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0"/>
  <workbookPr/>
  <mc:AlternateContent xmlns:mc="http://schemas.openxmlformats.org/markup-compatibility/2006">
    <mc:Choice Requires="x15">
      <x15ac:absPath xmlns:x15ac="http://schemas.microsoft.com/office/spreadsheetml/2010/11/ac" url="D:\OneDrive - Consejo Superior de la Judicatura\Documentos\2. KEMOPA\2023\6. SIGCMA\INDICADORES\"/>
    </mc:Choice>
  </mc:AlternateContent>
  <xr:revisionPtr revIDLastSave="28" documentId="8_{D21672BD-A0AE-473B-BE73-9511964AB22F}" xr6:coauthVersionLast="36" xr6:coauthVersionMax="36" xr10:uidLastSave="{E43B2D87-10E0-471C-812A-ED6D4E2AD1B3}"/>
  <bookViews>
    <workbookView xWindow="-120" yWindow="-120" windowWidth="29040" windowHeight="15840" tabRatio="550" activeTab="2" xr2:uid="{00000000-000D-0000-FFFF-FFFF00000000}"/>
  </bookViews>
  <sheets>
    <sheet name="PLANEACIÓN ESTRATÉGICA" sheetId="18" r:id="rId1"/>
    <sheet name="COMUNICACIÓN INST" sheetId="20" r:id="rId2"/>
    <sheet name="MEJORAMIENTO DEL SIGCMA" sheetId="14" r:id="rId3"/>
  </sheets>
  <calcPr calcId="191029"/>
</workbook>
</file>

<file path=xl/calcChain.xml><?xml version="1.0" encoding="utf-8"?>
<calcChain xmlns="http://schemas.openxmlformats.org/spreadsheetml/2006/main">
  <c r="J46" i="14" l="1"/>
  <c r="J42" i="14"/>
  <c r="J38" i="14"/>
  <c r="J34" i="14"/>
  <c r="J30" i="14"/>
  <c r="J26" i="14"/>
  <c r="J22" i="14"/>
  <c r="J18" i="14"/>
  <c r="J17" i="14"/>
  <c r="J16" i="14"/>
  <c r="J15" i="14"/>
  <c r="J14" i="14"/>
  <c r="J10" i="14"/>
  <c r="J9" i="14"/>
  <c r="J8" i="14"/>
  <c r="J7" i="14"/>
  <c r="K17" i="20"/>
  <c r="J17" i="20"/>
  <c r="K16" i="20"/>
  <c r="J16" i="20"/>
  <c r="K15" i="20"/>
  <c r="J15" i="20"/>
  <c r="J14" i="20"/>
  <c r="K13" i="20"/>
  <c r="J13" i="20"/>
  <c r="K12" i="20"/>
  <c r="J12" i="20"/>
  <c r="K11" i="20"/>
  <c r="J11" i="20"/>
  <c r="J10" i="20"/>
  <c r="K9" i="20"/>
  <c r="J9" i="20"/>
  <c r="K8" i="20"/>
  <c r="J8" i="20"/>
  <c r="K7" i="20"/>
  <c r="J7" i="20"/>
  <c r="J6" i="20"/>
  <c r="J9" i="18"/>
  <c r="J7" i="18"/>
  <c r="J6" i="18"/>
</calcChain>
</file>

<file path=xl/sharedStrings.xml><?xml version="1.0" encoding="utf-8"?>
<sst xmlns="http://schemas.openxmlformats.org/spreadsheetml/2006/main" count="358" uniqueCount="113">
  <si>
    <t>TIPO</t>
  </si>
  <si>
    <t>RANGOS</t>
  </si>
  <si>
    <t>Anual</t>
  </si>
  <si>
    <t>Variable</t>
  </si>
  <si>
    <t>PROCESO</t>
  </si>
  <si>
    <t>FÓRMULA</t>
  </si>
  <si>
    <t>PERIODO DE MEDICIÓN</t>
  </si>
  <si>
    <t>Indicador</t>
  </si>
  <si>
    <t>N.A</t>
  </si>
  <si>
    <t>MEDICIÓN</t>
  </si>
  <si>
    <t>FRECUENCIA DE MEDICIÓN</t>
  </si>
  <si>
    <t>DESCRIPCIÓN</t>
  </si>
  <si>
    <t>A1</t>
  </si>
  <si>
    <t>VARIABLES</t>
  </si>
  <si>
    <t>INDICADORES</t>
  </si>
  <si>
    <t>A</t>
  </si>
  <si>
    <t>B</t>
  </si>
  <si>
    <t>C</t>
  </si>
  <si>
    <t>D</t>
  </si>
  <si>
    <t>ITEM</t>
  </si>
  <si>
    <t>NOMBRE DEL INDICADOR / VARIABLE</t>
  </si>
  <si>
    <t>AÑO DE MEDICIÓN</t>
  </si>
  <si>
    <t>N.A.</t>
  </si>
  <si>
    <t>Trimestral</t>
  </si>
  <si>
    <t>T1</t>
  </si>
  <si>
    <t>T2</t>
  </si>
  <si>
    <t>T3</t>
  </si>
  <si>
    <t xml:space="preserve">Variable Nº Total de encuestas realizadas </t>
  </si>
  <si>
    <t>META PERÍODO
(año anterior)</t>
  </si>
  <si>
    <t>MEDICIÓN PERÍODO
(año anterior)</t>
  </si>
  <si>
    <t>META PERÍODO
(año actual)</t>
  </si>
  <si>
    <t>MEDICIÓN PERÍODO
(año actual)</t>
  </si>
  <si>
    <t>ANÁLISIS</t>
  </si>
  <si>
    <t>T4</t>
  </si>
  <si>
    <t>SECCIONAL</t>
  </si>
  <si>
    <t>MATRIZ DE INDICADORES</t>
  </si>
  <si>
    <t>Avance de las actividades de la Matriz de Comunicaciones</t>
  </si>
  <si>
    <r>
      <t>(Sumatoria del porcentaje de avance por actividad(</t>
    </r>
    <r>
      <rPr>
        <b/>
        <sz val="11"/>
        <color theme="1"/>
        <rFont val="Calibri"/>
        <family val="2"/>
        <scheme val="minor"/>
      </rPr>
      <t>A</t>
    </r>
    <r>
      <rPr>
        <sz val="11"/>
        <color theme="1"/>
        <rFont val="Calibri"/>
        <family val="2"/>
        <scheme val="minor"/>
      </rPr>
      <t>)/ Sumatoria del porcentaje programado por actividad(</t>
    </r>
    <r>
      <rPr>
        <b/>
        <sz val="11"/>
        <color theme="1"/>
        <rFont val="Calibri"/>
        <family val="2"/>
        <scheme val="minor"/>
      </rPr>
      <t>B</t>
    </r>
    <r>
      <rPr>
        <sz val="11"/>
        <color theme="1"/>
        <rFont val="Calibri"/>
        <family val="2"/>
        <scheme val="minor"/>
      </rPr>
      <t>))</t>
    </r>
  </si>
  <si>
    <t>Sumatoria del porcentaje de avance por actividad</t>
  </si>
  <si>
    <t>Sumatoria del porcentaje de avance por objetivo</t>
  </si>
  <si>
    <t>Quejas, Reclamos y Sugerencias atendidos oportunamente</t>
  </si>
  <si>
    <r>
      <t>(Número de solicitudes atendidas QRS(</t>
    </r>
    <r>
      <rPr>
        <b/>
        <sz val="11"/>
        <color theme="1"/>
        <rFont val="Calibri"/>
        <family val="2"/>
        <scheme val="minor"/>
      </rPr>
      <t>C</t>
    </r>
    <r>
      <rPr>
        <sz val="11"/>
        <color theme="1"/>
        <rFont val="Calibri"/>
        <family val="2"/>
        <scheme val="minor"/>
      </rPr>
      <t xml:space="preserve"> )/Número de solicitudes recibidasQRS(</t>
    </r>
    <r>
      <rPr>
        <b/>
        <sz val="11"/>
        <color theme="1"/>
        <rFont val="Calibri"/>
        <family val="2"/>
        <scheme val="minor"/>
      </rPr>
      <t>D</t>
    </r>
    <r>
      <rPr>
        <sz val="11"/>
        <color theme="1"/>
        <rFont val="Calibri"/>
        <family val="2"/>
        <scheme val="minor"/>
      </rPr>
      <t>))*100</t>
    </r>
  </si>
  <si>
    <t>Solicitudes atendidas (QRS)</t>
  </si>
  <si>
    <t>Solicitudes recibidas (QRS)</t>
  </si>
  <si>
    <t>COMUNICACIÓN INSTITUCIONAL</t>
  </si>
  <si>
    <t>PLANEACIÓN ESTRATÉGICA</t>
  </si>
  <si>
    <t>Avance del Plan Operativo Institucional</t>
  </si>
  <si>
    <t xml:space="preserve">Divulgacion del Plan Sectorial de Desarrollo Valledupar
</t>
  </si>
  <si>
    <t xml:space="preserve">Porcentaje de cumplimiento del Plan Operativo Institucional de la Seccional Cesar </t>
  </si>
  <si>
    <t xml:space="preserve">Funcionarios que conocen el Plan Sectorial de Desarrollo Valledupar  </t>
  </si>
  <si>
    <t xml:space="preserve">Funcionarios encuestados sobre conocimiento del Plan Sect de Desarrollo Valledupar </t>
  </si>
  <si>
    <r>
      <t xml:space="preserve">(Total de Actividades Ejcutadas del Plan Operativo Institucional Valledupar/Total de Actividades Programadas en el Plan Operativo Valledupar*100  </t>
    </r>
    <r>
      <rPr>
        <b/>
        <sz val="11"/>
        <color theme="1"/>
        <rFont val="Calibri"/>
        <family val="2"/>
        <scheme val="minor"/>
      </rPr>
      <t>(A)</t>
    </r>
  </si>
  <si>
    <r>
      <t xml:space="preserve">(Funcionarios que conocen el P.S de Dllo Valledupar </t>
    </r>
    <r>
      <rPr>
        <b/>
        <sz val="11"/>
        <color theme="1"/>
        <rFont val="Calibri"/>
        <family val="2"/>
        <scheme val="minor"/>
      </rPr>
      <t>(B)</t>
    </r>
    <r>
      <rPr>
        <sz val="11"/>
        <color theme="1"/>
        <rFont val="Calibri"/>
        <family val="2"/>
        <scheme val="minor"/>
      </rPr>
      <t xml:space="preserve"> / Funcionarios encuestados sobre conocimiento del P.S de Dllo Valledupar </t>
    </r>
    <r>
      <rPr>
        <b/>
        <sz val="11"/>
        <color theme="1"/>
        <rFont val="Calibri"/>
        <family val="2"/>
        <scheme val="minor"/>
      </rPr>
      <t>(C)</t>
    </r>
    <r>
      <rPr>
        <sz val="11"/>
        <color theme="1"/>
        <rFont val="Calibri"/>
        <family val="2"/>
        <scheme val="minor"/>
      </rPr>
      <t xml:space="preserve">)*100 </t>
    </r>
  </si>
  <si>
    <t>CESAR</t>
  </si>
  <si>
    <t>MEJORAMIENTO DEL SIGCMA</t>
  </si>
  <si>
    <t>E</t>
  </si>
  <si>
    <t>F</t>
  </si>
  <si>
    <t>G</t>
  </si>
  <si>
    <t>H</t>
  </si>
  <si>
    <t xml:space="preserve">Cumplimiento Política Rediseños Organizacionales </t>
  </si>
  <si>
    <r>
      <t>Cumplimiento Política Rediseños Organizacionales (</t>
    </r>
    <r>
      <rPr>
        <b/>
        <sz val="11"/>
        <color theme="1"/>
        <rFont val="Calibri"/>
        <family val="2"/>
        <scheme val="minor"/>
      </rPr>
      <t>E</t>
    </r>
    <r>
      <rPr>
        <sz val="11"/>
        <color theme="1"/>
        <rFont val="Calibri"/>
        <family val="2"/>
        <scheme val="minor"/>
      </rPr>
      <t xml:space="preserve">) </t>
    </r>
  </si>
  <si>
    <t>Cumplimiento Política Calidad de la Justicia</t>
  </si>
  <si>
    <r>
      <t>Cumplimiento Política Calidad de la Justicia (</t>
    </r>
    <r>
      <rPr>
        <b/>
        <sz val="11"/>
        <color theme="1"/>
        <rFont val="Calibri"/>
        <family val="2"/>
        <scheme val="minor"/>
      </rPr>
      <t>F</t>
    </r>
    <r>
      <rPr>
        <sz val="11"/>
        <color theme="1"/>
        <rFont val="Calibri"/>
        <family val="2"/>
        <scheme val="minor"/>
      </rPr>
      <t>)</t>
    </r>
  </si>
  <si>
    <t xml:space="preserve">Cumplimiento Política Protección y Seguridad </t>
  </si>
  <si>
    <r>
      <t>Cumplimiento Política¨Protección y Seguridad (</t>
    </r>
    <r>
      <rPr>
        <b/>
        <sz val="11"/>
        <color theme="1"/>
        <rFont val="Calibri"/>
        <family val="2"/>
        <scheme val="minor"/>
      </rPr>
      <t>G</t>
    </r>
    <r>
      <rPr>
        <sz val="11"/>
        <color theme="1"/>
        <rFont val="Calibri"/>
        <family val="2"/>
        <scheme val="minor"/>
      </rPr>
      <t>)</t>
    </r>
  </si>
  <si>
    <t xml:space="preserve">Cumplimiento Plan Sectorial de Desarrollo </t>
  </si>
  <si>
    <r>
      <t>((Sumatoria del cumplimiento de las políticas del plan sectorial de desarrollo(</t>
    </r>
    <r>
      <rPr>
        <b/>
        <sz val="11"/>
        <color theme="1"/>
        <rFont val="Calibri"/>
        <family val="2"/>
        <scheme val="minor"/>
      </rPr>
      <t>A</t>
    </r>
    <r>
      <rPr>
        <sz val="11"/>
        <color theme="1"/>
        <rFont val="Calibri"/>
        <family val="2"/>
        <scheme val="minor"/>
      </rPr>
      <t>+</t>
    </r>
    <r>
      <rPr>
        <b/>
        <sz val="11"/>
        <color theme="1"/>
        <rFont val="Calibri"/>
        <family val="2"/>
        <scheme val="minor"/>
      </rPr>
      <t>B</t>
    </r>
    <r>
      <rPr>
        <sz val="11"/>
        <color theme="1"/>
        <rFont val="Calibri"/>
        <family val="2"/>
        <scheme val="minor"/>
      </rPr>
      <t>+</t>
    </r>
    <r>
      <rPr>
        <b/>
        <sz val="11"/>
        <color theme="1"/>
        <rFont val="Calibri"/>
        <family val="2"/>
        <scheme val="minor"/>
      </rPr>
      <t>C</t>
    </r>
    <r>
      <rPr>
        <sz val="11"/>
        <color theme="1"/>
        <rFont val="Calibri"/>
        <family val="2"/>
        <scheme val="minor"/>
      </rPr>
      <t>+</t>
    </r>
    <r>
      <rPr>
        <b/>
        <sz val="11"/>
        <color theme="1"/>
        <rFont val="Calibri"/>
        <family val="2"/>
        <scheme val="minor"/>
      </rPr>
      <t>D</t>
    </r>
    <r>
      <rPr>
        <sz val="11"/>
        <color theme="1"/>
        <rFont val="Calibri"/>
        <family val="2"/>
        <scheme val="minor"/>
      </rPr>
      <t>+</t>
    </r>
    <r>
      <rPr>
        <b/>
        <sz val="11"/>
        <color theme="1"/>
        <rFont val="Calibri"/>
        <family val="2"/>
        <scheme val="minor"/>
      </rPr>
      <t>E</t>
    </r>
    <r>
      <rPr>
        <sz val="11"/>
        <color theme="1"/>
        <rFont val="Calibri"/>
        <family val="2"/>
        <scheme val="minor"/>
      </rPr>
      <t>+</t>
    </r>
    <r>
      <rPr>
        <b/>
        <sz val="11"/>
        <color theme="1"/>
        <rFont val="Calibri"/>
        <family val="2"/>
        <scheme val="minor"/>
      </rPr>
      <t>F</t>
    </r>
    <r>
      <rPr>
        <sz val="11"/>
        <color theme="1"/>
        <rFont val="Calibri"/>
        <family val="2"/>
        <scheme val="minor"/>
      </rPr>
      <t>+</t>
    </r>
    <r>
      <rPr>
        <b/>
        <sz val="11"/>
        <color theme="1"/>
        <rFont val="Calibri"/>
        <family val="2"/>
        <scheme val="minor"/>
      </rPr>
      <t>G</t>
    </r>
    <r>
      <rPr>
        <sz val="11"/>
        <color theme="1"/>
        <rFont val="Calibri"/>
        <family val="2"/>
        <scheme val="minor"/>
      </rPr>
      <t xml:space="preserve">))/7) </t>
    </r>
  </si>
  <si>
    <t xml:space="preserve">Divulgación del Plan Sectorial de Desarrollo </t>
  </si>
  <si>
    <t xml:space="preserve">Unica Variable del indicador Divulgación del Plan Sectorial de Desarrollo </t>
  </si>
  <si>
    <t>Cierre Oportuno de Acciones de Gestion</t>
  </si>
  <si>
    <t xml:space="preserve">Trimestral </t>
  </si>
  <si>
    <t>Cobertura de Implementacion del SIGCMA</t>
  </si>
  <si>
    <t>Avance Plan de Implementacion, mantenimiento y mejoramiento del SIGCMA</t>
  </si>
  <si>
    <t>Calidad del Servicio Prestado</t>
  </si>
  <si>
    <t>Cumplimiento de Objetivos SIGCMA</t>
  </si>
  <si>
    <t>Criticidad de los Procesos SIGCMA</t>
  </si>
  <si>
    <t>Numero de acciones cerradas oportunamente</t>
  </si>
  <si>
    <t xml:space="preserve">(Numero de acciones cerradas oportunamente (A)/ numero de acciones tomadas (B))*100 </t>
  </si>
  <si>
    <t xml:space="preserve"> Numero de acciones tomadas </t>
  </si>
  <si>
    <t xml:space="preserve">Numero de Sedes implementadas </t>
  </si>
  <si>
    <t>Numero total de sedes</t>
  </si>
  <si>
    <t>(Numero de Sedes implementadas (C) / Numero total de sedes(D)) * 100</t>
  </si>
  <si>
    <t>Numero de actividades ejecutadas</t>
  </si>
  <si>
    <t>Numero de actividades programadas</t>
  </si>
  <si>
    <t>(Numero de actividades ejecutadas (E)/ Numero de actividades programadas(F)) * 100</t>
  </si>
  <si>
    <t>Numero de respuestas calificadas con bueno o excelente</t>
  </si>
  <si>
    <t>Numero de encuestas aplicadas</t>
  </si>
  <si>
    <t>(Numero de respuestas calificadas con bueno o excelente (G) / Numero de encuestas aplicadas(H)) * 100</t>
  </si>
  <si>
    <t>I</t>
  </si>
  <si>
    <t>J</t>
  </si>
  <si>
    <t xml:space="preserve">Numero de objetivos SIGCMA cumplidos </t>
  </si>
  <si>
    <t xml:space="preserve"> Total de Objetivos SIGCMA</t>
  </si>
  <si>
    <t>K</t>
  </si>
  <si>
    <t>L</t>
  </si>
  <si>
    <t>(Numero de objetivos SIGCMA cumplidos (I) / Total de Objetivos SIGCMA(J)) * 100</t>
  </si>
  <si>
    <t>(Numero de indicadores en rango critico(K) / Numero total de indicadores(L)) * 100</t>
  </si>
  <si>
    <t>Numero de indicadores en rango critico</t>
  </si>
  <si>
    <t xml:space="preserve"> Numero total de indicadores</t>
  </si>
  <si>
    <r>
      <t>(Sumatoria de los días de gestión</t>
    </r>
    <r>
      <rPr>
        <b/>
        <sz val="11"/>
        <color theme="1"/>
        <rFont val="Calibri"/>
        <family val="2"/>
        <scheme val="minor"/>
      </rPr>
      <t xml:space="preserve"> (E)</t>
    </r>
    <r>
      <rPr>
        <sz val="11"/>
        <color theme="1"/>
        <rFont val="Calibri"/>
        <family val="2"/>
        <scheme val="minor"/>
      </rPr>
      <t>/Total de solicitudes atendidas en el periodo</t>
    </r>
    <r>
      <rPr>
        <b/>
        <sz val="11"/>
        <color theme="1"/>
        <rFont val="Calibri"/>
        <family val="2"/>
        <scheme val="minor"/>
      </rPr>
      <t xml:space="preserve"> (F)</t>
    </r>
    <r>
      <rPr>
        <sz val="11"/>
        <color theme="1"/>
        <rFont val="Calibri"/>
        <family val="2"/>
        <scheme val="minor"/>
      </rPr>
      <t>)</t>
    </r>
  </si>
  <si>
    <t>Sumatoria de los días de gestión</t>
  </si>
  <si>
    <t>Total de solicitudes atendidas en el periodo</t>
  </si>
  <si>
    <t>Tiempo promedio de atencion Quejas, Reclamos y Sugerencias</t>
  </si>
  <si>
    <t>En el primer trimestre se cumplió en un 100% con las actividades programadas en la matriz de comunicaciones, realizando entre otras las siguientes actividades: - Difusión de la información administrativa, ambiental y judicial a través de las tecnologías de la información y comunicaciones TIC y los Boletines informativos (Mes a mes en nuestro link de Consejo Seccional en la pagina web de la Rama Judicial, a traves de nuestros boletines judiciales, enteramos a nuestras partes interesadas internas y externas de todo lo relacionado con la gestion judicial, administrativa, nuestro comites y nuestro sistema integrado de gestion y control de la calidad y el medio ambiente.).- Difundir el Plan de Comunicaciones de la Rama Judicial a los usuarios internos que hacen parte del SIGCMA en la Seccional Cesar.- Impulsar el uso de sistemas o herramientas digitales para la gestión y divulgación de la información producida por la Rama Judicial. - Socializar con los servidores judiciales del Distrtito, toda la información relacionada con la administración de justicia y la gestión desplegada por el Consejo Superior de la Judicatura y los Juzgados que integran el SIGCMA (El 27 de marzo del presente año, nuestra Seccional rindio cuentas de la gestion judicial y administrativa desplegada durante la vigencia 2022, espacio en el que sin duda se dieron a conocer los avances de nuestro sistema integrado de gestion y se dieron a conocer los retos y proyectos que se visionan para el 2023.)- Difundir las herramientas, procedimientos, formatos y actividades propias del sistema integrado de gestión y control de la calidad a los usuarios que hacen parte del SIGCMA.- Socialización y aplicación de las TRD establecidas para los Despachos Judiciales según su especialidad (Se da a conocer a los Despachos judiciales las TRD que deben aplicar según la especialidad y se les dan indicaciones acerca de la manera en que debe llevarse a cabo el proceso de archivo de sus documentos) Ademas se hace seguimiento al plan de digitalizacion  que adelanta la Seccional en el marco de la transicion hacia una justicia digital.</t>
  </si>
  <si>
    <t>Durante este trimestre se recibieron  7 quejas, las cuales fueron atendidas oportunamente en su totalidad. Es del caso aclarar que la mayoría de las quejas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Otras en cambio, en un porcentaje muy bajo si tienen que ver con nuestros procesos, especialmente lo relacionado con la consulta de los trámites ante el Registro Nacional de Abogados y Auxiliares de la Justicia y lo relacionado con la Administración de la Carrera Judicial.</t>
  </si>
  <si>
    <t>Durante el primer trimestre se recibieron 7 quejas, las cuales fueron atendidas oportunamente en su totalidad. Es del caso aclarar que la mayoría de las quejas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y en razon a ello se cuentan los terminos para dar respuesta.</t>
  </si>
  <si>
    <t>Durante el primer trimestre del año en curso se levanto una accion de mejora consistente en: modificacion y ajustes al formato a traves del cual se mide el grado de satisfaccion de nuestros usuarios frente a los servicios que presta el Consejo Seccional de la Judicatura del Cesar. El 30 de marzo se hizo el seguimiento a las actividades a traves de las cuales se le daria cumplimiento. a la fecha se encuentra cerrada.</t>
  </si>
  <si>
    <t>En el plan de accion para la presente vigencia, al interior del proceso del Mejoramiento del SIGCMA, se programaron 9 actividades a traves de las cuales se busca darle cumplimiento a los objetivos estrategicos del proceso. Pues bien, durante este primer trimestre, de las 9 actividades programadas, se ejecutaron efectivamente 6. Ver plan de accion con reporte del seguimiento .</t>
  </si>
  <si>
    <t>La ejecución de las actividades proyectadas dentro del Plan de acción, demuestran durante este periodo el 82% de cumplimiento, del 25% correspondiente a la ejecución del primer trimestre, debido a que algunos de los proyectos y actividades programadas dentro del plan se ejecutan de manera semestral o anual, de manera que su seguimiento se hara segun su periodicidad.</t>
  </si>
  <si>
    <t>En el segundo trimestre se cumplió en un 100% con las actividades programadas en la matriz de comunicaciones, realizando entre otras las siguientes actividades: - Difusión de la información administrativa, ambiental y judicial a través de las tecnologías de la información y comunicaciones TIC y los Boletines informativos (Mes a mes en nuestro link de Consejo Seccional en la pagina web de la Rama Judicial, a traves de nuestros boletines judiciales, enteramos a nuestras partes interesadas internas y externas de todo lo relacionado con la gestion judicial, administrativa, nuestro comites y nuestro sistema integrado de gestion y control de la calidad y el medio ambiente.).- Difundir el Plan de Comunicaciones de la Rama Judicial a los usuarios internos que hacen parte del SIGCMA en la Seccional Cesar.- Impulsar el uso de sistemas o herramientas digitales para la gestión y divulgación de la información producida por la Rama Judicial. - Socializar con los servidores judiciales del Distrtito, toda la información relacionada con la administración de justicia y la gestión desplegada por el Consejo Superior de la Judicatura y los Juzgados que integran el SIGCMA - Difundir las herramientas, procedimientos, formatos y actividades propias del sistema integrado de gestión y control de la calidad a los usuarios que hacen parte del SIGCMA.- Socialización y aplicación de las TRD establecidas para los Despachos Judiciales según su especialidad (Se da a conocer a los Despachos judiciales las TRD que deben aplicar según la especialidad y se les dan indicaciones acerca de la manera en que debe llevarse a cabo el proceso de archivo de sus documentos) Ademas se hace seguimiento al plan de digitalizacion  que adelanta la Seccional en el marco de la transicion hacia una justicia digital.</t>
  </si>
  <si>
    <t>Durante este trimestre se recibieron  13 quejas, las cuales fueron atendidas oportunamente en su totalidad. Es del caso aclarar que la mayoría de las quejas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Otras en cambio, en un porcentaje muy bajo si tienen que ver con nuestros procesos, especialmente lo relacionado con la consulta de los trámites ante el Registro Nacional de Abogados y Auxiliares de la Justicia y lo relacionado con la Administración de la Carrera Judicial.</t>
  </si>
  <si>
    <t>Durante el segundo trimestre se recibieron 13 quejas, las cuales fueron atendidas oportunamente en su totalidad. Es del caso aclarar que la mayoría de las quejas que se reciben en esta Seccional no lo son respecto de los servicios que presta la Corporación, sino que hacen referencia a la inconformidad de los usuarios frente al trámite de sus asuntos ante los despachos judiciales, de ahí que el tratamiento que se les termina dando es el de la vigilancia judicial administrativa y en razon a ello se cuentan los terminos para dar respuesta.</t>
  </si>
  <si>
    <t xml:space="preserve"> Durante este segundo trimestre, producto de la revisión por la dirección al estado y avance de los procesos a cargo de la Seccional, se levantaron dos acciones de mejora al interior de los procesos de Gestión Tecnologica y Gestión Financiera y Presupuestal. Ver seguimiento.</t>
  </si>
  <si>
    <t>En el plan de accion para la presente vigencia, al interior del proceso del Mejoramiento del SIGCMA, se programaron 9 actividades a traves de las cuales se busca darle cumplimiento a los objetivos estrategicos del proceso. Pues bien, durante este primer trimestre, de las 9 actividades programadas, se ejecutaron efectivamente 8. Ver plan de accion con reporte del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</si>
</sst>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8"/>
      <color theme="0"/>
      <name val="Arial Black"/>
      <family val="2"/>
    </font>
    <font>
      <sz val="11"/>
      <name val="Calibri"/>
      <family val="2"/>
      <scheme val="minor"/>
    </font>
  </fonts>
  <fills count="17">
    <fill>
      <patternFill patternType="none"/>
    </fill>
    <fill>
      <patternFill patternType="gray125"/>
    </fill>
    <fill>
      <patternFill patternType="solid">
        <fgColor rgb="FFFF0000"/>
        <bgColor indexed="64"/>
      </patternFill>
    </fill>
    <fill>
      <patternFill patternType="solid">
        <fgColor rgb="FFFF8000"/>
        <bgColor indexed="64"/>
      </patternFill>
    </fill>
    <fill>
      <patternFill patternType="solid">
        <fgColor rgb="FFFFFF00"/>
        <bgColor indexed="64"/>
      </patternFill>
    </fill>
    <fill>
      <patternFill patternType="solid">
        <fgColor rgb="FFEEEEEE"/>
        <bgColor indexed="64"/>
      </patternFill>
    </fill>
    <fill>
      <patternFill patternType="solid">
        <fgColor theme="0" tint="-0.249977111117893"/>
        <bgColor indexed="64"/>
      </patternFill>
    </fill>
    <fill>
      <patternFill patternType="solid">
        <fgColor rgb="FFCCCC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009900"/>
        <bgColor indexed="64"/>
      </patternFill>
    </fill>
    <fill>
      <patternFill patternType="solid">
        <fgColor theme="3" tint="-0.249977111117893"/>
        <bgColor indexed="64"/>
      </patternFill>
    </fill>
    <fill>
      <patternFill patternType="solid">
        <fgColor rgb="FF008000"/>
        <bgColor indexed="64"/>
      </patternFill>
    </fill>
    <fill>
      <patternFill patternType="solid">
        <fgColor rgb="FFFF9900"/>
        <bgColor indexed="64"/>
      </patternFill>
    </fill>
    <fill>
      <patternFill patternType="solid">
        <fgColor theme="2"/>
        <bgColor indexed="64"/>
      </patternFill>
    </fill>
  </fills>
  <borders count="164">
    <border>
      <left/>
      <right/>
      <top/>
      <bottom/>
      <diagonal/>
    </border>
    <border>
      <left style="double">
        <color auto="1"/>
      </left>
      <right style="double">
        <color auto="1"/>
      </right>
      <top style="double">
        <color auto="1"/>
      </top>
      <bottom style="double">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double">
        <color auto="1"/>
      </left>
      <right/>
      <top/>
      <bottom style="double">
        <color auto="1"/>
      </bottom>
      <diagonal/>
    </border>
    <border>
      <left style="thin">
        <color rgb="FF999999"/>
      </left>
      <right style="thin">
        <color rgb="FF999999"/>
      </right>
      <top/>
      <bottom/>
      <diagonal/>
    </border>
    <border>
      <left style="thin">
        <color rgb="FF999999"/>
      </left>
      <right style="thin">
        <color rgb="FF999999"/>
      </right>
      <top style="double">
        <color auto="1"/>
      </top>
      <bottom style="double">
        <color auto="1"/>
      </bottom>
      <diagonal/>
    </border>
    <border>
      <left style="thin">
        <color rgb="FF999999"/>
      </left>
      <right style="thin">
        <color rgb="FF999999"/>
      </right>
      <top style="thin">
        <color rgb="FF999999"/>
      </top>
      <bottom style="double">
        <color auto="1"/>
      </bottom>
      <diagonal/>
    </border>
    <border>
      <left/>
      <right/>
      <top style="thick">
        <color auto="1"/>
      </top>
      <bottom style="thick">
        <color auto="1"/>
      </bottom>
      <diagonal/>
    </border>
    <border>
      <left style="thin">
        <color rgb="FF999999"/>
      </left>
      <right style="thin">
        <color rgb="FF999999"/>
      </right>
      <top style="double">
        <color auto="1"/>
      </top>
      <bottom/>
      <diagonal/>
    </border>
    <border>
      <left style="thin">
        <color rgb="FF999999"/>
      </left>
      <right style="thin">
        <color rgb="FF999999"/>
      </right>
      <top/>
      <bottom style="double">
        <color auto="1"/>
      </bottom>
      <diagonal/>
    </border>
    <border>
      <left style="thin">
        <color rgb="FF999999"/>
      </left>
      <right style="thin">
        <color rgb="FF999999"/>
      </right>
      <top style="thick">
        <color auto="1"/>
      </top>
      <bottom/>
      <diagonal/>
    </border>
    <border>
      <left style="thin">
        <color auto="1"/>
      </left>
      <right style="thin">
        <color auto="1"/>
      </right>
      <top style="thick">
        <color auto="1"/>
      </top>
      <bottom/>
      <diagonal/>
    </border>
    <border>
      <left style="thin">
        <color auto="1"/>
      </left>
      <right style="thin">
        <color auto="1"/>
      </right>
      <top style="double">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ck">
        <color auto="1"/>
      </left>
      <right style="thin">
        <color auto="1"/>
      </right>
      <top style="double">
        <color auto="1"/>
      </top>
      <bottom style="thick">
        <color auto="1"/>
      </bottom>
      <diagonal/>
    </border>
    <border>
      <left style="thick">
        <color auto="1"/>
      </left>
      <right style="thin">
        <color rgb="FF999999"/>
      </right>
      <top style="double">
        <color auto="1"/>
      </top>
      <bottom style="double">
        <color auto="1"/>
      </bottom>
      <diagonal/>
    </border>
    <border>
      <left style="thick">
        <color auto="1"/>
      </left>
      <right style="thin">
        <color rgb="FF999999"/>
      </right>
      <top style="double">
        <color auto="1"/>
      </top>
      <bottom/>
      <diagonal/>
    </border>
    <border>
      <left style="thick">
        <color auto="1"/>
      </left>
      <right style="thin">
        <color rgb="FF999999"/>
      </right>
      <top/>
      <bottom style="double">
        <color auto="1"/>
      </bottom>
      <diagonal/>
    </border>
    <border>
      <left style="thick">
        <color auto="1"/>
      </left>
      <right style="thin">
        <color rgb="FF999999"/>
      </right>
      <top/>
      <bottom/>
      <diagonal/>
    </border>
    <border>
      <left style="thick">
        <color auto="1"/>
      </left>
      <right style="thin">
        <color rgb="FF999999"/>
      </right>
      <top style="thick">
        <color auto="1"/>
      </top>
      <bottom/>
      <diagonal/>
    </border>
    <border>
      <left/>
      <right/>
      <top style="double">
        <color auto="1"/>
      </top>
      <bottom/>
      <diagonal/>
    </border>
    <border>
      <left style="thin">
        <color rgb="FF999999"/>
      </left>
      <right/>
      <top style="double">
        <color auto="1"/>
      </top>
      <bottom style="double">
        <color auto="1"/>
      </bottom>
      <diagonal/>
    </border>
    <border>
      <left style="thin">
        <color rgb="FF999999"/>
      </left>
      <right/>
      <top style="double">
        <color auto="1"/>
      </top>
      <bottom/>
      <diagonal/>
    </border>
    <border>
      <left/>
      <right style="thick">
        <color auto="1"/>
      </right>
      <top/>
      <bottom style="double">
        <color auto="1"/>
      </bottom>
      <diagonal/>
    </border>
    <border>
      <left/>
      <right style="thick">
        <color auto="1"/>
      </right>
      <top style="double">
        <color auto="1"/>
      </top>
      <bottom/>
      <diagonal/>
    </border>
    <border>
      <left style="double">
        <color auto="1"/>
      </left>
      <right style="double">
        <color auto="1"/>
      </right>
      <top style="thin">
        <color indexed="64"/>
      </top>
      <bottom style="double">
        <color indexed="64"/>
      </bottom>
      <diagonal/>
    </border>
    <border>
      <left style="double">
        <color auto="1"/>
      </left>
      <right style="double">
        <color auto="1"/>
      </right>
      <top/>
      <bottom style="thin">
        <color rgb="FF999999"/>
      </bottom>
      <diagonal/>
    </border>
    <border>
      <left style="double">
        <color auto="1"/>
      </left>
      <right style="double">
        <color auto="1"/>
      </right>
      <top style="double">
        <color auto="1"/>
      </top>
      <bottom style="thick">
        <color auto="1"/>
      </bottom>
      <diagonal/>
    </border>
    <border>
      <left style="thin">
        <color rgb="FF999999"/>
      </left>
      <right/>
      <top/>
      <bottom style="thin">
        <color rgb="FF999999"/>
      </bottom>
      <diagonal/>
    </border>
    <border>
      <left style="thin">
        <color rgb="FF999999"/>
      </left>
      <right/>
      <top style="thin">
        <color rgb="FF999999"/>
      </top>
      <bottom style="thin">
        <color rgb="FF999999"/>
      </bottom>
      <diagonal/>
    </border>
    <border>
      <left style="thin">
        <color rgb="FF999999"/>
      </left>
      <right/>
      <top style="thin">
        <color rgb="FF999999"/>
      </top>
      <bottom style="double">
        <color auto="1"/>
      </bottom>
      <diagonal/>
    </border>
    <border>
      <left/>
      <right style="thick">
        <color auto="1"/>
      </right>
      <top/>
      <bottom style="thin">
        <color rgb="FF999999"/>
      </bottom>
      <diagonal/>
    </border>
    <border>
      <left/>
      <right style="thick">
        <color auto="1"/>
      </right>
      <top style="thin">
        <color rgb="FF999999"/>
      </top>
      <bottom style="thin">
        <color rgb="FF999999"/>
      </bottom>
      <diagonal/>
    </border>
    <border>
      <left/>
      <right style="thick">
        <color auto="1"/>
      </right>
      <top style="thin">
        <color rgb="FF999999"/>
      </top>
      <bottom style="double">
        <color auto="1"/>
      </bottom>
      <diagonal/>
    </border>
    <border>
      <left style="double">
        <color auto="1"/>
      </left>
      <right style="double">
        <color auto="1"/>
      </right>
      <top style="thin">
        <color rgb="FF999999"/>
      </top>
      <bottom style="thin">
        <color rgb="FF999999"/>
      </bottom>
      <diagonal/>
    </border>
    <border>
      <left style="double">
        <color auto="1"/>
      </left>
      <right style="double">
        <color auto="1"/>
      </right>
      <top style="thin">
        <color rgb="FF999999"/>
      </top>
      <bottom style="double">
        <color auto="1"/>
      </bottom>
      <diagonal/>
    </border>
    <border>
      <left style="thin">
        <color auto="1"/>
      </left>
      <right/>
      <top style="double">
        <color auto="1"/>
      </top>
      <bottom style="thick">
        <color auto="1"/>
      </bottom>
      <diagonal/>
    </border>
    <border>
      <left style="double">
        <color auto="1"/>
      </left>
      <right/>
      <top style="double">
        <color auto="1"/>
      </top>
      <bottom style="thick">
        <color auto="1"/>
      </bottom>
      <diagonal/>
    </border>
    <border>
      <left style="double">
        <color auto="1"/>
      </left>
      <right style="double">
        <color auto="1"/>
      </right>
      <top style="double">
        <color auto="1"/>
      </top>
      <bottom/>
      <diagonal/>
    </border>
    <border>
      <left style="double">
        <color auto="1"/>
      </left>
      <right/>
      <top/>
      <bottom style="thin">
        <color rgb="FF999999"/>
      </bottom>
      <diagonal/>
    </border>
    <border>
      <left style="double">
        <color auto="1"/>
      </left>
      <right style="double">
        <color auto="1"/>
      </right>
      <top/>
      <bottom style="double">
        <color indexed="64"/>
      </bottom>
      <diagonal/>
    </border>
    <border>
      <left/>
      <right style="thick">
        <color auto="1"/>
      </right>
      <top/>
      <bottom/>
      <diagonal/>
    </border>
    <border>
      <left/>
      <right style="thin">
        <color rgb="FF999999"/>
      </right>
      <top style="double">
        <color auto="1"/>
      </top>
      <bottom style="double">
        <color auto="1"/>
      </bottom>
      <diagonal/>
    </border>
    <border>
      <left style="thin">
        <color rgb="FF999999"/>
      </left>
      <right style="double">
        <color auto="1"/>
      </right>
      <top/>
      <bottom style="double">
        <color auto="1"/>
      </bottom>
      <diagonal/>
    </border>
    <border>
      <left style="thin">
        <color rgb="FF999999"/>
      </left>
      <right style="double">
        <color auto="1"/>
      </right>
      <top style="double">
        <color auto="1"/>
      </top>
      <bottom style="double">
        <color auto="1"/>
      </bottom>
      <diagonal/>
    </border>
    <border>
      <left style="thin">
        <color rgb="FF999999"/>
      </left>
      <right style="double">
        <color auto="1"/>
      </right>
      <top style="double">
        <color auto="1"/>
      </top>
      <bottom/>
      <diagonal/>
    </border>
    <border>
      <left style="thin">
        <color auto="1"/>
      </left>
      <right/>
      <top style="thick">
        <color auto="1"/>
      </top>
      <bottom style="thick">
        <color auto="1"/>
      </bottom>
      <diagonal/>
    </border>
    <border>
      <left style="thin">
        <color auto="1"/>
      </left>
      <right/>
      <top style="thick">
        <color auto="1"/>
      </top>
      <bottom/>
      <diagonal/>
    </border>
    <border>
      <left style="double">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n">
        <color rgb="FF999999"/>
      </left>
      <right/>
      <top style="thick">
        <color auto="1"/>
      </top>
      <bottom/>
      <diagonal/>
    </border>
    <border>
      <left style="thin">
        <color rgb="FF999999"/>
      </left>
      <right/>
      <top/>
      <bottom style="double">
        <color auto="1"/>
      </bottom>
      <diagonal/>
    </border>
    <border>
      <left style="thin">
        <color rgb="FF999999"/>
      </left>
      <right/>
      <top/>
      <bottom/>
      <diagonal/>
    </border>
    <border>
      <left style="double">
        <color auto="1"/>
      </left>
      <right style="thin">
        <color rgb="FF999999"/>
      </right>
      <top/>
      <bottom style="double">
        <color auto="1"/>
      </bottom>
      <diagonal/>
    </border>
    <border>
      <left/>
      <right style="thin">
        <color rgb="FF999999"/>
      </right>
      <top/>
      <bottom/>
      <diagonal/>
    </border>
    <border>
      <left/>
      <right style="thin">
        <color rgb="FF999999"/>
      </right>
      <top/>
      <bottom style="thin">
        <color rgb="FF999999"/>
      </bottom>
      <diagonal/>
    </border>
    <border>
      <left/>
      <right style="thin">
        <color rgb="FF999999"/>
      </right>
      <top style="thin">
        <color rgb="FF999999"/>
      </top>
      <bottom style="double">
        <color auto="1"/>
      </bottom>
      <diagonal/>
    </border>
    <border>
      <left/>
      <right style="thin">
        <color rgb="FF999999"/>
      </right>
      <top style="thin">
        <color rgb="FF999999"/>
      </top>
      <bottom style="thin">
        <color rgb="FF999999"/>
      </bottom>
      <diagonal/>
    </border>
    <border>
      <left style="thin">
        <color rgb="FF999999"/>
      </left>
      <right style="double">
        <color auto="1"/>
      </right>
      <top/>
      <bottom style="thin">
        <color rgb="FF999999"/>
      </bottom>
      <diagonal/>
    </border>
    <border>
      <left style="thin">
        <color rgb="FF999999"/>
      </left>
      <right style="double">
        <color auto="1"/>
      </right>
      <top/>
      <bottom/>
      <diagonal/>
    </border>
    <border>
      <left style="double">
        <color auto="1"/>
      </left>
      <right style="double">
        <color auto="1"/>
      </right>
      <top/>
      <bottom/>
      <diagonal/>
    </border>
    <border>
      <left style="double">
        <color auto="1"/>
      </left>
      <right/>
      <top style="thick">
        <color auto="1"/>
      </top>
      <bottom/>
      <diagonal/>
    </border>
    <border>
      <left/>
      <right/>
      <top/>
      <bottom style="thin">
        <color rgb="FF999999"/>
      </bottom>
      <diagonal/>
    </border>
    <border>
      <left/>
      <right/>
      <top/>
      <bottom style="thick">
        <color auto="1"/>
      </bottom>
      <diagonal/>
    </border>
    <border>
      <left/>
      <right/>
      <top style="thin">
        <color rgb="FF999999"/>
      </top>
      <bottom style="double">
        <color auto="1"/>
      </bottom>
      <diagonal/>
    </border>
    <border>
      <left/>
      <right/>
      <top style="thin">
        <color rgb="FF999999"/>
      </top>
      <bottom style="thin">
        <color rgb="FF999999"/>
      </bottom>
      <diagonal/>
    </border>
    <border>
      <left style="double">
        <color auto="1"/>
      </left>
      <right/>
      <top/>
      <bottom/>
      <diagonal/>
    </border>
    <border>
      <left style="double">
        <color auto="1"/>
      </left>
      <right style="double">
        <color auto="1"/>
      </right>
      <top style="thick">
        <color auto="1"/>
      </top>
      <bottom/>
      <diagonal/>
    </border>
    <border>
      <left style="double">
        <color auto="1"/>
      </left>
      <right style="thin">
        <color rgb="FF999999"/>
      </right>
      <top/>
      <bottom/>
      <diagonal/>
    </border>
    <border>
      <left style="double">
        <color auto="1"/>
      </left>
      <right style="double">
        <color auto="1"/>
      </right>
      <top style="thick">
        <color auto="1"/>
      </top>
      <bottom style="double">
        <color indexed="64"/>
      </bottom>
      <diagonal/>
    </border>
    <border>
      <left style="thin">
        <color auto="1"/>
      </left>
      <right/>
      <top style="thick">
        <color auto="1"/>
      </top>
      <bottom style="double">
        <color auto="1"/>
      </bottom>
      <diagonal/>
    </border>
    <border>
      <left/>
      <right/>
      <top style="double">
        <color auto="1"/>
      </top>
      <bottom style="thick">
        <color auto="1"/>
      </bottom>
      <diagonal/>
    </border>
    <border>
      <left/>
      <right style="thick">
        <color auto="1"/>
      </right>
      <top/>
      <bottom style="thick">
        <color auto="1"/>
      </bottom>
      <diagonal/>
    </border>
    <border>
      <left/>
      <right style="double">
        <color auto="1"/>
      </right>
      <top style="double">
        <color auto="1"/>
      </top>
      <bottom style="thick">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double">
        <color auto="1"/>
      </top>
      <bottom style="thin">
        <color auto="1"/>
      </bottom>
      <diagonal/>
    </border>
    <border>
      <left style="double">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top style="double">
        <color auto="1"/>
      </top>
      <bottom/>
      <diagonal/>
    </border>
    <border>
      <left style="double">
        <color auto="1"/>
      </left>
      <right/>
      <top style="thin">
        <color rgb="FF999999"/>
      </top>
      <bottom style="thin">
        <color rgb="FF999999"/>
      </bottom>
      <diagonal/>
    </border>
    <border>
      <left style="double">
        <color auto="1"/>
      </left>
      <right/>
      <top style="thin">
        <color rgb="FF999999"/>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thin">
        <color rgb="FF999999"/>
      </left>
      <right style="thin">
        <color rgb="FF999999"/>
      </right>
      <top style="thin">
        <color theme="0" tint="-0.34998626667073579"/>
      </top>
      <bottom style="double">
        <color auto="1"/>
      </bottom>
      <diagonal/>
    </border>
    <border>
      <left/>
      <right/>
      <top style="thin">
        <color theme="0" tint="-0.34998626667073579"/>
      </top>
      <bottom style="double">
        <color auto="1"/>
      </bottom>
      <diagonal/>
    </border>
    <border>
      <left style="double">
        <color auto="1"/>
      </left>
      <right style="double">
        <color auto="1"/>
      </right>
      <top style="thin">
        <color theme="0" tint="-0.34998626667073579"/>
      </top>
      <bottom style="double">
        <color auto="1"/>
      </bottom>
      <diagonal/>
    </border>
    <border>
      <left/>
      <right style="thin">
        <color rgb="FF999999"/>
      </right>
      <top style="thin">
        <color theme="0" tint="-0.34998626667073579"/>
      </top>
      <bottom style="double">
        <color auto="1"/>
      </bottom>
      <diagonal/>
    </border>
    <border>
      <left/>
      <right style="double">
        <color auto="1"/>
      </right>
      <top style="thick">
        <color auto="1"/>
      </top>
      <bottom style="thick">
        <color auto="1"/>
      </bottom>
      <diagonal/>
    </border>
    <border>
      <left style="thick">
        <color auto="1"/>
      </left>
      <right style="thin">
        <color rgb="FF999999"/>
      </right>
      <top/>
      <bottom style="thin">
        <color theme="0" tint="-0.34998626667073579"/>
      </bottom>
      <diagonal/>
    </border>
    <border>
      <left/>
      <right style="thin">
        <color auto="1"/>
      </right>
      <top style="double">
        <color auto="1"/>
      </top>
      <bottom/>
      <diagonal/>
    </border>
    <border>
      <left/>
      <right style="thin">
        <color rgb="FF999999"/>
      </right>
      <top style="thick">
        <color auto="1"/>
      </top>
      <bottom style="double">
        <color auto="1"/>
      </bottom>
      <diagonal/>
    </border>
    <border>
      <left style="thin">
        <color rgb="FF999999"/>
      </left>
      <right/>
      <top style="thick">
        <color auto="1"/>
      </top>
      <bottom style="double">
        <color auto="1"/>
      </bottom>
      <diagonal/>
    </border>
    <border>
      <left style="thick">
        <color auto="1"/>
      </left>
      <right style="thin">
        <color rgb="FF999999"/>
      </right>
      <top style="thin">
        <color theme="0" tint="-0.34998626667073579"/>
      </top>
      <bottom/>
      <diagonal/>
    </border>
    <border>
      <left style="thin">
        <color rgb="FF999999"/>
      </left>
      <right style="thin">
        <color rgb="FF99999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ouble">
        <color auto="1"/>
      </left>
      <right style="double">
        <color auto="1"/>
      </right>
      <top style="thin">
        <color theme="0" tint="-0.34998626667073579"/>
      </top>
      <bottom style="thin">
        <color theme="0" tint="-0.34998626667073579"/>
      </bottom>
      <diagonal/>
    </border>
    <border>
      <left/>
      <right style="thin">
        <color rgb="FF999999"/>
      </right>
      <top style="thin">
        <color theme="0" tint="-0.34998626667073579"/>
      </top>
      <bottom style="thin">
        <color theme="0" tint="-0.34998626667073579"/>
      </bottom>
      <diagonal/>
    </border>
    <border>
      <left style="thin">
        <color rgb="FF999999"/>
      </left>
      <right/>
      <top style="thin">
        <color theme="0" tint="-0.34998626667073579"/>
      </top>
      <bottom style="thin">
        <color theme="0" tint="-0.34998626667073579"/>
      </bottom>
      <diagonal/>
    </border>
    <border>
      <left style="double">
        <color auto="1"/>
      </left>
      <right/>
      <top style="thin">
        <color theme="0" tint="-0.34998626667073579"/>
      </top>
      <bottom style="thin">
        <color theme="0" tint="-0.34998626667073579"/>
      </bottom>
      <diagonal/>
    </border>
    <border>
      <left/>
      <right style="thick">
        <color auto="1"/>
      </right>
      <top style="thin">
        <color theme="0" tint="-0.34998626667073579"/>
      </top>
      <bottom style="thin">
        <color theme="0" tint="-0.34998626667073579"/>
      </bottom>
      <diagonal/>
    </border>
    <border>
      <left style="thin">
        <color rgb="FF999999"/>
      </left>
      <right/>
      <top style="thin">
        <color theme="0" tint="-0.34998626667073579"/>
      </top>
      <bottom style="double">
        <color auto="1"/>
      </bottom>
      <diagonal/>
    </border>
    <border>
      <left style="double">
        <color auto="1"/>
      </left>
      <right/>
      <top style="thin">
        <color theme="0" tint="-0.34998626667073579"/>
      </top>
      <bottom style="double">
        <color auto="1"/>
      </bottom>
      <diagonal/>
    </border>
    <border>
      <left/>
      <right style="thick">
        <color auto="1"/>
      </right>
      <top style="thin">
        <color theme="0" tint="-0.34998626667073579"/>
      </top>
      <bottom style="double">
        <color auto="1"/>
      </bottom>
      <diagonal/>
    </border>
    <border>
      <left style="thin">
        <color rgb="FF999999"/>
      </left>
      <right style="thin">
        <color rgb="FF999999"/>
      </right>
      <top/>
      <bottom style="thin">
        <color theme="0" tint="-0.34998626667073579"/>
      </bottom>
      <diagonal/>
    </border>
    <border>
      <left style="thin">
        <color rgb="FF999999"/>
      </left>
      <right style="double">
        <color auto="1"/>
      </right>
      <top/>
      <bottom style="thin">
        <color theme="0" tint="-0.34998626667073579"/>
      </bottom>
      <diagonal/>
    </border>
    <border>
      <left/>
      <right/>
      <top/>
      <bottom style="thin">
        <color theme="0" tint="-0.34998626667073579"/>
      </bottom>
      <diagonal/>
    </border>
    <border>
      <left style="double">
        <color auto="1"/>
      </left>
      <right style="double">
        <color auto="1"/>
      </right>
      <top/>
      <bottom style="thin">
        <color theme="0" tint="-0.34998626667073579"/>
      </bottom>
      <diagonal/>
    </border>
    <border>
      <left/>
      <right style="thin">
        <color rgb="FF999999"/>
      </right>
      <top/>
      <bottom style="thin">
        <color theme="0" tint="-0.34998626667073579"/>
      </bottom>
      <diagonal/>
    </border>
    <border>
      <left style="thin">
        <color rgb="FF999999"/>
      </left>
      <right/>
      <top/>
      <bottom style="thin">
        <color theme="0" tint="-0.34998626667073579"/>
      </bottom>
      <diagonal/>
    </border>
    <border>
      <left style="double">
        <color auto="1"/>
      </left>
      <right/>
      <top/>
      <bottom style="thin">
        <color theme="0" tint="-0.34998626667073579"/>
      </bottom>
      <diagonal/>
    </border>
    <border>
      <left/>
      <right style="thick">
        <color auto="1"/>
      </right>
      <top/>
      <bottom style="thin">
        <color theme="0" tint="-0.34998626667073579"/>
      </bottom>
      <diagonal/>
    </border>
    <border>
      <left style="thin">
        <color rgb="FF999999"/>
      </left>
      <right style="thin">
        <color rgb="FF999999"/>
      </right>
      <top style="thin">
        <color theme="0" tint="-0.34998626667073579"/>
      </top>
      <bottom/>
      <diagonal/>
    </border>
    <border>
      <left style="thin">
        <color rgb="FF999999"/>
      </left>
      <right style="double">
        <color auto="1"/>
      </right>
      <top style="thin">
        <color theme="0" tint="-0.34998626667073579"/>
      </top>
      <bottom/>
      <diagonal/>
    </border>
    <border>
      <left/>
      <right/>
      <top style="thin">
        <color theme="0" tint="-0.34998626667073579"/>
      </top>
      <bottom/>
      <diagonal/>
    </border>
    <border>
      <left style="double">
        <color auto="1"/>
      </left>
      <right style="double">
        <color auto="1"/>
      </right>
      <top style="thin">
        <color theme="0" tint="-0.34998626667073579"/>
      </top>
      <bottom/>
      <diagonal/>
    </border>
    <border>
      <left/>
      <right style="thin">
        <color rgb="FF999999"/>
      </right>
      <top style="thin">
        <color theme="0" tint="-0.34998626667073579"/>
      </top>
      <bottom/>
      <diagonal/>
    </border>
    <border>
      <left style="thin">
        <color rgb="FF999999"/>
      </left>
      <right/>
      <top style="thin">
        <color theme="0" tint="-0.34998626667073579"/>
      </top>
      <bottom/>
      <diagonal/>
    </border>
    <border>
      <left style="double">
        <color auto="1"/>
      </left>
      <right/>
      <top style="thin">
        <color theme="0" tint="-0.34998626667073579"/>
      </top>
      <bottom/>
      <diagonal/>
    </border>
    <border>
      <left/>
      <right style="thick">
        <color auto="1"/>
      </right>
      <top style="thin">
        <color theme="0" tint="-0.34998626667073579"/>
      </top>
      <bottom/>
      <diagonal/>
    </border>
    <border>
      <left style="thin">
        <color rgb="FF999999"/>
      </left>
      <right style="thin">
        <color rgb="FF999999"/>
      </right>
      <top style="thick">
        <color auto="1"/>
      </top>
      <bottom style="double">
        <color auto="1"/>
      </bottom>
      <diagonal/>
    </border>
    <border>
      <left/>
      <right/>
      <top style="thick">
        <color auto="1"/>
      </top>
      <bottom style="double">
        <color auto="1"/>
      </bottom>
      <diagonal/>
    </border>
    <border>
      <left style="double">
        <color auto="1"/>
      </left>
      <right/>
      <top style="thick">
        <color auto="1"/>
      </top>
      <bottom style="double">
        <color auto="1"/>
      </bottom>
      <diagonal/>
    </border>
    <border>
      <left/>
      <right style="thick">
        <color auto="1"/>
      </right>
      <top style="thick">
        <color auto="1"/>
      </top>
      <bottom style="double">
        <color auto="1"/>
      </bottom>
      <diagonal/>
    </border>
    <border>
      <left/>
      <right style="thick">
        <color auto="1"/>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top style="thick">
        <color auto="1"/>
      </top>
      <bottom/>
      <diagonal/>
    </border>
    <border>
      <left/>
      <right style="double">
        <color auto="1"/>
      </right>
      <top style="thick">
        <color auto="1"/>
      </top>
      <bottom style="double">
        <color indexed="64"/>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double">
        <color auto="1"/>
      </left>
      <right/>
      <top style="thick">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diagonal/>
    </border>
    <border>
      <left style="double">
        <color auto="1"/>
      </left>
      <right/>
      <top style="double">
        <color auto="1"/>
      </top>
      <bottom style="thin">
        <color auto="1"/>
      </bottom>
      <diagonal/>
    </border>
    <border>
      <left style="double">
        <color auto="1"/>
      </left>
      <right/>
      <top style="thin">
        <color indexed="64"/>
      </top>
      <bottom style="double">
        <color indexed="64"/>
      </bottom>
      <diagonal/>
    </border>
    <border>
      <left style="thin">
        <color rgb="FF999999"/>
      </left>
      <right style="double">
        <color auto="1"/>
      </right>
      <top style="thick">
        <color auto="1"/>
      </top>
      <bottom/>
      <diagonal/>
    </border>
    <border>
      <left style="double">
        <color auto="1"/>
      </left>
      <right style="thin">
        <color rgb="FF999999"/>
      </right>
      <top style="double">
        <color auto="1"/>
      </top>
      <bottom/>
      <diagonal/>
    </border>
    <border>
      <left/>
      <right style="thin">
        <color auto="1"/>
      </right>
      <top style="double">
        <color auto="1"/>
      </top>
      <bottom style="thick">
        <color auto="1"/>
      </bottom>
      <diagonal/>
    </border>
    <border>
      <left style="thick">
        <color auto="1"/>
      </left>
      <right style="thin">
        <color rgb="FF999999"/>
      </right>
      <top/>
      <bottom style="thick">
        <color auto="1"/>
      </bottom>
      <diagonal/>
    </border>
    <border>
      <left style="thin">
        <color rgb="FF999999"/>
      </left>
      <right style="thin">
        <color rgb="FF999999"/>
      </right>
      <top/>
      <bottom style="thick">
        <color auto="1"/>
      </bottom>
      <diagonal/>
    </border>
    <border>
      <left style="thin">
        <color rgb="FF999999"/>
      </left>
      <right style="double">
        <color auto="1"/>
      </right>
      <top/>
      <bottom style="thick">
        <color auto="1"/>
      </bottom>
      <diagonal/>
    </border>
    <border>
      <left style="double">
        <color auto="1"/>
      </left>
      <right style="double">
        <color auto="1"/>
      </right>
      <top/>
      <bottom style="thick">
        <color auto="1"/>
      </bottom>
      <diagonal/>
    </border>
    <border>
      <left style="double">
        <color auto="1"/>
      </left>
      <right style="thin">
        <color rgb="FF999999"/>
      </right>
      <top/>
      <bottom style="thick">
        <color auto="1"/>
      </bottom>
      <diagonal/>
    </border>
    <border>
      <left/>
      <right style="thin">
        <color rgb="FF999999"/>
      </right>
      <top style="thick">
        <color auto="1"/>
      </top>
      <bottom/>
      <diagonal/>
    </border>
    <border>
      <left/>
      <right style="thin">
        <color rgb="FF999999"/>
      </right>
      <top/>
      <bottom style="double">
        <color auto="1"/>
      </bottom>
      <diagonal/>
    </border>
    <border>
      <left/>
      <right style="thin">
        <color rgb="FF999999"/>
      </right>
      <top style="double">
        <color auto="1"/>
      </top>
      <bottom/>
      <diagonal/>
    </border>
    <border>
      <left style="thin">
        <color indexed="64"/>
      </left>
      <right/>
      <top style="thin">
        <color indexed="64"/>
      </top>
      <bottom style="thin">
        <color indexed="64"/>
      </bottom>
      <diagonal/>
    </border>
    <border>
      <left style="double">
        <color auto="1"/>
      </left>
      <right style="thin">
        <color indexed="64"/>
      </right>
      <top style="thin">
        <color indexed="64"/>
      </top>
      <bottom/>
      <diagonal/>
    </border>
    <border>
      <left style="double">
        <color auto="1"/>
      </left>
      <right style="thin">
        <color indexed="64"/>
      </right>
      <top/>
      <bottom/>
      <diagonal/>
    </border>
    <border>
      <left style="double">
        <color auto="1"/>
      </left>
      <right style="thin">
        <color indexed="64"/>
      </right>
      <top/>
      <bottom style="thick">
        <color auto="1"/>
      </bottom>
      <diagonal/>
    </border>
    <border>
      <left style="double">
        <color auto="1"/>
      </left>
      <right style="thin">
        <color indexed="64"/>
      </right>
      <top style="thick">
        <color auto="1"/>
      </top>
      <bottom/>
      <diagonal/>
    </border>
    <border>
      <left style="double">
        <color auto="1"/>
      </left>
      <right style="thin">
        <color indexed="64"/>
      </right>
      <top/>
      <bottom style="double">
        <color auto="1"/>
      </bottom>
      <diagonal/>
    </border>
    <border>
      <left style="thick">
        <color auto="1"/>
      </left>
      <right/>
      <top/>
      <bottom style="thick">
        <color auto="1"/>
      </bottom>
      <diagonal/>
    </border>
  </borders>
  <cellStyleXfs count="1">
    <xf numFmtId="0" fontId="0" fillId="0" borderId="0"/>
  </cellStyleXfs>
  <cellXfs count="330">
    <xf numFmtId="0" fontId="0" fillId="0" borderId="0" xfId="0"/>
    <xf numFmtId="0" fontId="0" fillId="5" borderId="6" xfId="0" applyFill="1" applyBorder="1" applyAlignment="1">
      <alignment vertical="center" wrapText="1"/>
    </xf>
    <xf numFmtId="0" fontId="0" fillId="5" borderId="5" xfId="0" applyFill="1" applyBorder="1" applyAlignment="1">
      <alignment vertical="center" wrapText="1"/>
    </xf>
    <xf numFmtId="0" fontId="0" fillId="5" borderId="8" xfId="0" applyFill="1" applyBorder="1" applyAlignment="1">
      <alignment vertical="center" wrapText="1"/>
    </xf>
    <xf numFmtId="0" fontId="0" fillId="5" borderId="37" xfId="0" applyFill="1" applyBorder="1" applyAlignment="1">
      <alignment vertical="center" wrapText="1"/>
    </xf>
    <xf numFmtId="0" fontId="0" fillId="5" borderId="38" xfId="0" applyFill="1" applyBorder="1" applyAlignment="1">
      <alignment vertical="center" wrapText="1"/>
    </xf>
    <xf numFmtId="0" fontId="0" fillId="5" borderId="40" xfId="0" applyFill="1" applyBorder="1" applyAlignment="1">
      <alignment vertical="center" wrapText="1"/>
    </xf>
    <xf numFmtId="0" fontId="0" fillId="5" borderId="41" xfId="0" applyFill="1" applyBorder="1" applyAlignment="1">
      <alignment vertical="center" wrapText="1"/>
    </xf>
    <xf numFmtId="0" fontId="0" fillId="6" borderId="44" xfId="0" applyFill="1" applyBorder="1" applyAlignment="1">
      <alignment vertical="center" wrapText="1"/>
    </xf>
    <xf numFmtId="0" fontId="0" fillId="6" borderId="35" xfId="0" applyFill="1" applyBorder="1" applyAlignment="1">
      <alignment vertical="center" wrapText="1"/>
    </xf>
    <xf numFmtId="2" fontId="0" fillId="5" borderId="30" xfId="0" applyNumberFormat="1" applyFill="1" applyBorder="1" applyAlignment="1">
      <alignment vertical="center" wrapText="1"/>
    </xf>
    <xf numFmtId="0" fontId="0" fillId="5" borderId="62" xfId="0" applyFill="1" applyBorder="1" applyAlignment="1">
      <alignment vertical="center" wrapText="1"/>
    </xf>
    <xf numFmtId="0" fontId="0" fillId="6" borderId="70" xfId="0" applyFill="1" applyBorder="1" applyAlignment="1">
      <alignment vertical="center" wrapText="1"/>
    </xf>
    <xf numFmtId="0" fontId="0" fillId="5" borderId="50" xfId="0" applyFill="1" applyBorder="1" applyAlignment="1">
      <alignment vertical="center" wrapText="1"/>
    </xf>
    <xf numFmtId="2" fontId="0" fillId="5" borderId="51" xfId="0" applyNumberFormat="1" applyFill="1" applyBorder="1" applyAlignment="1">
      <alignment vertical="center" wrapText="1"/>
    </xf>
    <xf numFmtId="0" fontId="0" fillId="5" borderId="67" xfId="0" applyFill="1" applyBorder="1" applyAlignment="1">
      <alignment vertical="center" wrapText="1"/>
    </xf>
    <xf numFmtId="0" fontId="0" fillId="5" borderId="65" xfId="0" applyFill="1" applyBorder="1" applyAlignment="1">
      <alignment vertical="center" wrapText="1"/>
    </xf>
    <xf numFmtId="0" fontId="0" fillId="5" borderId="64" xfId="0" applyFill="1" applyBorder="1" applyAlignment="1">
      <alignment vertical="center" wrapText="1"/>
    </xf>
    <xf numFmtId="0" fontId="0" fillId="5" borderId="43" xfId="0" applyFill="1" applyBorder="1" applyAlignment="1">
      <alignment horizontal="center" vertical="center" wrapText="1"/>
    </xf>
    <xf numFmtId="0" fontId="0" fillId="5" borderId="44" xfId="0" applyFill="1" applyBorder="1" applyAlignment="1">
      <alignment horizontal="center" vertical="center" wrapText="1"/>
    </xf>
    <xf numFmtId="0" fontId="0" fillId="11" borderId="84" xfId="0" applyFill="1" applyBorder="1" applyAlignment="1">
      <alignment horizontal="center" vertical="center" wrapText="1"/>
    </xf>
    <xf numFmtId="0" fontId="0" fillId="11" borderId="85" xfId="0" applyFill="1" applyBorder="1" applyAlignment="1">
      <alignment horizontal="center" vertical="center" wrapText="1"/>
    </xf>
    <xf numFmtId="0" fontId="0" fillId="11" borderId="86" xfId="0" applyFill="1" applyBorder="1" applyAlignment="1">
      <alignment horizontal="center" vertical="center" wrapText="1"/>
    </xf>
    <xf numFmtId="0" fontId="0" fillId="11" borderId="87" xfId="0" applyFill="1" applyBorder="1" applyAlignment="1">
      <alignment horizontal="center" vertical="center" wrapText="1"/>
    </xf>
    <xf numFmtId="0" fontId="0" fillId="11" borderId="34" xfId="0" applyFill="1" applyBorder="1" applyAlignment="1">
      <alignment horizontal="center" vertical="center" wrapText="1"/>
    </xf>
    <xf numFmtId="0" fontId="0" fillId="5" borderId="72" xfId="0" applyFill="1" applyBorder="1" applyAlignment="1">
      <alignment vertical="center" wrapText="1"/>
    </xf>
    <xf numFmtId="0" fontId="0" fillId="5" borderId="75" xfId="0" applyFill="1" applyBorder="1" applyAlignment="1">
      <alignment vertical="center" wrapText="1"/>
    </xf>
    <xf numFmtId="0" fontId="1" fillId="7" borderId="90" xfId="0" applyFont="1" applyFill="1" applyBorder="1" applyAlignment="1">
      <alignment horizontal="center" vertical="center" wrapText="1"/>
    </xf>
    <xf numFmtId="0" fontId="0" fillId="5" borderId="91" xfId="0" applyFill="1" applyBorder="1" applyAlignment="1">
      <alignment vertical="center" wrapText="1"/>
    </xf>
    <xf numFmtId="0" fontId="0" fillId="5" borderId="48" xfId="0" applyFill="1" applyBorder="1" applyAlignment="1">
      <alignment vertical="center" wrapText="1"/>
    </xf>
    <xf numFmtId="0" fontId="0" fillId="5" borderId="76" xfId="0" applyFill="1" applyBorder="1" applyAlignment="1">
      <alignment vertical="center" wrapText="1"/>
    </xf>
    <xf numFmtId="0" fontId="0" fillId="5" borderId="0" xfId="0" applyFill="1" applyBorder="1" applyAlignment="1">
      <alignment vertical="center" wrapText="1"/>
    </xf>
    <xf numFmtId="0" fontId="0" fillId="12" borderId="86" xfId="0" applyFill="1" applyBorder="1" applyAlignment="1">
      <alignment horizontal="center" vertical="center" wrapText="1"/>
    </xf>
    <xf numFmtId="0" fontId="0" fillId="5" borderId="10" xfId="0" applyFill="1" applyBorder="1" applyAlignment="1">
      <alignment vertical="center" wrapText="1"/>
    </xf>
    <xf numFmtId="0" fontId="1" fillId="7" borderId="16"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0" fillId="5" borderId="39" xfId="0" applyFill="1" applyBorder="1" applyAlignment="1">
      <alignment vertical="center" wrapText="1"/>
    </xf>
    <xf numFmtId="0" fontId="0" fillId="5" borderId="42" xfId="0" applyFill="1" applyBorder="1" applyAlignment="1">
      <alignment vertical="center" wrapText="1"/>
    </xf>
    <xf numFmtId="0" fontId="1" fillId="7" borderId="45"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0" fillId="5" borderId="66" xfId="0" applyFill="1" applyBorder="1" applyAlignment="1">
      <alignment vertical="center" wrapText="1"/>
    </xf>
    <xf numFmtId="0" fontId="0" fillId="2" borderId="84" xfId="0" applyFill="1" applyBorder="1" applyAlignment="1">
      <alignment horizontal="center" vertical="center" wrapText="1"/>
    </xf>
    <xf numFmtId="0" fontId="0" fillId="3" borderId="85" xfId="0" applyFill="1" applyBorder="1" applyAlignment="1">
      <alignment horizontal="center" vertical="center" wrapText="1"/>
    </xf>
    <xf numFmtId="0" fontId="0" fillId="4" borderId="85" xfId="0" applyFill="1" applyBorder="1" applyAlignment="1">
      <alignment horizontal="center" vertical="center" wrapText="1"/>
    </xf>
    <xf numFmtId="0" fontId="0" fillId="2" borderId="87" xfId="0" applyFill="1" applyBorder="1" applyAlignment="1">
      <alignment horizontal="center" vertical="center" wrapText="1"/>
    </xf>
    <xf numFmtId="0" fontId="0" fillId="9" borderId="19" xfId="0" applyFill="1" applyBorder="1" applyAlignment="1">
      <alignment horizontal="center" vertical="center"/>
    </xf>
    <xf numFmtId="0" fontId="0" fillId="5" borderId="74" xfId="0" applyFill="1" applyBorder="1" applyAlignment="1">
      <alignment vertical="center" wrapText="1"/>
    </xf>
    <xf numFmtId="0" fontId="0" fillId="5" borderId="92" xfId="0" applyFill="1" applyBorder="1" applyAlignment="1">
      <alignment vertical="center" wrapText="1"/>
    </xf>
    <xf numFmtId="0" fontId="0" fillId="5" borderId="97" xfId="0" applyFill="1" applyBorder="1" applyAlignment="1">
      <alignment horizontal="center" vertical="center" wrapText="1"/>
    </xf>
    <xf numFmtId="0" fontId="0" fillId="5" borderId="98" xfId="0" applyFill="1" applyBorder="1" applyAlignment="1">
      <alignment vertical="center" wrapText="1"/>
    </xf>
    <xf numFmtId="0" fontId="0" fillId="6" borderId="97" xfId="0" applyFill="1" applyBorder="1" applyAlignment="1">
      <alignment vertical="center" wrapText="1"/>
    </xf>
    <xf numFmtId="0" fontId="0" fillId="5" borderId="70" xfId="0" applyFill="1" applyBorder="1" applyAlignment="1">
      <alignment horizontal="center" vertical="center" wrapText="1"/>
    </xf>
    <xf numFmtId="0" fontId="0" fillId="5" borderId="35" xfId="0" applyFill="1" applyBorder="1" applyAlignment="1">
      <alignment horizontal="center" vertical="center" wrapText="1"/>
    </xf>
    <xf numFmtId="0" fontId="1" fillId="5" borderId="79"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1" fillId="7" borderId="101" xfId="0" applyFont="1" applyFill="1" applyBorder="1" applyAlignment="1">
      <alignment horizontal="center" vertical="center" wrapText="1"/>
    </xf>
    <xf numFmtId="0" fontId="1" fillId="10" borderId="47" xfId="0" applyFont="1" applyFill="1" applyBorder="1" applyAlignment="1">
      <alignment horizontal="center" vertical="center" wrapText="1"/>
    </xf>
    <xf numFmtId="2" fontId="0" fillId="5" borderId="102" xfId="0" applyNumberFormat="1" applyFill="1" applyBorder="1" applyAlignment="1">
      <alignment vertical="center" wrapText="1"/>
    </xf>
    <xf numFmtId="2" fontId="0" fillId="5" borderId="103" xfId="0" applyNumberFormat="1" applyFill="1" applyBorder="1" applyAlignment="1">
      <alignment vertical="center" wrapText="1"/>
    </xf>
    <xf numFmtId="4" fontId="1" fillId="8" borderId="79" xfId="0" applyNumberFormat="1" applyFont="1" applyFill="1" applyBorder="1" applyAlignment="1">
      <alignment horizontal="center" vertical="center" wrapText="1"/>
    </xf>
    <xf numFmtId="4" fontId="1" fillId="8" borderId="1" xfId="0" applyNumberFormat="1"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1"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79" xfId="0" applyFill="1" applyBorder="1" applyAlignment="1">
      <alignment horizontal="center" vertical="center" wrapText="1"/>
    </xf>
    <xf numFmtId="0" fontId="0" fillId="5" borderId="107" xfId="0" applyFill="1" applyBorder="1" applyAlignment="1">
      <alignment horizontal="center" vertical="center" wrapText="1"/>
    </xf>
    <xf numFmtId="0" fontId="0" fillId="5" borderId="108" xfId="0" applyFill="1" applyBorder="1" applyAlignment="1">
      <alignment vertical="center" wrapText="1"/>
    </xf>
    <xf numFmtId="0" fontId="0" fillId="5" borderId="105" xfId="0" applyFill="1" applyBorder="1" applyAlignment="1">
      <alignment vertical="center" wrapText="1"/>
    </xf>
    <xf numFmtId="0" fontId="0" fillId="5" borderId="109" xfId="0" applyFill="1" applyBorder="1" applyAlignment="1">
      <alignment vertical="center" wrapText="1"/>
    </xf>
    <xf numFmtId="0" fontId="0" fillId="6" borderId="107" xfId="0" applyFill="1" applyBorder="1" applyAlignment="1">
      <alignment vertical="center" wrapText="1"/>
    </xf>
    <xf numFmtId="0" fontId="0" fillId="5" borderId="110" xfId="0" applyFill="1" applyBorder="1" applyAlignment="1">
      <alignment vertical="center" wrapText="1"/>
    </xf>
    <xf numFmtId="0" fontId="0" fillId="5" borderId="106" xfId="0" applyFill="1" applyBorder="1" applyAlignment="1">
      <alignment vertical="center" wrapText="1"/>
    </xf>
    <xf numFmtId="0" fontId="0" fillId="5" borderId="111" xfId="0" applyFill="1" applyBorder="1" applyAlignment="1">
      <alignment vertical="center" wrapText="1"/>
    </xf>
    <xf numFmtId="0" fontId="0" fillId="5" borderId="95" xfId="0" applyFill="1" applyBorder="1" applyAlignment="1">
      <alignment vertical="center" wrapText="1"/>
    </xf>
    <xf numFmtId="0" fontId="0" fillId="5" borderId="112" xfId="0" applyFill="1" applyBorder="1" applyAlignment="1">
      <alignment vertical="center" wrapText="1"/>
    </xf>
    <xf numFmtId="0" fontId="0" fillId="5" borderId="113" xfId="0" applyFill="1" applyBorder="1" applyAlignment="1">
      <alignment vertical="center" wrapText="1"/>
    </xf>
    <xf numFmtId="0" fontId="0" fillId="5" borderId="96" xfId="0" applyFill="1" applyBorder="1" applyAlignment="1">
      <alignment vertical="center" wrapText="1"/>
    </xf>
    <xf numFmtId="0" fontId="0" fillId="5" borderId="114" xfId="0" applyFill="1" applyBorder="1" applyAlignment="1">
      <alignment vertical="center" wrapText="1"/>
    </xf>
    <xf numFmtId="0" fontId="0" fillId="5" borderId="118" xfId="0" applyFill="1" applyBorder="1" applyAlignment="1">
      <alignment horizontal="center" vertical="center" wrapText="1"/>
    </xf>
    <xf numFmtId="0" fontId="0" fillId="5" borderId="119" xfId="0" applyFill="1" applyBorder="1" applyAlignment="1">
      <alignment vertical="center" wrapText="1"/>
    </xf>
    <xf numFmtId="0" fontId="0" fillId="5" borderId="115" xfId="0" applyFill="1" applyBorder="1" applyAlignment="1">
      <alignment vertical="center" wrapText="1"/>
    </xf>
    <xf numFmtId="0" fontId="0" fillId="5" borderId="120" xfId="0" applyFill="1" applyBorder="1" applyAlignment="1">
      <alignment vertical="center" wrapText="1"/>
    </xf>
    <xf numFmtId="0" fontId="0" fillId="6" borderId="118" xfId="0" applyFill="1" applyBorder="1" applyAlignment="1">
      <alignment vertical="center" wrapText="1"/>
    </xf>
    <xf numFmtId="0" fontId="0" fillId="5" borderId="121" xfId="0" applyFill="1" applyBorder="1" applyAlignment="1">
      <alignment vertical="center" wrapText="1"/>
    </xf>
    <xf numFmtId="0" fontId="0" fillId="5" borderId="117" xfId="0" applyFill="1" applyBorder="1" applyAlignment="1">
      <alignment vertical="center" wrapText="1"/>
    </xf>
    <xf numFmtId="0" fontId="0" fillId="5" borderId="122" xfId="0" applyFill="1" applyBorder="1" applyAlignment="1">
      <alignment vertical="center" wrapText="1"/>
    </xf>
    <xf numFmtId="0" fontId="0" fillId="5" borderId="126" xfId="0" applyFill="1" applyBorder="1" applyAlignment="1">
      <alignment horizontal="center" vertical="center" wrapText="1"/>
    </xf>
    <xf numFmtId="0" fontId="0" fillId="5" borderId="127" xfId="0" applyFill="1" applyBorder="1" applyAlignment="1">
      <alignment vertical="center" wrapText="1"/>
    </xf>
    <xf numFmtId="0" fontId="0" fillId="5" borderId="123" xfId="0" applyFill="1" applyBorder="1" applyAlignment="1">
      <alignment vertical="center" wrapText="1"/>
    </xf>
    <xf numFmtId="0" fontId="0" fillId="5" borderId="128" xfId="0" applyFill="1" applyBorder="1" applyAlignment="1">
      <alignment vertical="center" wrapText="1"/>
    </xf>
    <xf numFmtId="0" fontId="0" fillId="6" borderId="126" xfId="0" applyFill="1" applyBorder="1" applyAlignment="1">
      <alignment vertical="center" wrapText="1"/>
    </xf>
    <xf numFmtId="0" fontId="0" fillId="5" borderId="129" xfId="0" applyFill="1" applyBorder="1" applyAlignment="1">
      <alignment vertical="center" wrapText="1"/>
    </xf>
    <xf numFmtId="0" fontId="0" fillId="5" borderId="125" xfId="0" applyFill="1" applyBorder="1" applyAlignment="1">
      <alignment vertical="center" wrapText="1"/>
    </xf>
    <xf numFmtId="0" fontId="0" fillId="5" borderId="130" xfId="0" applyFill="1" applyBorder="1" applyAlignment="1">
      <alignment vertical="center" wrapText="1"/>
    </xf>
    <xf numFmtId="164" fontId="0" fillId="11" borderId="79" xfId="0" applyNumberFormat="1" applyFill="1" applyBorder="1" applyAlignment="1">
      <alignment horizontal="center" vertical="center" wrapText="1"/>
    </xf>
    <xf numFmtId="0" fontId="0" fillId="2" borderId="79" xfId="0" applyFill="1" applyBorder="1" applyAlignment="1">
      <alignment horizontal="center" vertical="center" wrapText="1"/>
    </xf>
    <xf numFmtId="164" fontId="0" fillId="11"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5" borderId="102" xfId="0" applyFill="1" applyBorder="1" applyAlignment="1">
      <alignment vertical="center" wrapText="1"/>
    </xf>
    <xf numFmtId="0" fontId="0" fillId="5" borderId="131" xfId="0" applyFill="1" applyBorder="1" applyAlignment="1">
      <alignment vertical="center" wrapText="1"/>
    </xf>
    <xf numFmtId="0" fontId="0" fillId="5" borderId="103" xfId="0" applyFill="1" applyBorder="1" applyAlignment="1">
      <alignment vertical="center" wrapText="1"/>
    </xf>
    <xf numFmtId="0" fontId="0" fillId="5" borderId="51" xfId="0" applyFill="1" applyBorder="1" applyAlignment="1">
      <alignment vertical="center" wrapText="1"/>
    </xf>
    <xf numFmtId="0" fontId="0" fillId="5" borderId="9" xfId="0" applyFill="1" applyBorder="1" applyAlignment="1">
      <alignment vertical="center" wrapText="1"/>
    </xf>
    <xf numFmtId="0" fontId="0" fillId="5" borderId="30" xfId="0" applyFill="1" applyBorder="1" applyAlignment="1">
      <alignment vertical="center" wrapText="1"/>
    </xf>
    <xf numFmtId="0" fontId="1" fillId="6" borderId="1" xfId="0" applyFont="1" applyFill="1" applyBorder="1" applyAlignment="1">
      <alignment horizontal="center" vertical="center" wrapText="1"/>
    </xf>
    <xf numFmtId="0" fontId="1" fillId="5" borderId="136" xfId="0" applyFont="1" applyFill="1" applyBorder="1" applyAlignment="1">
      <alignment horizontal="center" vertical="center" wrapText="1"/>
    </xf>
    <xf numFmtId="2" fontId="0" fillId="5" borderId="136" xfId="0" applyNumberFormat="1" applyFill="1" applyBorder="1" applyAlignment="1">
      <alignment vertical="center" wrapText="1"/>
    </xf>
    <xf numFmtId="164" fontId="0" fillId="11" borderId="138" xfId="0" applyNumberFormat="1" applyFill="1" applyBorder="1" applyAlignment="1">
      <alignment horizontal="center" vertical="center" wrapText="1"/>
    </xf>
    <xf numFmtId="164" fontId="0" fillId="11" borderId="139" xfId="0" applyNumberFormat="1" applyFill="1" applyBorder="1" applyAlignment="1">
      <alignment horizontal="center" vertical="center" wrapText="1"/>
    </xf>
    <xf numFmtId="164" fontId="0" fillId="11" borderId="133" xfId="0" applyNumberFormat="1" applyFill="1" applyBorder="1" applyAlignment="1">
      <alignment horizontal="center" vertical="center" wrapText="1"/>
    </xf>
    <xf numFmtId="164" fontId="0" fillId="11" borderId="3" xfId="0" applyNumberFormat="1" applyFill="1" applyBorder="1" applyAlignment="1">
      <alignment horizontal="center" vertical="center" wrapText="1"/>
    </xf>
    <xf numFmtId="0" fontId="1" fillId="7" borderId="33" xfId="0" applyFont="1" applyFill="1" applyBorder="1" applyAlignment="1">
      <alignment horizontal="center" vertical="center" wrapText="1"/>
    </xf>
    <xf numFmtId="0" fontId="0" fillId="5" borderId="136" xfId="0" applyFill="1" applyBorder="1" applyAlignment="1">
      <alignment vertical="center" wrapText="1"/>
    </xf>
    <xf numFmtId="0" fontId="0" fillId="11" borderId="141" xfId="0" applyFill="1" applyBorder="1" applyAlignment="1">
      <alignment horizontal="center" vertical="center" wrapText="1"/>
    </xf>
    <xf numFmtId="0" fontId="0" fillId="11" borderId="142" xfId="0" applyFill="1" applyBorder="1" applyAlignment="1">
      <alignment horizontal="center" vertical="center" wrapText="1"/>
    </xf>
    <xf numFmtId="0" fontId="0" fillId="11" borderId="143" xfId="0" applyFill="1" applyBorder="1" applyAlignment="1">
      <alignment horizontal="center" vertical="center" wrapText="1"/>
    </xf>
    <xf numFmtId="0" fontId="0" fillId="11" borderId="144" xfId="0" applyFill="1" applyBorder="1" applyAlignment="1">
      <alignment horizontal="center" vertical="center" wrapText="1"/>
    </xf>
    <xf numFmtId="0" fontId="0" fillId="11" borderId="145" xfId="0" applyFill="1" applyBorder="1" applyAlignment="1">
      <alignment horizontal="center" vertical="center" wrapText="1"/>
    </xf>
    <xf numFmtId="0" fontId="1" fillId="7" borderId="148" xfId="0" applyFont="1" applyFill="1" applyBorder="1" applyAlignment="1">
      <alignment horizontal="center" vertical="center" wrapText="1"/>
    </xf>
    <xf numFmtId="164" fontId="0" fillId="11" borderId="36" xfId="0" applyNumberFormat="1" applyFill="1" applyBorder="1" applyAlignment="1">
      <alignment horizontal="center" vertical="center" wrapText="1"/>
    </xf>
    <xf numFmtId="0" fontId="0" fillId="12" borderId="36"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35" xfId="0" applyFill="1" applyBorder="1" applyAlignment="1">
      <alignment horizontal="center" vertical="center" wrapText="1"/>
    </xf>
    <xf numFmtId="0" fontId="0" fillId="5" borderId="1" xfId="0" applyFill="1" applyBorder="1" applyAlignment="1">
      <alignment horizontal="center" vertical="center" wrapText="1"/>
    </xf>
    <xf numFmtId="0" fontId="0" fillId="5" borderId="33" xfId="0" applyFill="1" applyBorder="1" applyAlignment="1">
      <alignment horizontal="center" vertical="center" wrapText="1"/>
    </xf>
    <xf numFmtId="4" fontId="1" fillId="8" borderId="136" xfId="0" applyNumberFormat="1" applyFont="1" applyFill="1" applyBorder="1" applyAlignment="1">
      <alignment horizontal="center" vertical="center" wrapText="1"/>
    </xf>
    <xf numFmtId="0" fontId="0" fillId="5" borderId="156" xfId="0" applyFill="1" applyBorder="1" applyAlignment="1">
      <alignment vertical="center" wrapText="1"/>
    </xf>
    <xf numFmtId="0" fontId="0" fillId="5" borderId="12" xfId="0" applyFill="1" applyBorder="1" applyAlignment="1">
      <alignment vertical="center" wrapText="1"/>
    </xf>
    <xf numFmtId="0" fontId="0" fillId="5" borderId="31" xfId="0" applyFill="1" applyBorder="1" applyAlignment="1">
      <alignment vertical="center" wrapText="1"/>
    </xf>
    <xf numFmtId="0" fontId="0" fillId="5" borderId="93"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136" xfId="0" applyFill="1" applyBorder="1" applyAlignment="1">
      <alignment horizontal="center" vertical="center" wrapText="1"/>
    </xf>
    <xf numFmtId="0" fontId="1" fillId="6" borderId="136" xfId="0" applyFont="1" applyFill="1" applyBorder="1" applyAlignment="1">
      <alignment horizontal="center" vertical="center" wrapText="1"/>
    </xf>
    <xf numFmtId="0" fontId="0" fillId="0" borderId="136" xfId="0" applyBorder="1"/>
    <xf numFmtId="4" fontId="1" fillId="8" borderId="136" xfId="0" applyNumberFormat="1" applyFont="1" applyFill="1" applyBorder="1" applyAlignment="1">
      <alignment horizontal="center" vertical="center" wrapText="1"/>
    </xf>
    <xf numFmtId="4" fontId="1" fillId="8" borderId="136" xfId="0" applyNumberFormat="1" applyFont="1" applyFill="1" applyBorder="1" applyAlignment="1">
      <alignment horizontal="center" vertical="center" wrapText="1"/>
    </xf>
    <xf numFmtId="0" fontId="1" fillId="6" borderId="79" xfId="0" applyNumberFormat="1"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9" xfId="0" applyFill="1" applyBorder="1" applyAlignment="1">
      <alignment horizontal="center" vertical="center" wrapText="1"/>
    </xf>
    <xf numFmtId="0" fontId="1" fillId="5" borderId="24" xfId="0"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0" fillId="4" borderId="3" xfId="0" applyFill="1" applyBorder="1" applyAlignment="1">
      <alignment horizontal="center" vertical="center" wrapText="1"/>
    </xf>
    <xf numFmtId="164" fontId="0" fillId="11" borderId="71" xfId="0" applyNumberFormat="1" applyFill="1" applyBorder="1" applyAlignment="1">
      <alignment horizontal="center" vertical="center" wrapText="1"/>
    </xf>
    <xf numFmtId="164" fontId="0" fillId="11" borderId="157" xfId="0" applyNumberFormat="1" applyFill="1" applyBorder="1" applyAlignment="1">
      <alignment horizontal="center" vertical="center" wrapText="1"/>
    </xf>
    <xf numFmtId="164" fontId="0" fillId="11" borderId="7" xfId="0" applyNumberFormat="1" applyFill="1" applyBorder="1" applyAlignment="1">
      <alignment horizontal="center" vertical="center" wrapText="1"/>
    </xf>
    <xf numFmtId="0" fontId="0" fillId="0" borderId="0" xfId="0" applyAlignment="1">
      <alignment wrapText="1"/>
    </xf>
    <xf numFmtId="0" fontId="1" fillId="7" borderId="93" xfId="0" applyFont="1" applyFill="1" applyBorder="1" applyAlignment="1">
      <alignment horizontal="center" vertical="center" wrapText="1"/>
    </xf>
    <xf numFmtId="4" fontId="1" fillId="8" borderId="136" xfId="0" applyNumberFormat="1" applyFont="1" applyFill="1" applyBorder="1" applyAlignment="1">
      <alignment horizontal="center" vertical="center" wrapText="1"/>
    </xf>
    <xf numFmtId="4" fontId="1" fillId="4" borderId="136" xfId="0" applyNumberFormat="1" applyFont="1" applyFill="1" applyBorder="1" applyAlignment="1">
      <alignment horizontal="center" vertical="center" wrapText="1"/>
    </xf>
    <xf numFmtId="0" fontId="0" fillId="5" borderId="126" xfId="0" applyFill="1" applyBorder="1" applyAlignment="1">
      <alignment horizontal="center" vertical="center" wrapText="1"/>
    </xf>
    <xf numFmtId="0" fontId="0" fillId="5" borderId="118" xfId="0" applyFill="1" applyBorder="1" applyAlignment="1">
      <alignment horizontal="center" vertical="center" wrapText="1"/>
    </xf>
    <xf numFmtId="0" fontId="0" fillId="14" borderId="87" xfId="0" applyFill="1" applyBorder="1" applyAlignment="1">
      <alignment horizontal="center" vertical="center" wrapText="1"/>
    </xf>
    <xf numFmtId="0" fontId="0" fillId="15" borderId="85" xfId="0" applyFill="1" applyBorder="1" applyAlignment="1">
      <alignment horizontal="center" vertical="center" wrapText="1"/>
    </xf>
    <xf numFmtId="0" fontId="0" fillId="2" borderId="86" xfId="0" applyFill="1" applyBorder="1" applyAlignment="1">
      <alignment horizontal="center" vertical="center" wrapText="1"/>
    </xf>
    <xf numFmtId="4" fontId="1" fillId="0" borderId="140" xfId="0" applyNumberFormat="1" applyFont="1" applyFill="1" applyBorder="1" applyAlignment="1">
      <alignment vertical="center" wrapText="1"/>
    </xf>
    <xf numFmtId="4" fontId="1" fillId="0" borderId="136" xfId="0" applyNumberFormat="1" applyFont="1" applyFill="1" applyBorder="1" applyAlignment="1">
      <alignment vertical="center" wrapText="1"/>
    </xf>
    <xf numFmtId="3" fontId="1" fillId="14" borderId="1" xfId="0" applyNumberFormat="1" applyFont="1" applyFill="1" applyBorder="1" applyAlignment="1">
      <alignment horizontal="center" vertical="center" wrapText="1"/>
    </xf>
    <xf numFmtId="0" fontId="0" fillId="5" borderId="136" xfId="0" applyFill="1" applyBorder="1" applyAlignment="1">
      <alignment vertical="center" wrapText="1"/>
    </xf>
    <xf numFmtId="0" fontId="0" fillId="5" borderId="136" xfId="0" applyFill="1" applyBorder="1" applyAlignment="1">
      <alignment vertical="center" wrapText="1"/>
    </xf>
    <xf numFmtId="0" fontId="0" fillId="9" borderId="136" xfId="0" applyFill="1" applyBorder="1" applyAlignment="1">
      <alignment vertical="center" wrapText="1"/>
    </xf>
    <xf numFmtId="3" fontId="1" fillId="16" borderId="1" xfId="0" applyNumberFormat="1" applyFont="1" applyFill="1" applyBorder="1" applyAlignment="1">
      <alignment horizontal="center" vertical="center" wrapText="1"/>
    </xf>
    <xf numFmtId="0" fontId="0" fillId="16" borderId="1" xfId="0" applyFill="1" applyBorder="1" applyAlignment="1">
      <alignment horizontal="center" vertical="center" wrapText="1"/>
    </xf>
    <xf numFmtId="0" fontId="3" fillId="5" borderId="136" xfId="0" applyFont="1" applyFill="1" applyBorder="1" applyAlignment="1">
      <alignment vertical="center" wrapText="1"/>
    </xf>
    <xf numFmtId="4" fontId="1" fillId="14" borderId="1" xfId="0" applyNumberFormat="1" applyFont="1" applyFill="1" applyBorder="1" applyAlignment="1">
      <alignment horizontal="center" vertical="center" wrapText="1"/>
    </xf>
    <xf numFmtId="0" fontId="0" fillId="4" borderId="136" xfId="0" applyFill="1" applyBorder="1" applyAlignment="1">
      <alignment vertical="center" wrapText="1"/>
    </xf>
    <xf numFmtId="4" fontId="1" fillId="14" borderId="79" xfId="0" applyNumberFormat="1" applyFont="1" applyFill="1" applyBorder="1" applyAlignment="1">
      <alignment horizontal="center" vertical="center" wrapText="1"/>
    </xf>
    <xf numFmtId="0" fontId="0" fillId="14" borderId="1" xfId="0"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0" fillId="5" borderId="1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60" xfId="0" applyFill="1" applyBorder="1" applyAlignment="1">
      <alignment horizontal="center" vertical="center" wrapText="1"/>
    </xf>
    <xf numFmtId="0" fontId="0" fillId="5" borderId="62" xfId="0" applyFill="1" applyBorder="1" applyAlignment="1">
      <alignment horizontal="center" vertical="center" wrapText="1"/>
    </xf>
    <xf numFmtId="0" fontId="0" fillId="5" borderId="61" xfId="0" applyFill="1" applyBorder="1" applyAlignment="1">
      <alignment horizontal="center" vertical="center" wrapText="1"/>
    </xf>
    <xf numFmtId="0" fontId="0" fillId="5" borderId="71" xfId="0" applyFill="1" applyBorder="1" applyAlignment="1">
      <alignment horizontal="center" vertical="center" wrapText="1"/>
    </xf>
    <xf numFmtId="0" fontId="0" fillId="5" borderId="7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35" xfId="0" applyFill="1" applyBorder="1" applyAlignment="1">
      <alignment horizontal="center" vertical="center" wrapText="1"/>
    </xf>
    <xf numFmtId="0" fontId="0" fillId="5" borderId="133" xfId="0" applyFill="1" applyBorder="1" applyAlignment="1">
      <alignment horizontal="center" vertical="center" wrapText="1"/>
    </xf>
    <xf numFmtId="0" fontId="0" fillId="5" borderId="132" xfId="0" applyFill="1" applyBorder="1" applyAlignment="1">
      <alignment horizontal="center" vertical="center" wrapText="1"/>
    </xf>
    <xf numFmtId="0" fontId="0" fillId="5" borderId="134" xfId="0"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73"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5" borderId="70" xfId="0" applyFont="1" applyFill="1" applyBorder="1" applyAlignment="1">
      <alignment horizontal="center" vertical="center" wrapText="1"/>
    </xf>
    <xf numFmtId="0" fontId="1" fillId="5" borderId="49" xfId="0" applyFont="1" applyFill="1" applyBorder="1" applyAlignment="1">
      <alignment horizontal="center" vertical="center" wrapText="1"/>
    </xf>
    <xf numFmtId="2" fontId="0" fillId="5" borderId="78" xfId="0" applyNumberFormat="1" applyFill="1" applyBorder="1" applyAlignment="1">
      <alignment horizontal="center" vertical="center" wrapText="1"/>
    </xf>
    <xf numFmtId="2" fontId="0" fillId="5" borderId="63" xfId="0" applyNumberFormat="1" applyFill="1" applyBorder="1" applyAlignment="1">
      <alignment horizontal="center" vertical="center" wrapText="1"/>
    </xf>
    <xf numFmtId="2" fontId="0" fillId="5" borderId="69" xfId="0" applyNumberFormat="1" applyFill="1" applyBorder="1" applyAlignment="1">
      <alignment horizontal="center" vertical="center" wrapText="1"/>
    </xf>
    <xf numFmtId="2" fontId="0" fillId="5" borderId="52" xfId="0" applyNumberFormat="1" applyFill="1" applyBorder="1" applyAlignment="1">
      <alignment horizontal="center" vertical="center" wrapText="1"/>
    </xf>
    <xf numFmtId="9" fontId="1" fillId="10" borderId="47" xfId="0" applyNumberFormat="1" applyFont="1" applyFill="1" applyBorder="1" applyAlignment="1">
      <alignment horizontal="center" vertical="center" wrapText="1"/>
    </xf>
    <xf numFmtId="9" fontId="1" fillId="10" borderId="70" xfId="0" applyNumberFormat="1" applyFont="1" applyFill="1" applyBorder="1" applyAlignment="1">
      <alignment horizontal="center" vertical="center" wrapText="1"/>
    </xf>
    <xf numFmtId="9" fontId="1" fillId="10" borderId="49" xfId="0" applyNumberFormat="1" applyFont="1" applyFill="1" applyBorder="1" applyAlignment="1">
      <alignment horizontal="center" vertical="center" wrapText="1"/>
    </xf>
    <xf numFmtId="4" fontId="1" fillId="12" borderId="70" xfId="0" applyNumberFormat="1" applyFont="1" applyFill="1" applyBorder="1" applyAlignment="1">
      <alignment horizontal="center" vertical="center" wrapText="1"/>
    </xf>
    <xf numFmtId="4" fontId="1" fillId="12" borderId="49"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0" fillId="5" borderId="158" xfId="0" applyFill="1" applyBorder="1" applyAlignment="1">
      <alignment horizontal="left" vertical="center" wrapText="1"/>
    </xf>
    <xf numFmtId="0" fontId="0" fillId="5" borderId="159" xfId="0" applyFill="1" applyBorder="1" applyAlignment="1">
      <alignment horizontal="left" vertical="center" wrapText="1"/>
    </xf>
    <xf numFmtId="0" fontId="0" fillId="5" borderId="160" xfId="0" applyFill="1" applyBorder="1" applyAlignment="1">
      <alignment horizontal="left" vertical="center" wrapText="1"/>
    </xf>
    <xf numFmtId="0" fontId="1" fillId="5" borderId="28" xfId="0" applyFont="1" applyFill="1" applyBorder="1" applyAlignment="1">
      <alignment horizontal="center" vertical="center" wrapText="1"/>
    </xf>
    <xf numFmtId="0" fontId="0" fillId="5" borderId="54"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77" xfId="0" applyFill="1" applyBorder="1" applyAlignment="1">
      <alignment horizontal="center" vertical="center" wrapText="1"/>
    </xf>
    <xf numFmtId="0" fontId="0" fillId="5" borderId="70" xfId="0" applyFill="1" applyBorder="1" applyAlignment="1">
      <alignment horizontal="center" vertical="center" wrapText="1"/>
    </xf>
    <xf numFmtId="0" fontId="0" fillId="5" borderId="49" xfId="0" applyFill="1" applyBorder="1" applyAlignment="1">
      <alignment horizontal="center" vertical="center" wrapText="1"/>
    </xf>
    <xf numFmtId="0" fontId="2" fillId="13" borderId="11" xfId="0" applyFont="1" applyFill="1" applyBorder="1" applyAlignment="1">
      <alignment horizontal="center" vertical="center"/>
    </xf>
    <xf numFmtId="0" fontId="2" fillId="13" borderId="21" xfId="0" applyFont="1" applyFill="1" applyBorder="1" applyAlignment="1">
      <alignment horizontal="center" vertical="center"/>
    </xf>
    <xf numFmtId="0" fontId="0" fillId="0" borderId="20" xfId="0" applyFill="1" applyBorder="1" applyAlignment="1">
      <alignment horizontal="center" vertical="center"/>
    </xf>
    <xf numFmtId="0" fontId="0" fillId="0" borderId="11" xfId="0" applyFill="1" applyBorder="1" applyAlignment="1">
      <alignment horizontal="center" vertical="center"/>
    </xf>
    <xf numFmtId="0" fontId="1" fillId="7" borderId="18"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0" fillId="9" borderId="9"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62" xfId="0" applyFill="1" applyBorder="1" applyAlignment="1">
      <alignment horizontal="center" vertical="center" wrapText="1"/>
    </xf>
    <xf numFmtId="0" fontId="0" fillId="9" borderId="61" xfId="0"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56"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1" fillId="8" borderId="58" xfId="0" applyFont="1" applyFill="1" applyBorder="1" applyAlignment="1">
      <alignment horizontal="center" vertical="center" wrapText="1"/>
    </xf>
    <xf numFmtId="0" fontId="1" fillId="8" borderId="80" xfId="0" applyFont="1" applyFill="1" applyBorder="1" applyAlignment="1">
      <alignment horizontal="center" vertical="center" wrapText="1"/>
    </xf>
    <xf numFmtId="0" fontId="1" fillId="8" borderId="59" xfId="0" applyFont="1" applyFill="1" applyBorder="1" applyAlignment="1">
      <alignment horizontal="center" vertical="center" wrapText="1"/>
    </xf>
    <xf numFmtId="0" fontId="1" fillId="10" borderId="93"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10" borderId="94" xfId="0" applyFont="1" applyFill="1" applyBorder="1" applyAlignment="1">
      <alignment horizontal="center" vertical="center" wrapText="1"/>
    </xf>
    <xf numFmtId="9" fontId="1" fillId="10" borderId="137" xfId="0" applyNumberFormat="1" applyFont="1" applyFill="1" applyBorder="1" applyAlignment="1">
      <alignment horizontal="center" vertical="center" wrapText="1"/>
    </xf>
    <xf numFmtId="9" fontId="1" fillId="10" borderId="0" xfId="0" applyNumberFormat="1" applyFont="1" applyFill="1" applyBorder="1" applyAlignment="1">
      <alignment horizontal="center" vertical="center" wrapText="1"/>
    </xf>
    <xf numFmtId="9" fontId="1" fillId="10" borderId="2" xfId="0" applyNumberFormat="1" applyFont="1" applyFill="1" applyBorder="1" applyAlignment="1">
      <alignment horizontal="center" vertical="center" wrapText="1"/>
    </xf>
    <xf numFmtId="0" fontId="1" fillId="8" borderId="88" xfId="0" applyFont="1" applyFill="1" applyBorder="1" applyAlignment="1">
      <alignment horizontal="center" vertical="center" wrapText="1"/>
    </xf>
    <xf numFmtId="0" fontId="1" fillId="8" borderId="89"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 fillId="9" borderId="99" xfId="0" applyFont="1" applyFill="1" applyBorder="1" applyAlignment="1">
      <alignment horizontal="center" vertical="center" wrapText="1"/>
    </xf>
    <xf numFmtId="0" fontId="1" fillId="8" borderId="88" xfId="0" applyFont="1" applyFill="1" applyBorder="1" applyAlignment="1">
      <alignment horizontal="center" vertical="center"/>
    </xf>
    <xf numFmtId="0" fontId="1" fillId="8" borderId="11" xfId="0" applyFont="1" applyFill="1" applyBorder="1" applyAlignment="1">
      <alignment horizontal="center" vertical="center"/>
    </xf>
    <xf numFmtId="0" fontId="1" fillId="9" borderId="11" xfId="0" applyFont="1" applyFill="1" applyBorder="1" applyAlignment="1">
      <alignment horizontal="center" vertical="center" wrapText="1"/>
    </xf>
    <xf numFmtId="0" fontId="0" fillId="5" borderId="79" xfId="0" applyFill="1" applyBorder="1" applyAlignment="1">
      <alignment horizontal="center" vertical="center" wrapText="1"/>
    </xf>
    <xf numFmtId="0" fontId="0" fillId="5" borderId="1" xfId="0" applyFill="1" applyBorder="1" applyAlignment="1">
      <alignment horizontal="center" vertical="center" wrapText="1"/>
    </xf>
    <xf numFmtId="0" fontId="0" fillId="10" borderId="77" xfId="0" applyFill="1" applyBorder="1" applyAlignment="1">
      <alignment horizontal="center" vertical="center" wrapText="1"/>
    </xf>
    <xf numFmtId="0" fontId="0" fillId="10" borderId="70" xfId="0" applyFill="1" applyBorder="1" applyAlignment="1">
      <alignment horizontal="center" vertical="center" wrapText="1"/>
    </xf>
    <xf numFmtId="0" fontId="0" fillId="10" borderId="49" xfId="0" applyFill="1" applyBorder="1" applyAlignment="1">
      <alignment horizontal="center" vertical="center" wrapText="1"/>
    </xf>
    <xf numFmtId="0" fontId="1" fillId="10" borderId="46" xfId="0" applyFont="1" applyFill="1" applyBorder="1" applyAlignment="1">
      <alignment horizontal="center" vertical="center" wrapText="1"/>
    </xf>
    <xf numFmtId="0" fontId="1" fillId="10" borderId="81" xfId="0" applyFont="1" applyFill="1" applyBorder="1" applyAlignment="1">
      <alignment horizontal="center" vertical="center" wrapText="1"/>
    </xf>
    <xf numFmtId="0" fontId="1" fillId="10" borderId="83" xfId="0" applyFont="1" applyFill="1" applyBorder="1" applyAlignment="1">
      <alignment horizontal="center" vertical="center" wrapText="1"/>
    </xf>
    <xf numFmtId="0" fontId="0" fillId="10" borderId="47" xfId="0" applyFill="1" applyBorder="1" applyAlignment="1">
      <alignment horizontal="center" vertical="center" wrapText="1"/>
    </xf>
    <xf numFmtId="0" fontId="1" fillId="8" borderId="163" xfId="0" applyFont="1" applyFill="1" applyBorder="1" applyAlignment="1">
      <alignment horizontal="center" vertical="center" wrapText="1"/>
    </xf>
    <xf numFmtId="0" fontId="1" fillId="8" borderId="82"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5" borderId="2"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8" xfId="0" applyFill="1" applyBorder="1" applyAlignment="1">
      <alignment horizontal="center" vertical="center" wrapText="1"/>
    </xf>
    <xf numFmtId="0" fontId="0" fillId="5" borderId="72" xfId="0" applyFill="1" applyBorder="1" applyAlignment="1">
      <alignment horizontal="center" vertical="center" wrapText="1"/>
    </xf>
    <xf numFmtId="0" fontId="1" fillId="5" borderId="100"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30" xfId="0" applyFill="1" applyBorder="1" applyAlignment="1">
      <alignment horizontal="center" vertical="center" wrapText="1"/>
    </xf>
    <xf numFmtId="0" fontId="0" fillId="5" borderId="123" xfId="0" applyFill="1" applyBorder="1" applyAlignment="1">
      <alignment horizontal="center" vertical="center" wrapText="1"/>
    </xf>
    <xf numFmtId="0" fontId="0" fillId="5" borderId="124" xfId="0" applyFill="1" applyBorder="1" applyAlignment="1">
      <alignment horizontal="center" vertical="center" wrapText="1"/>
    </xf>
    <xf numFmtId="0" fontId="0" fillId="5" borderId="126" xfId="0" applyFill="1" applyBorder="1" applyAlignment="1">
      <alignment horizontal="center" vertical="center" wrapText="1"/>
    </xf>
    <xf numFmtId="0" fontId="0" fillId="5" borderId="116"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118"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15" xfId="0" applyFill="1" applyBorder="1" applyAlignment="1">
      <alignment horizontal="center" vertical="center" wrapText="1"/>
    </xf>
    <xf numFmtId="0" fontId="1" fillId="5" borderId="104" xfId="0" applyFont="1" applyFill="1" applyBorder="1" applyAlignment="1">
      <alignment horizontal="center" vertical="center" wrapText="1"/>
    </xf>
    <xf numFmtId="0" fontId="0" fillId="5" borderId="136" xfId="0" applyFill="1" applyBorder="1" applyAlignment="1">
      <alignment horizontal="center" vertical="center" wrapText="1"/>
    </xf>
    <xf numFmtId="0" fontId="0" fillId="5" borderId="31" xfId="0" applyFill="1" applyBorder="1" applyAlignment="1">
      <alignment horizontal="center" vertical="center" wrapText="1"/>
    </xf>
    <xf numFmtId="0" fontId="1" fillId="6" borderId="47" xfId="0" applyFont="1" applyFill="1" applyBorder="1" applyAlignment="1">
      <alignment horizontal="center" vertical="center" wrapText="1"/>
    </xf>
    <xf numFmtId="0" fontId="1" fillId="6" borderId="70"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9" borderId="50" xfId="0" applyFill="1" applyBorder="1" applyAlignment="1">
      <alignment horizontal="center" vertical="center" wrapText="1"/>
    </xf>
    <xf numFmtId="0" fontId="0" fillId="9" borderId="32" xfId="0" applyFill="1" applyBorder="1" applyAlignment="1">
      <alignment horizontal="center" vertical="center" wrapText="1"/>
    </xf>
    <xf numFmtId="4" fontId="1" fillId="8" borderId="47" xfId="0" applyNumberFormat="1" applyFont="1" applyFill="1" applyBorder="1" applyAlignment="1">
      <alignment horizontal="center" vertical="center" wrapText="1"/>
    </xf>
    <xf numFmtId="4" fontId="1" fillId="8" borderId="70" xfId="0" applyNumberFormat="1" applyFont="1" applyFill="1" applyBorder="1" applyAlignment="1">
      <alignment horizontal="center" vertical="center" wrapText="1"/>
    </xf>
    <xf numFmtId="4" fontId="1" fillId="8" borderId="49" xfId="0" applyNumberFormat="1" applyFont="1" applyFill="1" applyBorder="1" applyAlignment="1">
      <alignment horizontal="center" vertical="center" wrapText="1"/>
    </xf>
    <xf numFmtId="0" fontId="0" fillId="5" borderId="33" xfId="0" applyFill="1" applyBorder="1" applyAlignment="1">
      <alignment horizontal="center" vertical="center" wrapText="1"/>
    </xf>
    <xf numFmtId="2" fontId="0" fillId="5" borderId="147" xfId="0" applyNumberFormat="1" applyFill="1" applyBorder="1" applyAlignment="1">
      <alignment horizontal="center" vertical="center" wrapText="1"/>
    </xf>
    <xf numFmtId="2" fontId="0" fillId="5" borderId="54" xfId="0" applyNumberFormat="1" applyFill="1" applyBorder="1" applyAlignment="1">
      <alignment horizontal="center" vertical="center" wrapText="1"/>
    </xf>
    <xf numFmtId="0" fontId="0" fillId="5" borderId="50" xfId="0" applyFill="1" applyBorder="1" applyAlignment="1">
      <alignment horizontal="left" vertical="center" wrapText="1"/>
    </xf>
    <xf numFmtId="0" fontId="1" fillId="5" borderId="12" xfId="0" applyFont="1" applyFill="1" applyBorder="1" applyAlignment="1">
      <alignment horizontal="center" vertical="center" wrapText="1"/>
    </xf>
    <xf numFmtId="0" fontId="1" fillId="9" borderId="14" xfId="0" applyFont="1" applyFill="1" applyBorder="1" applyAlignment="1">
      <alignment horizontal="center" vertical="center" wrapText="1"/>
    </xf>
    <xf numFmtId="2" fontId="0" fillId="5" borderId="136" xfId="0" applyNumberFormat="1" applyFill="1" applyBorder="1" applyAlignment="1">
      <alignment horizontal="center" vertical="center" wrapText="1"/>
    </xf>
    <xf numFmtId="2" fontId="0" fillId="5" borderId="154" xfId="0" applyNumberFormat="1" applyFill="1" applyBorder="1" applyAlignment="1">
      <alignment horizontal="center" vertical="center" wrapText="1"/>
    </xf>
    <xf numFmtId="2" fontId="0" fillId="5" borderId="64" xfId="0" applyNumberFormat="1" applyFill="1" applyBorder="1" applyAlignment="1">
      <alignment horizontal="center" vertical="center" wrapText="1"/>
    </xf>
    <xf numFmtId="2" fontId="0" fillId="5" borderId="155" xfId="0" applyNumberFormat="1" applyFill="1" applyBorder="1" applyAlignment="1">
      <alignment horizontal="center" vertical="center" wrapText="1"/>
    </xf>
    <xf numFmtId="2" fontId="0" fillId="5" borderId="146" xfId="0" applyNumberFormat="1" applyFill="1" applyBorder="1" applyAlignment="1">
      <alignment horizontal="center" vertical="center" wrapText="1"/>
    </xf>
    <xf numFmtId="9" fontId="1" fillId="10" borderId="161" xfId="0" applyNumberFormat="1" applyFont="1" applyFill="1" applyBorder="1" applyAlignment="1">
      <alignment horizontal="center" vertical="center" wrapText="1"/>
    </xf>
    <xf numFmtId="9" fontId="1" fillId="10" borderId="159" xfId="0" applyNumberFormat="1" applyFont="1" applyFill="1" applyBorder="1" applyAlignment="1">
      <alignment horizontal="center" vertical="center" wrapText="1"/>
    </xf>
    <xf numFmtId="9" fontId="1" fillId="10" borderId="162" xfId="0" applyNumberFormat="1" applyFont="1" applyFill="1" applyBorder="1" applyAlignment="1">
      <alignment horizontal="center" vertical="center" wrapText="1"/>
    </xf>
    <xf numFmtId="4" fontId="1" fillId="6" borderId="70" xfId="0" applyNumberFormat="1" applyFont="1" applyFill="1" applyBorder="1" applyAlignment="1">
      <alignment horizontal="center" vertical="center" wrapText="1"/>
    </xf>
    <xf numFmtId="0" fontId="0" fillId="5" borderId="93" xfId="0" applyFill="1" applyBorder="1" applyAlignment="1">
      <alignment horizontal="center" vertical="center" wrapText="1"/>
    </xf>
    <xf numFmtId="2" fontId="0" fillId="5" borderId="156" xfId="0" applyNumberFormat="1" applyFill="1" applyBorder="1" applyAlignment="1">
      <alignment horizontal="center" vertical="center" wrapText="1"/>
    </xf>
    <xf numFmtId="9" fontId="1" fillId="10" borderId="93" xfId="0" applyNumberFormat="1" applyFont="1" applyFill="1" applyBorder="1" applyAlignment="1">
      <alignment horizontal="center" vertical="center" wrapText="1"/>
    </xf>
    <xf numFmtId="9" fontId="1" fillId="10" borderId="76" xfId="0" applyNumberFormat="1" applyFont="1" applyFill="1" applyBorder="1" applyAlignment="1">
      <alignment horizontal="center" vertical="center" wrapText="1"/>
    </xf>
    <xf numFmtId="9" fontId="1" fillId="10" borderId="7" xfId="0" applyNumberFormat="1" applyFont="1" applyFill="1" applyBorder="1" applyAlignment="1">
      <alignment horizontal="center" vertical="center" wrapText="1"/>
    </xf>
    <xf numFmtId="0" fontId="1" fillId="5" borderId="47" xfId="0" applyFont="1" applyFill="1" applyBorder="1" applyAlignment="1">
      <alignment horizontal="center" vertical="center" wrapText="1"/>
    </xf>
    <xf numFmtId="0" fontId="1" fillId="5" borderId="149" xfId="0" applyFont="1" applyFill="1" applyBorder="1" applyAlignment="1">
      <alignment horizontal="center" vertical="center" wrapText="1"/>
    </xf>
    <xf numFmtId="0" fontId="1" fillId="5" borderId="150" xfId="0" applyFont="1" applyFill="1" applyBorder="1" applyAlignment="1">
      <alignment horizontal="center" vertical="center" wrapText="1"/>
    </xf>
    <xf numFmtId="0" fontId="0" fillId="5" borderId="150" xfId="0" applyFill="1" applyBorder="1" applyAlignment="1">
      <alignment horizontal="center" vertical="center" wrapText="1"/>
    </xf>
    <xf numFmtId="0" fontId="0" fillId="5" borderId="151" xfId="0" applyFill="1" applyBorder="1" applyAlignment="1">
      <alignment horizontal="center" vertical="center" wrapText="1"/>
    </xf>
    <xf numFmtId="0" fontId="0" fillId="5" borderId="152" xfId="0" applyFill="1" applyBorder="1" applyAlignment="1">
      <alignment horizontal="center" vertical="center" wrapText="1"/>
    </xf>
    <xf numFmtId="2" fontId="0" fillId="5" borderId="153" xfId="0" applyNumberFormat="1" applyFill="1" applyBorder="1" applyAlignment="1">
      <alignment horizontal="center" vertical="center" wrapText="1"/>
    </xf>
    <xf numFmtId="2" fontId="0" fillId="5" borderId="151" xfId="0" applyNumberFormat="1" applyFill="1" applyBorder="1" applyAlignment="1">
      <alignment horizontal="center" vertical="center" wrapText="1"/>
    </xf>
    <xf numFmtId="9" fontId="1" fillId="10" borderId="152" xfId="0" applyNumberFormat="1" applyFont="1" applyFill="1" applyBorder="1" applyAlignment="1">
      <alignment horizontal="center" vertical="center" wrapText="1"/>
    </xf>
    <xf numFmtId="4" fontId="1" fillId="8" borderId="136" xfId="0" applyNumberFormat="1" applyFont="1" applyFill="1" applyBorder="1" applyAlignment="1">
      <alignment horizontal="center" vertical="center" wrapText="1"/>
    </xf>
    <xf numFmtId="0" fontId="0" fillId="5" borderId="136" xfId="0" applyFill="1" applyBorder="1" applyAlignment="1">
      <alignment horizontal="left" vertical="center" wrapText="1"/>
    </xf>
    <xf numFmtId="0" fontId="1" fillId="4" borderId="1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3" xfId="0" applyFont="1" applyFill="1" applyBorder="1" applyAlignment="1">
      <alignment horizontal="center" vertical="center" wrapText="1"/>
    </xf>
    <xf numFmtId="4" fontId="1" fillId="8" borderId="86" xfId="0" applyNumberFormat="1" applyFont="1" applyFill="1" applyBorder="1" applyAlignment="1">
      <alignment horizontal="center" vertical="center" wrapText="1"/>
    </xf>
  </cellXfs>
  <cellStyles count="1">
    <cellStyle name="Normal" xfId="0" builtinId="0"/>
  </cellStyles>
  <dxfs count="45">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99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66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color rgb="FFFF0000"/>
      </font>
    </dxf>
    <dxf>
      <fill>
        <patternFill>
          <bgColor rgb="FFFF0000"/>
        </patternFill>
      </fill>
    </dxf>
    <dxf>
      <fill>
        <patternFill>
          <bgColor rgb="FFFF0000"/>
        </patternFill>
      </fill>
    </dxf>
    <dxf>
      <fill>
        <patternFill>
          <bgColor rgb="FFFF6600"/>
        </patternFill>
      </fill>
    </dxf>
    <dxf>
      <fill>
        <patternFill>
          <bgColor rgb="FFFFFF00"/>
        </patternFill>
      </fill>
    </dxf>
    <dxf>
      <fill>
        <patternFill>
          <bgColor rgb="FFFFFF00"/>
        </patternFill>
      </fill>
    </dxf>
    <dxf>
      <fill>
        <patternFill>
          <bgColor rgb="FF008000"/>
        </patternFill>
      </fill>
    </dxf>
    <dxf>
      <fill>
        <patternFill>
          <bgColor rgb="FFFF0000"/>
        </patternFill>
      </fill>
    </dxf>
    <dxf>
      <fill>
        <patternFill>
          <bgColor rgb="FFFFFF00"/>
        </patternFill>
      </fill>
    </dxf>
    <dxf>
      <fill>
        <patternFill>
          <bgColor rgb="FFFFC000"/>
        </patternFill>
      </fill>
    </dxf>
    <dxf>
      <fill>
        <patternFill>
          <bgColor rgb="FF00B050"/>
        </patternFill>
      </fill>
    </dxf>
  </dxfs>
  <tableStyles count="0" defaultTableStyle="TableStyleMedium2" defaultPivotStyle="PivotStyleLight16"/>
  <colors>
    <mruColors>
      <color rgb="FF008000"/>
      <color rgb="FF009900"/>
      <color rgb="FF005024"/>
      <color rgb="FFFF9900"/>
      <color rgb="FFFFFF00"/>
      <color rgb="FF05D127"/>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1026583</xdr:rowOff>
    </xdr:to>
    <xdr:pic>
      <xdr:nvPicPr>
        <xdr:cNvPr id="13" name="Imagen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948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3226151</xdr:colOff>
      <xdr:row>0</xdr:row>
      <xdr:rowOff>1012031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749" y="31750"/>
          <a:ext cx="3067402" cy="980281"/>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158749</xdr:colOff>
      <xdr:row>0</xdr:row>
      <xdr:rowOff>31750</xdr:rowOff>
    </xdr:from>
    <xdr:to>
      <xdr:col>1</xdr:col>
      <xdr:colOff>759176</xdr:colOff>
      <xdr:row>0</xdr:row>
      <xdr:rowOff>188383</xdr:rowOff>
    </xdr:to>
    <xdr:pic>
      <xdr:nvPicPr>
        <xdr:cNvPr id="4" name="Imagen 1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749" y="31750"/>
          <a:ext cx="600427" cy="156633"/>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pageSetUpPr fitToPage="1"/>
  </sheetPr>
  <dimension ref="A1:N51"/>
  <sheetViews>
    <sheetView topLeftCell="E1" zoomScale="70" zoomScaleNormal="70" workbookViewId="0">
      <selection activeCell="N7" sqref="N7"/>
    </sheetView>
  </sheetViews>
  <sheetFormatPr baseColWidth="10" defaultRowHeight="15" x14ac:dyDescent="0.25"/>
  <cols>
    <col min="2" max="2" width="50.7109375" customWidth="1"/>
    <col min="3" max="3" width="12.28515625" customWidth="1"/>
    <col min="4" max="4" width="50.7109375" customWidth="1"/>
    <col min="5" max="5" width="15.7109375" customWidth="1"/>
    <col min="6" max="6" width="13.85546875" customWidth="1"/>
    <col min="7" max="10" width="13.7109375" customWidth="1"/>
    <col min="11" max="11" width="7.7109375" customWidth="1"/>
    <col min="12" max="12" width="3.28515625" customWidth="1"/>
    <col min="13" max="13" width="7.7109375" customWidth="1"/>
    <col min="14" max="14" width="89.140625" customWidth="1"/>
  </cols>
  <sheetData>
    <row r="1" spans="1:14" ht="81.75" customHeight="1" thickTop="1" thickBot="1" x14ac:dyDescent="0.3">
      <c r="A1" s="227"/>
      <c r="B1" s="228"/>
      <c r="C1" s="228"/>
      <c r="D1" s="225" t="s">
        <v>35</v>
      </c>
      <c r="E1" s="225"/>
      <c r="F1" s="225"/>
      <c r="G1" s="225"/>
      <c r="H1" s="225"/>
      <c r="I1" s="225"/>
      <c r="J1" s="225"/>
      <c r="K1" s="225"/>
      <c r="L1" s="225"/>
      <c r="M1" s="225"/>
      <c r="N1" s="226"/>
    </row>
    <row r="2" spans="1:14" ht="28.5" customHeight="1" thickTop="1" thickBot="1" x14ac:dyDescent="0.3">
      <c r="A2" s="229" t="s">
        <v>4</v>
      </c>
      <c r="B2" s="230"/>
      <c r="C2" s="250" t="s">
        <v>45</v>
      </c>
      <c r="D2" s="251"/>
      <c r="E2" s="252" t="s">
        <v>34</v>
      </c>
      <c r="F2" s="253"/>
      <c r="G2" s="250" t="s">
        <v>53</v>
      </c>
      <c r="H2" s="254"/>
      <c r="I2" s="251"/>
      <c r="J2" s="248" t="s">
        <v>21</v>
      </c>
      <c r="K2" s="195"/>
      <c r="L2" s="195"/>
      <c r="M2" s="249"/>
      <c r="N2" s="46">
        <v>2023</v>
      </c>
    </row>
    <row r="3" spans="1:14" ht="16.5" thickTop="1" thickBot="1" x14ac:dyDescent="0.3">
      <c r="A3" s="194" t="s">
        <v>14</v>
      </c>
      <c r="B3" s="195"/>
      <c r="C3" s="195"/>
      <c r="D3" s="195"/>
      <c r="E3" s="195"/>
      <c r="F3" s="195"/>
      <c r="G3" s="195"/>
      <c r="H3" s="195"/>
      <c r="I3" s="195"/>
      <c r="J3" s="195"/>
      <c r="K3" s="195"/>
      <c r="L3" s="195"/>
      <c r="M3" s="195"/>
      <c r="N3" s="197"/>
    </row>
    <row r="4" spans="1:14" ht="16.5" thickTop="1" thickBot="1" x14ac:dyDescent="0.3">
      <c r="A4" s="235" t="s">
        <v>11</v>
      </c>
      <c r="B4" s="236"/>
      <c r="C4" s="236"/>
      <c r="D4" s="237"/>
      <c r="E4" s="238" t="s">
        <v>9</v>
      </c>
      <c r="F4" s="239"/>
      <c r="G4" s="239"/>
      <c r="H4" s="239"/>
      <c r="I4" s="239"/>
      <c r="J4" s="239"/>
      <c r="K4" s="240"/>
      <c r="L4" s="240"/>
      <c r="M4" s="240"/>
      <c r="N4" s="241"/>
    </row>
    <row r="5" spans="1:14" ht="73.5" customHeight="1" thickTop="1" thickBot="1" x14ac:dyDescent="0.3">
      <c r="A5" s="35" t="s">
        <v>19</v>
      </c>
      <c r="B5" s="34" t="s">
        <v>20</v>
      </c>
      <c r="C5" s="34" t="s">
        <v>0</v>
      </c>
      <c r="D5" s="38" t="s">
        <v>5</v>
      </c>
      <c r="E5" s="40" t="s">
        <v>10</v>
      </c>
      <c r="F5" s="56" t="s">
        <v>6</v>
      </c>
      <c r="G5" s="57" t="s">
        <v>28</v>
      </c>
      <c r="H5" s="27" t="s">
        <v>29</v>
      </c>
      <c r="I5" s="39" t="s">
        <v>30</v>
      </c>
      <c r="J5" s="58" t="s">
        <v>31</v>
      </c>
      <c r="K5" s="242" t="s">
        <v>1</v>
      </c>
      <c r="L5" s="243"/>
      <c r="M5" s="244"/>
      <c r="N5" s="116" t="s">
        <v>32</v>
      </c>
    </row>
    <row r="6" spans="1:14" ht="115.5" customHeight="1" thickTop="1" thickBot="1" x14ac:dyDescent="0.3">
      <c r="A6" s="218">
        <v>1</v>
      </c>
      <c r="B6" s="174" t="s">
        <v>46</v>
      </c>
      <c r="C6" s="177" t="s">
        <v>7</v>
      </c>
      <c r="D6" s="180" t="s">
        <v>51</v>
      </c>
      <c r="E6" s="183" t="s">
        <v>23</v>
      </c>
      <c r="F6" s="110" t="s">
        <v>24</v>
      </c>
      <c r="G6" s="111"/>
      <c r="H6" s="111"/>
      <c r="I6" s="245">
        <v>1</v>
      </c>
      <c r="J6" s="161">
        <f>SUM(J15)</f>
        <v>82</v>
      </c>
      <c r="K6" s="112">
        <v>0</v>
      </c>
      <c r="L6" s="98"/>
      <c r="M6" s="114">
        <v>60</v>
      </c>
      <c r="N6" s="169" t="s">
        <v>107</v>
      </c>
    </row>
    <row r="7" spans="1:14" ht="126" customHeight="1" thickTop="1" thickBot="1" x14ac:dyDescent="0.3">
      <c r="A7" s="210"/>
      <c r="B7" s="175"/>
      <c r="C7" s="178"/>
      <c r="D7" s="181"/>
      <c r="E7" s="184"/>
      <c r="F7" s="110" t="s">
        <v>25</v>
      </c>
      <c r="G7" s="111"/>
      <c r="H7" s="111"/>
      <c r="I7" s="246"/>
      <c r="J7" s="161">
        <f>SUM(J16)</f>
        <v>0</v>
      </c>
      <c r="K7" s="113">
        <v>60.000100000000003</v>
      </c>
      <c r="L7" s="100"/>
      <c r="M7" s="115">
        <v>70</v>
      </c>
      <c r="N7" s="171"/>
    </row>
    <row r="8" spans="1:14" ht="89.25" customHeight="1" thickTop="1" thickBot="1" x14ac:dyDescent="0.3">
      <c r="A8" s="210"/>
      <c r="B8" s="175"/>
      <c r="C8" s="178"/>
      <c r="D8" s="181"/>
      <c r="E8" s="184"/>
      <c r="F8" s="110" t="s">
        <v>26</v>
      </c>
      <c r="G8" s="111"/>
      <c r="H8" s="111"/>
      <c r="I8" s="246"/>
      <c r="J8" s="162"/>
      <c r="K8" s="113">
        <v>70.000100000000003</v>
      </c>
      <c r="L8" s="101"/>
      <c r="M8" s="115">
        <v>80</v>
      </c>
      <c r="N8" s="166"/>
    </row>
    <row r="9" spans="1:14" ht="87" customHeight="1" thickTop="1" thickBot="1" x14ac:dyDescent="0.3">
      <c r="A9" s="211"/>
      <c r="B9" s="176"/>
      <c r="C9" s="179"/>
      <c r="D9" s="182"/>
      <c r="E9" s="185"/>
      <c r="F9" s="110" t="s">
        <v>33</v>
      </c>
      <c r="G9" s="111"/>
      <c r="H9" s="111"/>
      <c r="I9" s="247"/>
      <c r="J9" s="162">
        <f>SUM(J18)</f>
        <v>0</v>
      </c>
      <c r="K9" s="113">
        <v>80.000100000000003</v>
      </c>
      <c r="L9" s="102"/>
      <c r="M9" s="115">
        <v>100</v>
      </c>
      <c r="N9" s="166"/>
    </row>
    <row r="10" spans="1:14" ht="29.45" customHeight="1" thickTop="1" thickBot="1" x14ac:dyDescent="0.3">
      <c r="A10" s="209">
        <v>2</v>
      </c>
      <c r="B10" s="212" t="s">
        <v>47</v>
      </c>
      <c r="C10" s="231" t="s">
        <v>7</v>
      </c>
      <c r="D10" s="232" t="s">
        <v>52</v>
      </c>
      <c r="E10" s="188" t="s">
        <v>2</v>
      </c>
      <c r="F10" s="198" t="s">
        <v>12</v>
      </c>
      <c r="G10" s="200"/>
      <c r="H10" s="202"/>
      <c r="I10" s="204">
        <v>1</v>
      </c>
      <c r="J10" s="207">
        <v>0</v>
      </c>
      <c r="K10" s="97">
        <v>0</v>
      </c>
      <c r="L10" s="98"/>
      <c r="M10" s="97">
        <v>60</v>
      </c>
      <c r="N10" s="215"/>
    </row>
    <row r="11" spans="1:14" ht="40.9" customHeight="1" thickTop="1" thickBot="1" x14ac:dyDescent="0.3">
      <c r="A11" s="210"/>
      <c r="B11" s="213"/>
      <c r="C11" s="231"/>
      <c r="D11" s="233"/>
      <c r="E11" s="188"/>
      <c r="F11" s="198" t="s">
        <v>25</v>
      </c>
      <c r="G11" s="200"/>
      <c r="H11" s="202"/>
      <c r="I11" s="205"/>
      <c r="J11" s="207"/>
      <c r="K11" s="99">
        <v>60.000100000000003</v>
      </c>
      <c r="L11" s="100"/>
      <c r="M11" s="99">
        <v>70</v>
      </c>
      <c r="N11" s="216"/>
    </row>
    <row r="12" spans="1:14" ht="36" customHeight="1" thickTop="1" thickBot="1" x14ac:dyDescent="0.3">
      <c r="A12" s="210"/>
      <c r="B12" s="213"/>
      <c r="C12" s="231"/>
      <c r="D12" s="233"/>
      <c r="E12" s="188"/>
      <c r="F12" s="198" t="s">
        <v>26</v>
      </c>
      <c r="G12" s="200"/>
      <c r="H12" s="202"/>
      <c r="I12" s="205"/>
      <c r="J12" s="207"/>
      <c r="K12" s="99">
        <v>70.000100000000003</v>
      </c>
      <c r="L12" s="101"/>
      <c r="M12" s="99">
        <v>80</v>
      </c>
      <c r="N12" s="216"/>
    </row>
    <row r="13" spans="1:14" ht="51.6" customHeight="1" thickTop="1" thickBot="1" x14ac:dyDescent="0.3">
      <c r="A13" s="211"/>
      <c r="B13" s="214"/>
      <c r="C13" s="231"/>
      <c r="D13" s="234"/>
      <c r="E13" s="188"/>
      <c r="F13" s="199" t="s">
        <v>33</v>
      </c>
      <c r="G13" s="201"/>
      <c r="H13" s="203"/>
      <c r="I13" s="206"/>
      <c r="J13" s="208"/>
      <c r="K13" s="99">
        <v>80.000100000000003</v>
      </c>
      <c r="L13" s="102"/>
      <c r="M13" s="99">
        <v>100</v>
      </c>
      <c r="N13" s="217"/>
    </row>
    <row r="14" spans="1:14" ht="16.5" thickTop="1" thickBot="1" x14ac:dyDescent="0.3">
      <c r="A14" s="194" t="s">
        <v>13</v>
      </c>
      <c r="B14" s="195"/>
      <c r="C14" s="195"/>
      <c r="D14" s="195"/>
      <c r="E14" s="195"/>
      <c r="F14" s="195"/>
      <c r="G14" s="195"/>
      <c r="H14" s="195"/>
      <c r="I14" s="195"/>
      <c r="J14" s="195"/>
      <c r="K14" s="196"/>
      <c r="L14" s="196"/>
      <c r="M14" s="196"/>
      <c r="N14" s="197"/>
    </row>
    <row r="15" spans="1:14" ht="22.5" customHeight="1" thickTop="1" thickBot="1" x14ac:dyDescent="0.3">
      <c r="A15" s="218" t="s">
        <v>15</v>
      </c>
      <c r="B15" s="177" t="s">
        <v>48</v>
      </c>
      <c r="C15" s="177" t="s">
        <v>3</v>
      </c>
      <c r="D15" s="219" t="s">
        <v>22</v>
      </c>
      <c r="E15" s="222" t="s">
        <v>23</v>
      </c>
      <c r="F15" s="67" t="s">
        <v>24</v>
      </c>
      <c r="G15" s="103"/>
      <c r="H15" s="104"/>
      <c r="I15" s="105"/>
      <c r="J15" s="142">
        <v>82</v>
      </c>
      <c r="K15" s="191"/>
      <c r="L15" s="192"/>
      <c r="M15" s="192"/>
      <c r="N15" s="193"/>
    </row>
    <row r="16" spans="1:14" ht="24" customHeight="1" thickTop="1" thickBot="1" x14ac:dyDescent="0.3">
      <c r="A16" s="210"/>
      <c r="B16" s="178"/>
      <c r="C16" s="178"/>
      <c r="D16" s="220"/>
      <c r="E16" s="223"/>
      <c r="F16" s="64" t="s">
        <v>25</v>
      </c>
      <c r="G16" s="106"/>
      <c r="H16" s="107"/>
      <c r="I16" s="108"/>
      <c r="J16" s="146"/>
      <c r="K16" s="188"/>
      <c r="L16" s="189"/>
      <c r="M16" s="189"/>
      <c r="N16" s="190"/>
    </row>
    <row r="17" spans="1:14" ht="27" customHeight="1" thickTop="1" thickBot="1" x14ac:dyDescent="0.3">
      <c r="A17" s="210"/>
      <c r="B17" s="178"/>
      <c r="C17" s="178"/>
      <c r="D17" s="220"/>
      <c r="E17" s="223"/>
      <c r="F17" s="64" t="s">
        <v>26</v>
      </c>
      <c r="G17" s="106"/>
      <c r="H17" s="107"/>
      <c r="I17" s="108"/>
      <c r="J17" s="146"/>
      <c r="K17" s="188"/>
      <c r="L17" s="189"/>
      <c r="M17" s="189"/>
      <c r="N17" s="190"/>
    </row>
    <row r="18" spans="1:14" ht="20.25" customHeight="1" thickTop="1" thickBot="1" x14ac:dyDescent="0.3">
      <c r="A18" s="211"/>
      <c r="B18" s="179"/>
      <c r="C18" s="179"/>
      <c r="D18" s="221"/>
      <c r="E18" s="224"/>
      <c r="F18" s="64" t="s">
        <v>33</v>
      </c>
      <c r="G18" s="106"/>
      <c r="H18" s="107"/>
      <c r="I18" s="108"/>
      <c r="J18" s="146"/>
      <c r="K18" s="188"/>
      <c r="L18" s="189"/>
      <c r="M18" s="189"/>
      <c r="N18" s="190"/>
    </row>
    <row r="19" spans="1:14" ht="31.5" customHeight="1" thickTop="1" thickBot="1" x14ac:dyDescent="0.3">
      <c r="A19" s="145" t="s">
        <v>16</v>
      </c>
      <c r="B19" s="63" t="s">
        <v>49</v>
      </c>
      <c r="C19" s="144" t="s">
        <v>3</v>
      </c>
      <c r="D19" s="65" t="s">
        <v>8</v>
      </c>
      <c r="E19" s="66" t="s">
        <v>2</v>
      </c>
      <c r="F19" s="64" t="s">
        <v>12</v>
      </c>
      <c r="G19" s="106"/>
      <c r="H19" s="107"/>
      <c r="I19" s="108"/>
      <c r="J19" s="109"/>
      <c r="K19" s="188"/>
      <c r="L19" s="189"/>
      <c r="M19" s="189"/>
      <c r="N19" s="190"/>
    </row>
    <row r="20" spans="1:14" ht="32.25" customHeight="1" thickTop="1" thickBot="1" x14ac:dyDescent="0.3">
      <c r="A20" s="145" t="s">
        <v>17</v>
      </c>
      <c r="B20" s="63" t="s">
        <v>50</v>
      </c>
      <c r="C20" s="144" t="s">
        <v>3</v>
      </c>
      <c r="D20" s="65" t="s">
        <v>8</v>
      </c>
      <c r="E20" s="143" t="s">
        <v>2</v>
      </c>
      <c r="F20" s="64" t="s">
        <v>12</v>
      </c>
      <c r="G20" s="106"/>
      <c r="H20" s="107"/>
      <c r="I20" s="108"/>
      <c r="J20" s="109"/>
      <c r="K20" s="188"/>
      <c r="L20" s="189"/>
      <c r="M20" s="189"/>
      <c r="N20" s="190"/>
    </row>
    <row r="21" spans="1:14" ht="15.75" thickTop="1" x14ac:dyDescent="0.25"/>
    <row r="43" spans="14:14" x14ac:dyDescent="0.25">
      <c r="N43" s="152"/>
    </row>
    <row r="47" spans="14:14" x14ac:dyDescent="0.25">
      <c r="N47" s="186"/>
    </row>
    <row r="48" spans="14:14" x14ac:dyDescent="0.25">
      <c r="N48" s="186"/>
    </row>
    <row r="49" spans="14:14" x14ac:dyDescent="0.25">
      <c r="N49" s="186"/>
    </row>
    <row r="50" spans="14:14" ht="15.75" thickBot="1" x14ac:dyDescent="0.3">
      <c r="N50" s="187"/>
    </row>
    <row r="51" spans="14:14" ht="15.75" thickTop="1" x14ac:dyDescent="0.25"/>
  </sheetData>
  <mergeCells count="41">
    <mergeCell ref="D1:N1"/>
    <mergeCell ref="A1:C1"/>
    <mergeCell ref="A2:B2"/>
    <mergeCell ref="A3:N3"/>
    <mergeCell ref="C10:C13"/>
    <mergeCell ref="D10:D13"/>
    <mergeCell ref="E10:E13"/>
    <mergeCell ref="A4:D4"/>
    <mergeCell ref="E4:N4"/>
    <mergeCell ref="K5:M5"/>
    <mergeCell ref="I6:I9"/>
    <mergeCell ref="J2:M2"/>
    <mergeCell ref="C2:D2"/>
    <mergeCell ref="E2:F2"/>
    <mergeCell ref="G2:I2"/>
    <mergeCell ref="A6:A9"/>
    <mergeCell ref="J10:J13"/>
    <mergeCell ref="A10:A13"/>
    <mergeCell ref="B10:B13"/>
    <mergeCell ref="N10:N13"/>
    <mergeCell ref="A15:A18"/>
    <mergeCell ref="B15:B18"/>
    <mergeCell ref="C15:C18"/>
    <mergeCell ref="D15:D18"/>
    <mergeCell ref="E15:E18"/>
    <mergeCell ref="B6:B9"/>
    <mergeCell ref="C6:C9"/>
    <mergeCell ref="D6:D9"/>
    <mergeCell ref="E6:E9"/>
    <mergeCell ref="N47:N50"/>
    <mergeCell ref="K20:N20"/>
    <mergeCell ref="K15:N15"/>
    <mergeCell ref="K16:N16"/>
    <mergeCell ref="K17:N17"/>
    <mergeCell ref="K18:N18"/>
    <mergeCell ref="K19:N19"/>
    <mergeCell ref="A14:N14"/>
    <mergeCell ref="F10:F13"/>
    <mergeCell ref="G10:G13"/>
    <mergeCell ref="H10:H13"/>
    <mergeCell ref="I10:I13"/>
  </mergeCells>
  <conditionalFormatting sqref="J6:J13">
    <cfRule type="cellIs" dxfId="44" priority="4" operator="greaterThan">
      <formula>80</formula>
    </cfRule>
    <cfRule type="cellIs" dxfId="43" priority="3" operator="between">
      <formula>60</formula>
      <formula>69</formula>
    </cfRule>
    <cfRule type="cellIs" dxfId="42" priority="2" operator="between">
      <formula>70</formula>
      <formula>79</formula>
    </cfRule>
    <cfRule type="cellIs" dxfId="41" priority="1" operator="lessThan">
      <formula>59</formula>
    </cfRule>
  </conditionalFormatting>
  <pageMargins left="1.0236220472440944" right="0.23622047244094491" top="0.74803149606299213" bottom="0.74803149606299213" header="0.31496062992125984" footer="0.31496062992125984"/>
  <pageSetup paperSize="14" scale="47"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pageSetUpPr fitToPage="1"/>
  </sheetPr>
  <dimension ref="A1:N43"/>
  <sheetViews>
    <sheetView zoomScale="70" zoomScaleNormal="70" workbookViewId="0">
      <selection activeCell="F15" sqref="F15"/>
    </sheetView>
  </sheetViews>
  <sheetFormatPr baseColWidth="10" defaultRowHeight="15" x14ac:dyDescent="0.25"/>
  <cols>
    <col min="2" max="2" width="50.7109375" customWidth="1"/>
    <col min="3" max="3" width="10.7109375" customWidth="1"/>
    <col min="4" max="4" width="50.7109375" customWidth="1"/>
    <col min="5" max="5" width="15.7109375" customWidth="1"/>
    <col min="6" max="6" width="13.85546875" customWidth="1"/>
    <col min="7" max="10" width="13.7109375" customWidth="1"/>
    <col min="11" max="11" width="5.7109375" customWidth="1"/>
    <col min="12" max="12" width="3.7109375" customWidth="1"/>
    <col min="13" max="13" width="5.7109375" customWidth="1"/>
    <col min="14" max="14" width="108.28515625" customWidth="1"/>
  </cols>
  <sheetData>
    <row r="1" spans="1:14" ht="81.75" customHeight="1" thickTop="1" thickBot="1" x14ac:dyDescent="0.3">
      <c r="A1" s="227"/>
      <c r="B1" s="228"/>
      <c r="C1" s="228"/>
      <c r="D1" s="225" t="s">
        <v>35</v>
      </c>
      <c r="E1" s="225"/>
      <c r="F1" s="225"/>
      <c r="G1" s="225"/>
      <c r="H1" s="225"/>
      <c r="I1" s="225"/>
      <c r="J1" s="225"/>
      <c r="K1" s="225"/>
      <c r="L1" s="225"/>
      <c r="M1" s="225"/>
      <c r="N1" s="226"/>
    </row>
    <row r="2" spans="1:14" ht="39" customHeight="1" thickTop="1" thickBot="1" x14ac:dyDescent="0.3">
      <c r="A2" s="229" t="s">
        <v>4</v>
      </c>
      <c r="B2" s="230"/>
      <c r="C2" s="250" t="s">
        <v>44</v>
      </c>
      <c r="D2" s="251"/>
      <c r="E2" s="252" t="s">
        <v>34</v>
      </c>
      <c r="F2" s="253"/>
      <c r="G2" s="250" t="s">
        <v>53</v>
      </c>
      <c r="H2" s="254"/>
      <c r="I2" s="251"/>
      <c r="J2" s="248" t="s">
        <v>21</v>
      </c>
      <c r="K2" s="195"/>
      <c r="L2" s="195"/>
      <c r="M2" s="249"/>
      <c r="N2" s="46">
        <v>2023</v>
      </c>
    </row>
    <row r="3" spans="1:14" ht="16.5" customHeight="1" thickTop="1" thickBot="1" x14ac:dyDescent="0.3">
      <c r="A3" s="194" t="s">
        <v>14</v>
      </c>
      <c r="B3" s="195"/>
      <c r="C3" s="195"/>
      <c r="D3" s="195"/>
      <c r="E3" s="195"/>
      <c r="F3" s="195"/>
      <c r="G3" s="195"/>
      <c r="H3" s="195"/>
      <c r="I3" s="195"/>
      <c r="J3" s="195"/>
      <c r="K3" s="195"/>
      <c r="L3" s="195"/>
      <c r="M3" s="195"/>
      <c r="N3" s="197"/>
    </row>
    <row r="4" spans="1:14" ht="16.5" customHeight="1" thickTop="1" thickBot="1" x14ac:dyDescent="0.3">
      <c r="A4" s="235" t="s">
        <v>11</v>
      </c>
      <c r="B4" s="236"/>
      <c r="C4" s="236"/>
      <c r="D4" s="237"/>
      <c r="E4" s="238" t="s">
        <v>9</v>
      </c>
      <c r="F4" s="239"/>
      <c r="G4" s="239"/>
      <c r="H4" s="239"/>
      <c r="I4" s="239"/>
      <c r="J4" s="239"/>
      <c r="K4" s="240"/>
      <c r="L4" s="240"/>
      <c r="M4" s="240"/>
      <c r="N4" s="241"/>
    </row>
    <row r="5" spans="1:14" ht="76.5" customHeight="1" thickTop="1" thickBot="1" x14ac:dyDescent="0.3">
      <c r="A5" s="35" t="s">
        <v>19</v>
      </c>
      <c r="B5" s="34" t="s">
        <v>20</v>
      </c>
      <c r="C5" s="34" t="s">
        <v>0</v>
      </c>
      <c r="D5" s="38" t="s">
        <v>5</v>
      </c>
      <c r="E5" s="56" t="s">
        <v>10</v>
      </c>
      <c r="F5" s="56" t="s">
        <v>6</v>
      </c>
      <c r="G5" s="57" t="s">
        <v>28</v>
      </c>
      <c r="H5" s="27" t="s">
        <v>29</v>
      </c>
      <c r="I5" s="58" t="s">
        <v>30</v>
      </c>
      <c r="J5" s="39" t="s">
        <v>31</v>
      </c>
      <c r="K5" s="260" t="s">
        <v>1</v>
      </c>
      <c r="L5" s="261"/>
      <c r="M5" s="262"/>
      <c r="N5" s="116" t="s">
        <v>32</v>
      </c>
    </row>
    <row r="6" spans="1:14" ht="284.25" customHeight="1" thickTop="1" thickBot="1" x14ac:dyDescent="0.3">
      <c r="A6" s="218">
        <v>1</v>
      </c>
      <c r="B6" s="174" t="s">
        <v>36</v>
      </c>
      <c r="C6" s="177" t="s">
        <v>7</v>
      </c>
      <c r="D6" s="180" t="s">
        <v>37</v>
      </c>
      <c r="E6" s="255" t="s">
        <v>23</v>
      </c>
      <c r="F6" s="54" t="s">
        <v>24</v>
      </c>
      <c r="G6" s="59"/>
      <c r="H6" s="60"/>
      <c r="I6" s="257">
        <v>100</v>
      </c>
      <c r="J6" s="61">
        <f>(J19/J23)*100</f>
        <v>100</v>
      </c>
      <c r="K6" s="20">
        <v>0</v>
      </c>
      <c r="L6" s="42"/>
      <c r="M6" s="118">
        <v>40</v>
      </c>
      <c r="N6" s="117" t="s">
        <v>102</v>
      </c>
    </row>
    <row r="7" spans="1:14" ht="145.5" customHeight="1" thickTop="1" thickBot="1" x14ac:dyDescent="0.3">
      <c r="A7" s="210"/>
      <c r="B7" s="175"/>
      <c r="C7" s="178"/>
      <c r="D7" s="181"/>
      <c r="E7" s="256"/>
      <c r="F7" s="55" t="s">
        <v>25</v>
      </c>
      <c r="G7" s="14"/>
      <c r="H7" s="10"/>
      <c r="I7" s="258"/>
      <c r="J7" s="172">
        <f>(J20/J24)*100</f>
        <v>100</v>
      </c>
      <c r="K7" s="21">
        <f>+M6+$Q$6</f>
        <v>40</v>
      </c>
      <c r="L7" s="43"/>
      <c r="M7" s="119">
        <v>60</v>
      </c>
      <c r="N7" s="165" t="s">
        <v>108</v>
      </c>
    </row>
    <row r="8" spans="1:14" ht="34.15" customHeight="1" thickTop="1" thickBot="1" x14ac:dyDescent="0.3">
      <c r="A8" s="210"/>
      <c r="B8" s="175"/>
      <c r="C8" s="178"/>
      <c r="D8" s="181"/>
      <c r="E8" s="256"/>
      <c r="F8" s="55" t="s">
        <v>26</v>
      </c>
      <c r="G8" s="14"/>
      <c r="H8" s="10"/>
      <c r="I8" s="258"/>
      <c r="J8" s="62" t="e">
        <f>(J21/J25)*100</f>
        <v>#DIV/0!</v>
      </c>
      <c r="K8" s="21">
        <f>+M7+$Q$6</f>
        <v>60</v>
      </c>
      <c r="L8" s="44"/>
      <c r="M8" s="119">
        <v>80</v>
      </c>
      <c r="N8" s="117"/>
    </row>
    <row r="9" spans="1:14" ht="40.15" customHeight="1" thickTop="1" thickBot="1" x14ac:dyDescent="0.3">
      <c r="A9" s="211"/>
      <c r="B9" s="176"/>
      <c r="C9" s="179"/>
      <c r="D9" s="182"/>
      <c r="E9" s="256"/>
      <c r="F9" s="55" t="s">
        <v>33</v>
      </c>
      <c r="G9" s="14"/>
      <c r="H9" s="10"/>
      <c r="I9" s="259"/>
      <c r="J9" s="62" t="str">
        <f>IFERROR((J22/J26)*100," ")</f>
        <v xml:space="preserve"> </v>
      </c>
      <c r="K9" s="22">
        <f>+M8+$Q$6</f>
        <v>80</v>
      </c>
      <c r="L9" s="32"/>
      <c r="M9" s="120">
        <v>100</v>
      </c>
      <c r="N9" s="117"/>
    </row>
    <row r="10" spans="1:14" ht="129" customHeight="1" thickTop="1" thickBot="1" x14ac:dyDescent="0.3">
      <c r="A10" s="272">
        <v>2</v>
      </c>
      <c r="B10" s="273" t="s">
        <v>40</v>
      </c>
      <c r="C10" s="274" t="s">
        <v>7</v>
      </c>
      <c r="D10" s="275" t="s">
        <v>41</v>
      </c>
      <c r="E10" s="188" t="s">
        <v>23</v>
      </c>
      <c r="F10" s="55" t="s">
        <v>24</v>
      </c>
      <c r="G10" s="14"/>
      <c r="H10" s="10"/>
      <c r="I10" s="263">
        <v>100</v>
      </c>
      <c r="J10" s="170">
        <f>(J27/J31)*100</f>
        <v>100</v>
      </c>
      <c r="K10" s="23">
        <v>0</v>
      </c>
      <c r="L10" s="45"/>
      <c r="M10" s="121">
        <v>30</v>
      </c>
      <c r="N10" s="117" t="s">
        <v>103</v>
      </c>
    </row>
    <row r="11" spans="1:14" ht="120.75" customHeight="1" thickTop="1" thickBot="1" x14ac:dyDescent="0.3">
      <c r="A11" s="272"/>
      <c r="B11" s="273"/>
      <c r="C11" s="274"/>
      <c r="D11" s="275"/>
      <c r="E11" s="188"/>
      <c r="F11" s="55" t="s">
        <v>25</v>
      </c>
      <c r="G11" s="14"/>
      <c r="H11" s="10"/>
      <c r="I11" s="258"/>
      <c r="J11" s="170">
        <f>(J28/J32)*100</f>
        <v>100</v>
      </c>
      <c r="K11" s="21">
        <f>+M10+$Q$6</f>
        <v>30</v>
      </c>
      <c r="L11" s="43"/>
      <c r="M11" s="119">
        <v>50</v>
      </c>
      <c r="N11" s="165" t="s">
        <v>109</v>
      </c>
    </row>
    <row r="12" spans="1:14" ht="26.45" customHeight="1" thickTop="1" thickBot="1" x14ac:dyDescent="0.3">
      <c r="A12" s="272"/>
      <c r="B12" s="273"/>
      <c r="C12" s="274"/>
      <c r="D12" s="275"/>
      <c r="E12" s="188"/>
      <c r="F12" s="55" t="s">
        <v>26</v>
      </c>
      <c r="G12" s="14"/>
      <c r="H12" s="10"/>
      <c r="I12" s="258"/>
      <c r="J12" s="62" t="e">
        <f>(J29/J33)*100</f>
        <v>#DIV/0!</v>
      </c>
      <c r="K12" s="21">
        <f>+M11+$Q$6</f>
        <v>50</v>
      </c>
      <c r="L12" s="44"/>
      <c r="M12" s="119">
        <v>70</v>
      </c>
      <c r="N12" s="164"/>
    </row>
    <row r="13" spans="1:14" ht="35.450000000000003" customHeight="1" thickTop="1" thickBot="1" x14ac:dyDescent="0.3">
      <c r="A13" s="272"/>
      <c r="B13" s="273"/>
      <c r="C13" s="274"/>
      <c r="D13" s="275"/>
      <c r="E13" s="188"/>
      <c r="F13" s="55" t="s">
        <v>33</v>
      </c>
      <c r="G13" s="14"/>
      <c r="H13" s="10"/>
      <c r="I13" s="259"/>
      <c r="J13" s="62" t="e">
        <f>(J30/J34)*100</f>
        <v>#DIV/0!</v>
      </c>
      <c r="K13" s="24">
        <f>+M12+$Q$6</f>
        <v>70</v>
      </c>
      <c r="L13" s="32"/>
      <c r="M13" s="122">
        <v>100</v>
      </c>
      <c r="N13" s="165"/>
    </row>
    <row r="14" spans="1:14" ht="71.45" customHeight="1" thickTop="1" thickBot="1" x14ac:dyDescent="0.3">
      <c r="A14" s="272">
        <v>3</v>
      </c>
      <c r="B14" s="273" t="s">
        <v>101</v>
      </c>
      <c r="C14" s="274" t="s">
        <v>7</v>
      </c>
      <c r="D14" s="275" t="s">
        <v>98</v>
      </c>
      <c r="E14" s="188" t="s">
        <v>23</v>
      </c>
      <c r="F14" s="55" t="s">
        <v>24</v>
      </c>
      <c r="G14" s="14"/>
      <c r="H14" s="10"/>
      <c r="I14" s="263">
        <v>100</v>
      </c>
      <c r="J14" s="163">
        <f>(J35/J39)</f>
        <v>8</v>
      </c>
      <c r="K14" s="23">
        <v>0</v>
      </c>
      <c r="L14" s="158"/>
      <c r="M14" s="121">
        <v>30</v>
      </c>
      <c r="N14" s="117" t="s">
        <v>104</v>
      </c>
    </row>
    <row r="15" spans="1:14" ht="102.75" customHeight="1" thickTop="1" thickBot="1" x14ac:dyDescent="0.3">
      <c r="A15" s="272"/>
      <c r="B15" s="273"/>
      <c r="C15" s="274"/>
      <c r="D15" s="275"/>
      <c r="E15" s="188"/>
      <c r="F15" s="55" t="s">
        <v>25</v>
      </c>
      <c r="G15" s="14"/>
      <c r="H15" s="10"/>
      <c r="I15" s="258"/>
      <c r="J15" s="163">
        <f>(J36/J40)</f>
        <v>8</v>
      </c>
      <c r="K15" s="21">
        <f>+M14+$Q$6</f>
        <v>30</v>
      </c>
      <c r="L15" s="44"/>
      <c r="M15" s="119">
        <v>50</v>
      </c>
      <c r="N15" s="165" t="s">
        <v>110</v>
      </c>
    </row>
    <row r="16" spans="1:14" ht="34.15" customHeight="1" thickTop="1" thickBot="1" x14ac:dyDescent="0.3">
      <c r="A16" s="272"/>
      <c r="B16" s="273"/>
      <c r="C16" s="274"/>
      <c r="D16" s="275"/>
      <c r="E16" s="188"/>
      <c r="F16" s="55" t="s">
        <v>26</v>
      </c>
      <c r="G16" s="14"/>
      <c r="H16" s="10"/>
      <c r="I16" s="258"/>
      <c r="J16" s="167" t="e">
        <f>(J37/J41)</f>
        <v>#DIV/0!</v>
      </c>
      <c r="K16" s="21">
        <f>+M15+$Q$6</f>
        <v>50</v>
      </c>
      <c r="L16" s="159"/>
      <c r="M16" s="119">
        <v>70</v>
      </c>
      <c r="N16" s="166"/>
    </row>
    <row r="17" spans="1:14" ht="33" customHeight="1" thickTop="1" thickBot="1" x14ac:dyDescent="0.3">
      <c r="A17" s="272"/>
      <c r="B17" s="273"/>
      <c r="C17" s="274"/>
      <c r="D17" s="275"/>
      <c r="E17" s="188"/>
      <c r="F17" s="55" t="s">
        <v>33</v>
      </c>
      <c r="G17" s="14"/>
      <c r="H17" s="10"/>
      <c r="I17" s="259"/>
      <c r="J17" s="167" t="e">
        <f>(J38/J42)</f>
        <v>#DIV/0!</v>
      </c>
      <c r="K17" s="24">
        <f>+M16+$Q$6</f>
        <v>70</v>
      </c>
      <c r="L17" s="160"/>
      <c r="M17" s="122">
        <v>100</v>
      </c>
      <c r="N17" s="165"/>
    </row>
    <row r="18" spans="1:14" ht="16.5" thickTop="1" thickBot="1" x14ac:dyDescent="0.3">
      <c r="A18" s="264" t="s">
        <v>13</v>
      </c>
      <c r="B18" s="196"/>
      <c r="C18" s="196"/>
      <c r="D18" s="196"/>
      <c r="E18" s="196"/>
      <c r="F18" s="196"/>
      <c r="G18" s="196"/>
      <c r="H18" s="196"/>
      <c r="I18" s="196"/>
      <c r="J18" s="196"/>
      <c r="K18" s="196"/>
      <c r="L18" s="196"/>
      <c r="M18" s="196"/>
      <c r="N18" s="265"/>
    </row>
    <row r="19" spans="1:14" ht="15" customHeight="1" thickTop="1" x14ac:dyDescent="0.25">
      <c r="A19" s="218" t="s">
        <v>15</v>
      </c>
      <c r="B19" s="178" t="s">
        <v>38</v>
      </c>
      <c r="C19" s="178" t="s">
        <v>3</v>
      </c>
      <c r="D19" s="220" t="s">
        <v>22</v>
      </c>
      <c r="E19" s="266" t="s">
        <v>23</v>
      </c>
      <c r="F19" s="53" t="s">
        <v>24</v>
      </c>
      <c r="G19" s="16"/>
      <c r="H19" s="2"/>
      <c r="I19" s="4"/>
      <c r="J19" s="9">
        <v>100</v>
      </c>
      <c r="K19" s="29"/>
      <c r="L19" s="25"/>
      <c r="M19" s="25"/>
      <c r="N19" s="6"/>
    </row>
    <row r="20" spans="1:14" ht="15" customHeight="1" x14ac:dyDescent="0.25">
      <c r="A20" s="210"/>
      <c r="B20" s="178"/>
      <c r="C20" s="178"/>
      <c r="D20" s="220"/>
      <c r="E20" s="266"/>
      <c r="F20" s="53" t="s">
        <v>25</v>
      </c>
      <c r="G20" s="16"/>
      <c r="H20" s="2"/>
      <c r="I20" s="4"/>
      <c r="J20" s="9">
        <v>100</v>
      </c>
      <c r="K20" s="29"/>
      <c r="L20" s="25"/>
      <c r="M20" s="25"/>
      <c r="N20" s="6"/>
    </row>
    <row r="21" spans="1:14" ht="15" customHeight="1" x14ac:dyDescent="0.25">
      <c r="A21" s="210"/>
      <c r="B21" s="178"/>
      <c r="C21" s="178"/>
      <c r="D21" s="220"/>
      <c r="E21" s="266"/>
      <c r="F21" s="53" t="s">
        <v>26</v>
      </c>
      <c r="G21" s="16"/>
      <c r="H21" s="2"/>
      <c r="I21" s="4"/>
      <c r="J21" s="9"/>
      <c r="K21" s="29"/>
      <c r="L21" s="25"/>
      <c r="M21" s="25"/>
      <c r="N21" s="6"/>
    </row>
    <row r="22" spans="1:14" ht="15" customHeight="1" x14ac:dyDescent="0.25">
      <c r="A22" s="271"/>
      <c r="B22" s="268"/>
      <c r="C22" s="268"/>
      <c r="D22" s="269"/>
      <c r="E22" s="270"/>
      <c r="F22" s="18" t="s">
        <v>33</v>
      </c>
      <c r="G22" s="15"/>
      <c r="H22" s="1"/>
      <c r="I22" s="5"/>
      <c r="J22" s="9"/>
      <c r="K22" s="28"/>
      <c r="L22" s="26"/>
      <c r="M22" s="26"/>
      <c r="N22" s="7"/>
    </row>
    <row r="23" spans="1:14" ht="19.5" customHeight="1" x14ac:dyDescent="0.25">
      <c r="A23" s="210" t="s">
        <v>16</v>
      </c>
      <c r="B23" s="178" t="s">
        <v>39</v>
      </c>
      <c r="C23" s="178" t="s">
        <v>3</v>
      </c>
      <c r="D23" s="220" t="s">
        <v>8</v>
      </c>
      <c r="E23" s="266" t="s">
        <v>23</v>
      </c>
      <c r="F23" s="53" t="s">
        <v>24</v>
      </c>
      <c r="G23" s="16"/>
      <c r="H23" s="2"/>
      <c r="I23" s="4"/>
      <c r="J23" s="9">
        <v>100</v>
      </c>
      <c r="K23" s="29"/>
      <c r="L23" s="25"/>
      <c r="M23" s="25"/>
      <c r="N23" s="6"/>
    </row>
    <row r="24" spans="1:14" ht="15" customHeight="1" x14ac:dyDescent="0.25">
      <c r="A24" s="210"/>
      <c r="B24" s="178"/>
      <c r="C24" s="178"/>
      <c r="D24" s="220"/>
      <c r="E24" s="266"/>
      <c r="F24" s="53" t="s">
        <v>25</v>
      </c>
      <c r="G24" s="16"/>
      <c r="H24" s="2"/>
      <c r="I24" s="4"/>
      <c r="J24" s="9">
        <v>100</v>
      </c>
      <c r="K24" s="29"/>
      <c r="L24" s="25"/>
      <c r="M24" s="25"/>
      <c r="N24" s="6"/>
    </row>
    <row r="25" spans="1:14" ht="15" customHeight="1" x14ac:dyDescent="0.25">
      <c r="A25" s="210"/>
      <c r="B25" s="178" t="s">
        <v>27</v>
      </c>
      <c r="C25" s="178"/>
      <c r="D25" s="220"/>
      <c r="E25" s="266"/>
      <c r="F25" s="52" t="s">
        <v>26</v>
      </c>
      <c r="G25" s="17"/>
      <c r="H25" s="3"/>
      <c r="I25" s="11"/>
      <c r="J25" s="12"/>
      <c r="K25" s="30"/>
      <c r="L25" s="31"/>
      <c r="M25" s="31"/>
      <c r="N25" s="13"/>
    </row>
    <row r="26" spans="1:14" ht="15" customHeight="1" thickBot="1" x14ac:dyDescent="0.3">
      <c r="A26" s="211"/>
      <c r="B26" s="179"/>
      <c r="C26" s="179"/>
      <c r="D26" s="221"/>
      <c r="E26" s="267"/>
      <c r="F26" s="19" t="s">
        <v>33</v>
      </c>
      <c r="G26" s="41"/>
      <c r="H26" s="33"/>
      <c r="I26" s="36"/>
      <c r="J26" s="8"/>
      <c r="K26" s="48"/>
      <c r="L26" s="47"/>
      <c r="M26" s="47"/>
      <c r="N26" s="37"/>
    </row>
    <row r="27" spans="1:14" ht="15" customHeight="1" thickTop="1" x14ac:dyDescent="0.25">
      <c r="A27" s="209" t="s">
        <v>17</v>
      </c>
      <c r="B27" s="282" t="s">
        <v>42</v>
      </c>
      <c r="C27" s="282" t="s">
        <v>3</v>
      </c>
      <c r="D27" s="219" t="s">
        <v>8</v>
      </c>
      <c r="E27" s="280" t="s">
        <v>23</v>
      </c>
      <c r="F27" s="81" t="s">
        <v>24</v>
      </c>
      <c r="G27" s="82"/>
      <c r="H27" s="83"/>
      <c r="I27" s="84"/>
      <c r="J27" s="85">
        <v>7</v>
      </c>
      <c r="K27" s="86"/>
      <c r="L27" s="87"/>
      <c r="M27" s="87"/>
      <c r="N27" s="88"/>
    </row>
    <row r="28" spans="1:14" ht="15" customHeight="1" x14ac:dyDescent="0.25">
      <c r="A28" s="210"/>
      <c r="B28" s="178"/>
      <c r="C28" s="178"/>
      <c r="D28" s="220"/>
      <c r="E28" s="223"/>
      <c r="F28" s="68" t="s">
        <v>25</v>
      </c>
      <c r="G28" s="69"/>
      <c r="H28" s="70"/>
      <c r="I28" s="71"/>
      <c r="J28" s="72">
        <v>13</v>
      </c>
      <c r="K28" s="73"/>
      <c r="L28" s="74"/>
      <c r="M28" s="74"/>
      <c r="N28" s="75"/>
    </row>
    <row r="29" spans="1:14" ht="15" customHeight="1" x14ac:dyDescent="0.25">
      <c r="A29" s="210"/>
      <c r="B29" s="178"/>
      <c r="C29" s="178"/>
      <c r="D29" s="220"/>
      <c r="E29" s="223"/>
      <c r="F29" s="68" t="s">
        <v>26</v>
      </c>
      <c r="G29" s="69"/>
      <c r="H29" s="70"/>
      <c r="I29" s="71"/>
      <c r="J29" s="72"/>
      <c r="K29" s="73"/>
      <c r="L29" s="74"/>
      <c r="M29" s="74"/>
      <c r="N29" s="75"/>
    </row>
    <row r="30" spans="1:14" ht="15" customHeight="1" x14ac:dyDescent="0.25">
      <c r="A30" s="271"/>
      <c r="B30" s="283"/>
      <c r="C30" s="283"/>
      <c r="D30" s="279"/>
      <c r="E30" s="281"/>
      <c r="F30" s="89" t="s">
        <v>33</v>
      </c>
      <c r="G30" s="90"/>
      <c r="H30" s="91"/>
      <c r="I30" s="92"/>
      <c r="J30" s="93"/>
      <c r="K30" s="94"/>
      <c r="L30" s="95"/>
      <c r="M30" s="95"/>
      <c r="N30" s="96"/>
    </row>
    <row r="31" spans="1:14" x14ac:dyDescent="0.25">
      <c r="A31" s="284" t="s">
        <v>18</v>
      </c>
      <c r="B31" s="276" t="s">
        <v>43</v>
      </c>
      <c r="C31" s="276" t="s">
        <v>3</v>
      </c>
      <c r="D31" s="277" t="s">
        <v>8</v>
      </c>
      <c r="E31" s="278" t="s">
        <v>23</v>
      </c>
      <c r="F31" s="68" t="s">
        <v>24</v>
      </c>
      <c r="G31" s="69"/>
      <c r="H31" s="70"/>
      <c r="I31" s="71"/>
      <c r="J31" s="72">
        <v>7</v>
      </c>
      <c r="K31" s="73"/>
      <c r="L31" s="74"/>
      <c r="M31" s="74"/>
      <c r="N31" s="75"/>
    </row>
    <row r="32" spans="1:14" x14ac:dyDescent="0.25">
      <c r="A32" s="210"/>
      <c r="B32" s="178"/>
      <c r="C32" s="178"/>
      <c r="D32" s="220"/>
      <c r="E32" s="223"/>
      <c r="F32" s="68" t="s">
        <v>25</v>
      </c>
      <c r="G32" s="69"/>
      <c r="H32" s="70"/>
      <c r="I32" s="71"/>
      <c r="J32" s="72">
        <v>13</v>
      </c>
      <c r="K32" s="73"/>
      <c r="L32" s="74"/>
      <c r="M32" s="74"/>
      <c r="N32" s="75"/>
    </row>
    <row r="33" spans="1:14" x14ac:dyDescent="0.25">
      <c r="A33" s="210"/>
      <c r="B33" s="178"/>
      <c r="C33" s="178"/>
      <c r="D33" s="220"/>
      <c r="E33" s="223"/>
      <c r="F33" s="68" t="s">
        <v>26</v>
      </c>
      <c r="G33" s="69"/>
      <c r="H33" s="70"/>
      <c r="I33" s="71"/>
      <c r="J33" s="72"/>
      <c r="K33" s="73"/>
      <c r="L33" s="74"/>
      <c r="M33" s="74"/>
      <c r="N33" s="75"/>
    </row>
    <row r="34" spans="1:14" ht="15.75" thickBot="1" x14ac:dyDescent="0.3">
      <c r="A34" s="211"/>
      <c r="B34" s="179"/>
      <c r="C34" s="179"/>
      <c r="D34" s="221"/>
      <c r="E34" s="224"/>
      <c r="F34" s="49" t="s">
        <v>33</v>
      </c>
      <c r="G34" s="50"/>
      <c r="H34" s="76"/>
      <c r="I34" s="77"/>
      <c r="J34" s="51"/>
      <c r="K34" s="78"/>
      <c r="L34" s="79"/>
      <c r="M34" s="79"/>
      <c r="N34" s="80"/>
    </row>
    <row r="35" spans="1:14" ht="15.75" thickTop="1" x14ac:dyDescent="0.25">
      <c r="A35" s="209" t="s">
        <v>55</v>
      </c>
      <c r="B35" s="282" t="s">
        <v>99</v>
      </c>
      <c r="C35" s="282" t="s">
        <v>3</v>
      </c>
      <c r="D35" s="219" t="s">
        <v>8</v>
      </c>
      <c r="E35" s="280" t="s">
        <v>23</v>
      </c>
      <c r="F35" s="157" t="s">
        <v>24</v>
      </c>
      <c r="G35" s="82"/>
      <c r="H35" s="83"/>
      <c r="I35" s="84"/>
      <c r="J35" s="85">
        <v>56</v>
      </c>
      <c r="K35" s="86"/>
      <c r="L35" s="87"/>
      <c r="M35" s="87"/>
      <c r="N35" s="88"/>
    </row>
    <row r="36" spans="1:14" x14ac:dyDescent="0.25">
      <c r="A36" s="210"/>
      <c r="B36" s="178"/>
      <c r="C36" s="178"/>
      <c r="D36" s="220"/>
      <c r="E36" s="223"/>
      <c r="F36" s="68" t="s">
        <v>25</v>
      </c>
      <c r="G36" s="69"/>
      <c r="H36" s="70"/>
      <c r="I36" s="71"/>
      <c r="J36" s="72">
        <v>104</v>
      </c>
      <c r="K36" s="73"/>
      <c r="L36" s="74"/>
      <c r="M36" s="74"/>
      <c r="N36" s="75"/>
    </row>
    <row r="37" spans="1:14" x14ac:dyDescent="0.25">
      <c r="A37" s="210"/>
      <c r="B37" s="178"/>
      <c r="C37" s="178"/>
      <c r="D37" s="220"/>
      <c r="E37" s="223"/>
      <c r="F37" s="68" t="s">
        <v>26</v>
      </c>
      <c r="G37" s="69"/>
      <c r="H37" s="70"/>
      <c r="I37" s="71"/>
      <c r="J37" s="72"/>
      <c r="K37" s="73"/>
      <c r="L37" s="74"/>
      <c r="M37" s="74"/>
      <c r="N37" s="75"/>
    </row>
    <row r="38" spans="1:14" x14ac:dyDescent="0.25">
      <c r="A38" s="271"/>
      <c r="B38" s="283"/>
      <c r="C38" s="283"/>
      <c r="D38" s="279"/>
      <c r="E38" s="281"/>
      <c r="F38" s="156" t="s">
        <v>33</v>
      </c>
      <c r="G38" s="90"/>
      <c r="H38" s="91"/>
      <c r="I38" s="92"/>
      <c r="J38" s="93"/>
      <c r="K38" s="94"/>
      <c r="L38" s="95"/>
      <c r="M38" s="95"/>
      <c r="N38" s="96"/>
    </row>
    <row r="39" spans="1:14" x14ac:dyDescent="0.25">
      <c r="A39" s="284" t="s">
        <v>56</v>
      </c>
      <c r="B39" s="276" t="s">
        <v>100</v>
      </c>
      <c r="C39" s="276" t="s">
        <v>3</v>
      </c>
      <c r="D39" s="277" t="s">
        <v>8</v>
      </c>
      <c r="E39" s="278" t="s">
        <v>23</v>
      </c>
      <c r="F39" s="68" t="s">
        <v>24</v>
      </c>
      <c r="G39" s="69"/>
      <c r="H39" s="70"/>
      <c r="I39" s="71"/>
      <c r="J39" s="72">
        <v>7</v>
      </c>
      <c r="K39" s="73"/>
      <c r="L39" s="74"/>
      <c r="M39" s="74"/>
      <c r="N39" s="75"/>
    </row>
    <row r="40" spans="1:14" x14ac:dyDescent="0.25">
      <c r="A40" s="210"/>
      <c r="B40" s="178"/>
      <c r="C40" s="178"/>
      <c r="D40" s="220"/>
      <c r="E40" s="223"/>
      <c r="F40" s="68" t="s">
        <v>25</v>
      </c>
      <c r="G40" s="69"/>
      <c r="H40" s="70"/>
      <c r="I40" s="71"/>
      <c r="J40" s="72">
        <v>13</v>
      </c>
      <c r="K40" s="73"/>
      <c r="L40" s="74"/>
      <c r="M40" s="74"/>
      <c r="N40" s="75"/>
    </row>
    <row r="41" spans="1:14" x14ac:dyDescent="0.25">
      <c r="A41" s="210"/>
      <c r="B41" s="178"/>
      <c r="C41" s="178"/>
      <c r="D41" s="220"/>
      <c r="E41" s="223"/>
      <c r="F41" s="68" t="s">
        <v>26</v>
      </c>
      <c r="G41" s="69"/>
      <c r="H41" s="70"/>
      <c r="I41" s="71"/>
      <c r="J41" s="72"/>
      <c r="K41" s="73"/>
      <c r="L41" s="74"/>
      <c r="M41" s="74"/>
      <c r="N41" s="75"/>
    </row>
    <row r="42" spans="1:14" ht="15.75" thickBot="1" x14ac:dyDescent="0.3">
      <c r="A42" s="211"/>
      <c r="B42" s="179"/>
      <c r="C42" s="179"/>
      <c r="D42" s="221"/>
      <c r="E42" s="224"/>
      <c r="F42" s="49" t="s">
        <v>33</v>
      </c>
      <c r="G42" s="50"/>
      <c r="H42" s="76"/>
      <c r="I42" s="77"/>
      <c r="J42" s="51"/>
      <c r="K42" s="78"/>
      <c r="L42" s="79"/>
      <c r="M42" s="79"/>
      <c r="N42" s="80"/>
    </row>
    <row r="43" spans="1:14" ht="15.75" thickTop="1" x14ac:dyDescent="0.25"/>
  </sheetData>
  <mergeCells count="60">
    <mergeCell ref="A39:A42"/>
    <mergeCell ref="B39:B42"/>
    <mergeCell ref="C39:C42"/>
    <mergeCell ref="D39:D42"/>
    <mergeCell ref="E39:E42"/>
    <mergeCell ref="I14:I17"/>
    <mergeCell ref="A35:A38"/>
    <mergeCell ref="B35:B38"/>
    <mergeCell ref="C35:C38"/>
    <mergeCell ref="D35:D38"/>
    <mergeCell ref="E35:E38"/>
    <mergeCell ref="A14:A17"/>
    <mergeCell ref="B14:B17"/>
    <mergeCell ref="C14:C17"/>
    <mergeCell ref="D14:D17"/>
    <mergeCell ref="E14:E17"/>
    <mergeCell ref="B31:B34"/>
    <mergeCell ref="A27:A30"/>
    <mergeCell ref="A31:A34"/>
    <mergeCell ref="B27:B30"/>
    <mergeCell ref="C27:C30"/>
    <mergeCell ref="C10:C13"/>
    <mergeCell ref="D10:D13"/>
    <mergeCell ref="C31:C34"/>
    <mergeCell ref="D31:D34"/>
    <mergeCell ref="E31:E34"/>
    <mergeCell ref="D27:D30"/>
    <mergeCell ref="E27:E30"/>
    <mergeCell ref="C6:C9"/>
    <mergeCell ref="D6:D9"/>
    <mergeCell ref="I10:I13"/>
    <mergeCell ref="A18:N18"/>
    <mergeCell ref="B23:B26"/>
    <mergeCell ref="C23:C26"/>
    <mergeCell ref="D23:D26"/>
    <mergeCell ref="E23:E26"/>
    <mergeCell ref="A23:A26"/>
    <mergeCell ref="B19:B22"/>
    <mergeCell ref="C19:C22"/>
    <mergeCell ref="D19:D22"/>
    <mergeCell ref="E19:E22"/>
    <mergeCell ref="A19:A22"/>
    <mergeCell ref="A10:A13"/>
    <mergeCell ref="B10:B13"/>
    <mergeCell ref="E6:E9"/>
    <mergeCell ref="I6:I9"/>
    <mergeCell ref="E10:E13"/>
    <mergeCell ref="A1:C1"/>
    <mergeCell ref="D1:N1"/>
    <mergeCell ref="A2:B2"/>
    <mergeCell ref="C2:D2"/>
    <mergeCell ref="E2:F2"/>
    <mergeCell ref="G2:I2"/>
    <mergeCell ref="J2:M2"/>
    <mergeCell ref="A3:N3"/>
    <mergeCell ref="A4:D4"/>
    <mergeCell ref="E4:N4"/>
    <mergeCell ref="K5:M5"/>
    <mergeCell ref="A6:A9"/>
    <mergeCell ref="B6:B9"/>
  </mergeCells>
  <conditionalFormatting sqref="J6">
    <cfRule type="cellIs" dxfId="40" priority="211" operator="between">
      <formula>95.0001</formula>
      <formula>100</formula>
    </cfRule>
    <cfRule type="cellIs" dxfId="39" priority="212" operator="between">
      <formula>90.00001</formula>
      <formula>95</formula>
    </cfRule>
    <cfRule type="cellIs" dxfId="38" priority="213" operator="between">
      <formula>9000001</formula>
      <formula>95</formula>
    </cfRule>
    <cfRule type="cellIs" dxfId="37" priority="214" operator="between">
      <formula>85.0000001</formula>
      <formula>90</formula>
    </cfRule>
    <cfRule type="top10" priority="215" rank="10"/>
    <cfRule type="cellIs" dxfId="36" priority="216" operator="between">
      <formula>0</formula>
      <formula>85</formula>
    </cfRule>
    <cfRule type="cellIs" dxfId="35" priority="217" operator="between">
      <formula>0</formula>
      <formula>85</formula>
    </cfRule>
    <cfRule type="cellIs" dxfId="34" priority="218" operator="between">
      <formula>82</formula>
      <formula>82</formula>
    </cfRule>
  </conditionalFormatting>
  <pageMargins left="1.4960629921259843" right="0.70866141732283472" top="0.74803149606299213" bottom="0.74803149606299213" header="0.31496062992125984" footer="0.31496062992125984"/>
  <pageSetup paperSize="14" scale="39"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7"/>
  <sheetViews>
    <sheetView tabSelected="1" zoomScale="80" zoomScaleNormal="80" workbookViewId="0">
      <selection activeCell="N2" sqref="N2"/>
    </sheetView>
  </sheetViews>
  <sheetFormatPr baseColWidth="10" defaultRowHeight="15" x14ac:dyDescent="0.25"/>
  <cols>
    <col min="2" max="2" width="50.7109375" customWidth="1"/>
    <col min="3" max="3" width="12.28515625" customWidth="1"/>
    <col min="4" max="4" width="50.7109375" customWidth="1"/>
    <col min="5" max="5" width="15.7109375" customWidth="1"/>
    <col min="6" max="6" width="13.85546875" customWidth="1"/>
    <col min="7" max="10" width="13.7109375" customWidth="1"/>
    <col min="11" max="11" width="7.7109375" customWidth="1"/>
    <col min="12" max="12" width="3.28515625" customWidth="1"/>
    <col min="13" max="13" width="7.7109375" customWidth="1"/>
    <col min="14" max="14" width="70.5703125" customWidth="1"/>
  </cols>
  <sheetData>
    <row r="1" spans="1:14" ht="81.75" customHeight="1" thickTop="1" thickBot="1" x14ac:dyDescent="0.3">
      <c r="A1" s="227"/>
      <c r="B1" s="228"/>
      <c r="C1" s="228"/>
      <c r="D1" s="225" t="s">
        <v>35</v>
      </c>
      <c r="E1" s="225"/>
      <c r="F1" s="225"/>
      <c r="G1" s="225"/>
      <c r="H1" s="225"/>
      <c r="I1" s="225"/>
      <c r="J1" s="225"/>
      <c r="K1" s="225"/>
      <c r="L1" s="225"/>
      <c r="M1" s="225"/>
      <c r="N1" s="226"/>
    </row>
    <row r="2" spans="1:14" ht="28.5" customHeight="1" thickTop="1" thickBot="1" x14ac:dyDescent="0.3">
      <c r="A2" s="229" t="s">
        <v>4</v>
      </c>
      <c r="B2" s="230"/>
      <c r="C2" s="250" t="s">
        <v>54</v>
      </c>
      <c r="D2" s="251"/>
      <c r="E2" s="252" t="s">
        <v>34</v>
      </c>
      <c r="F2" s="253"/>
      <c r="G2" s="250" t="s">
        <v>53</v>
      </c>
      <c r="H2" s="254"/>
      <c r="I2" s="251"/>
      <c r="J2" s="248" t="s">
        <v>21</v>
      </c>
      <c r="K2" s="195"/>
      <c r="L2" s="195"/>
      <c r="M2" s="249"/>
      <c r="N2" s="46">
        <v>2023</v>
      </c>
    </row>
    <row r="3" spans="1:14" ht="16.5" thickTop="1" thickBot="1" x14ac:dyDescent="0.3">
      <c r="A3" s="194" t="s">
        <v>14</v>
      </c>
      <c r="B3" s="195"/>
      <c r="C3" s="195"/>
      <c r="D3" s="195"/>
      <c r="E3" s="195"/>
      <c r="F3" s="195"/>
      <c r="G3" s="195"/>
      <c r="H3" s="195"/>
      <c r="I3" s="195"/>
      <c r="J3" s="195"/>
      <c r="K3" s="195"/>
      <c r="L3" s="195"/>
      <c r="M3" s="195"/>
      <c r="N3" s="197"/>
    </row>
    <row r="4" spans="1:14" ht="16.5" thickTop="1" thickBot="1" x14ac:dyDescent="0.3">
      <c r="A4" s="235" t="s">
        <v>11</v>
      </c>
      <c r="B4" s="236"/>
      <c r="C4" s="236"/>
      <c r="D4" s="237"/>
      <c r="E4" s="238" t="s">
        <v>9</v>
      </c>
      <c r="F4" s="239"/>
      <c r="G4" s="239"/>
      <c r="H4" s="239"/>
      <c r="I4" s="239"/>
      <c r="J4" s="239"/>
      <c r="K4" s="240"/>
      <c r="L4" s="240"/>
      <c r="M4" s="240"/>
      <c r="N4" s="241"/>
    </row>
    <row r="5" spans="1:14" ht="73.5" customHeight="1" thickTop="1" thickBot="1" x14ac:dyDescent="0.3">
      <c r="A5" s="35" t="s">
        <v>19</v>
      </c>
      <c r="B5" s="34" t="s">
        <v>20</v>
      </c>
      <c r="C5" s="34" t="s">
        <v>0</v>
      </c>
      <c r="D5" s="38" t="s">
        <v>5</v>
      </c>
      <c r="E5" s="153" t="s">
        <v>10</v>
      </c>
      <c r="F5" s="56" t="s">
        <v>6</v>
      </c>
      <c r="G5" s="123" t="s">
        <v>28</v>
      </c>
      <c r="H5" s="38" t="s">
        <v>29</v>
      </c>
      <c r="I5" s="39" t="s">
        <v>30</v>
      </c>
      <c r="J5" s="58" t="s">
        <v>31</v>
      </c>
      <c r="K5" s="242" t="s">
        <v>1</v>
      </c>
      <c r="L5" s="243"/>
      <c r="M5" s="244"/>
      <c r="N5" s="116" t="s">
        <v>32</v>
      </c>
    </row>
    <row r="6" spans="1:14" ht="97.15" customHeight="1" thickTop="1" thickBot="1" x14ac:dyDescent="0.3">
      <c r="A6" s="218">
        <v>1</v>
      </c>
      <c r="B6" s="300" t="s">
        <v>69</v>
      </c>
      <c r="C6" s="177" t="s">
        <v>7</v>
      </c>
      <c r="D6" s="180" t="s">
        <v>77</v>
      </c>
      <c r="E6" s="301" t="s">
        <v>70</v>
      </c>
      <c r="F6" s="110" t="s">
        <v>24</v>
      </c>
      <c r="G6" s="302"/>
      <c r="H6" s="305"/>
      <c r="I6" s="306">
        <v>1</v>
      </c>
      <c r="J6" s="155">
        <v>100</v>
      </c>
      <c r="K6" s="112">
        <v>0</v>
      </c>
      <c r="L6" s="98"/>
      <c r="M6" s="149">
        <v>60</v>
      </c>
      <c r="N6" s="117" t="s">
        <v>105</v>
      </c>
    </row>
    <row r="7" spans="1:14" ht="118.5" customHeight="1" thickTop="1" thickBot="1" x14ac:dyDescent="0.3">
      <c r="A7" s="210"/>
      <c r="B7" s="213"/>
      <c r="C7" s="178"/>
      <c r="D7" s="181"/>
      <c r="E7" s="301"/>
      <c r="F7" s="110" t="s">
        <v>25</v>
      </c>
      <c r="G7" s="303"/>
      <c r="H7" s="202"/>
      <c r="I7" s="307"/>
      <c r="J7" s="173">
        <f>(J51/J55)*100</f>
        <v>100</v>
      </c>
      <c r="K7" s="113">
        <v>60.000100000000003</v>
      </c>
      <c r="L7" s="147"/>
      <c r="M7" s="150">
        <v>70</v>
      </c>
      <c r="N7" s="165" t="s">
        <v>111</v>
      </c>
    </row>
    <row r="8" spans="1:14" ht="65.25" customHeight="1" thickTop="1" thickBot="1" x14ac:dyDescent="0.3">
      <c r="A8" s="210"/>
      <c r="B8" s="213"/>
      <c r="C8" s="178"/>
      <c r="D8" s="181"/>
      <c r="E8" s="301"/>
      <c r="F8" s="110" t="s">
        <v>26</v>
      </c>
      <c r="G8" s="303"/>
      <c r="H8" s="202"/>
      <c r="I8" s="307"/>
      <c r="J8" s="168" t="e">
        <f>(J52/J56)*100</f>
        <v>#DIV/0!</v>
      </c>
      <c r="K8" s="113">
        <v>70.000100000000003</v>
      </c>
      <c r="L8" s="148"/>
      <c r="M8" s="150">
        <v>80</v>
      </c>
      <c r="N8" s="165"/>
    </row>
    <row r="9" spans="1:14" ht="93.75" customHeight="1" thickTop="1" thickBot="1" x14ac:dyDescent="0.3">
      <c r="A9" s="211"/>
      <c r="B9" s="214"/>
      <c r="C9" s="179"/>
      <c r="D9" s="182"/>
      <c r="E9" s="301"/>
      <c r="F9" s="110" t="s">
        <v>33</v>
      </c>
      <c r="G9" s="304"/>
      <c r="H9" s="203"/>
      <c r="I9" s="308"/>
      <c r="J9" s="154" t="e">
        <f>(J53/J57)*100</f>
        <v>#DIV/0!</v>
      </c>
      <c r="K9" s="113">
        <v>80.000100000000003</v>
      </c>
      <c r="L9" s="102"/>
      <c r="M9" s="151">
        <v>100</v>
      </c>
      <c r="N9" s="165"/>
    </row>
    <row r="10" spans="1:14" ht="24" customHeight="1" thickTop="1" thickBot="1" x14ac:dyDescent="0.3">
      <c r="A10" s="209">
        <v>2</v>
      </c>
      <c r="B10" s="299" t="s">
        <v>71</v>
      </c>
      <c r="C10" s="274" t="s">
        <v>7</v>
      </c>
      <c r="D10" s="286" t="s">
        <v>81</v>
      </c>
      <c r="E10" s="185" t="s">
        <v>2</v>
      </c>
      <c r="F10" s="198" t="s">
        <v>12</v>
      </c>
      <c r="G10" s="296"/>
      <c r="H10" s="297"/>
      <c r="I10" s="204">
        <v>1</v>
      </c>
      <c r="J10" s="309" t="e">
        <f>(J58/J61)*100</f>
        <v>#DIV/0!</v>
      </c>
      <c r="K10" s="97">
        <v>0</v>
      </c>
      <c r="L10" s="98"/>
      <c r="M10" s="97">
        <v>60</v>
      </c>
      <c r="N10" s="298"/>
    </row>
    <row r="11" spans="1:14" ht="52.5" customHeight="1" thickTop="1" thickBot="1" x14ac:dyDescent="0.3">
      <c r="A11" s="210"/>
      <c r="B11" s="175"/>
      <c r="C11" s="274"/>
      <c r="D11" s="181"/>
      <c r="E11" s="188"/>
      <c r="F11" s="198" t="s">
        <v>25</v>
      </c>
      <c r="G11" s="200"/>
      <c r="H11" s="202"/>
      <c r="I11" s="205"/>
      <c r="J11" s="309"/>
      <c r="K11" s="99">
        <v>60.000100000000003</v>
      </c>
      <c r="L11" s="100"/>
      <c r="M11" s="99">
        <v>70</v>
      </c>
      <c r="N11" s="298"/>
    </row>
    <row r="12" spans="1:14" ht="38.25" hidden="1" customHeight="1" thickTop="1" thickBot="1" x14ac:dyDescent="0.3">
      <c r="A12" s="210"/>
      <c r="B12" s="175"/>
      <c r="C12" s="274"/>
      <c r="D12" s="181"/>
      <c r="E12" s="188"/>
      <c r="F12" s="198" t="s">
        <v>26</v>
      </c>
      <c r="G12" s="200"/>
      <c r="H12" s="202"/>
      <c r="I12" s="205"/>
      <c r="J12" s="309"/>
      <c r="K12" s="99">
        <v>70.000100000000003</v>
      </c>
      <c r="L12" s="101"/>
      <c r="M12" s="99">
        <v>80</v>
      </c>
      <c r="N12" s="298"/>
    </row>
    <row r="13" spans="1:14" ht="27.75" customHeight="1" thickTop="1" thickBot="1" x14ac:dyDescent="0.3">
      <c r="A13" s="211"/>
      <c r="B13" s="176"/>
      <c r="C13" s="274"/>
      <c r="D13" s="182"/>
      <c r="E13" s="310"/>
      <c r="F13" s="198" t="s">
        <v>33</v>
      </c>
      <c r="G13" s="201"/>
      <c r="H13" s="203"/>
      <c r="I13" s="206"/>
      <c r="J13" s="309"/>
      <c r="K13" s="99">
        <v>80.000100000000003</v>
      </c>
      <c r="L13" s="102"/>
      <c r="M13" s="99">
        <v>100</v>
      </c>
      <c r="N13" s="298"/>
    </row>
    <row r="14" spans="1:14" ht="90" customHeight="1" thickTop="1" thickBot="1" x14ac:dyDescent="0.3">
      <c r="A14" s="209">
        <v>3</v>
      </c>
      <c r="B14" s="212" t="s">
        <v>72</v>
      </c>
      <c r="C14" s="274" t="s">
        <v>7</v>
      </c>
      <c r="D14" s="286" t="s">
        <v>84</v>
      </c>
      <c r="E14" s="301" t="s">
        <v>70</v>
      </c>
      <c r="F14" s="110" t="s">
        <v>24</v>
      </c>
      <c r="G14" s="311"/>
      <c r="H14" s="297"/>
      <c r="I14" s="312">
        <v>1</v>
      </c>
      <c r="J14" s="131">
        <f>(J64/J68)*100</f>
        <v>66.666666666666657</v>
      </c>
      <c r="K14" s="112">
        <v>0</v>
      </c>
      <c r="L14" s="98"/>
      <c r="M14" s="114">
        <v>60</v>
      </c>
      <c r="N14" s="117" t="s">
        <v>106</v>
      </c>
    </row>
    <row r="15" spans="1:14" ht="98.25" customHeight="1" thickTop="1" thickBot="1" x14ac:dyDescent="0.3">
      <c r="A15" s="210"/>
      <c r="B15" s="213"/>
      <c r="C15" s="274"/>
      <c r="D15" s="181"/>
      <c r="E15" s="301"/>
      <c r="F15" s="110" t="s">
        <v>25</v>
      </c>
      <c r="G15" s="303"/>
      <c r="H15" s="202"/>
      <c r="I15" s="313"/>
      <c r="J15" s="131">
        <f>(J65/J69)*100</f>
        <v>88.888888888888886</v>
      </c>
      <c r="K15" s="113">
        <v>60.000100000000003</v>
      </c>
      <c r="L15" s="100"/>
      <c r="M15" s="115">
        <v>70</v>
      </c>
      <c r="N15" s="165" t="s">
        <v>112</v>
      </c>
    </row>
    <row r="16" spans="1:14" ht="93.75" customHeight="1" thickTop="1" thickBot="1" x14ac:dyDescent="0.3">
      <c r="A16" s="210"/>
      <c r="B16" s="213"/>
      <c r="C16" s="274"/>
      <c r="D16" s="181"/>
      <c r="E16" s="301"/>
      <c r="F16" s="110" t="s">
        <v>26</v>
      </c>
      <c r="G16" s="303"/>
      <c r="H16" s="202"/>
      <c r="I16" s="313"/>
      <c r="J16" s="140" t="e">
        <f>(J66/J70)*100</f>
        <v>#DIV/0!</v>
      </c>
      <c r="K16" s="113">
        <v>70.000100000000003</v>
      </c>
      <c r="L16" s="101"/>
      <c r="M16" s="115">
        <v>80</v>
      </c>
      <c r="N16" s="166"/>
    </row>
    <row r="17" spans="1:14" ht="93.75" customHeight="1" thickTop="1" thickBot="1" x14ac:dyDescent="0.3">
      <c r="A17" s="211"/>
      <c r="B17" s="214"/>
      <c r="C17" s="274"/>
      <c r="D17" s="182"/>
      <c r="E17" s="301"/>
      <c r="F17" s="110" t="s">
        <v>33</v>
      </c>
      <c r="G17" s="304"/>
      <c r="H17" s="203"/>
      <c r="I17" s="314"/>
      <c r="J17" s="141" t="e">
        <f>(J67/J71)*100</f>
        <v>#DIV/0!</v>
      </c>
      <c r="K17" s="113">
        <v>80.000100000000003</v>
      </c>
      <c r="L17" s="102"/>
      <c r="M17" s="115">
        <v>100</v>
      </c>
      <c r="N17" s="117"/>
    </row>
    <row r="18" spans="1:14" ht="16.5" thickTop="1" thickBot="1" x14ac:dyDescent="0.3">
      <c r="A18" s="209">
        <v>4</v>
      </c>
      <c r="B18" s="299" t="s">
        <v>73</v>
      </c>
      <c r="C18" s="274" t="s">
        <v>7</v>
      </c>
      <c r="D18" s="286" t="s">
        <v>87</v>
      </c>
      <c r="E18" s="185" t="s">
        <v>2</v>
      </c>
      <c r="F18" s="198" t="s">
        <v>12</v>
      </c>
      <c r="G18" s="296"/>
      <c r="H18" s="297"/>
      <c r="I18" s="204">
        <v>1</v>
      </c>
      <c r="J18" s="293" t="e">
        <f>(J72/J75)*100</f>
        <v>#DIV/0!</v>
      </c>
      <c r="K18" s="97">
        <v>0</v>
      </c>
      <c r="L18" s="98"/>
      <c r="M18" s="97">
        <v>60</v>
      </c>
      <c r="N18" s="290"/>
    </row>
    <row r="19" spans="1:14" ht="16.5" thickTop="1" thickBot="1" x14ac:dyDescent="0.3">
      <c r="A19" s="210"/>
      <c r="B19" s="175"/>
      <c r="C19" s="274"/>
      <c r="D19" s="181"/>
      <c r="E19" s="188"/>
      <c r="F19" s="198" t="s">
        <v>25</v>
      </c>
      <c r="G19" s="200"/>
      <c r="H19" s="202"/>
      <c r="I19" s="205"/>
      <c r="J19" s="293"/>
      <c r="K19" s="99">
        <v>60.000100000000003</v>
      </c>
      <c r="L19" s="100"/>
      <c r="M19" s="99">
        <v>70</v>
      </c>
      <c r="N19" s="290"/>
    </row>
    <row r="20" spans="1:14" ht="49.15" customHeight="1" thickTop="1" thickBot="1" x14ac:dyDescent="0.3">
      <c r="A20" s="210"/>
      <c r="B20" s="175"/>
      <c r="C20" s="274"/>
      <c r="D20" s="181"/>
      <c r="E20" s="188"/>
      <c r="F20" s="198" t="s">
        <v>26</v>
      </c>
      <c r="G20" s="200"/>
      <c r="H20" s="202"/>
      <c r="I20" s="205"/>
      <c r="J20" s="293"/>
      <c r="K20" s="99">
        <v>70.000100000000003</v>
      </c>
      <c r="L20" s="101"/>
      <c r="M20" s="99">
        <v>80</v>
      </c>
      <c r="N20" s="290"/>
    </row>
    <row r="21" spans="1:14" ht="2.25" customHeight="1" thickTop="1" thickBot="1" x14ac:dyDescent="0.3">
      <c r="A21" s="211"/>
      <c r="B21" s="176"/>
      <c r="C21" s="274"/>
      <c r="D21" s="182"/>
      <c r="E21" s="188"/>
      <c r="F21" s="199" t="s">
        <v>33</v>
      </c>
      <c r="G21" s="201"/>
      <c r="H21" s="203"/>
      <c r="I21" s="206"/>
      <c r="J21" s="294"/>
      <c r="K21" s="99">
        <v>80.000100000000003</v>
      </c>
      <c r="L21" s="102"/>
      <c r="M21" s="99">
        <v>100</v>
      </c>
      <c r="N21" s="291"/>
    </row>
    <row r="22" spans="1:14" ht="16.5" hidden="1" thickTop="1" thickBot="1" x14ac:dyDescent="0.3">
      <c r="A22" s="209">
        <v>5</v>
      </c>
      <c r="B22" s="299" t="s">
        <v>59</v>
      </c>
      <c r="C22" s="274" t="s">
        <v>7</v>
      </c>
      <c r="D22" s="286" t="s">
        <v>60</v>
      </c>
      <c r="E22" s="188" t="s">
        <v>2</v>
      </c>
      <c r="F22" s="315" t="s">
        <v>12</v>
      </c>
      <c r="G22" s="296"/>
      <c r="H22" s="297"/>
      <c r="I22" s="204">
        <v>1</v>
      </c>
      <c r="J22" s="292">
        <f>SUM(J49)</f>
        <v>0</v>
      </c>
      <c r="K22" s="97">
        <v>0</v>
      </c>
      <c r="L22" s="98"/>
      <c r="M22" s="97">
        <v>60</v>
      </c>
      <c r="N22" s="295"/>
    </row>
    <row r="23" spans="1:14" ht="16.5" hidden="1" thickTop="1" thickBot="1" x14ac:dyDescent="0.3">
      <c r="A23" s="210"/>
      <c r="B23" s="175"/>
      <c r="C23" s="274"/>
      <c r="D23" s="181"/>
      <c r="E23" s="188"/>
      <c r="F23" s="198" t="s">
        <v>25</v>
      </c>
      <c r="G23" s="200"/>
      <c r="H23" s="202"/>
      <c r="I23" s="205"/>
      <c r="J23" s="293"/>
      <c r="K23" s="99">
        <v>60.000100000000003</v>
      </c>
      <c r="L23" s="100"/>
      <c r="M23" s="99">
        <v>70</v>
      </c>
      <c r="N23" s="186"/>
    </row>
    <row r="24" spans="1:14" ht="16.5" hidden="1" thickTop="1" thickBot="1" x14ac:dyDescent="0.3">
      <c r="A24" s="210"/>
      <c r="B24" s="175"/>
      <c r="C24" s="274"/>
      <c r="D24" s="181"/>
      <c r="E24" s="188"/>
      <c r="F24" s="198" t="s">
        <v>26</v>
      </c>
      <c r="G24" s="200"/>
      <c r="H24" s="202"/>
      <c r="I24" s="205"/>
      <c r="J24" s="293"/>
      <c r="K24" s="99">
        <v>70.000100000000003</v>
      </c>
      <c r="L24" s="101"/>
      <c r="M24" s="99">
        <v>80</v>
      </c>
      <c r="N24" s="186"/>
    </row>
    <row r="25" spans="1:14" ht="16.5" hidden="1" thickTop="1" thickBot="1" x14ac:dyDescent="0.3">
      <c r="A25" s="211"/>
      <c r="B25" s="176"/>
      <c r="C25" s="274"/>
      <c r="D25" s="182"/>
      <c r="E25" s="188"/>
      <c r="F25" s="199" t="s">
        <v>33</v>
      </c>
      <c r="G25" s="201"/>
      <c r="H25" s="203"/>
      <c r="I25" s="206"/>
      <c r="J25" s="294"/>
      <c r="K25" s="99">
        <v>80.000100000000003</v>
      </c>
      <c r="L25" s="102"/>
      <c r="M25" s="99">
        <v>100</v>
      </c>
      <c r="N25" s="187"/>
    </row>
    <row r="26" spans="1:14" ht="16.5" hidden="1" thickTop="1" thickBot="1" x14ac:dyDescent="0.3">
      <c r="A26" s="209">
        <v>6</v>
      </c>
      <c r="B26" s="299" t="s">
        <v>61</v>
      </c>
      <c r="C26" s="274" t="s">
        <v>7</v>
      </c>
      <c r="D26" s="286" t="s">
        <v>62</v>
      </c>
      <c r="E26" s="188" t="s">
        <v>2</v>
      </c>
      <c r="F26" s="315" t="s">
        <v>12</v>
      </c>
      <c r="G26" s="296"/>
      <c r="H26" s="297"/>
      <c r="I26" s="204">
        <v>1</v>
      </c>
      <c r="J26" s="292">
        <f>SUM(J50)</f>
        <v>1</v>
      </c>
      <c r="K26" s="97">
        <v>0</v>
      </c>
      <c r="L26" s="98"/>
      <c r="M26" s="97">
        <v>60</v>
      </c>
      <c r="N26" s="295"/>
    </row>
    <row r="27" spans="1:14" ht="16.5" hidden="1" thickTop="1" thickBot="1" x14ac:dyDescent="0.3">
      <c r="A27" s="210"/>
      <c r="B27" s="175"/>
      <c r="C27" s="274"/>
      <c r="D27" s="181"/>
      <c r="E27" s="188"/>
      <c r="F27" s="198" t="s">
        <v>25</v>
      </c>
      <c r="G27" s="200"/>
      <c r="H27" s="202"/>
      <c r="I27" s="205"/>
      <c r="J27" s="293"/>
      <c r="K27" s="99">
        <v>60.000100000000003</v>
      </c>
      <c r="L27" s="100"/>
      <c r="M27" s="99">
        <v>70</v>
      </c>
      <c r="N27" s="186"/>
    </row>
    <row r="28" spans="1:14" ht="16.5" hidden="1" thickTop="1" thickBot="1" x14ac:dyDescent="0.3">
      <c r="A28" s="210"/>
      <c r="B28" s="175"/>
      <c r="C28" s="274"/>
      <c r="D28" s="181"/>
      <c r="E28" s="188"/>
      <c r="F28" s="198" t="s">
        <v>26</v>
      </c>
      <c r="G28" s="200"/>
      <c r="H28" s="202"/>
      <c r="I28" s="205"/>
      <c r="J28" s="293"/>
      <c r="K28" s="99">
        <v>70.000100000000003</v>
      </c>
      <c r="L28" s="101"/>
      <c r="M28" s="99">
        <v>80</v>
      </c>
      <c r="N28" s="186"/>
    </row>
    <row r="29" spans="1:14" ht="16.5" hidden="1" thickTop="1" thickBot="1" x14ac:dyDescent="0.3">
      <c r="A29" s="211"/>
      <c r="B29" s="176"/>
      <c r="C29" s="274"/>
      <c r="D29" s="182"/>
      <c r="E29" s="188"/>
      <c r="F29" s="199" t="s">
        <v>33</v>
      </c>
      <c r="G29" s="201"/>
      <c r="H29" s="203"/>
      <c r="I29" s="206"/>
      <c r="J29" s="294"/>
      <c r="K29" s="99">
        <v>80.000100000000003</v>
      </c>
      <c r="L29" s="102"/>
      <c r="M29" s="99">
        <v>100</v>
      </c>
      <c r="N29" s="187"/>
    </row>
    <row r="30" spans="1:14" ht="16.5" hidden="1" thickTop="1" thickBot="1" x14ac:dyDescent="0.3">
      <c r="A30" s="209">
        <v>7</v>
      </c>
      <c r="B30" s="299" t="s">
        <v>63</v>
      </c>
      <c r="C30" s="274" t="s">
        <v>7</v>
      </c>
      <c r="D30" s="286" t="s">
        <v>64</v>
      </c>
      <c r="E30" s="188" t="s">
        <v>2</v>
      </c>
      <c r="F30" s="315" t="s">
        <v>12</v>
      </c>
      <c r="G30" s="296"/>
      <c r="H30" s="297"/>
      <c r="I30" s="204">
        <v>1</v>
      </c>
      <c r="J30" s="292">
        <f>SUM(J54)</f>
        <v>1</v>
      </c>
      <c r="K30" s="97">
        <v>0</v>
      </c>
      <c r="L30" s="98"/>
      <c r="M30" s="97">
        <v>60</v>
      </c>
      <c r="N30" s="295"/>
    </row>
    <row r="31" spans="1:14" ht="16.5" hidden="1" thickTop="1" thickBot="1" x14ac:dyDescent="0.3">
      <c r="A31" s="210"/>
      <c r="B31" s="175"/>
      <c r="C31" s="274"/>
      <c r="D31" s="181"/>
      <c r="E31" s="188"/>
      <c r="F31" s="198" t="s">
        <v>25</v>
      </c>
      <c r="G31" s="200"/>
      <c r="H31" s="202"/>
      <c r="I31" s="205"/>
      <c r="J31" s="293"/>
      <c r="K31" s="99">
        <v>60.000100000000003</v>
      </c>
      <c r="L31" s="100"/>
      <c r="M31" s="99">
        <v>70</v>
      </c>
      <c r="N31" s="186"/>
    </row>
    <row r="32" spans="1:14" ht="16.5" hidden="1" thickTop="1" thickBot="1" x14ac:dyDescent="0.3">
      <c r="A32" s="210"/>
      <c r="B32" s="175"/>
      <c r="C32" s="274"/>
      <c r="D32" s="181"/>
      <c r="E32" s="188"/>
      <c r="F32" s="198" t="s">
        <v>26</v>
      </c>
      <c r="G32" s="200"/>
      <c r="H32" s="202"/>
      <c r="I32" s="205"/>
      <c r="J32" s="293"/>
      <c r="K32" s="99">
        <v>70.000100000000003</v>
      </c>
      <c r="L32" s="101"/>
      <c r="M32" s="99">
        <v>80</v>
      </c>
      <c r="N32" s="186"/>
    </row>
    <row r="33" spans="1:14" ht="16.5" hidden="1" thickTop="1" thickBot="1" x14ac:dyDescent="0.3">
      <c r="A33" s="211"/>
      <c r="B33" s="176"/>
      <c r="C33" s="274"/>
      <c r="D33" s="182"/>
      <c r="E33" s="188"/>
      <c r="F33" s="199" t="s">
        <v>33</v>
      </c>
      <c r="G33" s="201"/>
      <c r="H33" s="203"/>
      <c r="I33" s="206"/>
      <c r="J33" s="294"/>
      <c r="K33" s="99">
        <v>80.000100000000003</v>
      </c>
      <c r="L33" s="102"/>
      <c r="M33" s="99">
        <v>100</v>
      </c>
      <c r="N33" s="187"/>
    </row>
    <row r="34" spans="1:14" ht="16.5" hidden="1" thickTop="1" thickBot="1" x14ac:dyDescent="0.3">
      <c r="A34" s="209">
        <v>8</v>
      </c>
      <c r="B34" s="299" t="s">
        <v>65</v>
      </c>
      <c r="C34" s="274" t="s">
        <v>7</v>
      </c>
      <c r="D34" s="286" t="s">
        <v>66</v>
      </c>
      <c r="E34" s="188" t="s">
        <v>2</v>
      </c>
      <c r="F34" s="315" t="s">
        <v>12</v>
      </c>
      <c r="G34" s="296"/>
      <c r="H34" s="297"/>
      <c r="I34" s="204">
        <v>1</v>
      </c>
      <c r="J34" s="292">
        <f>SUM((J44+J45+J47+J48+J49+J50+J54)/7)</f>
        <v>0.2857142857142857</v>
      </c>
      <c r="K34" s="97">
        <v>0</v>
      </c>
      <c r="L34" s="98"/>
      <c r="M34" s="97">
        <v>60</v>
      </c>
      <c r="N34" s="295"/>
    </row>
    <row r="35" spans="1:14" ht="16.5" hidden="1" thickTop="1" thickBot="1" x14ac:dyDescent="0.3">
      <c r="A35" s="210"/>
      <c r="B35" s="175"/>
      <c r="C35" s="274"/>
      <c r="D35" s="181"/>
      <c r="E35" s="188"/>
      <c r="F35" s="198"/>
      <c r="G35" s="200"/>
      <c r="H35" s="202"/>
      <c r="I35" s="205"/>
      <c r="J35" s="293"/>
      <c r="K35" s="99">
        <v>60.000100000000003</v>
      </c>
      <c r="L35" s="100"/>
      <c r="M35" s="99">
        <v>70</v>
      </c>
      <c r="N35" s="186"/>
    </row>
    <row r="36" spans="1:14" ht="16.5" hidden="1" thickTop="1" thickBot="1" x14ac:dyDescent="0.3">
      <c r="A36" s="210"/>
      <c r="B36" s="175"/>
      <c r="C36" s="274"/>
      <c r="D36" s="181"/>
      <c r="E36" s="188"/>
      <c r="F36" s="198"/>
      <c r="G36" s="200"/>
      <c r="H36" s="202"/>
      <c r="I36" s="205"/>
      <c r="J36" s="293"/>
      <c r="K36" s="99">
        <v>70.000100000000003</v>
      </c>
      <c r="L36" s="101"/>
      <c r="M36" s="99">
        <v>80</v>
      </c>
      <c r="N36" s="186"/>
    </row>
    <row r="37" spans="1:14" ht="16.5" hidden="1" thickTop="1" thickBot="1" x14ac:dyDescent="0.3">
      <c r="A37" s="211"/>
      <c r="B37" s="176"/>
      <c r="C37" s="274"/>
      <c r="D37" s="182"/>
      <c r="E37" s="188"/>
      <c r="F37" s="199"/>
      <c r="G37" s="201"/>
      <c r="H37" s="203"/>
      <c r="I37" s="206"/>
      <c r="J37" s="294"/>
      <c r="K37" s="99">
        <v>80.000100000000003</v>
      </c>
      <c r="L37" s="102"/>
      <c r="M37" s="99">
        <v>100</v>
      </c>
      <c r="N37" s="187"/>
    </row>
    <row r="38" spans="1:14" ht="16.5" hidden="1" thickTop="1" thickBot="1" x14ac:dyDescent="0.3">
      <c r="A38" s="209">
        <v>9</v>
      </c>
      <c r="B38" s="299" t="s">
        <v>67</v>
      </c>
      <c r="C38" s="282" t="s">
        <v>7</v>
      </c>
      <c r="D38" s="219" t="s">
        <v>68</v>
      </c>
      <c r="E38" s="280" t="s">
        <v>2</v>
      </c>
      <c r="F38" s="315" t="s">
        <v>12</v>
      </c>
      <c r="G38" s="296"/>
      <c r="H38" s="297"/>
      <c r="I38" s="204">
        <v>1</v>
      </c>
      <c r="J38" s="292">
        <f>SUM(J55)</f>
        <v>2</v>
      </c>
      <c r="K38" s="97">
        <v>0</v>
      </c>
      <c r="L38" s="98"/>
      <c r="M38" s="97">
        <v>90</v>
      </c>
      <c r="N38" s="295"/>
    </row>
    <row r="39" spans="1:14" ht="16.5" hidden="1" thickTop="1" thickBot="1" x14ac:dyDescent="0.3">
      <c r="A39" s="210"/>
      <c r="B39" s="175"/>
      <c r="C39" s="178"/>
      <c r="D39" s="220"/>
      <c r="E39" s="223"/>
      <c r="F39" s="198"/>
      <c r="G39" s="200"/>
      <c r="H39" s="202"/>
      <c r="I39" s="205"/>
      <c r="J39" s="293"/>
      <c r="K39" s="99">
        <v>90.000100000000003</v>
      </c>
      <c r="L39" s="100"/>
      <c r="M39" s="99">
        <v>92</v>
      </c>
      <c r="N39" s="186"/>
    </row>
    <row r="40" spans="1:14" ht="16.5" hidden="1" thickTop="1" thickBot="1" x14ac:dyDescent="0.3">
      <c r="A40" s="210"/>
      <c r="B40" s="175"/>
      <c r="C40" s="178"/>
      <c r="D40" s="220"/>
      <c r="E40" s="223"/>
      <c r="F40" s="198"/>
      <c r="G40" s="200"/>
      <c r="H40" s="202"/>
      <c r="I40" s="205"/>
      <c r="J40" s="293"/>
      <c r="K40" s="99">
        <v>92.000100000000003</v>
      </c>
      <c r="L40" s="101"/>
      <c r="M40" s="99">
        <v>95</v>
      </c>
      <c r="N40" s="186"/>
    </row>
    <row r="41" spans="1:14" ht="16.5" hidden="1" thickTop="1" thickBot="1" x14ac:dyDescent="0.3">
      <c r="A41" s="316"/>
      <c r="B41" s="317"/>
      <c r="C41" s="318"/>
      <c r="D41" s="319"/>
      <c r="E41" s="320"/>
      <c r="F41" s="198"/>
      <c r="G41" s="321"/>
      <c r="H41" s="322"/>
      <c r="I41" s="323"/>
      <c r="J41" s="293"/>
      <c r="K41" s="124">
        <v>95.000100000000003</v>
      </c>
      <c r="L41" s="125"/>
      <c r="M41" s="124">
        <v>100</v>
      </c>
      <c r="N41" s="186"/>
    </row>
    <row r="42" spans="1:14" ht="32.25" customHeight="1" thickTop="1" thickBot="1" x14ac:dyDescent="0.3">
      <c r="A42" s="209">
        <v>5</v>
      </c>
      <c r="B42" s="299" t="s">
        <v>74</v>
      </c>
      <c r="C42" s="274" t="s">
        <v>7</v>
      </c>
      <c r="D42" s="286" t="s">
        <v>94</v>
      </c>
      <c r="E42" s="188" t="s">
        <v>2</v>
      </c>
      <c r="F42" s="198" t="s">
        <v>12</v>
      </c>
      <c r="G42" s="311"/>
      <c r="H42" s="297"/>
      <c r="I42" s="312">
        <v>1</v>
      </c>
      <c r="J42" s="324" t="e">
        <f>(J78/J81)*100</f>
        <v>#DIV/0!</v>
      </c>
      <c r="K42" s="112">
        <v>0</v>
      </c>
      <c r="L42" s="98"/>
      <c r="M42" s="114">
        <v>60</v>
      </c>
      <c r="N42" s="325"/>
    </row>
    <row r="43" spans="1:14" ht="29.25" customHeight="1" thickTop="1" thickBot="1" x14ac:dyDescent="0.3">
      <c r="A43" s="210"/>
      <c r="B43" s="175"/>
      <c r="C43" s="274"/>
      <c r="D43" s="181"/>
      <c r="E43" s="188"/>
      <c r="F43" s="198" t="s">
        <v>25</v>
      </c>
      <c r="G43" s="303"/>
      <c r="H43" s="202"/>
      <c r="I43" s="313"/>
      <c r="J43" s="324"/>
      <c r="K43" s="113">
        <v>60.000100000000003</v>
      </c>
      <c r="L43" s="100"/>
      <c r="M43" s="115">
        <v>70</v>
      </c>
      <c r="N43" s="325"/>
    </row>
    <row r="44" spans="1:14" ht="71.25" hidden="1" customHeight="1" thickTop="1" thickBot="1" x14ac:dyDescent="0.3">
      <c r="A44" s="210"/>
      <c r="B44" s="175"/>
      <c r="C44" s="274"/>
      <c r="D44" s="181"/>
      <c r="E44" s="188"/>
      <c r="F44" s="198" t="s">
        <v>26</v>
      </c>
      <c r="G44" s="303"/>
      <c r="H44" s="202"/>
      <c r="I44" s="313"/>
      <c r="J44" s="324"/>
      <c r="K44" s="113">
        <v>70.000100000000003</v>
      </c>
      <c r="L44" s="101"/>
      <c r="M44" s="115">
        <v>80</v>
      </c>
      <c r="N44" s="325"/>
    </row>
    <row r="45" spans="1:14" ht="43.5" customHeight="1" thickTop="1" thickBot="1" x14ac:dyDescent="0.3">
      <c r="A45" s="211"/>
      <c r="B45" s="176"/>
      <c r="C45" s="274"/>
      <c r="D45" s="182"/>
      <c r="E45" s="188"/>
      <c r="F45" s="199" t="s">
        <v>33</v>
      </c>
      <c r="G45" s="304"/>
      <c r="H45" s="203"/>
      <c r="I45" s="314"/>
      <c r="J45" s="324"/>
      <c r="K45" s="113">
        <v>80.000100000000003</v>
      </c>
      <c r="L45" s="102"/>
      <c r="M45" s="115">
        <v>100</v>
      </c>
      <c r="N45" s="325"/>
    </row>
    <row r="46" spans="1:14" ht="39.950000000000003" hidden="1" customHeight="1" thickTop="1" thickBot="1" x14ac:dyDescent="0.3">
      <c r="A46" s="209">
        <v>6</v>
      </c>
      <c r="B46" s="326" t="s">
        <v>75</v>
      </c>
      <c r="C46" s="274" t="s">
        <v>7</v>
      </c>
      <c r="D46" s="286" t="s">
        <v>95</v>
      </c>
      <c r="E46" s="188" t="s">
        <v>2</v>
      </c>
      <c r="F46" s="198" t="s">
        <v>12</v>
      </c>
      <c r="G46" s="296"/>
      <c r="H46" s="297"/>
      <c r="I46" s="204">
        <v>1</v>
      </c>
      <c r="J46" s="329" t="e">
        <f>(J84/J87)*100</f>
        <v>#DIV/0!</v>
      </c>
      <c r="K46" s="97">
        <v>0</v>
      </c>
      <c r="L46" s="98"/>
      <c r="M46" s="97">
        <v>60</v>
      </c>
      <c r="N46" s="186"/>
    </row>
    <row r="47" spans="1:14" ht="17.25" hidden="1" customHeight="1" thickTop="1" thickBot="1" x14ac:dyDescent="0.3">
      <c r="A47" s="210"/>
      <c r="B47" s="327"/>
      <c r="C47" s="274"/>
      <c r="D47" s="181"/>
      <c r="E47" s="188"/>
      <c r="F47" s="198" t="s">
        <v>25</v>
      </c>
      <c r="G47" s="200"/>
      <c r="H47" s="202"/>
      <c r="I47" s="205"/>
      <c r="J47" s="293"/>
      <c r="K47" s="99">
        <v>60.000100000000003</v>
      </c>
      <c r="L47" s="100"/>
      <c r="M47" s="99">
        <v>70</v>
      </c>
      <c r="N47" s="186"/>
    </row>
    <row r="48" spans="1:14" ht="21.75" hidden="1" customHeight="1" thickTop="1" thickBot="1" x14ac:dyDescent="0.3">
      <c r="A48" s="210"/>
      <c r="B48" s="327"/>
      <c r="C48" s="274"/>
      <c r="D48" s="181"/>
      <c r="E48" s="188"/>
      <c r="F48" s="198" t="s">
        <v>26</v>
      </c>
      <c r="G48" s="200"/>
      <c r="H48" s="202"/>
      <c r="I48" s="205"/>
      <c r="J48" s="293"/>
      <c r="K48" s="99">
        <v>70.000100000000003</v>
      </c>
      <c r="L48" s="101"/>
      <c r="M48" s="99">
        <v>80</v>
      </c>
      <c r="N48" s="186"/>
    </row>
    <row r="49" spans="1:14" ht="21" hidden="1" customHeight="1" thickTop="1" thickBot="1" x14ac:dyDescent="0.3">
      <c r="A49" s="211"/>
      <c r="B49" s="328"/>
      <c r="C49" s="274"/>
      <c r="D49" s="182"/>
      <c r="E49" s="188"/>
      <c r="F49" s="199" t="s">
        <v>33</v>
      </c>
      <c r="G49" s="201"/>
      <c r="H49" s="203"/>
      <c r="I49" s="206"/>
      <c r="J49" s="294"/>
      <c r="K49" s="99">
        <v>80.000100000000003</v>
      </c>
      <c r="L49" s="102"/>
      <c r="M49" s="99">
        <v>100</v>
      </c>
      <c r="N49" s="187"/>
    </row>
    <row r="50" spans="1:14" ht="20.25" customHeight="1" thickTop="1" thickBot="1" x14ac:dyDescent="0.3">
      <c r="A50" s="209" t="s">
        <v>15</v>
      </c>
      <c r="B50" s="282" t="s">
        <v>76</v>
      </c>
      <c r="C50" s="282" t="s">
        <v>3</v>
      </c>
      <c r="D50" s="219" t="s">
        <v>8</v>
      </c>
      <c r="E50" s="280" t="s">
        <v>70</v>
      </c>
      <c r="F50" s="129" t="s">
        <v>24</v>
      </c>
      <c r="G50" s="106"/>
      <c r="H50" s="107"/>
      <c r="I50" s="108"/>
      <c r="J50" s="109">
        <v>1</v>
      </c>
      <c r="K50" s="188"/>
      <c r="L50" s="189"/>
      <c r="M50" s="189"/>
      <c r="N50" s="190"/>
    </row>
    <row r="51" spans="1:14" ht="17.25" customHeight="1" thickTop="1" thickBot="1" x14ac:dyDescent="0.3">
      <c r="A51" s="210"/>
      <c r="B51" s="178"/>
      <c r="C51" s="178"/>
      <c r="D51" s="220"/>
      <c r="E51" s="223"/>
      <c r="F51" s="129" t="s">
        <v>25</v>
      </c>
      <c r="G51" s="106"/>
      <c r="H51" s="107"/>
      <c r="I51" s="108"/>
      <c r="J51" s="109">
        <v>2</v>
      </c>
      <c r="K51" s="126"/>
      <c r="L51" s="127"/>
      <c r="M51" s="127"/>
      <c r="N51" s="128"/>
    </row>
    <row r="52" spans="1:14" ht="18" customHeight="1" thickTop="1" thickBot="1" x14ac:dyDescent="0.3">
      <c r="A52" s="210"/>
      <c r="B52" s="178"/>
      <c r="C52" s="178"/>
      <c r="D52" s="220"/>
      <c r="E52" s="223"/>
      <c r="F52" s="129" t="s">
        <v>26</v>
      </c>
      <c r="G52" s="106"/>
      <c r="H52" s="107"/>
      <c r="I52" s="108"/>
      <c r="J52" s="109"/>
      <c r="K52" s="126"/>
      <c r="L52" s="127"/>
      <c r="M52" s="127"/>
      <c r="N52" s="128"/>
    </row>
    <row r="53" spans="1:14" ht="15.75" customHeight="1" thickTop="1" thickBot="1" x14ac:dyDescent="0.3">
      <c r="A53" s="211"/>
      <c r="B53" s="179"/>
      <c r="C53" s="179"/>
      <c r="D53" s="221"/>
      <c r="E53" s="224"/>
      <c r="F53" s="129" t="s">
        <v>33</v>
      </c>
      <c r="G53" s="106"/>
      <c r="H53" s="107"/>
      <c r="I53" s="108"/>
      <c r="J53" s="109"/>
      <c r="K53" s="126"/>
      <c r="L53" s="127"/>
      <c r="M53" s="127"/>
      <c r="N53" s="128"/>
    </row>
    <row r="54" spans="1:14" ht="20.25" customHeight="1" thickTop="1" thickBot="1" x14ac:dyDescent="0.3">
      <c r="A54" s="209" t="s">
        <v>16</v>
      </c>
      <c r="B54" s="282" t="s">
        <v>78</v>
      </c>
      <c r="C54" s="282" t="s">
        <v>3</v>
      </c>
      <c r="D54" s="219" t="s">
        <v>8</v>
      </c>
      <c r="E54" s="280" t="s">
        <v>70</v>
      </c>
      <c r="F54" s="129" t="s">
        <v>24</v>
      </c>
      <c r="G54" s="106"/>
      <c r="H54" s="107"/>
      <c r="I54" s="108"/>
      <c r="J54" s="109">
        <v>1</v>
      </c>
      <c r="K54" s="188"/>
      <c r="L54" s="189"/>
      <c r="M54" s="189"/>
      <c r="N54" s="190"/>
    </row>
    <row r="55" spans="1:14" ht="21" customHeight="1" thickTop="1" thickBot="1" x14ac:dyDescent="0.3">
      <c r="A55" s="210"/>
      <c r="B55" s="178"/>
      <c r="C55" s="178"/>
      <c r="D55" s="220"/>
      <c r="E55" s="223"/>
      <c r="F55" s="129" t="s">
        <v>25</v>
      </c>
      <c r="G55" s="106"/>
      <c r="H55" s="107"/>
      <c r="I55" s="108"/>
      <c r="J55" s="109">
        <v>2</v>
      </c>
      <c r="K55" s="126"/>
      <c r="L55" s="127"/>
      <c r="M55" s="127"/>
      <c r="N55" s="128"/>
    </row>
    <row r="56" spans="1:14" ht="20.25" customHeight="1" thickTop="1" thickBot="1" x14ac:dyDescent="0.3">
      <c r="A56" s="210"/>
      <c r="B56" s="178"/>
      <c r="C56" s="178"/>
      <c r="D56" s="220"/>
      <c r="E56" s="223"/>
      <c r="F56" s="129" t="s">
        <v>26</v>
      </c>
      <c r="G56" s="106"/>
      <c r="H56" s="107"/>
      <c r="I56" s="108"/>
      <c r="J56" s="109"/>
      <c r="K56" s="188"/>
      <c r="L56" s="189"/>
      <c r="M56" s="189"/>
      <c r="N56" s="190"/>
    </row>
    <row r="57" spans="1:14" ht="24" customHeight="1" thickTop="1" thickBot="1" x14ac:dyDescent="0.3">
      <c r="A57" s="211"/>
      <c r="B57" s="179"/>
      <c r="C57" s="179"/>
      <c r="D57" s="221"/>
      <c r="E57" s="224"/>
      <c r="F57" s="129" t="s">
        <v>33</v>
      </c>
      <c r="G57" s="106"/>
      <c r="H57" s="107"/>
      <c r="I57" s="108"/>
      <c r="J57" s="109"/>
      <c r="K57" s="126"/>
      <c r="L57" s="127"/>
      <c r="M57" s="127"/>
      <c r="N57" s="128"/>
    </row>
    <row r="58" spans="1:14" ht="15.75" customHeight="1" thickTop="1" thickBot="1" x14ac:dyDescent="0.3">
      <c r="A58" s="209" t="s">
        <v>17</v>
      </c>
      <c r="B58" s="286" t="s">
        <v>79</v>
      </c>
      <c r="C58" s="282" t="s">
        <v>3</v>
      </c>
      <c r="D58" s="219" t="s">
        <v>8</v>
      </c>
      <c r="E58" s="280" t="s">
        <v>2</v>
      </c>
      <c r="F58" s="280" t="s">
        <v>12</v>
      </c>
      <c r="G58" s="106"/>
      <c r="H58" s="107"/>
      <c r="I58" s="108"/>
      <c r="J58" s="287"/>
      <c r="K58" s="188"/>
      <c r="L58" s="189"/>
      <c r="M58" s="189"/>
      <c r="N58" s="190"/>
    </row>
    <row r="59" spans="1:14" ht="0.75" hidden="1" customHeight="1" thickTop="1" thickBot="1" x14ac:dyDescent="0.3">
      <c r="A59" s="210"/>
      <c r="B59" s="181"/>
      <c r="C59" s="178"/>
      <c r="D59" s="220"/>
      <c r="E59" s="223"/>
      <c r="F59" s="223"/>
      <c r="G59" s="106"/>
      <c r="H59" s="107"/>
      <c r="I59" s="108"/>
      <c r="J59" s="288"/>
      <c r="K59" s="126"/>
      <c r="L59" s="127"/>
      <c r="M59" s="127"/>
      <c r="N59" s="128"/>
    </row>
    <row r="60" spans="1:14" ht="16.5" hidden="1" thickTop="1" thickBot="1" x14ac:dyDescent="0.3">
      <c r="A60" s="211"/>
      <c r="B60" s="182"/>
      <c r="C60" s="179"/>
      <c r="D60" s="221"/>
      <c r="E60" s="224"/>
      <c r="F60" s="224"/>
      <c r="G60" s="106"/>
      <c r="H60" s="107"/>
      <c r="I60" s="108"/>
      <c r="J60" s="289"/>
      <c r="K60" s="126"/>
      <c r="L60" s="127"/>
      <c r="M60" s="127"/>
      <c r="N60" s="128"/>
    </row>
    <row r="61" spans="1:14" ht="16.5" thickTop="1" thickBot="1" x14ac:dyDescent="0.3">
      <c r="A61" s="209" t="s">
        <v>18</v>
      </c>
      <c r="B61" s="286" t="s">
        <v>80</v>
      </c>
      <c r="C61" s="282" t="s">
        <v>3</v>
      </c>
      <c r="D61" s="219" t="s">
        <v>8</v>
      </c>
      <c r="E61" s="280" t="s">
        <v>2</v>
      </c>
      <c r="F61" s="280" t="s">
        <v>12</v>
      </c>
      <c r="G61" s="106"/>
      <c r="H61" s="107"/>
      <c r="I61" s="108"/>
      <c r="J61" s="287"/>
      <c r="K61" s="188"/>
      <c r="L61" s="189"/>
      <c r="M61" s="189"/>
      <c r="N61" s="190"/>
    </row>
    <row r="62" spans="1:14" ht="16.5" hidden="1" thickTop="1" thickBot="1" x14ac:dyDescent="0.3">
      <c r="A62" s="210"/>
      <c r="B62" s="181"/>
      <c r="C62" s="178"/>
      <c r="D62" s="220"/>
      <c r="E62" s="223"/>
      <c r="F62" s="223"/>
      <c r="G62" s="106"/>
      <c r="H62" s="107"/>
      <c r="I62" s="108"/>
      <c r="J62" s="288"/>
      <c r="K62" s="126"/>
      <c r="L62" s="127"/>
      <c r="M62" s="127"/>
      <c r="N62" s="128"/>
    </row>
    <row r="63" spans="1:14" ht="16.5" hidden="1" thickTop="1" thickBot="1" x14ac:dyDescent="0.3">
      <c r="A63" s="211"/>
      <c r="B63" s="182"/>
      <c r="C63" s="179"/>
      <c r="D63" s="221"/>
      <c r="E63" s="224"/>
      <c r="F63" s="224"/>
      <c r="G63" s="106"/>
      <c r="H63" s="107"/>
      <c r="I63" s="108"/>
      <c r="J63" s="289"/>
      <c r="K63" s="126"/>
      <c r="L63" s="127"/>
      <c r="M63" s="127"/>
      <c r="N63" s="128"/>
    </row>
    <row r="64" spans="1:14" ht="16.5" thickTop="1" thickBot="1" x14ac:dyDescent="0.3">
      <c r="A64" s="209" t="s">
        <v>55</v>
      </c>
      <c r="B64" s="286" t="s">
        <v>82</v>
      </c>
      <c r="C64" s="282" t="s">
        <v>3</v>
      </c>
      <c r="D64" s="219" t="s">
        <v>8</v>
      </c>
      <c r="E64" s="280" t="s">
        <v>70</v>
      </c>
      <c r="F64" s="129" t="s">
        <v>24</v>
      </c>
      <c r="G64" s="106"/>
      <c r="H64" s="107"/>
      <c r="I64" s="108"/>
      <c r="J64" s="109">
        <v>6</v>
      </c>
      <c r="K64" s="188"/>
      <c r="L64" s="189"/>
      <c r="M64" s="189"/>
      <c r="N64" s="190"/>
    </row>
    <row r="65" spans="1:14" ht="16.5" thickTop="1" thickBot="1" x14ac:dyDescent="0.3">
      <c r="A65" s="210"/>
      <c r="B65" s="181"/>
      <c r="C65" s="178"/>
      <c r="D65" s="220"/>
      <c r="E65" s="223"/>
      <c r="F65" s="129" t="s">
        <v>25</v>
      </c>
      <c r="G65" s="106"/>
      <c r="H65" s="107"/>
      <c r="I65" s="108"/>
      <c r="J65" s="109">
        <v>8</v>
      </c>
      <c r="K65" s="126"/>
      <c r="L65" s="127"/>
      <c r="M65" s="127"/>
      <c r="N65" s="128"/>
    </row>
    <row r="66" spans="1:14" ht="16.5" thickTop="1" thickBot="1" x14ac:dyDescent="0.3">
      <c r="A66" s="210"/>
      <c r="B66" s="181"/>
      <c r="C66" s="178"/>
      <c r="D66" s="220"/>
      <c r="E66" s="223"/>
      <c r="F66" s="129" t="s">
        <v>26</v>
      </c>
      <c r="G66" s="106"/>
      <c r="H66" s="107"/>
      <c r="I66" s="108"/>
      <c r="J66" s="109"/>
      <c r="K66" s="126"/>
      <c r="L66" s="127"/>
      <c r="M66" s="127"/>
      <c r="N66" s="128"/>
    </row>
    <row r="67" spans="1:14" ht="16.5" thickTop="1" thickBot="1" x14ac:dyDescent="0.3">
      <c r="A67" s="211"/>
      <c r="B67" s="182"/>
      <c r="C67" s="179"/>
      <c r="D67" s="221"/>
      <c r="E67" s="224"/>
      <c r="F67" s="129" t="s">
        <v>33</v>
      </c>
      <c r="G67" s="106"/>
      <c r="H67" s="107"/>
      <c r="I67" s="108"/>
      <c r="J67" s="109"/>
      <c r="K67" s="126"/>
      <c r="L67" s="127"/>
      <c r="M67" s="127"/>
      <c r="N67" s="128"/>
    </row>
    <row r="68" spans="1:14" ht="16.5" thickTop="1" thickBot="1" x14ac:dyDescent="0.3">
      <c r="A68" s="209" t="s">
        <v>56</v>
      </c>
      <c r="B68" s="286" t="s">
        <v>83</v>
      </c>
      <c r="C68" s="282" t="s">
        <v>3</v>
      </c>
      <c r="D68" s="219" t="s">
        <v>8</v>
      </c>
      <c r="E68" s="280" t="s">
        <v>70</v>
      </c>
      <c r="F68" s="129" t="s">
        <v>24</v>
      </c>
      <c r="G68" s="106"/>
      <c r="H68" s="107"/>
      <c r="I68" s="108"/>
      <c r="J68" s="109">
        <v>9</v>
      </c>
      <c r="K68" s="188"/>
      <c r="L68" s="189"/>
      <c r="M68" s="189"/>
      <c r="N68" s="190"/>
    </row>
    <row r="69" spans="1:14" ht="16.5" thickTop="1" thickBot="1" x14ac:dyDescent="0.3">
      <c r="A69" s="210"/>
      <c r="B69" s="181"/>
      <c r="C69" s="178"/>
      <c r="D69" s="220"/>
      <c r="E69" s="223"/>
      <c r="F69" s="129" t="s">
        <v>25</v>
      </c>
      <c r="G69" s="106"/>
      <c r="H69" s="107"/>
      <c r="I69" s="108"/>
      <c r="J69" s="109">
        <v>9</v>
      </c>
      <c r="K69" s="126"/>
      <c r="L69" s="127"/>
      <c r="M69" s="127"/>
      <c r="N69" s="128"/>
    </row>
    <row r="70" spans="1:14" ht="16.5" thickTop="1" thickBot="1" x14ac:dyDescent="0.3">
      <c r="A70" s="210"/>
      <c r="B70" s="181"/>
      <c r="C70" s="178"/>
      <c r="D70" s="220"/>
      <c r="E70" s="223"/>
      <c r="F70" s="129" t="s">
        <v>26</v>
      </c>
      <c r="G70" s="106"/>
      <c r="H70" s="107"/>
      <c r="I70" s="108"/>
      <c r="J70" s="109"/>
      <c r="K70" s="126"/>
      <c r="L70" s="127"/>
      <c r="M70" s="127"/>
      <c r="N70" s="128"/>
    </row>
    <row r="71" spans="1:14" ht="16.5" thickTop="1" thickBot="1" x14ac:dyDescent="0.3">
      <c r="A71" s="211"/>
      <c r="B71" s="182"/>
      <c r="C71" s="179"/>
      <c r="D71" s="221"/>
      <c r="E71" s="224"/>
      <c r="F71" s="129" t="s">
        <v>33</v>
      </c>
      <c r="G71" s="106"/>
      <c r="H71" s="107"/>
      <c r="I71" s="108"/>
      <c r="J71" s="109"/>
      <c r="K71" s="126"/>
      <c r="L71" s="127"/>
      <c r="M71" s="127"/>
      <c r="N71" s="128"/>
    </row>
    <row r="72" spans="1:14" ht="28.5" customHeight="1" thickTop="1" thickBot="1" x14ac:dyDescent="0.3">
      <c r="A72" s="209" t="s">
        <v>57</v>
      </c>
      <c r="B72" s="286" t="s">
        <v>85</v>
      </c>
      <c r="C72" s="282" t="s">
        <v>3</v>
      </c>
      <c r="D72" s="219" t="s">
        <v>8</v>
      </c>
      <c r="E72" s="280" t="s">
        <v>2</v>
      </c>
      <c r="F72" s="280" t="s">
        <v>12</v>
      </c>
      <c r="G72" s="106"/>
      <c r="H72" s="107"/>
      <c r="I72" s="108"/>
      <c r="J72" s="287"/>
      <c r="K72" s="188"/>
      <c r="L72" s="189"/>
      <c r="M72" s="189"/>
      <c r="N72" s="190"/>
    </row>
    <row r="73" spans="1:14" ht="2.25" customHeight="1" thickTop="1" thickBot="1" x14ac:dyDescent="0.3">
      <c r="A73" s="210"/>
      <c r="B73" s="181"/>
      <c r="C73" s="178"/>
      <c r="D73" s="220"/>
      <c r="E73" s="223"/>
      <c r="F73" s="223"/>
      <c r="G73" s="106"/>
      <c r="H73" s="107"/>
      <c r="I73" s="108"/>
      <c r="J73" s="288"/>
      <c r="K73" s="126"/>
      <c r="L73" s="127"/>
      <c r="M73" s="127"/>
      <c r="N73" s="128"/>
    </row>
    <row r="74" spans="1:14" ht="16.5" hidden="1" thickTop="1" thickBot="1" x14ac:dyDescent="0.3">
      <c r="A74" s="211"/>
      <c r="B74" s="182"/>
      <c r="C74" s="179"/>
      <c r="D74" s="221"/>
      <c r="E74" s="224"/>
      <c r="F74" s="224"/>
      <c r="G74" s="106"/>
      <c r="H74" s="107"/>
      <c r="I74" s="108"/>
      <c r="J74" s="289"/>
      <c r="K74" s="126"/>
      <c r="L74" s="127"/>
      <c r="M74" s="127"/>
      <c r="N74" s="128"/>
    </row>
    <row r="75" spans="1:14" ht="16.5" thickTop="1" thickBot="1" x14ac:dyDescent="0.3">
      <c r="A75" s="209" t="s">
        <v>58</v>
      </c>
      <c r="B75" s="286" t="s">
        <v>86</v>
      </c>
      <c r="C75" s="282" t="s">
        <v>3</v>
      </c>
      <c r="D75" s="219" t="s">
        <v>8</v>
      </c>
      <c r="E75" s="280" t="s">
        <v>2</v>
      </c>
      <c r="F75" s="280" t="s">
        <v>12</v>
      </c>
      <c r="G75" s="106"/>
      <c r="H75" s="107"/>
      <c r="I75" s="108"/>
      <c r="J75" s="287"/>
      <c r="K75" s="188"/>
      <c r="L75" s="189"/>
      <c r="M75" s="189"/>
      <c r="N75" s="190"/>
    </row>
    <row r="76" spans="1:14" ht="16.5" hidden="1" thickTop="1" thickBot="1" x14ac:dyDescent="0.3">
      <c r="A76" s="210"/>
      <c r="B76" s="181"/>
      <c r="C76" s="178"/>
      <c r="D76" s="220"/>
      <c r="E76" s="223"/>
      <c r="F76" s="223"/>
      <c r="G76" s="106"/>
      <c r="H76" s="107"/>
      <c r="I76" s="108"/>
      <c r="J76" s="288"/>
      <c r="K76" s="126"/>
      <c r="L76" s="127"/>
      <c r="M76" s="127"/>
      <c r="N76" s="128"/>
    </row>
    <row r="77" spans="1:14" ht="16.5" hidden="1" thickTop="1" thickBot="1" x14ac:dyDescent="0.3">
      <c r="A77" s="211"/>
      <c r="B77" s="182"/>
      <c r="C77" s="179"/>
      <c r="D77" s="221"/>
      <c r="E77" s="224"/>
      <c r="F77" s="224"/>
      <c r="G77" s="106"/>
      <c r="H77" s="107"/>
      <c r="I77" s="108"/>
      <c r="J77" s="289"/>
      <c r="K77" s="126"/>
      <c r="L77" s="127"/>
      <c r="M77" s="127"/>
      <c r="N77" s="128"/>
    </row>
    <row r="78" spans="1:14" ht="16.5" thickTop="1" thickBot="1" x14ac:dyDescent="0.3">
      <c r="A78" s="209" t="s">
        <v>88</v>
      </c>
      <c r="B78" s="286" t="s">
        <v>90</v>
      </c>
      <c r="C78" s="282" t="s">
        <v>3</v>
      </c>
      <c r="D78" s="219" t="s">
        <v>8</v>
      </c>
      <c r="E78" s="280" t="s">
        <v>2</v>
      </c>
      <c r="F78" s="280" t="s">
        <v>12</v>
      </c>
      <c r="G78" s="106"/>
      <c r="H78" s="107"/>
      <c r="I78" s="108"/>
      <c r="J78" s="287"/>
      <c r="K78" s="188"/>
      <c r="L78" s="189"/>
      <c r="M78" s="189"/>
      <c r="N78" s="190"/>
    </row>
    <row r="79" spans="1:14" ht="16.5" hidden="1" thickTop="1" thickBot="1" x14ac:dyDescent="0.3">
      <c r="A79" s="210"/>
      <c r="B79" s="181"/>
      <c r="C79" s="178"/>
      <c r="D79" s="220"/>
      <c r="E79" s="223"/>
      <c r="F79" s="223"/>
      <c r="G79" s="106"/>
      <c r="H79" s="107"/>
      <c r="I79" s="108"/>
      <c r="J79" s="288"/>
      <c r="K79" s="126"/>
      <c r="L79" s="127"/>
      <c r="M79" s="127"/>
      <c r="N79" s="128"/>
    </row>
    <row r="80" spans="1:14" ht="16.5" hidden="1" thickTop="1" thickBot="1" x14ac:dyDescent="0.3">
      <c r="A80" s="211"/>
      <c r="B80" s="182"/>
      <c r="C80" s="179"/>
      <c r="D80" s="221"/>
      <c r="E80" s="224"/>
      <c r="F80" s="224"/>
      <c r="G80" s="106"/>
      <c r="H80" s="107"/>
      <c r="I80" s="108"/>
      <c r="J80" s="289"/>
      <c r="K80" s="126"/>
      <c r="L80" s="127"/>
      <c r="M80" s="127"/>
      <c r="N80" s="128"/>
    </row>
    <row r="81" spans="1:14" ht="16.5" thickTop="1" thickBot="1" x14ac:dyDescent="0.3">
      <c r="A81" s="209" t="s">
        <v>89</v>
      </c>
      <c r="B81" s="286" t="s">
        <v>91</v>
      </c>
      <c r="C81" s="282" t="s">
        <v>3</v>
      </c>
      <c r="D81" s="219" t="s">
        <v>8</v>
      </c>
      <c r="E81" s="280" t="s">
        <v>2</v>
      </c>
      <c r="F81" s="280" t="s">
        <v>12</v>
      </c>
      <c r="G81" s="106"/>
      <c r="H81" s="107"/>
      <c r="I81" s="108"/>
      <c r="J81" s="287"/>
      <c r="K81" s="188"/>
      <c r="L81" s="189"/>
      <c r="M81" s="189"/>
      <c r="N81" s="190"/>
    </row>
    <row r="82" spans="1:14" ht="16.5" hidden="1" thickTop="1" thickBot="1" x14ac:dyDescent="0.3">
      <c r="A82" s="210"/>
      <c r="B82" s="181"/>
      <c r="C82" s="178"/>
      <c r="D82" s="220"/>
      <c r="E82" s="223"/>
      <c r="F82" s="223"/>
      <c r="G82" s="106"/>
      <c r="H82" s="107"/>
      <c r="I82" s="108"/>
      <c r="J82" s="288"/>
      <c r="K82" s="126"/>
      <c r="L82" s="127"/>
      <c r="M82" s="127"/>
      <c r="N82" s="128"/>
    </row>
    <row r="83" spans="1:14" ht="16.5" hidden="1" thickTop="1" thickBot="1" x14ac:dyDescent="0.3">
      <c r="A83" s="211"/>
      <c r="B83" s="182"/>
      <c r="C83" s="179"/>
      <c r="D83" s="221"/>
      <c r="E83" s="224"/>
      <c r="F83" s="224"/>
      <c r="G83" s="106"/>
      <c r="H83" s="107"/>
      <c r="I83" s="108"/>
      <c r="J83" s="289"/>
      <c r="K83" s="126"/>
      <c r="L83" s="127"/>
      <c r="M83" s="127"/>
      <c r="N83" s="128"/>
    </row>
    <row r="84" spans="1:14" ht="16.5" customHeight="1" thickTop="1" thickBot="1" x14ac:dyDescent="0.3">
      <c r="A84" s="209" t="s">
        <v>92</v>
      </c>
      <c r="B84" s="286" t="s">
        <v>96</v>
      </c>
      <c r="C84" s="282" t="s">
        <v>3</v>
      </c>
      <c r="D84" s="219" t="s">
        <v>8</v>
      </c>
      <c r="E84" s="280" t="s">
        <v>2</v>
      </c>
      <c r="F84" s="280" t="s">
        <v>12</v>
      </c>
      <c r="G84" s="106"/>
      <c r="H84" s="107"/>
      <c r="I84" s="108"/>
      <c r="J84" s="287"/>
      <c r="K84" s="188"/>
      <c r="L84" s="189"/>
      <c r="M84" s="189"/>
      <c r="N84" s="190"/>
    </row>
    <row r="85" spans="1:14" ht="16.5" hidden="1" thickTop="1" thickBot="1" x14ac:dyDescent="0.3">
      <c r="A85" s="210"/>
      <c r="B85" s="181"/>
      <c r="C85" s="178"/>
      <c r="D85" s="220"/>
      <c r="E85" s="223"/>
      <c r="F85" s="223"/>
      <c r="G85" s="106"/>
      <c r="H85" s="107"/>
      <c r="I85" s="108"/>
      <c r="J85" s="288"/>
      <c r="K85" s="126"/>
      <c r="L85" s="127"/>
      <c r="M85" s="127"/>
      <c r="N85" s="128"/>
    </row>
    <row r="86" spans="1:14" ht="16.5" hidden="1" thickTop="1" thickBot="1" x14ac:dyDescent="0.3">
      <c r="A86" s="211"/>
      <c r="B86" s="182"/>
      <c r="C86" s="179"/>
      <c r="D86" s="221"/>
      <c r="E86" s="224"/>
      <c r="F86" s="224"/>
      <c r="G86" s="132"/>
      <c r="H86" s="133"/>
      <c r="I86" s="134"/>
      <c r="J86" s="289"/>
      <c r="K86" s="135"/>
      <c r="L86" s="136"/>
      <c r="M86" s="136"/>
      <c r="N86" s="130"/>
    </row>
    <row r="87" spans="1:14" s="139" customFormat="1" ht="14.25" customHeight="1" thickTop="1" x14ac:dyDescent="0.25">
      <c r="A87" s="110" t="s">
        <v>93</v>
      </c>
      <c r="B87" s="137" t="s">
        <v>97</v>
      </c>
      <c r="C87" s="137" t="s">
        <v>3</v>
      </c>
      <c r="D87" s="137" t="s">
        <v>8</v>
      </c>
      <c r="E87" s="137" t="s">
        <v>2</v>
      </c>
      <c r="F87" s="137" t="s">
        <v>12</v>
      </c>
      <c r="G87" s="117"/>
      <c r="H87" s="117"/>
      <c r="I87" s="117"/>
      <c r="J87" s="138"/>
      <c r="K87" s="285"/>
      <c r="L87" s="285"/>
      <c r="M87" s="285"/>
      <c r="N87" s="285"/>
    </row>
  </sheetData>
  <mergeCells count="208">
    <mergeCell ref="K50:N50"/>
    <mergeCell ref="K54:N54"/>
    <mergeCell ref="A42:A45"/>
    <mergeCell ref="B42:B45"/>
    <mergeCell ref="C42:C45"/>
    <mergeCell ref="D42:D45"/>
    <mergeCell ref="E42:E45"/>
    <mergeCell ref="F42:F45"/>
    <mergeCell ref="G42:G45"/>
    <mergeCell ref="H42:H45"/>
    <mergeCell ref="I42:I45"/>
    <mergeCell ref="J42:J45"/>
    <mergeCell ref="N42:N45"/>
    <mergeCell ref="A46:A49"/>
    <mergeCell ref="B46:B49"/>
    <mergeCell ref="C46:C49"/>
    <mergeCell ref="D46:D49"/>
    <mergeCell ref="E46:E49"/>
    <mergeCell ref="F46:F49"/>
    <mergeCell ref="G46:G49"/>
    <mergeCell ref="H46:H49"/>
    <mergeCell ref="I46:I49"/>
    <mergeCell ref="J46:J49"/>
    <mergeCell ref="N46:N49"/>
    <mergeCell ref="N34:N37"/>
    <mergeCell ref="A38:A41"/>
    <mergeCell ref="B38:B41"/>
    <mergeCell ref="C38:C41"/>
    <mergeCell ref="D38:D41"/>
    <mergeCell ref="E38:E41"/>
    <mergeCell ref="F38:F41"/>
    <mergeCell ref="G38:G41"/>
    <mergeCell ref="H38:H41"/>
    <mergeCell ref="I38:I41"/>
    <mergeCell ref="J38:J41"/>
    <mergeCell ref="N38:N41"/>
    <mergeCell ref="F34:F37"/>
    <mergeCell ref="G34:G37"/>
    <mergeCell ref="H34:H37"/>
    <mergeCell ref="I34:I37"/>
    <mergeCell ref="J34:J37"/>
    <mergeCell ref="A34:A37"/>
    <mergeCell ref="B34:B37"/>
    <mergeCell ref="C34:C37"/>
    <mergeCell ref="D34:D37"/>
    <mergeCell ref="E34:E37"/>
    <mergeCell ref="N26:N29"/>
    <mergeCell ref="A30:A33"/>
    <mergeCell ref="B30:B33"/>
    <mergeCell ref="C30:C33"/>
    <mergeCell ref="D30:D33"/>
    <mergeCell ref="E30:E33"/>
    <mergeCell ref="F30:F33"/>
    <mergeCell ref="G30:G33"/>
    <mergeCell ref="H30:H33"/>
    <mergeCell ref="I30:I33"/>
    <mergeCell ref="J30:J33"/>
    <mergeCell ref="N30:N33"/>
    <mergeCell ref="F26:F29"/>
    <mergeCell ref="G26:G29"/>
    <mergeCell ref="H26:H29"/>
    <mergeCell ref="I26:I29"/>
    <mergeCell ref="J26:J29"/>
    <mergeCell ref="A26:A29"/>
    <mergeCell ref="B26:B29"/>
    <mergeCell ref="C26:C29"/>
    <mergeCell ref="D26:D29"/>
    <mergeCell ref="E26:E29"/>
    <mergeCell ref="A14:A17"/>
    <mergeCell ref="B14:B17"/>
    <mergeCell ref="C14:C17"/>
    <mergeCell ref="D14:D17"/>
    <mergeCell ref="E14:E17"/>
    <mergeCell ref="G14:G17"/>
    <mergeCell ref="H14:H17"/>
    <mergeCell ref="I14:I17"/>
    <mergeCell ref="A22:A25"/>
    <mergeCell ref="B22:B25"/>
    <mergeCell ref="C22:C25"/>
    <mergeCell ref="D22:D25"/>
    <mergeCell ref="E22:E25"/>
    <mergeCell ref="F22:F25"/>
    <mergeCell ref="G22:G25"/>
    <mergeCell ref="H22:H25"/>
    <mergeCell ref="I22:I25"/>
    <mergeCell ref="A18:A21"/>
    <mergeCell ref="B18:B21"/>
    <mergeCell ref="C18:C21"/>
    <mergeCell ref="D18:D21"/>
    <mergeCell ref="E18:E21"/>
    <mergeCell ref="A10:A13"/>
    <mergeCell ref="B10:B13"/>
    <mergeCell ref="C10:C13"/>
    <mergeCell ref="D10:D13"/>
    <mergeCell ref="K5:M5"/>
    <mergeCell ref="A6:A9"/>
    <mergeCell ref="B6:B9"/>
    <mergeCell ref="C6:C9"/>
    <mergeCell ref="D6:D9"/>
    <mergeCell ref="E6:E9"/>
    <mergeCell ref="G6:G9"/>
    <mergeCell ref="H6:H9"/>
    <mergeCell ref="I6:I9"/>
    <mergeCell ref="J10:J13"/>
    <mergeCell ref="E10:E13"/>
    <mergeCell ref="F10:F13"/>
    <mergeCell ref="G10:G13"/>
    <mergeCell ref="H10:H13"/>
    <mergeCell ref="I10:I13"/>
    <mergeCell ref="A1:C1"/>
    <mergeCell ref="D1:N1"/>
    <mergeCell ref="A2:B2"/>
    <mergeCell ref="C2:D2"/>
    <mergeCell ref="E2:F2"/>
    <mergeCell ref="G2:I2"/>
    <mergeCell ref="J2:M2"/>
    <mergeCell ref="A3:N3"/>
    <mergeCell ref="A4:D4"/>
    <mergeCell ref="E4:N4"/>
    <mergeCell ref="N18:N21"/>
    <mergeCell ref="J22:J25"/>
    <mergeCell ref="N22:N25"/>
    <mergeCell ref="F18:F21"/>
    <mergeCell ref="G18:G21"/>
    <mergeCell ref="H18:H21"/>
    <mergeCell ref="I18:I21"/>
    <mergeCell ref="J18:J21"/>
    <mergeCell ref="N10:N13"/>
    <mergeCell ref="A50:A53"/>
    <mergeCell ref="B50:B53"/>
    <mergeCell ref="C50:C53"/>
    <mergeCell ref="D50:D53"/>
    <mergeCell ref="E50:E53"/>
    <mergeCell ref="A54:A57"/>
    <mergeCell ref="B54:B57"/>
    <mergeCell ref="C54:C57"/>
    <mergeCell ref="D54:D57"/>
    <mergeCell ref="E54:E57"/>
    <mergeCell ref="C75:C77"/>
    <mergeCell ref="D75:D77"/>
    <mergeCell ref="E75:E77"/>
    <mergeCell ref="F75:F77"/>
    <mergeCell ref="J75:J77"/>
    <mergeCell ref="K75:N75"/>
    <mergeCell ref="A58:A60"/>
    <mergeCell ref="B58:B60"/>
    <mergeCell ref="C58:C60"/>
    <mergeCell ref="D58:D60"/>
    <mergeCell ref="E58:E60"/>
    <mergeCell ref="K58:N58"/>
    <mergeCell ref="A61:A63"/>
    <mergeCell ref="B61:B63"/>
    <mergeCell ref="C61:C63"/>
    <mergeCell ref="D61:D63"/>
    <mergeCell ref="E61:E63"/>
    <mergeCell ref="K61:N61"/>
    <mergeCell ref="F58:F60"/>
    <mergeCell ref="F61:F63"/>
    <mergeCell ref="J58:J60"/>
    <mergeCell ref="J61:J63"/>
    <mergeCell ref="D78:D80"/>
    <mergeCell ref="E78:E80"/>
    <mergeCell ref="A64:A67"/>
    <mergeCell ref="B64:B67"/>
    <mergeCell ref="C64:C67"/>
    <mergeCell ref="D64:D67"/>
    <mergeCell ref="E64:E67"/>
    <mergeCell ref="K64:N64"/>
    <mergeCell ref="A68:A71"/>
    <mergeCell ref="B68:B71"/>
    <mergeCell ref="C68:C71"/>
    <mergeCell ref="D68:D71"/>
    <mergeCell ref="E68:E71"/>
    <mergeCell ref="K68:N68"/>
    <mergeCell ref="A72:A74"/>
    <mergeCell ref="B72:B74"/>
    <mergeCell ref="C72:C74"/>
    <mergeCell ref="D72:D74"/>
    <mergeCell ref="E72:E74"/>
    <mergeCell ref="F72:F74"/>
    <mergeCell ref="J72:J74"/>
    <mergeCell ref="K72:N72"/>
    <mergeCell ref="A75:A77"/>
    <mergeCell ref="B75:B77"/>
    <mergeCell ref="K56:N56"/>
    <mergeCell ref="K87:N87"/>
    <mergeCell ref="A84:A86"/>
    <mergeCell ref="B84:B86"/>
    <mergeCell ref="C84:C86"/>
    <mergeCell ref="D84:D86"/>
    <mergeCell ref="E84:E86"/>
    <mergeCell ref="F84:F86"/>
    <mergeCell ref="J84:J86"/>
    <mergeCell ref="K84:N84"/>
    <mergeCell ref="F78:F80"/>
    <mergeCell ref="J78:J80"/>
    <mergeCell ref="K78:N78"/>
    <mergeCell ref="A81:A83"/>
    <mergeCell ref="B81:B83"/>
    <mergeCell ref="C81:C83"/>
    <mergeCell ref="D81:D83"/>
    <mergeCell ref="E81:E83"/>
    <mergeCell ref="F81:F83"/>
    <mergeCell ref="J81:J83"/>
    <mergeCell ref="K81:N81"/>
    <mergeCell ref="A78:A80"/>
    <mergeCell ref="B78:B80"/>
    <mergeCell ref="C78:C80"/>
  </mergeCells>
  <conditionalFormatting sqref="J6 J9:J13">
    <cfRule type="cellIs" dxfId="33" priority="30" operator="between">
      <formula>$K$9</formula>
      <formula>$M$9</formula>
    </cfRule>
    <cfRule type="cellIs" dxfId="32" priority="31" operator="between">
      <formula>$K$8</formula>
      <formula>$M$8</formula>
    </cfRule>
    <cfRule type="cellIs" dxfId="31" priority="32" operator="between">
      <formula>$K$7</formula>
      <formula>$M$7</formula>
    </cfRule>
    <cfRule type="cellIs" dxfId="30" priority="34" operator="between">
      <formula>$K$6</formula>
      <formula>$M$6</formula>
    </cfRule>
  </conditionalFormatting>
  <conditionalFormatting sqref="J26:J29">
    <cfRule type="cellIs" dxfId="29" priority="26" operator="between">
      <formula>$K$29</formula>
      <formula>$M$29</formula>
    </cfRule>
    <cfRule type="cellIs" dxfId="28" priority="27" operator="between">
      <formula>$K$28</formula>
      <formula>$M$28</formula>
    </cfRule>
    <cfRule type="cellIs" dxfId="27" priority="28" operator="between">
      <formula>$K$27</formula>
      <formula>$M$27</formula>
    </cfRule>
    <cfRule type="cellIs" dxfId="26" priority="29" operator="between">
      <formula>$K$26</formula>
      <formula>$M$26</formula>
    </cfRule>
    <cfRule type="cellIs" dxfId="25" priority="33" operator="between">
      <formula>$K$7</formula>
      <formula>$M$7</formula>
    </cfRule>
  </conditionalFormatting>
  <conditionalFormatting sqref="J34:J37">
    <cfRule type="cellIs" dxfId="24" priority="22" operator="between">
      <formula>$K$37</formula>
      <formula>$M$37</formula>
    </cfRule>
    <cfRule type="cellIs" dxfId="23" priority="23" operator="between">
      <formula>$K$36</formula>
      <formula>$M$36</formula>
    </cfRule>
    <cfRule type="cellIs" dxfId="22" priority="24" operator="between">
      <formula>$K$35</formula>
      <formula>$M$35</formula>
    </cfRule>
    <cfRule type="cellIs" dxfId="21" priority="25" operator="between">
      <formula>$K$34</formula>
      <formula>$M$34</formula>
    </cfRule>
  </conditionalFormatting>
  <conditionalFormatting sqref="J38:J41">
    <cfRule type="cellIs" dxfId="20" priority="18" operator="between">
      <formula>$K$41</formula>
      <formula>$M$41</formula>
    </cfRule>
    <cfRule type="cellIs" dxfId="19" priority="19" operator="between">
      <formula>$K$40</formula>
      <formula>$M$40</formula>
    </cfRule>
    <cfRule type="cellIs" dxfId="18" priority="20" operator="between">
      <formula>$K$39</formula>
      <formula>$M$39</formula>
    </cfRule>
    <cfRule type="cellIs" dxfId="17" priority="21" operator="between">
      <formula>$K$38</formula>
      <formula>$M$38</formula>
    </cfRule>
  </conditionalFormatting>
  <conditionalFormatting sqref="J14:J25">
    <cfRule type="cellIs" dxfId="16" priority="14" operator="between">
      <formula>$K$25</formula>
      <formula>$M$25</formula>
    </cfRule>
    <cfRule type="cellIs" dxfId="15" priority="15" operator="between">
      <formula>$K$24</formula>
      <formula>$M$24</formula>
    </cfRule>
    <cfRule type="cellIs" dxfId="14" priority="16" operator="between">
      <formula>$K$23</formula>
      <formula>$M$23</formula>
    </cfRule>
    <cfRule type="cellIs" dxfId="13" priority="17" operator="between">
      <formula>$K$22</formula>
      <formula>$M$22</formula>
    </cfRule>
  </conditionalFormatting>
  <conditionalFormatting sqref="J30:J33">
    <cfRule type="cellIs" dxfId="12" priority="9" operator="between">
      <formula>$K$29</formula>
      <formula>$M$29</formula>
    </cfRule>
    <cfRule type="cellIs" dxfId="11" priority="10" operator="between">
      <formula>$K$28</formula>
      <formula>$M$28</formula>
    </cfRule>
    <cfRule type="cellIs" dxfId="10" priority="11" operator="between">
      <formula>$K$27</formula>
      <formula>$M$27</formula>
    </cfRule>
    <cfRule type="cellIs" dxfId="9" priority="12" operator="between">
      <formula>$K$26</formula>
      <formula>$M$26</formula>
    </cfRule>
    <cfRule type="cellIs" dxfId="8" priority="13" operator="between">
      <formula>$K$7</formula>
      <formula>$M$7</formula>
    </cfRule>
  </conditionalFormatting>
  <conditionalFormatting sqref="J42">
    <cfRule type="cellIs" dxfId="7" priority="5" operator="between">
      <formula>$K$25</formula>
      <formula>$M$25</formula>
    </cfRule>
    <cfRule type="cellIs" dxfId="6" priority="6" operator="between">
      <formula>$K$24</formula>
      <formula>$M$24</formula>
    </cfRule>
    <cfRule type="cellIs" dxfId="5" priority="7" operator="between">
      <formula>$K$23</formula>
      <formula>$M$23</formula>
    </cfRule>
    <cfRule type="cellIs" dxfId="4" priority="8" operator="between">
      <formula>$K$22</formula>
      <formula>$M$22</formula>
    </cfRule>
  </conditionalFormatting>
  <conditionalFormatting sqref="J46:J49">
    <cfRule type="cellIs" dxfId="3" priority="1" operator="between">
      <formula>$K$25</formula>
      <formula>$M$25</formula>
    </cfRule>
    <cfRule type="cellIs" dxfId="2" priority="2" operator="between">
      <formula>$K$24</formula>
      <formula>$M$24</formula>
    </cfRule>
    <cfRule type="cellIs" dxfId="1" priority="3" operator="between">
      <formula>$K$23</formula>
      <formula>$M$23</formula>
    </cfRule>
    <cfRule type="cellIs" dxfId="0" priority="4" operator="between">
      <formula>$K$22</formula>
      <formula>$M$22</formula>
    </cfRule>
  </conditionalFormatting>
  <pageMargins left="0.7" right="0.7" top="0.75" bottom="0.75" header="0.3" footer="0.3"/>
  <pageSetup paperSize="14"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1E74797EFBEE24ABD93946F3A783968" ma:contentTypeVersion="15" ma:contentTypeDescription="Crear nuevo documento." ma:contentTypeScope="" ma:versionID="5d8e0627be0b6e302333a2a1a2b73b30">
  <xsd:schema xmlns:xsd="http://www.w3.org/2001/XMLSchema" xmlns:xs="http://www.w3.org/2001/XMLSchema" xmlns:p="http://schemas.microsoft.com/office/2006/metadata/properties" xmlns:ns3="44ab87cc-c059-4640-92a8-f2020be131ed" xmlns:ns4="b550278d-805c-4f87-b6cc-fd8d942e3cc2" targetNamespace="http://schemas.microsoft.com/office/2006/metadata/properties" ma:root="true" ma:fieldsID="e28774e6821b61c2a51097b6604f140e" ns3:_="" ns4:_="">
    <xsd:import namespace="44ab87cc-c059-4640-92a8-f2020be131ed"/>
    <xsd:import namespace="b550278d-805c-4f87-b6cc-fd8d942e3c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b87cc-c059-4640-92a8-f2020be131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0278d-805c-4f87-b6cc-fd8d942e3c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550278d-805c-4f87-b6cc-fd8d942e3cc2" xsi:nil="true"/>
  </documentManagement>
</p:properties>
</file>

<file path=customXml/itemProps1.xml><?xml version="1.0" encoding="utf-8"?>
<ds:datastoreItem xmlns:ds="http://schemas.openxmlformats.org/officeDocument/2006/customXml" ds:itemID="{7735F55C-13DC-4559-B716-13250BC6406D}">
  <ds:schemaRefs>
    <ds:schemaRef ds:uri="http://schemas.microsoft.com/sharepoint/v3/contenttype/forms"/>
  </ds:schemaRefs>
</ds:datastoreItem>
</file>

<file path=customXml/itemProps2.xml><?xml version="1.0" encoding="utf-8"?>
<ds:datastoreItem xmlns:ds="http://schemas.openxmlformats.org/officeDocument/2006/customXml" ds:itemID="{7E7D4451-EC73-4636-969B-886D4140B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ab87cc-c059-4640-92a8-f2020be131ed"/>
    <ds:schemaRef ds:uri="b550278d-805c-4f87-b6cc-fd8d942e3c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06C12C-A16A-4333-ADDD-A1BEDA5CA4E9}">
  <ds:schemaRefs>
    <ds:schemaRef ds:uri="http://schemas.microsoft.com/office/2006/documentManagement/types"/>
    <ds:schemaRef ds:uri="http://www.w3.org/XML/1998/namespace"/>
    <ds:schemaRef ds:uri="b550278d-805c-4f87-b6cc-fd8d942e3cc2"/>
    <ds:schemaRef ds:uri="http://schemas.microsoft.com/office/infopath/2007/PartnerControls"/>
    <ds:schemaRef ds:uri="http://purl.org/dc/terms/"/>
    <ds:schemaRef ds:uri="http://purl.org/dc/elements/1.1/"/>
    <ds:schemaRef ds:uri="http://purl.org/dc/dcmitype/"/>
    <ds:schemaRef ds:uri="44ab87cc-c059-4640-92a8-f2020be131ed"/>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PLANEACIÓN ESTRATÉGICA</vt:lpstr>
      <vt:lpstr>COMUNICACIÓN INST</vt:lpstr>
      <vt:lpstr>MEJORAMIENTO DEL SIGCMA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Kelly Leonor Moron Pallares</cp:lastModifiedBy>
  <cp:lastPrinted>2018-02-01T14:07:31Z</cp:lastPrinted>
  <dcterms:created xsi:type="dcterms:W3CDTF">2017-09-08T00:04:40Z</dcterms:created>
  <dcterms:modified xsi:type="dcterms:W3CDTF">2023-08-02T22:07:55Z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0x01010081E74797EFBEE24ABD93946F3A783968</vt:lpwstr>
  </property>
</Properties>
</file>