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2.xml" ContentType="application/vnd.ms-excel.threadedcomment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D:\DriveNelsonR\OneDrive - Consejo Superior de la Judicatura\Documentos compartidos\2022 Plan de acción\2022 Seguimiento - Plan de accion\"/>
    </mc:Choice>
  </mc:AlternateContent>
  <xr:revisionPtr revIDLastSave="5" documentId="8_{7A1037AE-268F-436D-95A4-E231C586AA37}" xr6:coauthVersionLast="36" xr6:coauthVersionMax="36" xr10:uidLastSave="{79633603-288C-4390-BB64-DD969CC9D6CD}"/>
  <bookViews>
    <workbookView xWindow="-105" yWindow="-105" windowWidth="22320" windowHeight="13170" tabRatio="684" activeTab="4" xr2:uid="{00000000-000D-0000-FFFF-FFFF00000000}"/>
  </bookViews>
  <sheets>
    <sheet name="Análisis de Contexto " sheetId="14" r:id="rId1"/>
    <sheet name="Estrategias" sheetId="15" r:id="rId2"/>
    <sheet name="Plan de Acción 2022" sheetId="39" r:id="rId3"/>
    <sheet name="SEGUIMIENTO 4 TRIM" sheetId="44" state="hidden" r:id="rId4"/>
    <sheet name="SEGUIMIENTO 1 TRIM" sheetId="41" r:id="rId5"/>
  </sheets>
  <externalReferences>
    <externalReference r:id="rId6"/>
    <externalReference r:id="rId7"/>
    <externalReference r:id="rId8"/>
  </externalReferences>
  <definedNames>
    <definedName name="_xlnm._FilterDatabase" localSheetId="2" hidden="1">'Plan de Acción 2022'!$A$5:$Y$93</definedName>
    <definedName name="_xlnm._FilterDatabase" localSheetId="4" hidden="1">'SEGUIMIENTO 1 TRIM'!$A$5:$N$93</definedName>
    <definedName name="_xlnm._FilterDatabase" localSheetId="3" hidden="1">'SEGUIMIENTO 4 TRIM'!$A$5:$P$93</definedName>
    <definedName name="Data">'[1]Tabla de Valoración'!$I$2:$L$5</definedName>
    <definedName name="Diseño">'[1]Tabla de Valoración'!$I$2:$I$5</definedName>
    <definedName name="Ejecución">'[1]Tabla de Valoración'!$I$2:$L$2</definedName>
    <definedName name="Posibilidad" localSheetId="2">[2]Hoja2!$H$3:$H$7</definedName>
    <definedName name="Posibilidad" localSheetId="4">[2]Hoja2!$H$3:$H$7</definedName>
    <definedName name="Posibilidad" localSheetId="3">[2]Hoja2!$H$3:$H$7</definedName>
    <definedName name="Posibilidad">[3]Hoja2!$H$3:$H$7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4" i="41" l="1"/>
  <c r="J83" i="41"/>
  <c r="J82" i="41"/>
  <c r="J34" i="41"/>
  <c r="J18" i="41"/>
  <c r="J17" i="41"/>
  <c r="J16" i="41"/>
  <c r="F1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tc={C181138B-7950-4FA6-9810-5F9CBDC3CB0C}</author>
    <author>tc={42C60D18-13B4-445F-AC6E-75DD38811638}</author>
    <author>tc={BB1F238C-2503-4788-8CAF-6FA66423102E}</author>
    <author>tc={A3565808-12CB-40D7-B390-8A3B89BCE669}</author>
    <author>tc={9420CC4B-6867-4CEB-94AC-13CBB018CC97}</author>
    <author>Gloria Mercedes Mora Martinez</author>
  </authors>
  <commentList>
    <comment ref="I5" authorId="0" shapeId="0" xr:uid="{C181138B-7950-4FA6-9810-5F9CBDC3CB0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Describa el entregable o resultado del indicador obtenido en el periodo de acuerdo con lo establecido en la planificación (Columna Q de la Hoja Plan de acción 2022).</t>
        </r>
      </text>
    </comment>
    <comment ref="J5" authorId="1" shapeId="0" xr:uid="{42C60D18-13B4-445F-AC6E-75DD3881163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Realice los cálculos en estas celdas, de acuerdo con la formulación realizada para el indicador en la planificación de cada actividad (Columna R). El valor debe se consistente con la unidad de medida que se estableció para la actividad (Porcentaje o Valor absoluto para Documento, No. de informes, Informe).</t>
        </r>
      </text>
    </comment>
    <comment ref="K5" authorId="2" shapeId="0" xr:uid="{BB1F238C-2503-4788-8CAF-6FA66423102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Para los entregable o metas, y sus resultados tenga en cuenta las unidades de medida formuladas para cada indicador (Columna R) en la planificación de cada actividad. Son las establecidas en la Columna S de la formulación del plan.</t>
        </r>
      </text>
    </comment>
    <comment ref="L5" authorId="3" shapeId="0" xr:uid="{A3565808-12CB-40D7-B390-8A3B89BCE66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Indique el entregable que evidencia el cumplimiento en el periodo, de acuerdo con lo descrito en la formulación del plan. Deposite los documentos de evidencia en el ugar establecido para tal fin.</t>
        </r>
      </text>
    </comment>
    <comment ref="N5" authorId="4" shapeId="0" xr:uid="{9420CC4B-6867-4CEB-94AC-13CBB018CC9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Realice un análisis causal, comparativo, cualitativo o de impacto de los resultados descritos en la Columna J, que esté consistente con el entregable (Columna I), con la unidad de medida (Columna K) y la evidencia aportada (Columna L).</t>
        </r>
      </text>
    </comment>
    <comment ref="H36" authorId="5" shapeId="0" xr:uid="{08FF82B8-FE07-4927-B315-7BE97A8D1DFA}">
      <text>
        <r>
          <rPr>
            <sz val="11"/>
            <color theme="1"/>
            <rFont val="Calibri"/>
            <family val="2"/>
            <scheme val="minor"/>
          </rPr>
          <t xml:space="preserve">Los años para elaborar inventario se incluye el 2013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tc={E2B86D87-F54A-4740-AD9A-1EB1577684CE}</author>
    <author>tc={BF3AA796-ECA9-4117-BB7B-A88C371C4686}</author>
    <author>tc={3C766FE9-7457-417C-B6B0-8264F797D135}</author>
    <author>tc={BA3FAA9B-74AD-4B41-AD58-6700204B6609}</author>
    <author>tc={4B5785F3-3A30-491F-8FED-467958662226}</author>
    <author>Gloria Mercedes Mora Martinez</author>
  </authors>
  <commentList>
    <comment ref="I5" authorId="0" shapeId="0" xr:uid="{E2B86D87-F54A-4740-AD9A-1EB1577684C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Describa el entregable o resultado del indicador obtenido en el periodo de acuerdo con lo establecido en la planificación (Columna Q de la Hoja Plan de acción 2022).</t>
        </r>
      </text>
    </comment>
    <comment ref="J5" authorId="1" shapeId="0" xr:uid="{BF3AA796-ECA9-4117-BB7B-A88C371C468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Realice los cálculos en estas celdas, de acuerdo con la formulación realizada para el indicador en la planificación de cada actividad (Columna R). El valor debe se consistente con la unidad de medida que se estableció para la actividad (Porcentaje o Valor absoluto para Documento, No. de informes, Informe).</t>
        </r>
      </text>
    </comment>
    <comment ref="K5" authorId="2" shapeId="0" xr:uid="{3C766FE9-7457-417C-B6B0-8264F797D13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Para los entregable o metas, y sus resultados tenga en cuenta las unidades de medida formuladas para cada indicador (Columna R) en la planificación de cada actividad. Son las establecidas en la Columna S de la formulación del plan.</t>
        </r>
      </text>
    </comment>
    <comment ref="L5" authorId="3" shapeId="0" xr:uid="{BA3FAA9B-74AD-4B41-AD58-6700204B660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Indique el entregable que evidencia el cumplimiento en el periodo, de acuerdo con lo descrito en la formulación del plan. Deposite los documentos de evidencia en el ugar establecido para tal fin.</t>
        </r>
      </text>
    </comment>
    <comment ref="N5" authorId="4" shapeId="0" xr:uid="{4B5785F3-3A30-491F-8FED-46795866222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Realice un análisis causal, comparativo, cualitativo o de impacto de los resultados descritos en la Columna J, que esté consistente con el entregable (Columna I), con la unidad de medida (Columna K) y la evidencia aportada (Columna L).</t>
        </r>
      </text>
    </comment>
    <comment ref="H36" authorId="5" shapeId="0" xr:uid="{0CDD596E-CFE3-455B-ABDE-97813180B057}">
      <text>
        <r>
          <rPr>
            <sz val="11"/>
            <color theme="1"/>
            <rFont val="Calibri"/>
            <family val="2"/>
            <scheme val="minor"/>
          </rPr>
          <t xml:space="preserve">Los años para elaborar inventario se incluye el 2013 
</t>
        </r>
      </text>
    </comment>
  </commentList>
</comments>
</file>

<file path=xl/sharedStrings.xml><?xml version="1.0" encoding="utf-8"?>
<sst xmlns="http://schemas.openxmlformats.org/spreadsheetml/2006/main" count="1690" uniqueCount="496">
  <si>
    <t>Consejo Superior de la Judicatura</t>
  </si>
  <si>
    <t>PLAN DE ACCIÓN 2022 - SEGUIMIENTO PRIMER TRIMESTRE</t>
  </si>
  <si>
    <t xml:space="preserve">No.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</si>
  <si>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</si>
  <si>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</si>
  <si>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</si>
  <si>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</si>
  <si>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</si>
  <si>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</si>
  <si>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</si>
  <si>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TRIMESTRE 1</t>
  </si>
  <si>
    <t>ENTREGABLES O META DEL INDICADOR (TRIMESTRAL)</t>
  </si>
  <si>
    <t xml:space="preserve">RESULTADOS </t>
  </si>
  <si>
    <t>UNIDAD DE 
MEDIDA</t>
  </si>
  <si>
    <t>EVIDENCIA</t>
  </si>
  <si>
    <t>FECHA DE CONTROL</t>
  </si>
  <si>
    <t>ANÁLISIS DEL RESULTADO</t>
  </si>
  <si>
    <t>Por favor no borrar mientras se diligencia, ya que sirve de guía rápida para ubicar el entregable. Muchas gracias</t>
  </si>
  <si>
    <t>MODERNIZACIÓN TECNOLÓGICA Y TRANSFORMACIÓN
DIGITAL</t>
  </si>
  <si>
    <t>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t>
  </si>
  <si>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</si>
  <si>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</si>
  <si>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t>A) Definir los lineamientos estratégicos y de política en materia TIC y de justicia digital en la Rama Judicial.</t>
  </si>
  <si>
    <t xml:space="preserve">1. Garantizar el acceso a la Justicia, reconociendo al usuario como razón de ser de la misma. </t>
  </si>
  <si>
    <t> </t>
  </si>
  <si>
    <t>2. Fortalecer la transparencia y apertura de datos de la Rama Judicial.</t>
  </si>
  <si>
    <t>B) Desarrollar, desplegar de forma escalonada y estabilizar el nuevo Sistema Integrado de Gestión Judicial, en el marco del expediente electrónico, los servicios ciudadanos digitales y la justicia en línea.</t>
  </si>
  <si>
    <t>3. Mejorar el acceso a la justicia</t>
  </si>
  <si>
    <t>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</si>
  <si>
    <t>4. Fortalecer la autonomía e independencia judicial, administrativa y financiera de la Rama Judicial.</t>
  </si>
  <si>
    <t>D) Desarrollar y fortalecer las habilidades y competencias digitales, promover la gestión del cambio, el uso y apropiación de las TIC, así como el plan de comunicaciones.</t>
  </si>
  <si>
    <t>5. Atraer, desarrollar y mantener a los mejores servidores judiciales.</t>
  </si>
  <si>
    <t>E) Impulsar el fortalecimiento institucional para la gestión estratégica de proyectos y procesos, así como para la gobernanza de la información y las TIC.</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</si>
  <si>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</si>
  <si>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</si>
  <si>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</si>
  <si>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</si>
  <si>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</si>
  <si>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</si>
  <si>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</si>
  <si>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</si>
  <si>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</si>
  <si>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</si>
  <si>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Apoyo en la orientación y asesoría para la mejora de la gestión de las Direcciones Seccionales</t>
  </si>
  <si>
    <t>Borrador de encuestas</t>
  </si>
  <si>
    <t>Porcentaje</t>
  </si>
  <si>
    <t>Esta actividad NO aplica para el periodoo de tiempo a evaluar. Está programada para realizarse en 2 momentos:
1, Elaboración del borrador de las 2 encuestas: Segundo trimestre (Abril-Junio), y
2. Aplicación y recopilación de las encuestas: Tercer trimestre (Julio-Septiembre).</t>
  </si>
  <si>
    <t>División de Servicios Administrativos - Sección de Servicios Técnicos</t>
  </si>
  <si>
    <t>- Tabulación de las encuestas.
- Informe de diagnóstico.</t>
  </si>
  <si>
    <t>Esta actividad está programada para el cuarto trimestre (Octubre-Diciembre)</t>
  </si>
  <si>
    <t>Fortalecer la autonomía e independencia judicial, administrativa y financiera de la Rama Judicial</t>
  </si>
  <si>
    <t>D) Reducir la vulnerabilidad de los funcionarios o empleados judiciales que en desarrollo de sus funciones presenten riesgos para su seguridad personal, según previo estudio.</t>
  </si>
  <si>
    <t>Socialización y seguimiento al Protocolo de Riesgos de Seguridad en Espacios Físicos y de la Guía de Sistemas de Transporte Vertical</t>
  </si>
  <si>
    <t>- Programa de Socialización y Seguimiento
- Presentación de la socialización
- Instrumento de seguimiento</t>
  </si>
  <si>
    <t>El programa de socialización y seguimiento se está ajustando en razón del cambio de Jefe de la Sección de Servicios Administrativos, y vacaciones del servidor a cargo de la socialización.</t>
  </si>
  <si>
    <t xml:space="preserve">Finalizado el periodo 2019-2022 se habrá incidido en forma importante en el mejoramiento del acceso y calidad del servicio de justicia, alcanzando las metas propuestas en materia de infraestructura física en el presente plan sectorial de desarrollo
desarrollo.
</t>
  </si>
  <si>
    <t>E) Reducir la vulnerabilidad de la infraestructura física de la Rama Judicial.</t>
  </si>
  <si>
    <t>Mantenimiento de equipos propios de la edificación</t>
  </si>
  <si>
    <t>Contratos de mantenimiento</t>
  </si>
  <si>
    <t>Listado de contratos vigentes y contratos solicitados a la unidad de compras</t>
  </si>
  <si>
    <t>Se cuenta con 6 contratos vigentes y dos contratos en unidad de compras. </t>
  </si>
  <si>
    <t>División de mejoramiento</t>
  </si>
  <si>
    <t>Atención servicios de mantenimiento</t>
  </si>
  <si>
    <t>Servicios de mantenimiento</t>
  </si>
  <si>
    <t>hoja de calculo con  regsitros  de solicitudes</t>
  </si>
  <si>
    <t>Se cuenta con un porcentaje de cumplimiento razonablemente alto</t>
  </si>
  <si>
    <t>Mejoras y mantenimientos locativos</t>
  </si>
  <si>
    <t>Disponibilidad del proyecto</t>
  </si>
  <si>
    <t>Resolución 203 de 2022, y adiciones contratos </t>
  </si>
  <si>
    <t>Se requiere de la aprobaciòn de distribución de recursos para adelantar los procesos de selección</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</si>
  <si>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</si>
  <si>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</si>
  <si>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</si>
  <si>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</si>
  <si>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</si>
  <si>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</si>
  <si>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</si>
  <si>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</si>
  <si>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</si>
  <si>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</si>
  <si>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</si>
  <si>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</si>
  <si>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</si>
  <si>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</si>
  <si>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</si>
  <si>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</si>
  <si>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</si>
  <si>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</si>
  <si>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</si>
  <si>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</si>
  <si>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</si>
  <si>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</si>
  <si>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Gestión ambiental en el Palacio de Justicia y las diferentes sedes anexas</t>
  </si>
  <si>
    <t>Bitácoras, hojas de seguridad</t>
  </si>
  <si>
    <t>Documento</t>
  </si>
  <si>
    <t>Se realizan actividades de desinfección de acuerdo a lo establecido por los protocolos</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</si>
  <si>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</si>
  <si>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</si>
  <si>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</si>
  <si>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</si>
  <si>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</si>
  <si>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</si>
  <si>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</si>
  <si>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</si>
  <si>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</si>
  <si>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</si>
  <si>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</si>
  <si>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</si>
  <si>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</si>
  <si>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 xml:space="preserve">Recepción y manejo de la correspondencia de la Dirección Ejecutiva </t>
  </si>
  <si>
    <t xml:space="preserve">Con corte al 31 de marzo de 2022 se recibieron 9.826 solicitudes para radicar, de las cuales se ingresaron en el aplicativo Sigobius 9,698 y quedando pendiente de radicar 128 comunicaciones , equivalente al 1.3%,  las que fueron radicadas en los primeeros días del segundo trimestre. </t>
  </si>
  <si>
    <t>Registros</t>
  </si>
  <si>
    <t xml:space="preserve">Listado en excell </t>
  </si>
  <si>
    <t>No se logra la meta del 100% de comunicaciones registradas en el aplicativo Sigobius, toda vez que se dejaron de radicar 122 comunicaciones que fueron enviadas en los dos últimos días del trimestre y en su gran mayoría por correo electrónico, en el horario de 3,00 p.m. a 7,59 a.m.
De las 9,826 solicitudes recibidas en el trimestre el 85%, es decir 8,330, fueron remitidas por correo electrónico.</t>
  </si>
  <si>
    <t>División de Servicios Administrativos - Sección Centro Documentación</t>
  </si>
  <si>
    <t>Implementación TRD en las dependencias de la DEAJ</t>
  </si>
  <si>
    <t>Informe de gestión
FUID Centro Documentación
Circular</t>
  </si>
  <si>
    <t>Borrador inicial circular</t>
  </si>
  <si>
    <t xml:space="preserve">Se elaboró un primer borrador de circular para revisión y ajustes.
En cuanto a la implementación de las TRD en el Centro de Documenetación y el FUID, esta labor no se ha podido adelantar, teniendo en cuenta que las dependencias se encuentran en remodelación y por lo mismo no se tiene acceso a las áreas de archivo y se continúa con la alternancia en las dependencias </t>
  </si>
  <si>
    <t>Inventarios resoluciones expedidas por la Dirección Ejecutiva de Administración Judicial vigencias 2013 a 2015</t>
  </si>
  <si>
    <t>Inventario de resoluciones</t>
  </si>
  <si>
    <t>Listado</t>
  </si>
  <si>
    <t>Se levantó un primer inventario de las resoluciones expedidas por la DEAJ en el 2013, pendiente la impresión de estiquer de carpetas y cajas con  la respectiva identificación para verificación contra inventario de resoluciones, así como la digitalización de las carpetas de esa vigencia</t>
  </si>
  <si>
    <t>Organización documentación existente en el archivo central</t>
  </si>
  <si>
    <t>Informe de gestión</t>
  </si>
  <si>
    <t>Listados, fotografias</t>
  </si>
  <si>
    <t>Se ha adelantado parcialmente la unificación de la información por dependencia para el formato FUID; para luego complementar la misma (archivos consolidados).
Se realizó la instalación de estantería disponible y se procedió a la ubicación de las serie que tienen mayor frecuencia de consulta.  Las demás cajas quedan apiladas en el piso. 
Esta labor se ha realizado parcialmente, teniendo en cuenta que a la fecha no se cuenta con una sede definitiva para el archivo central, por lo que no se tiene toda la estantería requerida y por lo mismo la documentación no puede ser ubicada en los respectivos estantes para la validación de la misma con la información consolidada y poder incorporaar la información faltante en el formato FUID</t>
  </si>
  <si>
    <t>Recepción y manejo de la correspondencia del Consejo Superior de la Judicatura</t>
  </si>
  <si>
    <t xml:space="preserve">Informe de gestión </t>
  </si>
  <si>
    <t xml:space="preserve">Graficos de gestión  e informes de SIGOBIUS </t>
  </si>
  <si>
    <t>Se radicarón 2348 correspondecias internas pertinecientes a las diferentes unidades del ConsejoSuperior de la Judicatura las cuales fueron remitidas incluyendo PQRS, vigilancias, informes, tutelas, Se radicarón 1997 correspondecias internas pertinecientes a la Presidencia del ConsejoSuperior de la Judicatura las cuales fueron remitidas incluyendo PQRS, vigilancias, informes, tutelas. No se presentaron quejas por correspondecia no radicada ni docuemntos perdidos</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</si>
  <si>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</si>
  <si>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</si>
  <si>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</si>
  <si>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</si>
  <si>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</si>
  <si>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</si>
  <si>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</si>
  <si>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</si>
  <si>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</si>
  <si>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</si>
  <si>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</si>
  <si>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</si>
  <si>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</si>
  <si>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</si>
  <si>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</si>
  <si>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</si>
  <si>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</si>
  <si>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</si>
  <si>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Prestación de los servicios generales, vigilancia, arrendamiento sedes y fotocopiado</t>
  </si>
  <si>
    <t xml:space="preserve">Informes de Gestón y anexos </t>
  </si>
  <si>
    <t>Informes de ejecución, prestación y facturación de servicios</t>
  </si>
  <si>
    <t>La ejeccución de los contratros de arrrenadamientos  de Kaisser se encuentran en un 89%, Casur 50% Ecolimpieza 78%,Seguridad Central en el 87% y el de Solucón Copy se esta al 30%, todos se prestaron con el total de funcionarios cumpliendo con lo estandares solicitado en la contratación</t>
  </si>
  <si>
    <t>Información y diagnóstico actualizado de los temas a cargo</t>
  </si>
  <si>
    <t>Informes de consumo, de diagnóstico y de gestión.</t>
  </si>
  <si>
    <t>,- Informe detallado Plan de Austeridad-Semestre II de 2021
- Informe Funciones delegadas Enero-Marzo 2022
- Informes consumo: F-EVSG-21 Consumo gas natural; F-EVSG-19 Consumo agua; F-EVSG-20 Consumo energía</t>
  </si>
  <si>
    <t>Se realizó la elaboración y entrega de los informes solicitados durante el periodo de tiempo evaluado.</t>
  </si>
  <si>
    <t>Contar con parque automotor en óptimas condiciones para el servicio</t>
  </si>
  <si>
    <t>Disponibilidad de parque automotor</t>
  </si>
  <si>
    <t>Correo electrónico jueves 16/06/2022 11:05 a. m. de Julio Motta a René Amaya</t>
  </si>
  <si>
    <t>Durante el período se gestionaron un total de 97 ingresos a taller con una permanencia de 303 días. Las motos representan el 68.04% de las solicitudes de mantenimiento, las camionetas representan un 29.90% y los automóviles solamente el 2.06%. El mantenimiento correctivo representa el 63.92%, la diferencia, por mantenimiento preventivo, es 36.08%. Las marcas que registraron mayores ingresos a taller son, en su orden: Suzuki, Nissan, Yamaha, Toyota y mazda con porcentajes de 43,30%, 25,77%, 24,74%, 4,12% y 2,06% respectivamente.
Representativamente, se observa que las motocicletas marca Suzuki presentan el mayor porcentaje de eventos de mantenimiento durante el período, seguidas de las camionetas de la Marca Nissan que prestan sus servicios en el Consejo de Estado.</t>
  </si>
  <si>
    <t>División de Servicios Administrativos - Sección de Transportes</t>
  </si>
  <si>
    <t>Fortalecimiento del Plan Estratégico de Seguridad Vial</t>
  </si>
  <si>
    <t>Entregable</t>
  </si>
  <si>
    <t>Programación del diagnóstico del parque automotor</t>
  </si>
  <si>
    <t>Iniciativas estratégicas</t>
  </si>
  <si>
    <t>Durante el trimestre se formuló el cronograma de previsto para el desarrollo del disgnóstico del Parque automotor</t>
  </si>
  <si>
    <t>Distribución de bienes y elementos para el Consejo Superior de la Judicatura y la Comisión Nacional de Disciplina Judicial</t>
  </si>
  <si>
    <t>Infome de gestión y anexos</t>
  </si>
  <si>
    <t>Formatos de entrega,formato de traspaso de elementos y correos electrónicos</t>
  </si>
  <si>
    <t>Se recibieron 50 solicitudes de de insumos de impresión y 67 de papeleria, los cuales fueron entregados de acuerdo al los requerimientos</t>
  </si>
  <si>
    <t>Administrar y responder por las salas de audiencias</t>
  </si>
  <si>
    <t>Informe de gestión y anexos</t>
  </si>
  <si>
    <t>Correo electrónico</t>
  </si>
  <si>
    <t xml:space="preserve">Se recibieron  173 solicitudes en  el primer trimestre </t>
  </si>
  <si>
    <t>Actualizar los protocolos para el ingreso de personas y bienes al Palacio de Justicia y las sedes anexas</t>
  </si>
  <si>
    <t>Informe de necedidad servicio de vigilancia</t>
  </si>
  <si>
    <t>Estudios de analisis y vulnerablidades de las sedes  Seguridad Central falta la nueva sede AKL</t>
  </si>
  <si>
    <t>Se esta realizando el estudio y anális para crear la necesidad para la contratción del servicio del vigilancia, para su socialización y base para la actualización de los protocols de seguridad de las sedes</t>
  </si>
  <si>
    <t>Preparación de los estudios técnicos de necesidad de adquisición de bienes y servicios</t>
  </si>
  <si>
    <t xml:space="preserve">Informe de necedidad servicio de vigilacia,arrendamiento y aseo </t>
  </si>
  <si>
    <t>Informe incluyendo las necesidades para las nuevas contrataciones</t>
  </si>
  <si>
    <t>Se realizaron las necesidades de los diferentes contratos para adiciones y para estructurarlas para las nuevas contrataciuones</t>
  </si>
  <si>
    <t>Supervisión de contratos</t>
  </si>
  <si>
    <t>Informes de gestión</t>
  </si>
  <si>
    <t>Informes técnicos, informes control contrato, memorando radicación facturación</t>
  </si>
  <si>
    <t>Se realizar segumiento a la ejecución de los contratos de acuerdo a la  normatividad establecida</t>
  </si>
  <si>
    <t xml:space="preserve">Gestión de siniestros Consejo Superior de la Judicatura y Comisión Nacional de Disciplina Judicial </t>
  </si>
  <si>
    <t>Informes de siniestroas a aseguradora</t>
  </si>
  <si>
    <t>Se presentaron siniestros por  portátil desaparacido Escuela y computador Consejo de Estado</t>
  </si>
  <si>
    <t>Gestión biosegurdad por cóvid</t>
  </si>
  <si>
    <t xml:space="preserve">Desinfecciones realizadas en el periodo y rutinas de desinfeccion </t>
  </si>
  <si>
    <t>Se coordina con el personal de Ecolimpieza desifecciones periódicas se realizarón 75 desinfecciones y fumicaciones</t>
  </si>
  <si>
    <t>Se coordina con el personal de Ecolimpieza desifecciones periódicas, se realizarón 75 desinfecciones y fumicaciones</t>
  </si>
  <si>
    <t>Certificados de inclusión expedidos</t>
  </si>
  <si>
    <t xml:space="preserve"> 8 certificados de Inclusión</t>
  </si>
  <si>
    <t>Durante el primer trimeste de 2022 la compañia de seguros emitio los certificados por las adquisiciones y exclusiones de bienes de los meses de diciembre de 2021 y enero de 2022, realizados por las Direcciones Seccionales y el Nivel Central quedando de esta forma asegurados todos los bienes reportados por este perodo: igualmente se actualizo el valor de la poliza de vida con el SMLV para la vigenvia 2022</t>
  </si>
  <si>
    <t>División de Servicios Administrativos</t>
  </si>
  <si>
    <t>Informes de capacitación</t>
  </si>
  <si>
    <t>53 capacitaciones realizadas de 59 planeadas</t>
  </si>
  <si>
    <t>Se realizaron 53 capacitaciones de las 59 planeadas en razon a que algunas de las Direcciones Seccionales pospusieron la actividad para otras fechas.</t>
  </si>
  <si>
    <t xml:space="preserve">Actas de Comité de Seguros </t>
  </si>
  <si>
    <t>realización de 69 comites de seguros con las Direcciones Seccionales y la compañia de seguros</t>
  </si>
  <si>
    <t>Con el fin de efectuar un seguimiento riguroso en el tramite de los siniestros y la socialización e implementación del plan de prevención de perdidas, asi como la actualización de los valores asegurados, realizamos comite de seguros mensual con cada una de las Direcciones Seccionales, el Nivel Central y la Compañia de Seguros.</t>
  </si>
  <si>
    <t xml:space="preserve">Informe de Siniestralidad </t>
  </si>
  <si>
    <t>Número de Informes</t>
  </si>
  <si>
    <t>elaboración mensual de los informes de siniestralidad a nivel nacional</t>
  </si>
  <si>
    <t>El corredor de seguros, prepara un informe de siniestralidad y demás actividades desarrolladas a traves del Plan de Prevención de Peridas para cada una de las Direcciones Seccionales y el Nivel Central.</t>
  </si>
  <si>
    <t>Socialización del Programa de Prevención de Pérdidas</t>
  </si>
  <si>
    <t>Satisfacción de los clientes internos</t>
  </si>
  <si>
    <t>Encuestas</t>
  </si>
  <si>
    <t>Se realizaron encuestas de satisfaccion del proceso de capacitacion del programa de seguros y las estrategias del plan de prevención de perdidas alcanzando un porcentaje de satisfacción del 98%</t>
  </si>
  <si>
    <t>A partir del mes de marzo se vienen desarrollando encuestas de satisdacción en cada una de las Direcciones Seccionales y por cada uno de los productos desarrollados en el marco del Plan de Prevención de perdidas, obteniendo un 98% de satisfacción, lo que nos permite concluir que las estrategias fijadas para la mitigación de los riesgos son utiles y serán aogidas y aplicadas por las Direcciones Seccionales.</t>
  </si>
  <si>
    <t>Legalización de trámites de inventarios a cargo de la División Almacén e Inventarios</t>
  </si>
  <si>
    <t>Memorando DEAJAGM22-141</t>
  </si>
  <si>
    <t>Todas las solicitudes que ingresan a la División de Almacén e Inventarios se trámitan, pero no todas en el lapso máximo propuesto de cinco (5) cinco días porque, por ejemplo, el trámite de reintegros involucra varios actores con los que hay que interactuar y hacen que el tiempo se extienda más allá de cinco (5) días.</t>
  </si>
  <si>
    <t>Inventarios de bienes en el almacén general</t>
  </si>
  <si>
    <t>Acta de inventario selectivo</t>
  </si>
  <si>
    <t>El inventario selectivo de febrero se extendió hasta el mes de marzo para poder verificar los resultados del inventario general con corte a 31-12-2021, dado que se han presentado inconsistencias que meritan un análisis para establecer si es un error de registro de  documentos o efectivamente existen los sobrantes y faltantes, caso en el cual se procederá a realizar los ajustes en el sistema de gestión de inventarios - SICOF</t>
  </si>
  <si>
    <t>Realizar las bajas de los bienes declarados obsoletos o inservibles</t>
  </si>
  <si>
    <t>No hubo</t>
  </si>
  <si>
    <t>Informe</t>
  </si>
  <si>
    <t>Durante este primer trimestre no se citó al Comité de Bajas.</t>
  </si>
  <si>
    <t>Preparar, para dar de baja, los bienes que han sido reintegrados al almacén general que se presume son obsoletos o inservibles</t>
  </si>
  <si>
    <t>Acta de inventario de bienes reintegrados obsoletos o inservibles</t>
  </si>
  <si>
    <t>No está el inventario del 100% de los bienes reintegrados</t>
  </si>
  <si>
    <t xml:space="preserve">Como no se cuenta con una bodega para bienes reintegrados se están utilizando bodegas provisionales que tienen tiempo limitado de uso. Éstos se encuentran en distintos sitios provisionales y de los cuales hay que trasladarlos con alguna frecuencia. </t>
  </si>
  <si>
    <t>Realizar el cierre mensual centralizado de los almacenes en el aplicativo SICOF</t>
  </si>
  <si>
    <t>Cierre de período</t>
  </si>
  <si>
    <t>Tres (3) cierres en el trimestre</t>
  </si>
  <si>
    <t>Los cierres se realizan de conformidad con el cronograma establecido por la División de Contabilidad, ya que se trata de un  trabajo conjunto.</t>
  </si>
  <si>
    <t>Extender el uso de funcionalidades del aplicativo SICOF para beneficio de la gestión administrativa</t>
  </si>
  <si>
    <t>Para la solicitud de bienes se llevó a cabo la capacitación del personal autorizado.
Para la ubicación de los inventarios individuales se creaon en el sistema de gestión de inventarios - SICOF - la dirección de ubicación de los siguientes edificios: sede DEAJ, edificio Bolsa de Bogotá y edificio Sede Anexa</t>
  </si>
  <si>
    <t>El uso del SICOF para las solicitudes de pedidos inicia en el mes de abril.
El uso de las direcciones de ubicación de los inventarios individuales inicia durante el segundo trimestre de 2022 el edificio Bolsa de Bogotá.</t>
  </si>
  <si>
    <t>Asesorar y acompañar a las coordinaciones de almacén de las direcciones seccionales de administración judicial para unificar y estandarizar todas las acciones de gestión de inventarios de los bienes muebles en la entidad.</t>
  </si>
  <si>
    <t>Asesoría y acompañamiento diario por celular, correo electrónico y Teams</t>
  </si>
  <si>
    <t>Las necesidades de asesoría por parte del personal de las direcciones seccionales de administración judicial y de la División Almacén e Inventarios es diaria. Se atienden temas relacionados con el manejo de los inventarios de activos, de bienes de consumo controlado, consumo, fallas en el SICOF, uso del SICOF, cómo realizar traspasos, reintegros, traslados, entradas de productos, salidas de productos, diligenciamiento de los formatos, entre otros relacionados con el manejo del sistema de gestión de inventarios.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</si>
  <si>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</si>
  <si>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</si>
  <si>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</si>
  <si>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</si>
  <si>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</si>
  <si>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</si>
  <si>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</si>
  <si>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</si>
  <si>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</si>
  <si>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</si>
  <si>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</si>
  <si>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</si>
  <si>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</si>
  <si>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</si>
  <si>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Verificar la calidad en documentos y presentaciones realizadas al parte del CSdJ y al Director Ejecutivo de Administración Judicial</t>
  </si>
  <si>
    <t>- Documentos técnicos
- Procesos de contratación
- Modificaciones contractuales</t>
  </si>
  <si>
    <t>Contratos 68, 60, 65 y 70 de 2022
https://etbcsj.sharepoint.com/DEAJ/Contratos/Forms/AllItems.aspx?CT=1595430693065&amp;OR=OWA%2DNT&amp;CID=d37741e1%2D8f2c%2Dfc94%2D953b%2D50cc40aaad21&amp;id=%2FDEAJ%2FContratos%2FContratos%2F2022%20CONTRATOS%20Y%20CARTAS%20DE%20ACEPTACION&amp;viewid=cd19273e%2Deb95%2D4e12%2D9217%2Df2a9cfc401d3</t>
  </si>
  <si>
    <t>Durante el primer trimestre de 2022 se presentaron cuatro solicitudes de contratación con el fin de garantizar el equipamiento, el arrendamiento, la logística y la gestión documental con los cuales el Director Ejecutivo de Administración Judicial suscribió los contratos 68, 60, 65 y 70 de 2022.</t>
  </si>
  <si>
    <t>Porcentaje de cumplimiento tareas cronogramas Plan de Acción de la Unidad</t>
  </si>
  <si>
    <t>Controlar la ejecución de las actividades planificadas</t>
  </si>
  <si>
    <t>Informe de ejecución</t>
  </si>
  <si>
    <t>https://www.ramajudicial.gov.co/web/sistema-integrado-gestion-de-la-calidad-y-el-medio-ambiente/258</t>
  </si>
  <si>
    <t>Se programó la realización de treinta y seis acciones durante la vigencia 2022, En el primer trimestre se realizó el seguimiento a todas ellas las cuales apoyan el cumplimiento de los propósitos establecidos para los pilares de transformación de la arquitectura organizacional, justicia cercana al ciudadano y de comunicación, calidad de la justicia y anticorrupción y transparencia; así como al cumplimiento de los objetivos del SIGCMA.</t>
  </si>
  <si>
    <t>Controlar los recursos financieros asignados</t>
  </si>
  <si>
    <t>Porcentaje de ejecución de presupuesto asignado al rol de la dependencia</t>
  </si>
  <si>
    <t>Indicador Proceso de Gestión Administrativa 
Informes de Ejecución Presupuestal SIIF Nación</t>
  </si>
  <si>
    <t>Se apropiaron recursos de funcionamiento para la adquisición de bienes y servicios del Nivel Central (A-02) por valor de $67.226.022.371 los cuales se incrementaron en un 7,27% de lo apropiado inicialmente en la vigencia 2021($62.669.636.178). El 87,5% corresponde a recursos con situación de fondos y el 12,5% sin situación de fondos ($ 8.380.307.325 para el Consejo de Estado). De acuerdo la tendencia histórica de ejecución de los recursos en particular los compromisos adquiridos con las vigencias futuras en años anteriores, se programó la ejecución en el primer semestre del 60% del presupuesto final asignado equivalente a $40.335.613.423. La ejecución durante este periodo fue de $35.260.516.863, equivalentes al 52,5% del total del presupuesto asignado, obteniéndose así un índice de cumplimiento del 87,4% unos puntos por debajo al obtenido en el primer trimestre del 2021 (90,6%) debido a que se algunas necesidades de la naciente Comisión Nacional de Disciplina Judicial (Unidad Ejecutora 2700109) continúan financiadas por la Unidad 08 - Tribunales y Juzgados, mientras se finiquitaba la parametrización del SIIF para esta nueva unidad ejecutora del presupuesto.</t>
  </si>
  <si>
    <t>Administrar el presupuesto asignado para el proyecto de Mejoramiento y Mantenimiento a la Infraestructura Física a Nivel Nacional</t>
  </si>
  <si>
    <t>Ejecución presupuestal</t>
  </si>
  <si>
    <t>Resumen soporte mejoramiento y mantenimiento</t>
  </si>
  <si>
    <t xml:space="preserve">La primera semana de febrero se expidio la resolción para modificar el presupuesto y asignar a las direcciones secciionales los recursos para adelantar la contratación. El avance reportado, contempla las vigencia futuras comprometidas desde la vigencia anterior, y algunas adiciones. </t>
  </si>
  <si>
    <t>Administrar el presupuesto asignado para la atención de bienes y servicios en el Nivel Central.</t>
  </si>
  <si>
    <t>Informes de Ejecución Presupuestal SIIF Nación</t>
  </si>
  <si>
    <t>La ejecución presupuestal durante el primer trimestre asciende al 52,5% por el efecto de las utilización de vigencias futuras que fueron solicitadas en años anteriores.
Consejo Superior de la Judicatura (56,3%), Corte Suprema de Justicia (45,2%), Consejo de Estado (39,5%), Corte Constitucional (31,8%), Tribunales y juzgados (78,4%), Comisión Nacional de Disciplina Judicial (2,5%)</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</si>
  <si>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</si>
  <si>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</si>
  <si>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</si>
  <si>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</si>
  <si>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</si>
  <si>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Análisis de Contexto</t>
  </si>
  <si>
    <t>DEPENDENCIA:</t>
  </si>
  <si>
    <t>UNIDAD ADMINISTRATIVA</t>
  </si>
  <si>
    <t xml:space="preserve">PROCESO </t>
  </si>
  <si>
    <t>GESTIÓN ADMINISTRATIVA</t>
  </si>
  <si>
    <t>CONSEJO SECCIONAL/ DIRECCIÓN SECCIONAL DE ADMINISTRACIÓN JUDICIAL</t>
  </si>
  <si>
    <t>DIRECCIÓN EJECUTIVA DE ADMINISTRACIÓN JUDICIAL - UNIDAD ADMINISTRATIVA</t>
  </si>
  <si>
    <t xml:space="preserve">OBJETIVO DEL PROCESO: </t>
  </si>
  <si>
    <t>Garantizar la atención de los servicios administrativos y generales, la administración, mantenimiento y control de los bienes muebles, inmuebles y del parque automotor, la formulación y control del programa de seguros, la organización y control del sistema de gestión documental administrativa, el suministro de insumos de funcionamiento y la coordinación del componente ambiental del SIGCMA, en el marco del sistema de gestión de la calidad, medio ambiente y seguridad y salud en el trabajo.</t>
  </si>
  <si>
    <t xml:space="preserve">CONTEXTO EXTERNO </t>
  </si>
  <si>
    <t xml:space="preserve">FACTORES TEMÁTICO </t>
  </si>
  <si>
    <t>No.</t>
  </si>
  <si>
    <t xml:space="preserve">AMENAZAS (Factores específicos) </t>
  </si>
  <si>
    <t xml:space="preserve">OPORTUNIDADES (Factores específicos) </t>
  </si>
  <si>
    <t>Político (cambios de gobierno, legislación, políticas públicas, regulación)</t>
  </si>
  <si>
    <t>Restricción en compra de bienes y servicios por política de austeridad</t>
  </si>
  <si>
    <t>Disminución en gastos de funcionamiento por el trabajo en casa por declaración de emergencia sanitaria</t>
  </si>
  <si>
    <t>Cambios legislación y politicas públicas</t>
  </si>
  <si>
    <t>Depurar las cuentas contables por reclasificación de bienes con valor inferior a medio SMMLV</t>
  </si>
  <si>
    <t>Modelo de desarrollo economico, ambiental y social fortalecido dentro del Plan de Desarrollo 2018 -2022</t>
  </si>
  <si>
    <t>Económicos y Financieros (disponibilidad de capital, liquidez, mercados financieros, desempleo, competencia)</t>
  </si>
  <si>
    <t>Déficit y/o recorte presupuestal para atender  las necesidades de bienes y servicios</t>
  </si>
  <si>
    <t>Inoportuna situación de fondos para el pago de obligaciones</t>
  </si>
  <si>
    <t>Sociales  y culturales (cultura, religión, demografía, responsabilidad social, orden público)</t>
  </si>
  <si>
    <t>Situaciones de órden público que afectan la infraestructura y la prestación del servicio</t>
  </si>
  <si>
    <t>Tecnológicos (desarrollo digital,avances en tecnología, acceso a sistemas de información externos, gobierno en línea.</t>
  </si>
  <si>
    <t>No contar con la disponibilidad permanente de las plataformas externas (Por ejemplo, SIIF - SECOP - TVEC - Banco Agrario).</t>
  </si>
  <si>
    <t>Implementación de plataformas tecnológicas para la gestión de los procesos (SIIF - SECOP - TVEC - Banco Agrario).</t>
  </si>
  <si>
    <t>Falta de cubrimiento y/o fallas a nivel de la infraestructura tecnológica</t>
  </si>
  <si>
    <t>Facturación electrónica</t>
  </si>
  <si>
    <t>Aprovechamiento de las herramientas del paquete de programas Office365 disponible para la Rama Judicial</t>
  </si>
  <si>
    <t>Legales y reglamentarios (estandares nacionales, internacionales, regulacion)</t>
  </si>
  <si>
    <t>Embargos de cuentas oficiales</t>
  </si>
  <si>
    <t>Cambios reglamentarios</t>
  </si>
  <si>
    <t>AMBIENTALES: emisiones y residuos, energía, catástrofes naturales, desarrollo sostenible.</t>
  </si>
  <si>
    <t>Fenómenos y catástrofes naturales</t>
  </si>
  <si>
    <t>Mejorar la gestión y el aprovechamiento de los residuos mediante la vinculación de los recicladores de oficio y gestores de residuos</t>
  </si>
  <si>
    <t>Incremento en la generación de vertimientos y residúos no aprovechables y peligrosos</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</si>
  <si>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</si>
  <si>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</si>
  <si>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</si>
  <si>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</si>
  <si>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</si>
  <si>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Sin antecedentes para el desarrollo del proceso administrativo</t>
  </si>
  <si>
    <t>Fomulación ágil y moderna del proceso con el uso de las nuevas tecnologías</t>
  </si>
  <si>
    <t>Falta de integración de esfuerzos para el cumplimiento de la gestión administrativa</t>
  </si>
  <si>
    <t>Creación de la División de mejoramiento y mantenimiento de la infraestructura física en la Unidad Administrativa</t>
  </si>
  <si>
    <t>Recursos financieros (presupuesto de funcionamiento, recursos de inversión)</t>
  </si>
  <si>
    <t>Recursos insuficientes para atender las necesidades presentadas</t>
  </si>
  <si>
    <t>Priorización de los recursos y la optimización del gasto para satisfacer las necesidades básicas</t>
  </si>
  <si>
    <t>Personal
(competencia del personal, disponibilidad, suficiencia, seguridad y salud ocupacional.)</t>
  </si>
  <si>
    <t>Falta de profesionalización de la planta de cargos para la gestión</t>
  </si>
  <si>
    <t>Contar con servidores profesionales y experimentados en niveles de empleo asistencial</t>
  </si>
  <si>
    <t>Resistencia al cambio en relación con la implementación de acciones para el mejoramiento</t>
  </si>
  <si>
    <t>Contar con servidores profesionales y experimentados que generan valor al proceso</t>
  </si>
  <si>
    <t>Proceso
(capacidad, diseño, ejecución, proveedores, entradas, salidas, gestión del conocimiento)</t>
  </si>
  <si>
    <t xml:space="preserve">No contar con precedentes en la determinación de procesos y procedimientos </t>
  </si>
  <si>
    <t>En construcción colectiva se están desarrollando los instrumentos de la gestión pública moderna</t>
  </si>
  <si>
    <t>Identificación de requisitos ambientales para los procesos de compras pública</t>
  </si>
  <si>
    <t xml:space="preserve">Tecnológicos </t>
  </si>
  <si>
    <t>Falta de desarrollos tecnológicos</t>
  </si>
  <si>
    <t>Construcción de herramientas puntuales para el manejo de las actividades, a través de la ofimática institucional</t>
  </si>
  <si>
    <t>Inadecuada infraestructura tecnológica</t>
  </si>
  <si>
    <t xml:space="preserve">Documentación (Actualización, coherencia, aplicabilidad) </t>
  </si>
  <si>
    <t>Atraso en el desarrollo para el manejo de la gestión documental</t>
  </si>
  <si>
    <t>Servidores comprometidos en el manejo de la gestion documental</t>
  </si>
  <si>
    <t>No contar con la totalidad de los instrumentos requeridos (TVD de la entidad, entre otros) para intervenir técnicamente un elevado volumen de archivos</t>
  </si>
  <si>
    <t>Infraestructura física (suficiencia, comodidad)</t>
  </si>
  <si>
    <t xml:space="preserve">Deficit de espacios físico disponibles y con las condiciones necesarias para su funcionamiento </t>
  </si>
  <si>
    <t>Elementos de trabajo (papel, equipos)</t>
  </si>
  <si>
    <t>Incorporación en los procesos un elevado nivel de impresión y/o fotocopia de documentos</t>
  </si>
  <si>
    <t>Incentivar el uso de documentos digitales</t>
  </si>
  <si>
    <t>Comunicación Interna (canales utilizados y su efectividad, flujo de la información necesaria para el desarrollo de las actividades)</t>
  </si>
  <si>
    <t>Falta de socializar los logros y desarrollos administrativos y misionales de la entidad</t>
  </si>
  <si>
    <t>Otros</t>
  </si>
  <si>
    <t xml:space="preserve">ESTRATEGIAS/ACCIONES </t>
  </si>
  <si>
    <t>ESTRATEGIAS  DOFA</t>
  </si>
  <si>
    <t>ESTRATEGIA/ACCIÓN/ PROYECTO</t>
  </si>
  <si>
    <t xml:space="preserve">GESTIONA </t>
  </si>
  <si>
    <t xml:space="preserve">DOCUMENTADA EN </t>
  </si>
  <si>
    <t>A</t>
  </si>
  <si>
    <t>O</t>
  </si>
  <si>
    <t>D</t>
  </si>
  <si>
    <t>F</t>
  </si>
  <si>
    <t>Tener actualizada la documentación de la información relacionada con el proceso</t>
  </si>
  <si>
    <t>Plan de acción</t>
  </si>
  <si>
    <t>Organzar e inventariar la documentación existente en el archivo central de la entidad</t>
  </si>
  <si>
    <t>2, 3,7</t>
  </si>
  <si>
    <t>9,10,11</t>
  </si>
  <si>
    <t>Optimizar la prestación del servicio de mantenimiento del parque automotor</t>
  </si>
  <si>
    <t>3, 4, 5</t>
  </si>
  <si>
    <t>4, 6, 8</t>
  </si>
  <si>
    <t>Guía de transporte vertical - certificaciones de sistemas de transporte vertical</t>
  </si>
  <si>
    <t>Mejorar los procesos y procedimiento de la gestión administrativa</t>
  </si>
  <si>
    <t>3, 5, 7</t>
  </si>
  <si>
    <t>1,4,6</t>
  </si>
  <si>
    <t>1,4,5,6</t>
  </si>
  <si>
    <t>Aplicar instrumentos de la Gestión Documental en los archivos de la Dirección Ejecutiva</t>
  </si>
  <si>
    <t>9, 10</t>
  </si>
  <si>
    <t>total DOFA</t>
  </si>
  <si>
    <t>PLAN DE ACCIÓN 2022</t>
  </si>
  <si>
    <t>D: DIA A DIA</t>
  </si>
  <si>
    <t xml:space="preserve">N: PROYECTOS DE INVERSION, PROCESO DE AUTOGESTIÓN PARA LA MEJORA CONTINUA. </t>
  </si>
  <si>
    <t xml:space="preserve">ACTIVIDADES </t>
  </si>
  <si>
    <t>PROCESO LIDER</t>
  </si>
  <si>
    <t>PROCESOS QUE IMPACTAN</t>
  </si>
  <si>
    <t>RESPONSABLE POR PROYECTO</t>
  </si>
  <si>
    <t xml:space="preserve">INDICADOR </t>
  </si>
  <si>
    <t>UNIDAD DE MEDIDA</t>
  </si>
  <si>
    <t>FECHA DEL PROYECTO/ACTIVIDAD</t>
  </si>
  <si>
    <t>CUMPLIMIENTO DEL PLAN DE ACCIÓN (ACUMULADO DE LOS 4 TRIMESTRES)</t>
  </si>
  <si>
    <t>ANÁLISIS DEL RESULTADO
FINAL - ACUMULADO</t>
  </si>
  <si>
    <t>NOMBRE</t>
  </si>
  <si>
    <t>CENTRAL</t>
  </si>
  <si>
    <t>SECCIONAL</t>
  </si>
  <si>
    <t>INICIO 
DIA/MES/AÑO</t>
  </si>
  <si>
    <t>FIN
DIA/MES/AÑO</t>
  </si>
  <si>
    <t>NOTA :  EN LA COLUMNA  H-" NOMBRE DEL PROYECTO O ACCIÓN (con base en lo que le compete ", SE REGISTRAN LAS ACCIONES QUE SE DETERMINAN CON BASE EN EL ANALISIS DE CONTEXTO , MAS LAS QUE SE DEBEN ADELANTAR PARA DAR CUMPLIMIENTO  A LAS  RESPONSABILIDADES Y FUNCIONES.</t>
  </si>
  <si>
    <t>X</t>
  </si>
  <si>
    <t>Elaboración y aplicación de encuestas dirigidas a las seccionales, acerca de los procedimientos, métodos y actividades desarrolladas para la prestación de los servicios en común con los encomendados a la Sección.</t>
  </si>
  <si>
    <t>Gestión Administrativa</t>
  </si>
  <si>
    <t>(No. Encuestas aprobadas / No. Borradores de Encuestas) * 100</t>
  </si>
  <si>
    <t xml:space="preserve">Recopilación de la información obtenida a través de la aplicación de encuestas a las Direcciones Seccionales. </t>
  </si>
  <si>
    <t>(No. Encuestas tabuladas / No. Encuestas recibidas ) * 100</t>
  </si>
  <si>
    <t>Programa de socialización y seguimiento</t>
  </si>
  <si>
    <t>Administración de la Seguridad</t>
  </si>
  <si>
    <t>(No. de socializaciones realizadas / No. de socializaciones programadas) *100</t>
  </si>
  <si>
    <t>- Solicitud proceso de selección
- Iniciar contrato
- Seguimiento a la ejecución del contrato y tramite desembolsos
- Liquidación contrato</t>
  </si>
  <si>
    <t>Mejoramiento de la Infraestructura Física</t>
  </si>
  <si>
    <t>División de Mejoramiento y Mantenimiento de Infraestructura</t>
  </si>
  <si>
    <t>(No. de proyectos planeados / No. de proyectos ejecutados) * 100</t>
  </si>
  <si>
    <t>- Recepción de solicitudes
- Diligenciar formato de actividad a realizar
- Ejecutar la actividad solicitada
- Firma de formato de actividad recibida</t>
  </si>
  <si>
    <t>(No. solicitudes atendidas / No. de regisitros de solicitudes) *100</t>
  </si>
  <si>
    <t xml:space="preserve">- Priorización de proyectos para propuesta de distribución de recursos.
- Solicitud de procesos de selección
- Seguimiento ejecución contrato
- Liquidación contrato </t>
  </si>
  <si>
    <t>(Valor disponibles para proyectos priorizados / Valor comprometido proyectos) * 100</t>
  </si>
  <si>
    <t>- Recepción y pesaje de residuos aprovechables y no aprovechables
- Verificación y actualización de hojas de seguridad de insumos de aseo
- Manejo y almacenamiento de residuos peligrosos
- Manejo y almacenamiento de insumos de aseo</t>
  </si>
  <si>
    <t>x</t>
  </si>
  <si>
    <t>Mejoramiento del SIGCMA</t>
  </si>
  <si>
    <t>Centro de Administración del Palacio</t>
  </si>
  <si>
    <t>Indicadores plan de gestión ambiental</t>
  </si>
  <si>
    <t>- Recepción de documentos en físico o por correo electrónico
- Radicación de los documentos en el Sigobius
- Distribución de los documentos a las dependencias competentes</t>
  </si>
  <si>
    <t>Gestión Documental</t>
  </si>
  <si>
    <t>Número comunicaciones registradas Sigobius/número comunicaciones recibidas para radicar * 100</t>
  </si>
  <si>
    <t>Comunicaciones (físicas y correo electrónico)</t>
  </si>
  <si>
    <t>- Implementar las TRD en la oficina del Centro de Documentación de la DEAJ.
- Acompañamiento a las dependencias de la DEAJ para la implementación de las TRD en las mismas
- Elaboración circular para la implementación de las TRD</t>
  </si>
  <si>
    <t>Inventarios resoluciones expedidas por la Dirección Ejecutiva de Administración Judicial vigencias 2014 y 2015</t>
  </si>
  <si>
    <t>- Elabora el inventario de la serie Resoluciones expedidas por la Dirección Ejecutiva de Administración Judicial
- Identificación de carpetas y cajas que continen las resoluciones expedidas de acuerdo a las normas de gestión documental</t>
  </si>
  <si>
    <t>- Consolidar y unificar el inventario en excel de los archivos entregados al archivo central, para poder realizar el inventario real de todas las carpetas que se encuentran en el mismo. 
- Verificar y complementar el inventario del archivo central de la Dirección Ejecutiva, enlazando la documentación existente con su ubicación física en el mismo y de acuerdo con el sistema de numeración implementado por cajas, con el fin de relacionarlo con su ubicación en la estantería existente en el archivo.
- Identificar las carpetas y cajas de archivo ubicadas en el archivo central y de acuerdo al contenido de cada una y su ubicación física en el archivo.</t>
  </si>
  <si>
    <t>- Recepción de documentos físicos y correo electrónico
- Radicación de los documentos en el Sigobius
- Distribución de los documentos a los competentes</t>
  </si>
  <si>
    <t xml:space="preserve"> </t>
  </si>
  <si>
    <t>- Seguimiento a las obligaciones contractuales de los proveedores
- Informe mensual de gestión del Centro de Administración del Palacio de Justicia de Bogotá
- Registro de ingresos y egresos de insumos en el kardex, cuando corresponda
- Formular indicadores de consumo</t>
  </si>
  <si>
    <t>Todos los procesos</t>
  </si>
  <si>
    <t>Informe de supervisión técnica</t>
  </si>
  <si>
    <t>Elaboración de informes de consumo, de diagnóstico y de gestión, relacionados con las funciones asignadas a la Gestión.</t>
  </si>
  <si>
    <t>No. de informes entregados / No. de informes requeridos) *100</t>
  </si>
  <si>
    <t>Atender oportunamente y con calidad el mantenimiento del parque automotor optiminizando su administración</t>
  </si>
  <si>
    <t>(Sumatoria Días hábiles totales Vehículos – Sumatoria Días hábiles en mantenimiento Vehículos (preventivo + correctivo) / Sumatoria Días hábiles Totales Vehículos) *100</t>
  </si>
  <si>
    <t>- Elaboración del diagnóstico del parque automotor, a nivel nacional.
- Socialización, impelmentación y seguimiento a los procedimientos establecidos en el SIGCMA, a nivel nacional</t>
  </si>
  <si>
    <t>Gestión de Seguridad y Salud en el Trabajo.
Administración de la Seguridad.</t>
  </si>
  <si>
    <t>Informe y actas de secretaría de Comité de Seguridad Vial</t>
  </si>
  <si>
    <t>* Recibir las solicitudes de bienes y elementos
* Verificar existencias en las bodegas
* Realizar la entrega
* Hacer firmar el recibido
* Registrar la salida en el kardex</t>
  </si>
  <si>
    <t>Kardex</t>
  </si>
  <si>
    <t>- Recibir las solicitudes de reserva en el correo adminsalaspalacio@cendoj.ramajudicial.gov.co
- Verificar que la sala no esté reservada
- Programar la reserva en el outlook
- Programar el personal técnico de atención a las salas
- Programar personal de aseo y cafetería</t>
  </si>
  <si>
    <t xml:space="preserve">Coordinar con la Oficina de Asesoría para la Seguridad de la Rama Judicial </t>
  </si>
  <si>
    <t>Protocolos actualizados</t>
  </si>
  <si>
    <t>Proyectar estudios técnicos de necesidad para la contratación de:
- Arrendamiento de inmuebles para personal de las altas cortes;
- Servicio de vigilancia;
- Servicio de aseo y cafetería</t>
  </si>
  <si>
    <t>Compras Públicas</t>
  </si>
  <si>
    <t>Estudo técnico de necesidad</t>
  </si>
  <si>
    <t>- Supervisión conforme a la normatividad vigente
- Trámite de prórrogas y adiciones debidamente justificadas
- Registro de información contractual en el SIIF y Secop II
- Trámite de la facturación
- Liquidación de contratos
- Cierre de contratos</t>
  </si>
  <si>
    <t>- Informar de la ocurrencia del siniestro y las circunstancias de tiempo, modo y lugar
- Buscar proveedores y cotizaciones
- Atender las observaciones de la empresa de seguros
- Verificar el cumplimiento por parte del contratista de la empresa de seguros</t>
  </si>
  <si>
    <t>- Desinfección diaria en intervalos de alrededor de cada dos horas
- Atención de solicitudes de desinfección profunda con amonio cuaternario en Palacio y sedes
- Suministro de gel antibacterial y tapabocas según solicitudes y en los puntos fijos de desinfección</t>
  </si>
  <si>
    <t>Gestión de Seguridad y Salud en el Trabajo</t>
  </si>
  <si>
    <t>Mantener vigente un programa de seguros que ampare los bienes patrimoniales del Consejo Superior de la Judiciatura y la vida de los funcionarios y empleados de la Rama Judicial</t>
  </si>
  <si>
    <t>Actualizar el inventario de bienes muebles e inmuebles de la entidad propios y por los que sea legalmente responsable</t>
  </si>
  <si>
    <t>(Número de reportes mensuales de actualización de valores asegurados recibidos y tramitados /Total de reportes mensuales de actualización de valores asegurados a nivel nacional) *100</t>
  </si>
  <si>
    <t>Difundir el programa de seguros a los Funcionarios, empleados y Jueces de Paz</t>
  </si>
  <si>
    <t>(Número de capacitaciones realizadas / Número de capacitaciones planeadas) * 100</t>
  </si>
  <si>
    <t xml:space="preserve">Hacer seguimiento al desarrollo del programa de seguros a nivel nacional </t>
  </si>
  <si>
    <t>(Número de comités mensuales realizados / Total de comités programados a nivel nacional) * 100</t>
  </si>
  <si>
    <t>Hacer seguimiento a la atención y pago de siniestros.</t>
  </si>
  <si>
    <t>(Número de siniestros pagados / Número de siniestros formalizados) * 100</t>
  </si>
  <si>
    <t>Programa de Prevención de Pérdidas</t>
  </si>
  <si>
    <t>(Número de capacitaciones realizadas / Número de capacitaciones planeadas) *100</t>
  </si>
  <si>
    <t>Hacer seguimiento y control al programa de prevención de pérdidas, con el fin de mitigar el nivel de riesgo.</t>
  </si>
  <si>
    <t>Promedio ponderado con base en el número de encuestas, de los resultados de la satisfacción del cliente interno</t>
  </si>
  <si>
    <t>Legalizar las asignaciones, traspasos, traslados, reintegros de bienes devolutivos de funcionarios y empleados de la rama judicial del nivel central y expedir paz y salvos</t>
  </si>
  <si>
    <t>División de Almacén e Inventarios</t>
  </si>
  <si>
    <t>Documentos de trámites de inventarios legalizados con la debida oportunidad (no mayor a cinco días)</t>
  </si>
  <si>
    <t>(Número de documentos legalizados con oportunidad / número de documentos legalizados en el período) * 100</t>
  </si>
  <si>
    <t>- Inventarios selectivos mensuales, entre febrero y octubre
- Inventario general en noviembre</t>
  </si>
  <si>
    <t>Acta de los inventarios realizados</t>
  </si>
  <si>
    <t>(Número de actas de inventarios realizados durante el período / número de inventarios planeados) *100</t>
  </si>
  <si>
    <t>En el comité de bajas, obtener concepto respecto de las actas que requerían ajustes: vehículos (resolución 3801 de 2020) y bienes de consumo, los que ya habían sido sometidos a concepto del comité.</t>
  </si>
  <si>
    <t>Bienes obsoletos o inservibles dados de baja</t>
  </si>
  <si>
    <t>Inventario de la cantidad de bienes obsoletos o inservibles dadas de baja</t>
  </si>
  <si>
    <t>- Separar los bienes devolutivos que se presumen obsoletos o inservibles (valor de adquisición mayor a medio SMMLV) de los bienes de consumo
- Realizar el inventario de cada uno de ellos
- Tomar las fotografías individuales
- Obtener el concepto técnico. 
- Proyectar los borradores de la resolución para dar de baja
- Obtener concepto del comité de bajas
- Adelantar los trámites para la disposición final de conformidad con el tipo de bien (devolutivos con la resolución 200 de 1996 y de consumo con el Acuerdo PSAA14-10160 plan de gestión ambiental</t>
  </si>
  <si>
    <t>- Organizar, en asocio con las coordinaciones de almacén de las desaj, las actividades de la depreciación y cierre mensual en el aplicativo Sigobius.
- Verificar y controlar que no se realicen registros durante la gestión de cierre
- Informar cuando el cierre se haya ejecutado para que se pueda volver a la cotidianidad</t>
  </si>
  <si>
    <t>Informe de resultados</t>
  </si>
  <si>
    <t>Informe entregado a la coordinación de seguros de la Unidad Administrativa</t>
  </si>
  <si>
    <t>- Implementar la opción de solicitud de pedidos de almacén a través del aplicativo SICOF
- En el aplicativo SICOF, respecto de los bienes en uso, en bodega y reintegrados, implementar la opción de registro de la dirección donde se encuentran ubicados los bienes.</t>
  </si>
  <si>
    <t>Opciones del aplicativo SICOF implementadas</t>
  </si>
  <si>
    <t>- Número de solicitudes de pedidos realizados a través del SICOF
- No. de bienes identificados con la dirección de su ubicación</t>
  </si>
  <si>
    <t>- Atender por los diferentes medios disponibles las consultas realizadas por las coordinaciones de almacén de las desaj sobre la gestión de inventarios de bienes muebles
- Generar y hacer seguimiento a los tickets respecto de las fallas o errores que se generan en el SICOF, y las actualizaciones que se requieran</t>
  </si>
  <si>
    <t>- Número de solicitudes atendidas
- Número de tickets gestionados / número de tickets generados</t>
  </si>
  <si>
    <t>Análisis técnico y/o jurídico de los proyectos y asuntos sometidos a consideración del Consejo Superior de la Judicatura, por parte de la Dirección Ejecutiva de Administración Judicial.</t>
  </si>
  <si>
    <t>Compras Públicas
Gestión Financiera y Presupuestal</t>
  </si>
  <si>
    <t>Unidad Administrativa</t>
  </si>
  <si>
    <t>(No. De observaciones o devoluciones realizadas por parte del CSdJ o del Director Ejecutivo de Administración Judicial / No. de documentos entregados) * 100</t>
  </si>
  <si>
    <t>Análisis técnico y/o jurídico del cumplimiento de las responsabilidades asignadas a la Unidad en los procesos contractuales</t>
  </si>
  <si>
    <t>Solicitudes de contratación entregadas a la Unidad de Compras Públicas</t>
  </si>
  <si>
    <t>(No. de procesos de contratación entregados a la Unidad de Compras Públicas / No. Procesos inscritos en el PAA) * 100</t>
  </si>
  <si>
    <t>Realizar el seguimiento y control al plan de acción de la Unidad</t>
  </si>
  <si>
    <t>Porcentaje de cumplimiento tareas de los cronogramas del Plan de Acción de la Unidad al final del periodo J</t>
  </si>
  <si>
    <t>Realizar el seguimiento y control a la ejecución de los recursos asignados al proceso</t>
  </si>
  <si>
    <t>Gestión Financiera y Presupuestal</t>
  </si>
  <si>
    <t xml:space="preserve">(Valor de presupuesto asignado al rol de la dependencia, que ha sido ejecutado en el periodo J / Valor de presupuesto asignado al rol de la dependencia, programado para ejecutar en el periodo J) * 100 </t>
  </si>
  <si>
    <t>Hacer seguimiento a la ejecución presupuestal y elaboración y socialización de informes.</t>
  </si>
  <si>
    <t>(Presupuesto ejecutado en la vigencia / Presupuesto asignado vigencia actual ) * 100</t>
  </si>
  <si>
    <t>PLAN DE ACCIÓN 2022 - SEGUIMIENTO SEGUNDO TRIMESTRE</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</si>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</sst>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7" x14ac:knownFonts="1">
    <font>
      <sz val="11"/>
      <color theme="1"/>
      <name val="Calibri"/>
      <family val="2"/>
      <scheme val="minor"/>
    </font>
    <font>
      <sz val="10"/>
      <color theme="1"/>
      <name val="Arial"/>
      <family val="2"/>
    </font>
    <font>
      <sz val="10"/>
      <name val="Arial"/>
      <family val="2"/>
    </font>
    <font>
      <sz val="10"/>
      <color rgb="FF000000"/>
      <name val="Arial"/>
      <family val="2"/>
    </font>
    <font>
      <sz val="10"/>
      <color theme="0"/>
      <name val="Arial"/>
      <family val="2"/>
    </font>
    <font>
      <sz val="10"/>
      <color theme="0" tint="-4.9989318521683403E-2"/>
      <name val="Arial"/>
      <family val="2"/>
    </font>
    <font>
      <sz val="10"/>
      <color theme="1"/>
      <name val="Times New Roman"/>
      <family val="1"/>
    </font>
    <font>
      <i/>
      <sz val="10"/>
      <color theme="1"/>
      <name val="Arial"/>
      <family val="2"/>
    </font>
    <font>
      <sz val="10"/>
      <color rgb="FFC00000"/>
      <name val="Arial"/>
      <family val="2"/>
    </font>
    <font>
      <sz val="10"/>
      <name val="Times New Roman"/>
      <family val="1"/>
    </font>
    <font>
      <sz val="10"/>
      <color rgb="FFFF0000"/>
      <name val="Arial"/>
      <family val="2"/>
    </font>
    <font>
      <sz val="10"/>
      <color theme="2"/>
      <name val="Arial"/>
      <family val="2"/>
    </font>
    <font>
      <sz val="10"/>
      <color theme="8" tint="-0.499984740745262"/>
      <name val="Arial"/>
      <family val="2"/>
    </font>
    <font>
      <b/>
      <sz val="10"/>
      <name val="Arial"/>
      <family val="2"/>
    </font>
    <font>
      <sz val="10"/>
      <color rgb="FF000000"/>
      <name val="Arial"/>
      <family val="2"/>
      <charset val="1"/>
    </font>
    <font>
      <sz val="10"/>
      <name val="Arial"/>
    </font>
    <font>
      <sz val="10"/>
      <color theme="1"/>
      <name val="Arial"/>
    </font>
  </fonts>
  <fills count="2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FFFF"/>
        <bgColor rgb="FF000000"/>
      </patternFill>
    </fill>
    <fill>
      <patternFill patternType="solid">
        <fgColor rgb="FFFFFFFF"/>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9" tint="0.39997558519241921"/>
        <bgColor rgb="FF000000"/>
      </patternFill>
    </fill>
    <fill>
      <patternFill patternType="solid">
        <fgColor theme="4" tint="0.59999389629810485"/>
        <bgColor rgb="FF000000"/>
      </patternFill>
    </fill>
    <fill>
      <patternFill patternType="solid">
        <fgColor theme="4" tint="0.59999389629810485"/>
        <bgColor indexed="64"/>
      </patternFill>
    </fill>
    <fill>
      <patternFill patternType="solid">
        <fgColor theme="8" tint="0.59999389629810485"/>
        <bgColor rgb="FF000000"/>
      </patternFill>
    </fill>
    <fill>
      <patternFill patternType="solid">
        <fgColor rgb="FFFFCCCC"/>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rgb="FFBDD7EE"/>
        <bgColor rgb="FF000000"/>
      </patternFill>
    </fill>
    <fill>
      <patternFill patternType="solid">
        <fgColor rgb="FFFFF2CC"/>
        <bgColor indexed="64"/>
      </patternFill>
    </fill>
    <fill>
      <patternFill patternType="solid">
        <fgColor rgb="FFB4C6E7"/>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indexed="64"/>
      </left>
      <right/>
      <top/>
      <bottom/>
      <diagonal/>
    </border>
    <border>
      <left style="thin">
        <color theme="0"/>
      </left>
      <right style="thin">
        <color theme="0"/>
      </right>
      <top/>
      <bottom/>
      <diagonal/>
    </border>
  </borders>
  <cellStyleXfs count="1">
    <xf numFmtId="0" fontId="0" fillId="0" borderId="0"/>
  </cellStyleXfs>
  <cellXfs count="212">
    <xf numFmtId="0" fontId="0" fillId="0" borderId="0" xfId="0"/>
    <xf numFmtId="0" fontId="1" fillId="0" borderId="2" xfId="0" applyFont="1" applyBorder="1" applyAlignment="1">
      <alignment horizontal="left" vertical="center" wrapText="1"/>
    </xf>
    <xf numFmtId="0" fontId="3" fillId="0" borderId="1" xfId="0" applyFont="1" applyBorder="1" applyAlignment="1">
      <alignment horizontal="left" vertical="center" wrapText="1" readingOrder="1"/>
    </xf>
    <xf numFmtId="0" fontId="3" fillId="0" borderId="1" xfId="0" applyFont="1" applyBorder="1" applyAlignment="1">
      <alignment horizontal="center" vertical="center" wrapText="1" readingOrder="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readingOrder="1"/>
    </xf>
    <xf numFmtId="0" fontId="1" fillId="0" borderId="1" xfId="0" applyFont="1" applyBorder="1" applyAlignment="1">
      <alignment horizontal="center" vertical="center" wrapText="1" readingOrder="1"/>
    </xf>
    <xf numFmtId="0" fontId="1" fillId="0" borderId="1" xfId="0" applyFont="1" applyBorder="1" applyAlignment="1">
      <alignment horizontal="left" vertical="center" wrapText="1" readingOrder="1"/>
    </xf>
    <xf numFmtId="0" fontId="1" fillId="0" borderId="1" xfId="0" applyFont="1" applyBorder="1" applyAlignment="1">
      <alignment vertical="center" wrapText="1" readingOrder="1"/>
    </xf>
    <xf numFmtId="0" fontId="3" fillId="0" borderId="2" xfId="0" applyFont="1" applyBorder="1" applyAlignment="1">
      <alignment horizontal="left" vertical="center" wrapText="1" readingOrder="1"/>
    </xf>
    <xf numFmtId="0" fontId="1" fillId="5" borderId="0" xfId="0" applyFont="1" applyFill="1" applyAlignment="1" applyProtection="1">
      <alignment horizontal="left" vertical="center"/>
      <protection locked="0"/>
    </xf>
    <xf numFmtId="0" fontId="1"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1" fillId="5" borderId="0" xfId="0" applyFont="1" applyFill="1" applyAlignment="1" applyProtection="1">
      <alignment horizontal="left" vertical="center" wrapText="1"/>
      <protection locked="0"/>
    </xf>
    <xf numFmtId="0" fontId="1" fillId="5" borderId="1" xfId="0" applyFont="1" applyFill="1" applyBorder="1" applyAlignment="1">
      <alignment horizontal="center" vertical="center" wrapText="1" readingOrder="1"/>
    </xf>
    <xf numFmtId="0" fontId="1" fillId="0" borderId="0" xfId="0" applyFont="1" applyAlignment="1">
      <alignment vertical="center"/>
    </xf>
    <xf numFmtId="0" fontId="1" fillId="0" borderId="1" xfId="0" applyFont="1" applyBorder="1" applyAlignment="1">
      <alignment vertical="center"/>
    </xf>
    <xf numFmtId="0" fontId="2" fillId="4" borderId="5" xfId="0" applyFont="1" applyFill="1" applyBorder="1" applyAlignment="1">
      <alignment horizontal="center" vertical="center" wrapText="1" readingOrder="1"/>
    </xf>
    <xf numFmtId="0" fontId="2" fillId="4" borderId="4" xfId="0" applyFont="1" applyFill="1" applyBorder="1" applyAlignment="1">
      <alignment horizontal="center" vertical="center" wrapText="1" readingOrder="1"/>
    </xf>
    <xf numFmtId="0" fontId="1" fillId="4" borderId="1" xfId="0" applyFont="1" applyFill="1" applyBorder="1" applyAlignment="1">
      <alignment horizontal="center" vertical="center" wrapText="1" readingOrder="1"/>
    </xf>
    <xf numFmtId="0" fontId="4" fillId="0" borderId="0" xfId="0" applyFont="1" applyAlignment="1">
      <alignment vertical="center"/>
    </xf>
    <xf numFmtId="0" fontId="1"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1" fillId="7" borderId="0" xfId="0" applyFont="1" applyFill="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1" fillId="0" borderId="0" xfId="0" applyFont="1"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1" fillId="6" borderId="1" xfId="0" applyFont="1" applyFill="1" applyBorder="1" applyAlignment="1">
      <alignment horizontal="center" vertical="center"/>
    </xf>
    <xf numFmtId="0" fontId="4" fillId="7" borderId="1" xfId="0" applyFont="1" applyFill="1" applyBorder="1" applyAlignment="1">
      <alignment vertical="center" wrapText="1"/>
    </xf>
    <xf numFmtId="0" fontId="3" fillId="0" borderId="0" xfId="0" applyFont="1" applyAlignment="1">
      <alignment vertical="center"/>
    </xf>
    <xf numFmtId="0" fontId="4" fillId="7" borderId="1" xfId="0" applyFont="1" applyFill="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2" fillId="0" borderId="0" xfId="0" applyFont="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2" fillId="0" borderId="2" xfId="0" applyFont="1" applyBorder="1" applyAlignment="1">
      <alignment horizontal="left" vertical="center" wrapText="1"/>
    </xf>
    <xf numFmtId="0" fontId="1" fillId="0" borderId="0" xfId="0" applyFont="1" applyAlignment="1">
      <alignment horizontal="left" vertical="center" wrapText="1"/>
    </xf>
    <xf numFmtId="14" fontId="1" fillId="0" borderId="0" xfId="0" applyNumberFormat="1" applyFont="1" applyAlignment="1">
      <alignment horizontal="center" vertical="center"/>
    </xf>
    <xf numFmtId="0" fontId="11" fillId="3" borderId="15" xfId="0" applyFont="1" applyFill="1" applyBorder="1" applyAlignment="1">
      <alignment horizontal="center" vertical="center" wrapText="1"/>
    </xf>
    <xf numFmtId="0" fontId="11" fillId="3" borderId="15" xfId="0" applyFont="1" applyFill="1" applyBorder="1" applyAlignment="1">
      <alignment horizontal="center" vertical="center" textRotation="90" wrapText="1"/>
    </xf>
    <xf numFmtId="14" fontId="11" fillId="3" borderId="15"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2" fillId="2" borderId="0" xfId="0" applyFont="1" applyFill="1" applyAlignment="1">
      <alignment horizontal="center" vertical="center"/>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2" fillId="2" borderId="0" xfId="0" applyFont="1" applyFill="1" applyAlignment="1">
      <alignment vertical="center"/>
    </xf>
    <xf numFmtId="0" fontId="2" fillId="0" borderId="0" xfId="0" applyFont="1" applyAlignment="1">
      <alignment vertical="center"/>
    </xf>
    <xf numFmtId="0" fontId="1" fillId="13" borderId="1" xfId="0" applyFont="1" applyFill="1" applyBorder="1" applyAlignment="1">
      <alignment horizontal="center" vertical="center" wrapText="1"/>
    </xf>
    <xf numFmtId="0" fontId="1" fillId="13" borderId="1" xfId="0" applyFont="1" applyFill="1" applyBorder="1" applyAlignment="1">
      <alignment horizontal="left" vertical="center" wrapText="1"/>
    </xf>
    <xf numFmtId="14" fontId="1" fillId="13" borderId="1" xfId="0" applyNumberFormat="1" applyFont="1" applyFill="1" applyBorder="1" applyAlignment="1">
      <alignment horizontal="center" vertical="center" wrapText="1"/>
    </xf>
    <xf numFmtId="0" fontId="1" fillId="13" borderId="1" xfId="0" quotePrefix="1" applyFont="1" applyFill="1" applyBorder="1" applyAlignment="1">
      <alignment horizontal="left" vertical="center" wrapText="1"/>
    </xf>
    <xf numFmtId="0" fontId="1" fillId="11" borderId="1" xfId="0" applyFont="1" applyFill="1" applyBorder="1" applyAlignment="1">
      <alignment horizontal="left" vertical="center" wrapText="1"/>
    </xf>
    <xf numFmtId="0" fontId="1" fillId="14" borderId="1" xfId="0" applyFont="1" applyFill="1" applyBorder="1" applyAlignment="1">
      <alignment horizontal="left" vertical="center" wrapText="1"/>
    </xf>
    <xf numFmtId="0" fontId="1" fillId="15" borderId="1" xfId="0" applyFont="1" applyFill="1" applyBorder="1" applyAlignment="1">
      <alignment horizontal="left" vertical="center" wrapText="1"/>
    </xf>
    <xf numFmtId="0" fontId="1" fillId="15" borderId="1" xfId="0" applyFont="1" applyFill="1" applyBorder="1" applyAlignment="1">
      <alignment horizontal="center" vertical="center" wrapText="1"/>
    </xf>
    <xf numFmtId="0" fontId="1" fillId="15" borderId="1" xfId="0" quotePrefix="1" applyFont="1" applyFill="1" applyBorder="1" applyAlignment="1">
      <alignment horizontal="left" vertical="center" wrapText="1"/>
    </xf>
    <xf numFmtId="14" fontId="1" fillId="15" borderId="1" xfId="0" applyNumberFormat="1" applyFont="1" applyFill="1" applyBorder="1" applyAlignment="1">
      <alignment horizontal="center" vertical="center" wrapText="1"/>
    </xf>
    <xf numFmtId="0" fontId="1" fillId="10" borderId="1" xfId="0" applyFont="1" applyFill="1" applyBorder="1" applyAlignment="1">
      <alignment horizontal="left" vertical="center" wrapText="1"/>
    </xf>
    <xf numFmtId="0" fontId="1" fillId="12" borderId="1" xfId="0" applyFont="1" applyFill="1" applyBorder="1" applyAlignment="1">
      <alignment horizontal="left" vertical="center" wrapText="1"/>
    </xf>
    <xf numFmtId="0" fontId="1" fillId="12" borderId="1" xfId="0" applyFont="1" applyFill="1" applyBorder="1" applyAlignment="1">
      <alignment horizontal="center" vertical="center" wrapText="1"/>
    </xf>
    <xf numFmtId="14" fontId="1" fillId="12" borderId="1" xfId="0" applyNumberFormat="1" applyFont="1" applyFill="1" applyBorder="1" applyAlignment="1">
      <alignment horizontal="center" vertical="center" wrapText="1"/>
    </xf>
    <xf numFmtId="0" fontId="1" fillId="18" borderId="1" xfId="0" applyFont="1" applyFill="1" applyBorder="1" applyAlignment="1">
      <alignment horizontal="left" vertical="center" wrapText="1"/>
    </xf>
    <xf numFmtId="0" fontId="1" fillId="18" borderId="1" xfId="0" applyFont="1" applyFill="1" applyBorder="1" applyAlignment="1">
      <alignment horizontal="center" vertical="center" wrapText="1"/>
    </xf>
    <xf numFmtId="14" fontId="1" fillId="18" borderId="1" xfId="0" applyNumberFormat="1" applyFont="1" applyFill="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16" borderId="1" xfId="0" applyFont="1" applyFill="1" applyBorder="1" applyAlignment="1">
      <alignment horizontal="left" vertical="center" wrapText="1"/>
    </xf>
    <xf numFmtId="0" fontId="1" fillId="16" borderId="1" xfId="0" applyFont="1" applyFill="1" applyBorder="1" applyAlignment="1">
      <alignment horizontal="center" vertical="center" wrapText="1"/>
    </xf>
    <xf numFmtId="14" fontId="1" fillId="16" borderId="1" xfId="0" applyNumberFormat="1" applyFont="1" applyFill="1" applyBorder="1" applyAlignment="1">
      <alignment horizontal="center" vertical="center" wrapText="1"/>
    </xf>
    <xf numFmtId="0" fontId="1" fillId="17" borderId="1" xfId="0" applyFont="1" applyFill="1" applyBorder="1" applyAlignment="1">
      <alignment horizontal="left" vertical="center" wrapText="1"/>
    </xf>
    <xf numFmtId="0" fontId="1" fillId="17" borderId="1" xfId="0" applyFont="1" applyFill="1" applyBorder="1" applyAlignment="1">
      <alignment horizontal="center" vertical="center" wrapText="1"/>
    </xf>
    <xf numFmtId="14" fontId="1" fillId="17" borderId="1" xfId="0" applyNumberFormat="1"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14" fontId="2" fillId="0" borderId="0" xfId="0" applyNumberFormat="1" applyFont="1" applyAlignment="1">
      <alignment horizontal="center" vertical="center"/>
    </xf>
    <xf numFmtId="0" fontId="1" fillId="17" borderId="1" xfId="0" quotePrefix="1" applyFont="1" applyFill="1" applyBorder="1" applyAlignment="1">
      <alignment horizontal="left" vertical="center" wrapText="1"/>
    </xf>
    <xf numFmtId="0" fontId="1" fillId="18" borderId="1" xfId="0" quotePrefix="1" applyFont="1" applyFill="1" applyBorder="1" applyAlignment="1">
      <alignment horizontal="left" vertical="center" wrapText="1"/>
    </xf>
    <xf numFmtId="0" fontId="1" fillId="16" borderId="1" xfId="0" quotePrefix="1" applyFont="1" applyFill="1" applyBorder="1" applyAlignment="1">
      <alignment horizontal="left" vertical="center" wrapText="1"/>
    </xf>
    <xf numFmtId="0" fontId="1" fillId="19" borderId="1" xfId="0" applyFont="1" applyFill="1" applyBorder="1" applyAlignment="1">
      <alignment horizontal="left" vertical="center" wrapText="1"/>
    </xf>
    <xf numFmtId="0" fontId="1" fillId="19" borderId="1" xfId="0" applyFont="1" applyFill="1" applyBorder="1" applyAlignment="1">
      <alignment horizontal="center" vertical="center" wrapText="1"/>
    </xf>
    <xf numFmtId="14" fontId="1" fillId="19"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14" fontId="1" fillId="0" borderId="2" xfId="0" applyNumberFormat="1" applyFont="1" applyBorder="1" applyAlignment="1">
      <alignment horizontal="center" vertical="center" wrapText="1"/>
    </xf>
    <xf numFmtId="0" fontId="2" fillId="0" borderId="1" xfId="0" applyFont="1" applyBorder="1" applyAlignment="1">
      <alignment vertical="center"/>
    </xf>
    <xf numFmtId="0" fontId="1" fillId="19" borderId="1" xfId="0" quotePrefix="1" applyFont="1" applyFill="1" applyBorder="1" applyAlignment="1">
      <alignment horizontal="left" vertical="center" wrapText="1"/>
    </xf>
    <xf numFmtId="14" fontId="12" fillId="20"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12" fillId="20" borderId="1" xfId="0" applyFont="1" applyFill="1" applyBorder="1" applyAlignment="1">
      <alignment horizontal="center" vertical="center" wrapText="1"/>
    </xf>
    <xf numFmtId="14" fontId="2" fillId="0" borderId="1" xfId="0" applyNumberFormat="1" applyFont="1" applyBorder="1" applyAlignment="1">
      <alignment horizontal="center" vertical="center"/>
    </xf>
    <xf numFmtId="0" fontId="3" fillId="22" borderId="1" xfId="0" applyFont="1" applyFill="1" applyBorder="1" applyAlignment="1">
      <alignment wrapText="1"/>
    </xf>
    <xf numFmtId="0" fontId="3" fillId="22" borderId="3" xfId="0" applyFont="1" applyFill="1" applyBorder="1" applyAlignment="1">
      <alignment wrapText="1"/>
    </xf>
    <xf numFmtId="0" fontId="13" fillId="0" borderId="0" xfId="0" applyFont="1" applyAlignment="1">
      <alignment horizontal="left" vertical="center"/>
    </xf>
    <xf numFmtId="9" fontId="1" fillId="16" borderId="1" xfId="0" applyNumberFormat="1" applyFont="1" applyFill="1" applyBorder="1" applyAlignment="1">
      <alignment horizontal="left" vertical="center" wrapText="1"/>
    </xf>
    <xf numFmtId="9" fontId="1" fillId="16" borderId="1" xfId="0" quotePrefix="1" applyNumberFormat="1" applyFont="1" applyFill="1" applyBorder="1" applyAlignment="1">
      <alignment horizontal="left" vertical="center" wrapText="1"/>
    </xf>
    <xf numFmtId="10" fontId="1" fillId="19" borderId="1" xfId="0" applyNumberFormat="1" applyFont="1" applyFill="1" applyBorder="1" applyAlignment="1">
      <alignment horizontal="center" vertical="center" wrapText="1"/>
    </xf>
    <xf numFmtId="10" fontId="1" fillId="16" borderId="1" xfId="0" applyNumberFormat="1" applyFont="1" applyFill="1" applyBorder="1" applyAlignment="1">
      <alignment horizontal="left" vertical="center" wrapText="1"/>
    </xf>
    <xf numFmtId="0" fontId="15" fillId="0" borderId="0" xfId="0" applyFont="1" applyAlignment="1">
      <alignment vertical="center"/>
    </xf>
    <xf numFmtId="14" fontId="16" fillId="13" borderId="1" xfId="0" applyNumberFormat="1"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6" fillId="13" borderId="1" xfId="0" applyFont="1" applyFill="1" applyBorder="1" applyAlignment="1">
      <alignment horizontal="left" vertical="center" wrapText="1"/>
    </xf>
    <xf numFmtId="9" fontId="1" fillId="17" borderId="1" xfId="0" applyNumberFormat="1" applyFont="1" applyFill="1" applyBorder="1" applyAlignment="1">
      <alignment horizontal="left" vertical="center" wrapText="1"/>
    </xf>
    <xf numFmtId="0" fontId="1" fillId="13" borderId="1" xfId="0" applyFont="1" applyFill="1" applyBorder="1" applyAlignment="1">
      <alignment horizontal="left" vertical="top" wrapText="1"/>
    </xf>
    <xf numFmtId="0" fontId="16" fillId="13" borderId="1" xfId="0" applyFont="1" applyFill="1" applyBorder="1" applyAlignment="1">
      <alignment horizontal="left" vertical="top" wrapText="1"/>
    </xf>
    <xf numFmtId="0" fontId="1" fillId="13" borderId="1" xfId="0" quotePrefix="1" applyFont="1" applyFill="1" applyBorder="1" applyAlignment="1">
      <alignment horizontal="left" vertical="top" wrapText="1"/>
    </xf>
    <xf numFmtId="14" fontId="1" fillId="13" borderId="1" xfId="0" applyNumberFormat="1" applyFont="1" applyFill="1" applyBorder="1" applyAlignment="1">
      <alignment horizontal="center" vertical="top" wrapText="1"/>
    </xf>
    <xf numFmtId="0" fontId="1" fillId="14" borderId="1" xfId="0" applyFont="1" applyFill="1" applyBorder="1" applyAlignment="1">
      <alignment horizontal="left" vertical="top" wrapText="1"/>
    </xf>
    <xf numFmtId="0" fontId="14" fillId="23" borderId="1" xfId="0" applyFont="1" applyFill="1" applyBorder="1" applyAlignment="1">
      <alignment vertical="center" wrapText="1"/>
    </xf>
    <xf numFmtId="0" fontId="14" fillId="23" borderId="3" xfId="0" applyFont="1" applyFill="1" applyBorder="1" applyAlignment="1">
      <alignment vertical="center" wrapText="1"/>
    </xf>
    <xf numFmtId="9" fontId="16" fillId="13" borderId="1" xfId="0" applyNumberFormat="1" applyFont="1" applyFill="1" applyBorder="1" applyAlignment="1">
      <alignment horizontal="center" vertical="center" wrapText="1"/>
    </xf>
    <xf numFmtId="9" fontId="1" fillId="13" borderId="1" xfId="0" applyNumberFormat="1" applyFont="1" applyFill="1" applyBorder="1" applyAlignment="1">
      <alignment horizontal="center" vertical="center" wrapText="1"/>
    </xf>
    <xf numFmtId="0" fontId="3" fillId="22" borderId="3" xfId="0" applyFont="1" applyFill="1" applyBorder="1" applyAlignment="1">
      <alignment vertical="center" wrapText="1"/>
    </xf>
    <xf numFmtId="0" fontId="10" fillId="12" borderId="1" xfId="0" applyFont="1" applyFill="1" applyBorder="1" applyAlignment="1">
      <alignment horizontal="left" vertical="center" wrapText="1"/>
    </xf>
    <xf numFmtId="0" fontId="10" fillId="12" borderId="1" xfId="0" applyFont="1" applyFill="1" applyBorder="1" applyAlignment="1">
      <alignment horizontal="center" vertical="center" wrapText="1"/>
    </xf>
    <xf numFmtId="0" fontId="10" fillId="12" borderId="1" xfId="0" quotePrefix="1" applyFont="1" applyFill="1" applyBorder="1" applyAlignment="1">
      <alignment horizontal="left" vertical="center" wrapText="1"/>
    </xf>
    <xf numFmtId="14" fontId="10" fillId="12" borderId="1" xfId="0" applyNumberFormat="1" applyFont="1" applyFill="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vertical="center"/>
    </xf>
    <xf numFmtId="164" fontId="1" fillId="12" borderId="1" xfId="0" applyNumberFormat="1" applyFont="1" applyFill="1" applyBorder="1" applyAlignment="1">
      <alignment horizontal="center" vertical="center" wrapText="1"/>
    </xf>
    <xf numFmtId="9" fontId="1" fillId="12" borderId="1" xfId="0" applyNumberFormat="1" applyFont="1" applyFill="1" applyBorder="1" applyAlignment="1">
      <alignment horizontal="center" vertical="center" wrapText="1"/>
    </xf>
    <xf numFmtId="0" fontId="3" fillId="12" borderId="1" xfId="0" applyFont="1" applyFill="1" applyBorder="1" applyAlignment="1">
      <alignment horizontal="left" vertical="center" wrapText="1"/>
    </xf>
    <xf numFmtId="0" fontId="3" fillId="12" borderId="1" xfId="0" applyFont="1" applyFill="1" applyBorder="1" applyAlignment="1">
      <alignment horizontal="center" vertical="center" wrapText="1"/>
    </xf>
    <xf numFmtId="14" fontId="3" fillId="12" borderId="1" xfId="0" applyNumberFormat="1" applyFont="1" applyFill="1" applyBorder="1" applyAlignment="1">
      <alignment horizontal="center" vertical="center" wrapText="1"/>
    </xf>
    <xf numFmtId="9" fontId="3" fillId="12" borderId="1" xfId="0" applyNumberFormat="1" applyFont="1" applyFill="1" applyBorder="1" applyAlignment="1">
      <alignment horizontal="center" vertical="center" wrapText="1"/>
    </xf>
    <xf numFmtId="10" fontId="1" fillId="17" borderId="1" xfId="0" applyNumberFormat="1" applyFont="1" applyFill="1" applyBorder="1" applyAlignment="1">
      <alignment horizontal="left" vertical="center" wrapText="1"/>
    </xf>
    <xf numFmtId="9" fontId="1" fillId="17" borderId="1" xfId="0" applyNumberFormat="1" applyFont="1" applyFill="1" applyBorder="1" applyAlignment="1">
      <alignment horizontal="center" vertical="center" wrapText="1"/>
    </xf>
    <xf numFmtId="9" fontId="1" fillId="16" borderId="1" xfId="0" applyNumberFormat="1" applyFont="1" applyFill="1" applyBorder="1" applyAlignment="1">
      <alignment horizontal="center" vertical="center" wrapText="1"/>
    </xf>
    <xf numFmtId="1" fontId="1" fillId="16" borderId="1" xfId="0" applyNumberFormat="1" applyFont="1" applyFill="1" applyBorder="1" applyAlignment="1">
      <alignment horizontal="left" vertical="center" wrapText="1"/>
    </xf>
    <xf numFmtId="0" fontId="3" fillId="24" borderId="4" xfId="0" applyFont="1" applyFill="1" applyBorder="1" applyAlignment="1">
      <alignment horizontal="center" vertical="center" wrapText="1"/>
    </xf>
    <xf numFmtId="0" fontId="3" fillId="24" borderId="1" xfId="0" applyFont="1" applyFill="1" applyBorder="1" applyAlignment="1">
      <alignment horizontal="center" vertical="center" wrapText="1"/>
    </xf>
    <xf numFmtId="0" fontId="3" fillId="22" borderId="1" xfId="0" applyFont="1" applyFill="1" applyBorder="1" applyAlignment="1">
      <alignment horizontal="center" vertical="center" wrapText="1"/>
    </xf>
    <xf numFmtId="0" fontId="3" fillId="22" borderId="4" xfId="0" applyFont="1" applyFill="1" applyBorder="1" applyAlignment="1">
      <alignment horizontal="center" vertical="center" wrapText="1"/>
    </xf>
    <xf numFmtId="10" fontId="1" fillId="17" borderId="1" xfId="0" applyNumberFormat="1" applyFont="1" applyFill="1" applyBorder="1" applyAlignment="1">
      <alignment horizontal="center" vertical="center" wrapText="1"/>
    </xf>
    <xf numFmtId="0" fontId="1" fillId="16" borderId="1" xfId="0" quotePrefix="1" applyFont="1" applyFill="1" applyBorder="1" applyAlignment="1">
      <alignment horizontal="center" vertical="center" wrapText="1"/>
    </xf>
    <xf numFmtId="9" fontId="1" fillId="16" borderId="1" xfId="0" quotePrefix="1" applyNumberFormat="1" applyFont="1" applyFill="1" applyBorder="1" applyAlignment="1">
      <alignment horizontal="center" vertical="center" wrapText="1"/>
    </xf>
    <xf numFmtId="9" fontId="1" fillId="19" borderId="1" xfId="0" applyNumberFormat="1" applyFont="1" applyFill="1" applyBorder="1" applyAlignment="1">
      <alignment horizontal="center" vertical="center" wrapText="1"/>
    </xf>
    <xf numFmtId="0" fontId="1" fillId="13" borderId="1" xfId="0" quotePrefix="1" applyFont="1" applyFill="1" applyBorder="1" applyAlignment="1">
      <alignment horizontal="center" vertical="center" wrapText="1"/>
    </xf>
    <xf numFmtId="0" fontId="1" fillId="17" borderId="1" xfId="0" quotePrefix="1" applyFont="1" applyFill="1" applyBorder="1" applyAlignment="1">
      <alignment horizontal="center" vertical="center" wrapText="1"/>
    </xf>
    <xf numFmtId="0" fontId="1" fillId="19" borderId="1" xfId="0" quotePrefix="1" applyFont="1" applyFill="1" applyBorder="1" applyAlignment="1">
      <alignment horizontal="center" vertical="center" wrapText="1"/>
    </xf>
    <xf numFmtId="0" fontId="14" fillId="23" borderId="1" xfId="0" applyFont="1" applyFill="1" applyBorder="1" applyAlignment="1">
      <alignment horizontal="center" vertical="center" wrapText="1"/>
    </xf>
    <xf numFmtId="0" fontId="14" fillId="23" borderId="3" xfId="0" applyFont="1" applyFill="1" applyBorder="1" applyAlignment="1">
      <alignment horizontal="center" vertical="center" wrapText="1"/>
    </xf>
    <xf numFmtId="9" fontId="1" fillId="15" borderId="1" xfId="0" applyNumberFormat="1" applyFont="1" applyFill="1" applyBorder="1" applyAlignment="1">
      <alignment horizontal="center" vertical="center" wrapText="1"/>
    </xf>
    <xf numFmtId="9" fontId="1" fillId="18" borderId="1" xfId="0" applyNumberFormat="1" applyFont="1" applyFill="1" applyBorder="1" applyAlignment="1">
      <alignment horizontal="center" vertical="center" wrapText="1"/>
    </xf>
    <xf numFmtId="0" fontId="3" fillId="22" borderId="1" xfId="0" applyFont="1" applyFill="1" applyBorder="1" applyAlignment="1">
      <alignment vertical="center" wrapText="1"/>
    </xf>
    <xf numFmtId="0" fontId="2" fillId="0" borderId="0" xfId="0" applyFont="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left" vertical="center" wrapText="1"/>
    </xf>
    <xf numFmtId="0" fontId="12" fillId="20" borderId="1" xfId="0" applyFont="1" applyFill="1" applyBorder="1" applyAlignment="1">
      <alignment horizontal="center" vertical="center" wrapText="1"/>
    </xf>
    <xf numFmtId="0" fontId="1" fillId="11" borderId="1"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1" fillId="16" borderId="1" xfId="0" applyFont="1" applyFill="1" applyBorder="1" applyAlignment="1">
      <alignment horizontal="left" vertical="center" wrapText="1"/>
    </xf>
    <xf numFmtId="14" fontId="1" fillId="0" borderId="0" xfId="0" applyNumberFormat="1" applyFont="1" applyAlignment="1">
      <alignment horizontal="center" vertical="center" wrapText="1"/>
    </xf>
    <xf numFmtId="0" fontId="1" fillId="0" borderId="0" xfId="0" applyFont="1" applyAlignment="1">
      <alignment vertical="center" wrapText="1"/>
    </xf>
    <xf numFmtId="14" fontId="2" fillId="0" borderId="0" xfId="0" applyNumberFormat="1" applyFont="1" applyAlignment="1">
      <alignment horizontal="center" vertical="center" wrapText="1"/>
    </xf>
    <xf numFmtId="0" fontId="3" fillId="0" borderId="2" xfId="0" applyFont="1" applyBorder="1" applyAlignment="1">
      <alignment horizontal="left" vertical="center" wrapText="1" readingOrder="1"/>
    </xf>
    <xf numFmtId="0" fontId="3" fillId="0" borderId="3" xfId="0" applyFont="1" applyBorder="1" applyAlignment="1">
      <alignment horizontal="left" vertical="center" wrapText="1" readingOrder="1"/>
    </xf>
    <xf numFmtId="0" fontId="3" fillId="0" borderId="8" xfId="0" applyFont="1" applyBorder="1" applyAlignment="1">
      <alignment horizontal="left" vertical="center" wrapText="1" readingOrder="1"/>
    </xf>
    <xf numFmtId="0" fontId="2" fillId="0" borderId="2" xfId="0" applyFont="1" applyBorder="1" applyAlignment="1">
      <alignment horizontal="left" vertical="center" wrapText="1" readingOrder="1"/>
    </xf>
    <xf numFmtId="0" fontId="2" fillId="0" borderId="3" xfId="0" applyFont="1" applyBorder="1" applyAlignment="1">
      <alignment horizontal="left" vertical="center" wrapText="1" readingOrder="1"/>
    </xf>
    <xf numFmtId="0" fontId="6" fillId="0" borderId="0" xfId="0" applyFont="1" applyAlignment="1" applyProtection="1">
      <alignment horizontal="center" vertical="center"/>
      <protection locked="0"/>
    </xf>
    <xf numFmtId="0" fontId="3" fillId="0" borderId="2" xfId="0" applyFont="1" applyBorder="1" applyAlignment="1">
      <alignment horizontal="center" vertical="center" wrapText="1" readingOrder="1"/>
    </xf>
    <xf numFmtId="0" fontId="3" fillId="0" borderId="8" xfId="0" applyFont="1" applyBorder="1" applyAlignment="1">
      <alignment horizontal="center" vertical="center" wrapText="1" readingOrder="1"/>
    </xf>
    <xf numFmtId="0" fontId="3" fillId="0" borderId="3" xfId="0" applyFont="1" applyBorder="1" applyAlignment="1">
      <alignment horizontal="center" vertical="center" wrapText="1" readingOrder="1"/>
    </xf>
    <xf numFmtId="0" fontId="5" fillId="3" borderId="1" xfId="0" applyFont="1" applyFill="1" applyBorder="1" applyAlignment="1">
      <alignment horizontal="center" vertical="center" wrapText="1" readingOrder="1"/>
    </xf>
    <xf numFmtId="0" fontId="1" fillId="7" borderId="0" xfId="0" applyFont="1" applyFill="1" applyAlignment="1" applyProtection="1">
      <alignment horizontal="center" vertical="center"/>
      <protection locked="0"/>
    </xf>
    <xf numFmtId="0" fontId="1" fillId="8" borderId="0" xfId="0" applyFont="1" applyFill="1" applyAlignment="1" applyProtection="1">
      <alignment horizontal="left" vertical="center" wrapText="1"/>
      <protection locked="0"/>
    </xf>
    <xf numFmtId="0" fontId="6" fillId="0" borderId="0" xfId="0" applyFont="1" applyAlignment="1">
      <alignment horizontal="center" vertical="center"/>
    </xf>
    <xf numFmtId="0" fontId="4" fillId="3" borderId="6"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7" xfId="0" applyFont="1" applyFill="1" applyBorder="1" applyAlignment="1">
      <alignment horizontal="center" vertical="center"/>
    </xf>
    <xf numFmtId="0" fontId="1" fillId="6" borderId="4" xfId="0" applyFont="1" applyFill="1" applyBorder="1" applyAlignment="1">
      <alignment horizontal="center" vertical="center"/>
    </xf>
    <xf numFmtId="0" fontId="9" fillId="0" borderId="0" xfId="0" applyFont="1" applyAlignment="1">
      <alignment horizontal="center" vertic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9" fillId="0" borderId="0" xfId="0" applyFont="1" applyAlignment="1">
      <alignment horizontal="center" vertical="center"/>
    </xf>
    <xf numFmtId="0" fontId="11" fillId="3" borderId="15"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9" xfId="0" applyFont="1" applyFill="1" applyBorder="1" applyAlignment="1">
      <alignment horizontal="center" vertical="center" wrapText="1"/>
    </xf>
    <xf numFmtId="14" fontId="11" fillId="3" borderId="9" xfId="0" applyNumberFormat="1"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1" fillId="3" borderId="16"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1" fillId="9" borderId="17" xfId="0" applyFont="1" applyFill="1" applyBorder="1" applyAlignment="1">
      <alignment horizontal="left" vertical="center" wrapText="1"/>
    </xf>
    <xf numFmtId="0" fontId="1" fillId="9" borderId="0" xfId="0" applyFont="1" applyFill="1" applyAlignment="1">
      <alignment horizontal="left" vertical="center" wrapText="1"/>
    </xf>
    <xf numFmtId="0" fontId="1" fillId="11" borderId="1"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1" fillId="19" borderId="2" xfId="0" applyFont="1" applyFill="1" applyBorder="1" applyAlignment="1">
      <alignment horizontal="left" vertical="center" wrapText="1"/>
    </xf>
    <xf numFmtId="0" fontId="1" fillId="19" borderId="3" xfId="0" applyFont="1" applyFill="1" applyBorder="1" applyAlignment="1">
      <alignment horizontal="left" vertical="center" wrapText="1"/>
    </xf>
    <xf numFmtId="0" fontId="1" fillId="16" borderId="1" xfId="0" applyFont="1" applyFill="1" applyBorder="1" applyAlignment="1">
      <alignment horizontal="left" vertical="center" wrapText="1"/>
    </xf>
    <xf numFmtId="0" fontId="12" fillId="21" borderId="1" xfId="0" applyFont="1" applyFill="1" applyBorder="1" applyAlignment="1">
      <alignment horizontal="center" vertical="center" wrapText="1"/>
    </xf>
    <xf numFmtId="0" fontId="12" fillId="20" borderId="1" xfId="0" applyFont="1" applyFill="1" applyBorder="1" applyAlignment="1">
      <alignment horizontal="center" vertical="center" wrapText="1"/>
    </xf>
    <xf numFmtId="0" fontId="1" fillId="13" borderId="1" xfId="0" applyFont="1" applyFill="1" applyBorder="1" applyAlignment="1">
      <alignment horizontal="left" vertical="top" wrapText="1"/>
    </xf>
    <xf numFmtId="0" fontId="6" fillId="0" borderId="0" xfId="0" applyFont="1" applyAlignment="1">
      <alignment horizontal="center" vertical="center" wrapText="1"/>
    </xf>
  </cellXfs>
  <cellStyles count="1">
    <cellStyle name="Normal" xfId="0" builtinId="0"/>
  </cellStyles>
  <dxfs count="0"/>
  <tableStyles count="1" defaultTableStyle="TableStyleMedium2" defaultPivotStyle="PivotStyleLight16">
    <tableStyle name="Invisible" pivot="0" table="0" count="0" xr9:uid="{640F1B89-609E-4D60-B37F-0F99F22618C6}"/>
  </tableStyles>
  <colors>
    <mruColors>
      <color rgb="FFFFCC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19052</xdr:rowOff>
    </xdr:from>
    <xdr:to>
      <xdr:col>0</xdr:col>
      <xdr:colOff>2409824</xdr:colOff>
      <xdr:row>3</xdr:row>
      <xdr:rowOff>143436</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2"/>
          <a:ext cx="2381249" cy="608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3810</xdr:rowOff>
    </xdr:from>
    <xdr:to>
      <xdr:col>5</xdr:col>
      <xdr:colOff>1905</xdr:colOff>
      <xdr:row>2</xdr:row>
      <xdr:rowOff>99059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7905750" y="3810"/>
          <a:ext cx="1704975" cy="44576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70485</xdr:rowOff>
    </xdr:from>
    <xdr:to>
      <xdr:col>4</xdr:col>
      <xdr:colOff>2788919</xdr:colOff>
      <xdr:row>3</xdr:row>
      <xdr:rowOff>160020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6715125" y="413385"/>
          <a:ext cx="2626994" cy="26098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62865</xdr:rowOff>
    </xdr:from>
    <xdr:to>
      <xdr:col>5</xdr:col>
      <xdr:colOff>82063</xdr:colOff>
      <xdr:row>3</xdr:row>
      <xdr:rowOff>154065</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086725" y="413385"/>
          <a:ext cx="1604158" cy="266460"/>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76200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11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480060</xdr:colOff>
      <xdr:row>3</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5</xdr:col>
      <xdr:colOff>1289685</xdr:colOff>
      <xdr:row>0</xdr:row>
      <xdr:rowOff>22860</xdr:rowOff>
    </xdr:from>
    <xdr:to>
      <xdr:col>5</xdr:col>
      <xdr:colOff>2994660</xdr:colOff>
      <xdr:row>1</xdr:row>
      <xdr:rowOff>186689</xdr:rowOff>
    </xdr:to>
    <xdr:sp macro="" textlink="">
      <xdr:nvSpPr>
        <xdr:cNvPr id="14" name="CuadroTexto 4">
          <a:extLst>
            <a:ext uri="{FF2B5EF4-FFF2-40B4-BE49-F238E27FC236}">
              <a16:creationId xmlns:a16="http://schemas.microsoft.com/office/drawing/2014/main" id="{3F1F0C69-2FA0-4B19-8BBE-586E459F5A7F}"/>
            </a:ext>
          </a:extLst>
        </xdr:cNvPr>
        <xdr:cNvSpPr txBox="1"/>
      </xdr:nvSpPr>
      <xdr:spPr>
        <a:xfrm>
          <a:off x="6722745" y="22860"/>
          <a:ext cx="1704975" cy="44576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15" name="Group 8">
          <a:extLst>
            <a:ext uri="{FF2B5EF4-FFF2-40B4-BE49-F238E27FC236}">
              <a16:creationId xmlns:a16="http://schemas.microsoft.com/office/drawing/2014/main" id="{D1E36BF2-6109-446D-A70B-5668CF323A96}"/>
            </a:ext>
          </a:extLst>
        </xdr:cNvPr>
        <xdr:cNvGrpSpPr>
          <a:grpSpLocks/>
        </xdr:cNvGrpSpPr>
      </xdr:nvGrpSpPr>
      <xdr:grpSpPr bwMode="auto">
        <a:xfrm>
          <a:off x="6623685" y="443865"/>
          <a:ext cx="2674619" cy="268605"/>
          <a:chOff x="2381" y="720"/>
          <a:chExt cx="3154" cy="65"/>
        </a:xfrm>
      </xdr:grpSpPr>
      <xdr:pic>
        <xdr:nvPicPr>
          <xdr:cNvPr id="16" name="6 Imagen">
            <a:extLst>
              <a:ext uri="{FF2B5EF4-FFF2-40B4-BE49-F238E27FC236}">
                <a16:creationId xmlns:a16="http://schemas.microsoft.com/office/drawing/2014/main" id="{9276EA61-7593-4AE7-918E-EF733C1AB0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7 Imagen">
            <a:extLst>
              <a:ext uri="{FF2B5EF4-FFF2-40B4-BE49-F238E27FC236}">
                <a16:creationId xmlns:a16="http://schemas.microsoft.com/office/drawing/2014/main" id="{211E8760-B04B-4254-9083-94B18614222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1470660</xdr:colOff>
      <xdr:row>1</xdr:row>
      <xdr:rowOff>150495</xdr:rowOff>
    </xdr:from>
    <xdr:to>
      <xdr:col>6</xdr:col>
      <xdr:colOff>26818</xdr:colOff>
      <xdr:row>2</xdr:row>
      <xdr:rowOff>135015</xdr:rowOff>
    </xdr:to>
    <xdr:pic>
      <xdr:nvPicPr>
        <xdr:cNvPr id="18" name="Imagen 17">
          <a:extLst>
            <a:ext uri="{FF2B5EF4-FFF2-40B4-BE49-F238E27FC236}">
              <a16:creationId xmlns:a16="http://schemas.microsoft.com/office/drawing/2014/main" id="{62DFAB48-8CFE-4C0F-A08D-F1BB5BAC5FEF}"/>
            </a:ext>
          </a:extLst>
        </xdr:cNvPr>
        <xdr:cNvPicPr>
          <a:picLocks noChangeAspect="1"/>
        </xdr:cNvPicPr>
      </xdr:nvPicPr>
      <xdr:blipFill>
        <a:blip xmlns:r="http://schemas.openxmlformats.org/officeDocument/2006/relationships" r:embed="rId4"/>
        <a:stretch>
          <a:fillRect/>
        </a:stretch>
      </xdr:blipFill>
      <xdr:spPr>
        <a:xfrm>
          <a:off x="6903720" y="432435"/>
          <a:ext cx="1604158" cy="2664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3</xdr:row>
      <xdr:rowOff>2903</xdr:rowOff>
    </xdr:from>
    <xdr:to>
      <xdr:col>22</xdr:col>
      <xdr:colOff>538370</xdr:colOff>
      <xdr:row>3</xdr:row>
      <xdr:rowOff>2903</xdr:rowOff>
    </xdr:to>
    <xdr:grpSp>
      <xdr:nvGrpSpPr>
        <xdr:cNvPr id="2" name="Group 8">
          <a:extLst>
            <a:ext uri="{FF2B5EF4-FFF2-40B4-BE49-F238E27FC236}">
              <a16:creationId xmlns:a16="http://schemas.microsoft.com/office/drawing/2014/main" id="{B4635741-B408-439B-9FBF-0F5140106FE5}"/>
            </a:ext>
          </a:extLst>
        </xdr:cNvPr>
        <xdr:cNvGrpSpPr>
          <a:grpSpLocks/>
        </xdr:cNvGrpSpPr>
      </xdr:nvGrpSpPr>
      <xdr:grpSpPr bwMode="auto">
        <a:xfrm>
          <a:off x="28788795" y="502966"/>
          <a:ext cx="5718106" cy="0"/>
          <a:chOff x="2381" y="720"/>
          <a:chExt cx="3154" cy="65"/>
        </a:xfrm>
      </xdr:grpSpPr>
      <xdr:pic>
        <xdr:nvPicPr>
          <xdr:cNvPr id="3" name="6 Imagen">
            <a:extLst>
              <a:ext uri="{FF2B5EF4-FFF2-40B4-BE49-F238E27FC236}">
                <a16:creationId xmlns:a16="http://schemas.microsoft.com/office/drawing/2014/main" id="{8B13345F-E157-48BB-BFC1-1EF67877D5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3A876A72-4C45-41FD-BFD7-2787DF5C87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xdr:colOff>
      <xdr:row>0</xdr:row>
      <xdr:rowOff>19610</xdr:rowOff>
    </xdr:from>
    <xdr:to>
      <xdr:col>2</xdr:col>
      <xdr:colOff>344557</xdr:colOff>
      <xdr:row>2</xdr:row>
      <xdr:rowOff>67235</xdr:rowOff>
    </xdr:to>
    <xdr:pic>
      <xdr:nvPicPr>
        <xdr:cNvPr id="11" name="18 Imagen" descr="Logo CSJ RGB_01">
          <a:extLst>
            <a:ext uri="{FF2B5EF4-FFF2-40B4-BE49-F238E27FC236}">
              <a16:creationId xmlns:a16="http://schemas.microsoft.com/office/drawing/2014/main" id="{1BD0F9E5-0CB2-4503-A907-57A06C878A8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 y="19610"/>
          <a:ext cx="2305878" cy="617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1289685</xdr:colOff>
      <xdr:row>0</xdr:row>
      <xdr:rowOff>22860</xdr:rowOff>
    </xdr:from>
    <xdr:to>
      <xdr:col>5</xdr:col>
      <xdr:colOff>2994660</xdr:colOff>
      <xdr:row>1</xdr:row>
      <xdr:rowOff>186689</xdr:rowOff>
    </xdr:to>
    <xdr:sp macro="" textlink="">
      <xdr:nvSpPr>
        <xdr:cNvPr id="12" name="CuadroTexto 4">
          <a:extLst>
            <a:ext uri="{FF2B5EF4-FFF2-40B4-BE49-F238E27FC236}">
              <a16:creationId xmlns:a16="http://schemas.microsoft.com/office/drawing/2014/main" id="{75D08CBD-681D-4C61-A988-53DFC4616417}"/>
            </a:ext>
          </a:extLst>
        </xdr:cNvPr>
        <xdr:cNvSpPr txBox="1"/>
      </xdr:nvSpPr>
      <xdr:spPr>
        <a:xfrm>
          <a:off x="11096625" y="22860"/>
          <a:ext cx="1704975" cy="5524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13" name="Group 8">
          <a:extLst>
            <a:ext uri="{FF2B5EF4-FFF2-40B4-BE49-F238E27FC236}">
              <a16:creationId xmlns:a16="http://schemas.microsoft.com/office/drawing/2014/main" id="{DBA62503-7BEC-4AF7-ADF2-E802D3104258}"/>
            </a:ext>
          </a:extLst>
        </xdr:cNvPr>
        <xdr:cNvGrpSpPr>
          <a:grpSpLocks/>
        </xdr:cNvGrpSpPr>
      </xdr:nvGrpSpPr>
      <xdr:grpSpPr bwMode="auto">
        <a:xfrm>
          <a:off x="8576310" y="324803"/>
          <a:ext cx="2703194" cy="149542"/>
          <a:chOff x="2381" y="720"/>
          <a:chExt cx="3154" cy="65"/>
        </a:xfrm>
      </xdr:grpSpPr>
      <xdr:pic>
        <xdr:nvPicPr>
          <xdr:cNvPr id="14" name="6 Imagen">
            <a:extLst>
              <a:ext uri="{FF2B5EF4-FFF2-40B4-BE49-F238E27FC236}">
                <a16:creationId xmlns:a16="http://schemas.microsoft.com/office/drawing/2014/main" id="{4376A34F-16F1-4CEB-9387-A8DB151CD3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7 Imagen">
            <a:extLst>
              <a:ext uri="{FF2B5EF4-FFF2-40B4-BE49-F238E27FC236}">
                <a16:creationId xmlns:a16="http://schemas.microsoft.com/office/drawing/2014/main" id="{5F00D833-BC97-4E34-8CF1-36EA87F5E36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1470660</xdr:colOff>
      <xdr:row>1</xdr:row>
      <xdr:rowOff>150495</xdr:rowOff>
    </xdr:from>
    <xdr:to>
      <xdr:col>5</xdr:col>
      <xdr:colOff>3046243</xdr:colOff>
      <xdr:row>3</xdr:row>
      <xdr:rowOff>81675</xdr:rowOff>
    </xdr:to>
    <xdr:pic>
      <xdr:nvPicPr>
        <xdr:cNvPr id="16" name="Imagen 15">
          <a:extLst>
            <a:ext uri="{FF2B5EF4-FFF2-40B4-BE49-F238E27FC236}">
              <a16:creationId xmlns:a16="http://schemas.microsoft.com/office/drawing/2014/main" id="{34C8FF2F-485D-4F27-9D38-F9122A8AC216}"/>
            </a:ext>
          </a:extLst>
        </xdr:cNvPr>
        <xdr:cNvPicPr>
          <a:picLocks noChangeAspect="1"/>
        </xdr:cNvPicPr>
      </xdr:nvPicPr>
      <xdr:blipFill>
        <a:blip xmlns:r="http://schemas.openxmlformats.org/officeDocument/2006/relationships" r:embed="rId5"/>
        <a:stretch>
          <a:fillRect/>
        </a:stretch>
      </xdr:blipFill>
      <xdr:spPr>
        <a:xfrm>
          <a:off x="11277600" y="539115"/>
          <a:ext cx="1604158" cy="2664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1606826</xdr:colOff>
      <xdr:row>3</xdr:row>
      <xdr:rowOff>2903</xdr:rowOff>
    </xdr:from>
    <xdr:to>
      <xdr:col>11</xdr:col>
      <xdr:colOff>0</xdr:colOff>
      <xdr:row>3</xdr:row>
      <xdr:rowOff>2903</xdr:rowOff>
    </xdr:to>
    <xdr:grpSp>
      <xdr:nvGrpSpPr>
        <xdr:cNvPr id="2" name="Group 8">
          <a:extLst>
            <a:ext uri="{FF2B5EF4-FFF2-40B4-BE49-F238E27FC236}">
              <a16:creationId xmlns:a16="http://schemas.microsoft.com/office/drawing/2014/main" id="{FEFF90F8-296A-4A25-893E-557BE8478741}"/>
            </a:ext>
          </a:extLst>
        </xdr:cNvPr>
        <xdr:cNvGrpSpPr>
          <a:grpSpLocks/>
        </xdr:cNvGrpSpPr>
      </xdr:nvGrpSpPr>
      <xdr:grpSpPr bwMode="auto">
        <a:xfrm>
          <a:off x="19961501" y="488678"/>
          <a:ext cx="1469749" cy="0"/>
          <a:chOff x="2381" y="720"/>
          <a:chExt cx="3154" cy="65"/>
        </a:xfrm>
      </xdr:grpSpPr>
      <xdr:pic>
        <xdr:nvPicPr>
          <xdr:cNvPr id="3" name="6 Imagen">
            <a:extLst>
              <a:ext uri="{FF2B5EF4-FFF2-40B4-BE49-F238E27FC236}">
                <a16:creationId xmlns:a16="http://schemas.microsoft.com/office/drawing/2014/main" id="{7C6B54E1-A655-5D73-2E63-5B3CFF5186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57B3C9E9-A5B5-D608-1525-84CC364C7F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xdr:colOff>
      <xdr:row>0</xdr:row>
      <xdr:rowOff>19610</xdr:rowOff>
    </xdr:from>
    <xdr:to>
      <xdr:col>2</xdr:col>
      <xdr:colOff>344557</xdr:colOff>
      <xdr:row>2</xdr:row>
      <xdr:rowOff>67235</xdr:rowOff>
    </xdr:to>
    <xdr:pic>
      <xdr:nvPicPr>
        <xdr:cNvPr id="5" name="18 Imagen" descr="Logo CSJ RGB_01">
          <a:extLst>
            <a:ext uri="{FF2B5EF4-FFF2-40B4-BE49-F238E27FC236}">
              <a16:creationId xmlns:a16="http://schemas.microsoft.com/office/drawing/2014/main" id="{094584A0-75B0-4959-9B67-CC87B5947814}"/>
            </a:ext>
            <a:ext uri="{147F2762-F138-4A5C-976F-8EAC2B608ADB}">
              <a16:predDERef xmlns:a16="http://schemas.microsoft.com/office/drawing/2014/main" pred="{E8E396E1-65DD-4111-9A38-D7959CDA6A5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 y="19610"/>
          <a:ext cx="1860936" cy="382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1289685</xdr:colOff>
      <xdr:row>0</xdr:row>
      <xdr:rowOff>22860</xdr:rowOff>
    </xdr:from>
    <xdr:to>
      <xdr:col>5</xdr:col>
      <xdr:colOff>2994660</xdr:colOff>
      <xdr:row>1</xdr:row>
      <xdr:rowOff>186689</xdr:rowOff>
    </xdr:to>
    <xdr:sp macro="" textlink="">
      <xdr:nvSpPr>
        <xdr:cNvPr id="6" name="CuadroTexto 4">
          <a:extLst>
            <a:ext uri="{FF2B5EF4-FFF2-40B4-BE49-F238E27FC236}">
              <a16:creationId xmlns:a16="http://schemas.microsoft.com/office/drawing/2014/main" id="{B860C366-5FBC-41FB-B196-1963DA059A6F}"/>
            </a:ext>
            <a:ext uri="{147F2762-F138-4A5C-976F-8EAC2B608ADB}">
              <a16:predDERef xmlns:a16="http://schemas.microsoft.com/office/drawing/2014/main" pred="{1B996AD2-BFD7-422A-8389-F298A5EDA64D}"/>
            </a:ext>
          </a:extLst>
        </xdr:cNvPr>
        <xdr:cNvSpPr txBox="1"/>
      </xdr:nvSpPr>
      <xdr:spPr>
        <a:xfrm>
          <a:off x="9801225" y="22860"/>
          <a:ext cx="1704975"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7" name="Group 8">
          <a:extLst>
            <a:ext uri="{FF2B5EF4-FFF2-40B4-BE49-F238E27FC236}">
              <a16:creationId xmlns:a16="http://schemas.microsoft.com/office/drawing/2014/main" id="{229A367F-D635-4C1E-AF1E-A4D67932D581}"/>
            </a:ext>
            <a:ext uri="{147F2762-F138-4A5C-976F-8EAC2B608ADB}">
              <a16:predDERef xmlns:a16="http://schemas.microsoft.com/office/drawing/2014/main" pred="{266F182A-4A28-4E6E-9A8E-CE38325A9971}"/>
            </a:ext>
          </a:extLst>
        </xdr:cNvPr>
        <xdr:cNvGrpSpPr>
          <a:grpSpLocks/>
        </xdr:cNvGrpSpPr>
      </xdr:nvGrpSpPr>
      <xdr:grpSpPr bwMode="auto">
        <a:xfrm>
          <a:off x="8576310" y="320040"/>
          <a:ext cx="2703194" cy="144780"/>
          <a:chOff x="2381" y="720"/>
          <a:chExt cx="3154" cy="65"/>
        </a:xfrm>
      </xdr:grpSpPr>
      <xdr:pic>
        <xdr:nvPicPr>
          <xdr:cNvPr id="8" name="6 Imagen">
            <a:extLst>
              <a:ext uri="{FF2B5EF4-FFF2-40B4-BE49-F238E27FC236}">
                <a16:creationId xmlns:a16="http://schemas.microsoft.com/office/drawing/2014/main" id="{3BE43881-8CD5-6642-EB2A-66F2E545A4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4E66BF88-584E-F4D7-CB36-77FFE36BAE4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12</xdr:col>
      <xdr:colOff>739140</xdr:colOff>
      <xdr:row>0</xdr:row>
      <xdr:rowOff>0</xdr:rowOff>
    </xdr:from>
    <xdr:to>
      <xdr:col>14</xdr:col>
      <xdr:colOff>0</xdr:colOff>
      <xdr:row>3</xdr:row>
      <xdr:rowOff>91035</xdr:rowOff>
    </xdr:to>
    <xdr:sp macro="" textlink="">
      <xdr:nvSpPr>
        <xdr:cNvPr id="10" name="CuadroTexto 4">
          <a:extLst>
            <a:ext uri="{FF2B5EF4-FFF2-40B4-BE49-F238E27FC236}">
              <a16:creationId xmlns:a16="http://schemas.microsoft.com/office/drawing/2014/main" id="{AA4BE126-0F04-4BDD-B80B-4E204DA9B16D}"/>
            </a:ext>
            <a:ext uri="{147F2762-F138-4A5C-976F-8EAC2B608ADB}">
              <a16:predDERef xmlns:a16="http://schemas.microsoft.com/office/drawing/2014/main" pred="{070F7731-635A-4AA2-965F-7A11FAD7FFC5}"/>
            </a:ext>
          </a:extLst>
        </xdr:cNvPr>
        <xdr:cNvSpPr txBox="1"/>
      </xdr:nvSpPr>
      <xdr:spPr>
        <a:xfrm>
          <a:off x="26014680" y="0"/>
          <a:ext cx="3284220" cy="5939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1</xdr:colOff>
      <xdr:row>0</xdr:row>
      <xdr:rowOff>19610</xdr:rowOff>
    </xdr:from>
    <xdr:to>
      <xdr:col>2</xdr:col>
      <xdr:colOff>344557</xdr:colOff>
      <xdr:row>2</xdr:row>
      <xdr:rowOff>67235</xdr:rowOff>
    </xdr:to>
    <xdr:pic>
      <xdr:nvPicPr>
        <xdr:cNvPr id="11" name="18 Imagen" descr="Logo CSJ RGB_01">
          <a:extLst>
            <a:ext uri="{FF2B5EF4-FFF2-40B4-BE49-F238E27FC236}">
              <a16:creationId xmlns:a16="http://schemas.microsoft.com/office/drawing/2014/main" id="{5DDFB924-DF5F-4203-993A-9EC45888766C}"/>
            </a:ext>
            <a:ext uri="{147F2762-F138-4A5C-976F-8EAC2B608ADB}">
              <a16:predDERef xmlns:a16="http://schemas.microsoft.com/office/drawing/2014/main" pred="{8F0D375D-D56E-4A31-8500-148F4A09270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 y="19610"/>
          <a:ext cx="1860936" cy="382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1289685</xdr:colOff>
      <xdr:row>0</xdr:row>
      <xdr:rowOff>22860</xdr:rowOff>
    </xdr:from>
    <xdr:to>
      <xdr:col>5</xdr:col>
      <xdr:colOff>2994660</xdr:colOff>
      <xdr:row>1</xdr:row>
      <xdr:rowOff>186689</xdr:rowOff>
    </xdr:to>
    <xdr:sp macro="" textlink="">
      <xdr:nvSpPr>
        <xdr:cNvPr id="12" name="CuadroTexto 4">
          <a:extLst>
            <a:ext uri="{FF2B5EF4-FFF2-40B4-BE49-F238E27FC236}">
              <a16:creationId xmlns:a16="http://schemas.microsoft.com/office/drawing/2014/main" id="{C1BFC8B0-D37D-4657-B9B3-7E34A3BAB22E}"/>
            </a:ext>
            <a:ext uri="{147F2762-F138-4A5C-976F-8EAC2B608ADB}">
              <a16:predDERef xmlns:a16="http://schemas.microsoft.com/office/drawing/2014/main" pred="{8C0EC147-F415-44FD-89C6-5306ED0999F1}"/>
            </a:ext>
          </a:extLst>
        </xdr:cNvPr>
        <xdr:cNvSpPr txBox="1"/>
      </xdr:nvSpPr>
      <xdr:spPr>
        <a:xfrm>
          <a:off x="9801225" y="22860"/>
          <a:ext cx="1704975"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13" name="Group 8">
          <a:extLst>
            <a:ext uri="{FF2B5EF4-FFF2-40B4-BE49-F238E27FC236}">
              <a16:creationId xmlns:a16="http://schemas.microsoft.com/office/drawing/2014/main" id="{EDDD4DD5-552A-4A3E-82A0-EC304D1BF88E}"/>
            </a:ext>
            <a:ext uri="{147F2762-F138-4A5C-976F-8EAC2B608ADB}">
              <a16:predDERef xmlns:a16="http://schemas.microsoft.com/office/drawing/2014/main" pred="{4DEF763B-3A75-48B4-A1D3-67F3A4EE052C}"/>
            </a:ext>
          </a:extLst>
        </xdr:cNvPr>
        <xdr:cNvGrpSpPr>
          <a:grpSpLocks/>
        </xdr:cNvGrpSpPr>
      </xdr:nvGrpSpPr>
      <xdr:grpSpPr bwMode="auto">
        <a:xfrm>
          <a:off x="8576310" y="320040"/>
          <a:ext cx="2703194" cy="144780"/>
          <a:chOff x="2381" y="720"/>
          <a:chExt cx="3154" cy="65"/>
        </a:xfrm>
      </xdr:grpSpPr>
      <xdr:pic>
        <xdr:nvPicPr>
          <xdr:cNvPr id="14" name="6 Imagen">
            <a:extLst>
              <a:ext uri="{FF2B5EF4-FFF2-40B4-BE49-F238E27FC236}">
                <a16:creationId xmlns:a16="http://schemas.microsoft.com/office/drawing/2014/main" id="{41F590EF-60FE-2DD8-4B3F-F9491F8A25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7 Imagen">
            <a:extLst>
              <a:ext uri="{FF2B5EF4-FFF2-40B4-BE49-F238E27FC236}">
                <a16:creationId xmlns:a16="http://schemas.microsoft.com/office/drawing/2014/main" id="{43E91CF0-B83A-5A35-5FE7-15D5609CACD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1470660</xdr:colOff>
      <xdr:row>1</xdr:row>
      <xdr:rowOff>150495</xdr:rowOff>
    </xdr:from>
    <xdr:to>
      <xdr:col>5</xdr:col>
      <xdr:colOff>3046243</xdr:colOff>
      <xdr:row>3</xdr:row>
      <xdr:rowOff>81675</xdr:rowOff>
    </xdr:to>
    <xdr:pic>
      <xdr:nvPicPr>
        <xdr:cNvPr id="16" name="Imagen 9">
          <a:extLst>
            <a:ext uri="{FF2B5EF4-FFF2-40B4-BE49-F238E27FC236}">
              <a16:creationId xmlns:a16="http://schemas.microsoft.com/office/drawing/2014/main" id="{42F8DA1A-C563-4CB6-A9F3-FE21B5ACD778}"/>
            </a:ext>
            <a:ext uri="{147F2762-F138-4A5C-976F-8EAC2B608ADB}">
              <a16:predDERef xmlns:a16="http://schemas.microsoft.com/office/drawing/2014/main" pred="{EA2AF0EF-A58D-45E1-BD3C-E7DED20AFD82}"/>
            </a:ext>
          </a:extLst>
        </xdr:cNvPr>
        <xdr:cNvPicPr>
          <a:picLocks noChangeAspect="1"/>
        </xdr:cNvPicPr>
      </xdr:nvPicPr>
      <xdr:blipFill>
        <a:blip xmlns:r="http://schemas.openxmlformats.org/officeDocument/2006/relationships" r:embed="rId5"/>
        <a:stretch>
          <a:fillRect/>
        </a:stretch>
      </xdr:blipFill>
      <xdr:spPr>
        <a:xfrm>
          <a:off x="9982200" y="318135"/>
          <a:ext cx="1575583" cy="2664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1606826</xdr:colOff>
      <xdr:row>3</xdr:row>
      <xdr:rowOff>2903</xdr:rowOff>
    </xdr:from>
    <xdr:to>
      <xdr:col>11</xdr:col>
      <xdr:colOff>0</xdr:colOff>
      <xdr:row>3</xdr:row>
      <xdr:rowOff>2903</xdr:rowOff>
    </xdr:to>
    <xdr:grpSp>
      <xdr:nvGrpSpPr>
        <xdr:cNvPr id="2" name="Group 8">
          <a:extLst>
            <a:ext uri="{FF2B5EF4-FFF2-40B4-BE49-F238E27FC236}">
              <a16:creationId xmlns:a16="http://schemas.microsoft.com/office/drawing/2014/main" id="{1AE8A0C8-B8AB-47F7-A8F5-5D42776BAB22}"/>
            </a:ext>
          </a:extLst>
        </xdr:cNvPr>
        <xdr:cNvGrpSpPr>
          <a:grpSpLocks/>
        </xdr:cNvGrpSpPr>
      </xdr:nvGrpSpPr>
      <xdr:grpSpPr bwMode="auto">
        <a:xfrm>
          <a:off x="19966264" y="502966"/>
          <a:ext cx="1476892" cy="0"/>
          <a:chOff x="2381" y="720"/>
          <a:chExt cx="3154" cy="65"/>
        </a:xfrm>
      </xdr:grpSpPr>
      <xdr:pic>
        <xdr:nvPicPr>
          <xdr:cNvPr id="3" name="6 Imagen">
            <a:extLst>
              <a:ext uri="{FF2B5EF4-FFF2-40B4-BE49-F238E27FC236}">
                <a16:creationId xmlns:a16="http://schemas.microsoft.com/office/drawing/2014/main" id="{0CC68130-A5DF-22AB-76BA-864872961E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5BEED2D-F809-863B-A31D-19EEBB6353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xdr:colOff>
      <xdr:row>0</xdr:row>
      <xdr:rowOff>19610</xdr:rowOff>
    </xdr:from>
    <xdr:to>
      <xdr:col>2</xdr:col>
      <xdr:colOff>344557</xdr:colOff>
      <xdr:row>2</xdr:row>
      <xdr:rowOff>67235</xdr:rowOff>
    </xdr:to>
    <xdr:pic>
      <xdr:nvPicPr>
        <xdr:cNvPr id="5" name="18 Imagen" descr="Logo CSJ RGB_01">
          <a:extLst>
            <a:ext uri="{FF2B5EF4-FFF2-40B4-BE49-F238E27FC236}">
              <a16:creationId xmlns:a16="http://schemas.microsoft.com/office/drawing/2014/main" id="{EED68AFB-7F83-4869-94F9-4E1225F208F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 y="19610"/>
          <a:ext cx="1868556" cy="382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1289685</xdr:colOff>
      <xdr:row>0</xdr:row>
      <xdr:rowOff>22860</xdr:rowOff>
    </xdr:from>
    <xdr:to>
      <xdr:col>5</xdr:col>
      <xdr:colOff>2994660</xdr:colOff>
      <xdr:row>1</xdr:row>
      <xdr:rowOff>186689</xdr:rowOff>
    </xdr:to>
    <xdr:sp macro="" textlink="">
      <xdr:nvSpPr>
        <xdr:cNvPr id="6" name="CuadroTexto 4">
          <a:extLst>
            <a:ext uri="{FF2B5EF4-FFF2-40B4-BE49-F238E27FC236}">
              <a16:creationId xmlns:a16="http://schemas.microsoft.com/office/drawing/2014/main" id="{61EA53D3-61EE-4E95-B159-599F883879B5}"/>
            </a:ext>
          </a:extLst>
        </xdr:cNvPr>
        <xdr:cNvSpPr txBox="1"/>
      </xdr:nvSpPr>
      <xdr:spPr>
        <a:xfrm>
          <a:off x="9831705" y="22860"/>
          <a:ext cx="1704975"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7" name="Group 8">
          <a:extLst>
            <a:ext uri="{FF2B5EF4-FFF2-40B4-BE49-F238E27FC236}">
              <a16:creationId xmlns:a16="http://schemas.microsoft.com/office/drawing/2014/main" id="{C2F35544-214A-4378-A4FD-ACC520B05DD7}"/>
            </a:ext>
          </a:extLst>
        </xdr:cNvPr>
        <xdr:cNvGrpSpPr>
          <a:grpSpLocks/>
        </xdr:cNvGrpSpPr>
      </xdr:nvGrpSpPr>
      <xdr:grpSpPr bwMode="auto">
        <a:xfrm>
          <a:off x="8576310" y="324803"/>
          <a:ext cx="2703194" cy="149542"/>
          <a:chOff x="2381" y="720"/>
          <a:chExt cx="3154" cy="65"/>
        </a:xfrm>
      </xdr:grpSpPr>
      <xdr:pic>
        <xdr:nvPicPr>
          <xdr:cNvPr id="8" name="6 Imagen">
            <a:extLst>
              <a:ext uri="{FF2B5EF4-FFF2-40B4-BE49-F238E27FC236}">
                <a16:creationId xmlns:a16="http://schemas.microsoft.com/office/drawing/2014/main" id="{12A9DD10-A002-9365-8AAD-17368BDECE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54DED853-C0B7-6AB3-AD92-71D99F77CC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12</xdr:col>
      <xdr:colOff>739140</xdr:colOff>
      <xdr:row>0</xdr:row>
      <xdr:rowOff>0</xdr:rowOff>
    </xdr:from>
    <xdr:to>
      <xdr:col>14</xdr:col>
      <xdr:colOff>0</xdr:colOff>
      <xdr:row>3</xdr:row>
      <xdr:rowOff>91035</xdr:rowOff>
    </xdr:to>
    <xdr:sp macro="" textlink="">
      <xdr:nvSpPr>
        <xdr:cNvPr id="11" name="CuadroTexto 4">
          <a:extLst>
            <a:ext uri="{FF2B5EF4-FFF2-40B4-BE49-F238E27FC236}">
              <a16:creationId xmlns:a16="http://schemas.microsoft.com/office/drawing/2014/main" id="{897511DB-C288-46BF-A349-48B1D0C40D3E}"/>
            </a:ext>
          </a:extLst>
        </xdr:cNvPr>
        <xdr:cNvSpPr txBox="1"/>
      </xdr:nvSpPr>
      <xdr:spPr>
        <a:xfrm>
          <a:off x="24262080" y="0"/>
          <a:ext cx="1813560" cy="5939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1</xdr:colOff>
      <xdr:row>0</xdr:row>
      <xdr:rowOff>19610</xdr:rowOff>
    </xdr:from>
    <xdr:to>
      <xdr:col>2</xdr:col>
      <xdr:colOff>344557</xdr:colOff>
      <xdr:row>2</xdr:row>
      <xdr:rowOff>67235</xdr:rowOff>
    </xdr:to>
    <xdr:pic>
      <xdr:nvPicPr>
        <xdr:cNvPr id="12" name="18 Imagen" descr="Logo CSJ RGB_01">
          <a:extLst>
            <a:ext uri="{FF2B5EF4-FFF2-40B4-BE49-F238E27FC236}">
              <a16:creationId xmlns:a16="http://schemas.microsoft.com/office/drawing/2014/main" id="{54B60B15-3D61-4574-B172-4844F8C505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 y="19610"/>
          <a:ext cx="1868556" cy="382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1289685</xdr:colOff>
      <xdr:row>0</xdr:row>
      <xdr:rowOff>22860</xdr:rowOff>
    </xdr:from>
    <xdr:to>
      <xdr:col>5</xdr:col>
      <xdr:colOff>2994660</xdr:colOff>
      <xdr:row>1</xdr:row>
      <xdr:rowOff>186689</xdr:rowOff>
    </xdr:to>
    <xdr:sp macro="" textlink="">
      <xdr:nvSpPr>
        <xdr:cNvPr id="13" name="CuadroTexto 4">
          <a:extLst>
            <a:ext uri="{FF2B5EF4-FFF2-40B4-BE49-F238E27FC236}">
              <a16:creationId xmlns:a16="http://schemas.microsoft.com/office/drawing/2014/main" id="{8E860669-87EE-41B1-9843-3984C44CFEC3}"/>
            </a:ext>
          </a:extLst>
        </xdr:cNvPr>
        <xdr:cNvSpPr txBox="1"/>
      </xdr:nvSpPr>
      <xdr:spPr>
        <a:xfrm>
          <a:off x="9831705" y="22860"/>
          <a:ext cx="1704975"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14" name="Group 8">
          <a:extLst>
            <a:ext uri="{FF2B5EF4-FFF2-40B4-BE49-F238E27FC236}">
              <a16:creationId xmlns:a16="http://schemas.microsoft.com/office/drawing/2014/main" id="{A7D82659-954F-4595-A258-80E5FE24037A}"/>
            </a:ext>
          </a:extLst>
        </xdr:cNvPr>
        <xdr:cNvGrpSpPr>
          <a:grpSpLocks/>
        </xdr:cNvGrpSpPr>
      </xdr:nvGrpSpPr>
      <xdr:grpSpPr bwMode="auto">
        <a:xfrm>
          <a:off x="8576310" y="324803"/>
          <a:ext cx="2703194" cy="149542"/>
          <a:chOff x="2381" y="720"/>
          <a:chExt cx="3154" cy="65"/>
        </a:xfrm>
      </xdr:grpSpPr>
      <xdr:pic>
        <xdr:nvPicPr>
          <xdr:cNvPr id="15" name="6 Imagen">
            <a:extLst>
              <a:ext uri="{FF2B5EF4-FFF2-40B4-BE49-F238E27FC236}">
                <a16:creationId xmlns:a16="http://schemas.microsoft.com/office/drawing/2014/main" id="{CEE07F63-63A4-0B0F-99D9-A051555684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7 Imagen">
            <a:extLst>
              <a:ext uri="{FF2B5EF4-FFF2-40B4-BE49-F238E27FC236}">
                <a16:creationId xmlns:a16="http://schemas.microsoft.com/office/drawing/2014/main" id="{AA876707-D240-F40B-7220-583C67100D2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1470660</xdr:colOff>
      <xdr:row>1</xdr:row>
      <xdr:rowOff>150495</xdr:rowOff>
    </xdr:from>
    <xdr:to>
      <xdr:col>5</xdr:col>
      <xdr:colOff>3046243</xdr:colOff>
      <xdr:row>3</xdr:row>
      <xdr:rowOff>81675</xdr:rowOff>
    </xdr:to>
    <xdr:pic>
      <xdr:nvPicPr>
        <xdr:cNvPr id="10" name="Imagen 9">
          <a:extLst>
            <a:ext uri="{FF2B5EF4-FFF2-40B4-BE49-F238E27FC236}">
              <a16:creationId xmlns:a16="http://schemas.microsoft.com/office/drawing/2014/main" id="{05E2651C-B611-477A-A6AA-4D8486377FDA}"/>
            </a:ext>
          </a:extLst>
        </xdr:cNvPr>
        <xdr:cNvPicPr>
          <a:picLocks noChangeAspect="1"/>
        </xdr:cNvPicPr>
      </xdr:nvPicPr>
      <xdr:blipFill>
        <a:blip xmlns:r="http://schemas.openxmlformats.org/officeDocument/2006/relationships" r:embed="rId5"/>
        <a:stretch>
          <a:fillRect/>
        </a:stretch>
      </xdr:blipFill>
      <xdr:spPr>
        <a:xfrm>
          <a:off x="10012680" y="318135"/>
          <a:ext cx="1575583" cy="2664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tbcsj.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Nelson Reinaldo Rincon Bernal" id="{581CC875-3AE3-4C64-BDD5-E004A44F8369}" userId="S::nrinconb@deaj.ramajudicial.gov.co::b094e8b8-0cfc-43fa-9782-f68426a7c587"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5" dT="2022-05-05T20:18:37.12" personId="{581CC875-3AE3-4C64-BDD5-E004A44F8369}" id="{E2B86D87-F54A-4740-AD9A-1EB1577684CE}">
    <text>Describa el entregable o resultado del indicador obtenido en el periodo de acuerdo con lo establecido en la planificación (Columna Q de la Hoja Plan de acción 2022).</text>
  </threadedComment>
  <threadedComment ref="J5" dT="2022-05-05T20:38:55.75" personId="{581CC875-3AE3-4C64-BDD5-E004A44F8369}" id="{BF3AA796-ECA9-4117-BB7B-A88C371C4686}">
    <text>Realice los cálculos en estas celdas, de acuerdo con la formulación realizada para el indicador en la planificación de cada actividad (Columna R). El valor debe se consistente con la unidad de medida que se estableció para la actividad (Porcentaje o Valor absoluto para Documento, No. de informes, Informe).</text>
  </threadedComment>
  <threadedComment ref="K5" dT="2022-05-05T20:41:26.11" personId="{581CC875-3AE3-4C64-BDD5-E004A44F8369}" id="{3C766FE9-7457-417C-B6B0-8264F797D135}">
    <text>Para los entregable o metas, y sus resultados tenga en cuenta las unidades de medida formuladas para cada indicador (Columna R) en la planificación de cada actividad. Son las establecidas en la Columna S de la formulación del plan.</text>
  </threadedComment>
  <threadedComment ref="L5" dT="2022-05-05T20:42:34.91" personId="{581CC875-3AE3-4C64-BDD5-E004A44F8369}" id="{BA3FAA9B-74AD-4B41-AD58-6700204B6609}">
    <text>Indique el entregable que evidencia el cumplimiento en el periodo, de acuerdo con lo descrito en la formulación del plan. Deposite los documentos de evidencia en el ugar establecido para tal fin.</text>
  </threadedComment>
  <threadedComment ref="N5" dT="2022-05-05T20:45:34.89" personId="{581CC875-3AE3-4C64-BDD5-E004A44F8369}" id="{4B5785F3-3A30-491F-8FED-467958662226}">
    <text>Realice un análisis causal, comparativo, cualitativo o de impacto de los resultados descritos en la Columna J, que esté consistente con el entregable (Columna I), con la unidad de medida (Columna K) y la evidencia aportada (Columna L).</text>
  </threadedComment>
</ThreadedComments>
</file>

<file path=xl/threadedComments/threadedComment2.xml><?xml version="1.0" encoding="utf-8"?>
<ThreadedComments xmlns="http://schemas.microsoft.com/office/spreadsheetml/2018/threadedcomments" xmlns:x="http://schemas.openxmlformats.org/spreadsheetml/2006/main">
  <threadedComment ref="I5" dT="2022-05-05T20:18:37.12" personId="{581CC875-3AE3-4C64-BDD5-E004A44F8369}" id="{C181138B-7950-4FA6-9810-5F9CBDC3CB0C}">
    <text>Describa el entregable o resultado del indicador obtenido en el periodo de acuerdo con lo establecido en la planificación (Columna Q de la Hoja Plan de acción 2022).</text>
  </threadedComment>
  <threadedComment ref="J5" dT="2022-05-05T20:38:55.75" personId="{581CC875-3AE3-4C64-BDD5-E004A44F8369}" id="{42C60D18-13B4-445F-AC6E-75DD38811638}">
    <text>Realice los cálculos en estas celdas, de acuerdo con la formulación realizada para el indicador en la planificación de cada actividad (Columna R). El valor debe se consistente con la unidad de medida que se estableció para la actividad (Porcentaje o Valor absoluto para Documento, No. de informes, Informe).</text>
  </threadedComment>
  <threadedComment ref="K5" dT="2022-05-05T20:41:26.11" personId="{581CC875-3AE3-4C64-BDD5-E004A44F8369}" id="{BB1F238C-2503-4788-8CAF-6FA66423102E}">
    <text>Para los entregable o metas, y sus resultados tenga en cuenta las unidades de medida formuladas para cada indicador (Columna R) en la planificación de cada actividad. Son las establecidas en la Columna S de la formulación del plan.</text>
  </threadedComment>
  <threadedComment ref="L5" dT="2022-05-05T20:42:34.91" personId="{581CC875-3AE3-4C64-BDD5-E004A44F8369}" id="{A3565808-12CB-40D7-B390-8A3B89BCE669}">
    <text>Indique el entregable que evidencia el cumplimiento en el periodo, de acuerdo con lo descrito en la formulación del plan. Deposite los documentos de evidencia en el ugar establecido para tal fin.</text>
  </threadedComment>
  <threadedComment ref="N5" dT="2022-05-05T20:45:34.89" personId="{581CC875-3AE3-4C64-BDD5-E004A44F8369}" id="{9420CC4B-6867-4CEB-94AC-13CBB018CC97}">
    <text>Realice un análisis causal, comparativo, cualitativo o de impacto de los resultados descritos en la Columna J, que esté consistente con el entregable (Columna I), con la unidad de medida (Columna K) y la evidencia aportada (Columna L).</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www.ramajudicial.gov.co/web/sistema-integrado-gestion-de-la-calidad-y-el-medio-ambiente/258" TargetMode="External"/><Relationship Id="rId6" Type="http://schemas.microsoft.com/office/2017/10/relationships/threadedComment" Target="../threadedComments/threadedComment1.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3"/>
  <sheetViews>
    <sheetView zoomScaleNormal="100" workbookViewId="0"/>
  </sheetViews>
  <sheetFormatPr baseColWidth="10" defaultColWidth="10.5703125" defaultRowHeight="12.75" x14ac:dyDescent="0.25"/>
  <cols>
    <col min="1" max="1" width="45.28515625" style="30" customWidth="1"/>
    <col min="2" max="2" width="4" style="31" bestFit="1" customWidth="1"/>
    <col min="3" max="3" width="39.42578125" style="20" customWidth="1"/>
    <col min="4" max="4" width="10.7109375" style="31" bestFit="1" customWidth="1"/>
    <col min="5" max="5" width="40.7109375" style="20" customWidth="1"/>
    <col min="6" max="16384" width="10.5703125" style="20"/>
  </cols>
  <sheetData>
    <row r="1" spans="1:8" ht="13.9" customHeight="1" x14ac:dyDescent="0.25">
      <c r="A1" s="26"/>
      <c r="B1" s="168" t="s">
        <v>0</v>
      </c>
      <c r="C1" s="168"/>
      <c r="D1" s="168"/>
      <c r="E1" s="26"/>
      <c r="F1" s="26"/>
      <c r="G1" s="26"/>
      <c r="H1" s="26"/>
    </row>
    <row r="2" spans="1:8" ht="13.9" customHeight="1" x14ac:dyDescent="0.25">
      <c r="A2" s="26"/>
      <c r="B2" s="168" t="s">
        <v>276</v>
      </c>
      <c r="C2" s="168"/>
      <c r="D2" s="168"/>
      <c r="E2" s="26"/>
      <c r="F2" s="26"/>
      <c r="G2" s="26"/>
      <c r="H2" s="26"/>
    </row>
    <row r="3" spans="1:8" ht="13.9" customHeight="1" x14ac:dyDescent="0.25">
      <c r="A3" s="26"/>
      <c r="B3" s="27"/>
      <c r="C3" s="27"/>
      <c r="D3" s="27"/>
      <c r="E3" s="26"/>
      <c r="F3" s="26"/>
      <c r="G3" s="26"/>
      <c r="H3" s="26"/>
    </row>
    <row r="4" spans="1:8" ht="13.9" customHeight="1" x14ac:dyDescent="0.25">
      <c r="A4" s="26"/>
      <c r="B4" s="27"/>
      <c r="C4" s="27"/>
      <c r="D4" s="27"/>
      <c r="E4" s="26"/>
      <c r="F4" s="26"/>
      <c r="G4" s="26"/>
      <c r="H4" s="26"/>
    </row>
    <row r="5" spans="1:8" ht="21" customHeight="1" x14ac:dyDescent="0.25">
      <c r="A5" s="15" t="s">
        <v>277</v>
      </c>
      <c r="B5" s="173" t="s">
        <v>278</v>
      </c>
      <c r="C5" s="173"/>
      <c r="D5" s="15" t="s">
        <v>279</v>
      </c>
      <c r="E5" s="28" t="s">
        <v>280</v>
      </c>
    </row>
    <row r="6" spans="1:8" ht="16.7" customHeight="1" x14ac:dyDescent="0.25">
      <c r="A6" s="16"/>
      <c r="B6" s="17"/>
      <c r="C6" s="17"/>
      <c r="D6" s="16"/>
      <c r="E6" s="17"/>
    </row>
    <row r="7" spans="1:8" ht="25.5" x14ac:dyDescent="0.25">
      <c r="A7" s="18" t="s">
        <v>281</v>
      </c>
      <c r="B7" s="173" t="s">
        <v>282</v>
      </c>
      <c r="C7" s="173"/>
      <c r="D7" s="173"/>
      <c r="E7" s="173"/>
    </row>
    <row r="8" spans="1:8" ht="13.35" customHeight="1" x14ac:dyDescent="0.25">
      <c r="A8" s="16"/>
      <c r="B8" s="16"/>
      <c r="D8" s="29"/>
      <c r="E8" s="29"/>
    </row>
    <row r="9" spans="1:8" ht="79.900000000000006" customHeight="1" x14ac:dyDescent="0.25">
      <c r="A9" s="16" t="s">
        <v>283</v>
      </c>
      <c r="B9" s="174" t="s">
        <v>284</v>
      </c>
      <c r="C9" s="174"/>
      <c r="D9" s="174"/>
      <c r="E9" s="174"/>
    </row>
    <row r="10" spans="1:8" ht="21" customHeight="1" x14ac:dyDescent="0.25">
      <c r="A10" s="16"/>
      <c r="B10" s="16"/>
      <c r="D10" s="29"/>
      <c r="E10" s="29"/>
    </row>
    <row r="11" spans="1:8" x14ac:dyDescent="0.25">
      <c r="A11" s="172" t="s">
        <v>285</v>
      </c>
      <c r="B11" s="172"/>
      <c r="C11" s="172"/>
      <c r="D11" s="172"/>
      <c r="E11" s="172"/>
    </row>
    <row r="12" spans="1:8" ht="12.75" customHeight="1" x14ac:dyDescent="0.25">
      <c r="A12" s="19" t="s">
        <v>286</v>
      </c>
      <c r="B12" s="19" t="s">
        <v>287</v>
      </c>
      <c r="C12" s="19" t="s">
        <v>288</v>
      </c>
      <c r="D12" s="19" t="s">
        <v>2</v>
      </c>
      <c r="E12" s="19" t="s">
        <v>289</v>
      </c>
    </row>
    <row r="13" spans="1:8" ht="12.75" customHeight="1" x14ac:dyDescent="0.25">
      <c r="A13" s="19"/>
      <c r="B13" s="19"/>
      <c r="C13" s="19"/>
      <c r="D13" s="19"/>
      <c r="E13" s="19"/>
    </row>
    <row r="14" spans="1:8" ht="38.25" x14ac:dyDescent="0.25">
      <c r="A14" s="163" t="s">
        <v>290</v>
      </c>
      <c r="B14" s="3">
        <v>1</v>
      </c>
      <c r="C14" s="4" t="s">
        <v>291</v>
      </c>
      <c r="D14" s="3">
        <v>1</v>
      </c>
      <c r="E14" s="6" t="s">
        <v>292</v>
      </c>
    </row>
    <row r="15" spans="1:8" ht="38.25" x14ac:dyDescent="0.25">
      <c r="A15" s="165"/>
      <c r="B15" s="3">
        <v>2</v>
      </c>
      <c r="C15" s="4" t="s">
        <v>293</v>
      </c>
      <c r="D15" s="3">
        <v>2</v>
      </c>
      <c r="E15" s="6" t="s">
        <v>294</v>
      </c>
    </row>
    <row r="16" spans="1:8" ht="44.25" customHeight="1" x14ac:dyDescent="0.25">
      <c r="A16" s="165"/>
      <c r="B16" s="3"/>
      <c r="C16" s="4"/>
      <c r="D16" s="3">
        <v>3</v>
      </c>
      <c r="E16" s="6" t="s">
        <v>295</v>
      </c>
    </row>
    <row r="17" spans="1:5" ht="44.25" customHeight="1" x14ac:dyDescent="0.25">
      <c r="A17" s="163" t="s">
        <v>296</v>
      </c>
      <c r="B17" s="3">
        <v>3</v>
      </c>
      <c r="C17" s="4" t="s">
        <v>297</v>
      </c>
      <c r="D17" s="3"/>
      <c r="E17" s="6"/>
    </row>
    <row r="18" spans="1:5" ht="30" customHeight="1" x14ac:dyDescent="0.25">
      <c r="A18" s="164"/>
      <c r="B18" s="3">
        <v>4</v>
      </c>
      <c r="C18" s="4" t="s">
        <v>298</v>
      </c>
      <c r="D18" s="3"/>
      <c r="E18" s="6"/>
    </row>
    <row r="19" spans="1:5" ht="30" customHeight="1" x14ac:dyDescent="0.25">
      <c r="A19" s="14" t="s">
        <v>299</v>
      </c>
      <c r="B19" s="3">
        <v>5</v>
      </c>
      <c r="C19" s="4" t="s">
        <v>300</v>
      </c>
      <c r="D19" s="3"/>
      <c r="E19" s="6"/>
    </row>
    <row r="20" spans="1:5" ht="38.25" x14ac:dyDescent="0.25">
      <c r="A20" s="169" t="s">
        <v>301</v>
      </c>
      <c r="B20" s="3">
        <v>6</v>
      </c>
      <c r="C20" s="4" t="s">
        <v>302</v>
      </c>
      <c r="D20" s="3">
        <v>4</v>
      </c>
      <c r="E20" s="6" t="s">
        <v>303</v>
      </c>
    </row>
    <row r="21" spans="1:5" ht="25.5" x14ac:dyDescent="0.25">
      <c r="A21" s="170"/>
      <c r="B21" s="3">
        <v>7</v>
      </c>
      <c r="C21" s="4" t="s">
        <v>304</v>
      </c>
      <c r="D21" s="3">
        <v>5</v>
      </c>
      <c r="E21" s="6" t="s">
        <v>305</v>
      </c>
    </row>
    <row r="22" spans="1:5" ht="38.25" x14ac:dyDescent="0.25">
      <c r="A22" s="171"/>
      <c r="B22" s="3"/>
      <c r="C22" s="4"/>
      <c r="D22" s="3">
        <v>6</v>
      </c>
      <c r="E22" s="6" t="s">
        <v>306</v>
      </c>
    </row>
    <row r="23" spans="1:5" x14ac:dyDescent="0.25">
      <c r="A23" s="163" t="s">
        <v>307</v>
      </c>
      <c r="B23" s="3">
        <v>8</v>
      </c>
      <c r="C23" s="4" t="s">
        <v>308</v>
      </c>
      <c r="D23" s="20"/>
      <c r="E23" s="21"/>
    </row>
    <row r="24" spans="1:5" ht="29.45" customHeight="1" x14ac:dyDescent="0.25">
      <c r="A24" s="164"/>
      <c r="B24" s="3">
        <v>9</v>
      </c>
      <c r="C24" s="4" t="s">
        <v>309</v>
      </c>
      <c r="D24" s="3"/>
      <c r="E24" s="6"/>
    </row>
    <row r="25" spans="1:5" ht="46.5" customHeight="1" x14ac:dyDescent="0.25">
      <c r="A25" s="163" t="s">
        <v>310</v>
      </c>
      <c r="B25" s="3">
        <v>10</v>
      </c>
      <c r="C25" s="4" t="s">
        <v>311</v>
      </c>
      <c r="D25" s="3">
        <v>7</v>
      </c>
      <c r="E25" s="6" t="s">
        <v>312</v>
      </c>
    </row>
    <row r="26" spans="1:5" ht="46.5" customHeight="1" x14ac:dyDescent="0.25">
      <c r="A26" s="165"/>
      <c r="B26" s="3">
        <v>11</v>
      </c>
      <c r="C26" s="4" t="s">
        <v>313</v>
      </c>
      <c r="D26" s="3"/>
      <c r="E26" s="6"/>
    </row>
    <row r="27" spans="1:5" x14ac:dyDescent="0.25">
      <c r="A27" s="172" t="s">
        <v>314</v>
      </c>
      <c r="B27" s="172"/>
      <c r="C27" s="172"/>
      <c r="D27" s="172"/>
      <c r="E27" s="172"/>
    </row>
    <row r="28" spans="1:5" ht="12.75" customHeight="1" x14ac:dyDescent="0.25">
      <c r="A28" s="22" t="s">
        <v>315</v>
      </c>
      <c r="B28" s="23" t="s">
        <v>287</v>
      </c>
      <c r="C28" s="24" t="s">
        <v>316</v>
      </c>
      <c r="D28" s="24" t="s">
        <v>2</v>
      </c>
      <c r="E28" s="24" t="s">
        <v>317</v>
      </c>
    </row>
    <row r="29" spans="1:5" ht="47.1" customHeight="1" x14ac:dyDescent="0.25">
      <c r="A29" s="166" t="s">
        <v>318</v>
      </c>
      <c r="B29" s="3">
        <v>1</v>
      </c>
      <c r="C29" s="13" t="s">
        <v>319</v>
      </c>
      <c r="D29" s="11">
        <v>1</v>
      </c>
      <c r="E29" s="12" t="s">
        <v>320</v>
      </c>
    </row>
    <row r="30" spans="1:5" ht="47.1" customHeight="1" x14ac:dyDescent="0.25">
      <c r="A30" s="167"/>
      <c r="B30" s="3">
        <v>2</v>
      </c>
      <c r="C30" s="13" t="s">
        <v>321</v>
      </c>
      <c r="D30" s="11">
        <v>2</v>
      </c>
      <c r="E30" s="12" t="s">
        <v>322</v>
      </c>
    </row>
    <row r="31" spans="1:5" s="25" customFormat="1" ht="45.6" customHeight="1" x14ac:dyDescent="0.25">
      <c r="A31" s="10" t="s">
        <v>323</v>
      </c>
      <c r="B31" s="3">
        <v>3</v>
      </c>
      <c r="C31" s="13" t="s">
        <v>324</v>
      </c>
      <c r="D31" s="11">
        <v>3</v>
      </c>
      <c r="E31" s="6" t="s">
        <v>325</v>
      </c>
    </row>
    <row r="32" spans="1:5" ht="64.5" customHeight="1" x14ac:dyDescent="0.25">
      <c r="A32" s="163" t="s">
        <v>326</v>
      </c>
      <c r="B32" s="3">
        <v>4</v>
      </c>
      <c r="C32" s="6" t="s">
        <v>327</v>
      </c>
      <c r="D32" s="7">
        <v>4</v>
      </c>
      <c r="E32" s="8" t="s">
        <v>328</v>
      </c>
    </row>
    <row r="33" spans="1:5" ht="64.5" customHeight="1" x14ac:dyDescent="0.25">
      <c r="A33" s="164"/>
      <c r="B33" s="3">
        <v>5</v>
      </c>
      <c r="C33" s="6" t="s">
        <v>329</v>
      </c>
      <c r="D33" s="7">
        <v>5</v>
      </c>
      <c r="E33" s="8" t="s">
        <v>330</v>
      </c>
    </row>
    <row r="34" spans="1:5" ht="51.6" customHeight="1" x14ac:dyDescent="0.25">
      <c r="A34" s="163" t="s">
        <v>331</v>
      </c>
      <c r="B34" s="3">
        <v>6</v>
      </c>
      <c r="C34" s="6" t="s">
        <v>332</v>
      </c>
      <c r="D34" s="7">
        <v>6</v>
      </c>
      <c r="E34" s="8" t="s">
        <v>333</v>
      </c>
    </row>
    <row r="35" spans="1:5" ht="51.6" customHeight="1" x14ac:dyDescent="0.25">
      <c r="A35" s="164"/>
      <c r="B35" s="3"/>
      <c r="C35" s="6"/>
      <c r="D35" s="7">
        <v>7</v>
      </c>
      <c r="E35" s="8" t="s">
        <v>334</v>
      </c>
    </row>
    <row r="36" spans="1:5" ht="51.6" customHeight="1" x14ac:dyDescent="0.25">
      <c r="A36" s="163" t="s">
        <v>335</v>
      </c>
      <c r="B36" s="3">
        <v>7</v>
      </c>
      <c r="C36" s="6" t="s">
        <v>336</v>
      </c>
      <c r="D36" s="7">
        <v>8</v>
      </c>
      <c r="E36" s="8" t="s">
        <v>337</v>
      </c>
    </row>
    <row r="37" spans="1:5" ht="51.6" customHeight="1" x14ac:dyDescent="0.25">
      <c r="A37" s="164"/>
      <c r="B37" s="3">
        <v>8</v>
      </c>
      <c r="C37" s="6" t="s">
        <v>338</v>
      </c>
      <c r="D37" s="7"/>
      <c r="E37" s="8"/>
    </row>
    <row r="38" spans="1:5" ht="33.950000000000003" customHeight="1" x14ac:dyDescent="0.25">
      <c r="A38" s="163" t="s">
        <v>339</v>
      </c>
      <c r="B38" s="3">
        <v>9</v>
      </c>
      <c r="C38" s="6" t="s">
        <v>340</v>
      </c>
      <c r="D38" s="7">
        <v>9</v>
      </c>
      <c r="E38" s="8" t="s">
        <v>341</v>
      </c>
    </row>
    <row r="39" spans="1:5" ht="50.1" customHeight="1" x14ac:dyDescent="0.25">
      <c r="A39" s="164"/>
      <c r="B39" s="3">
        <v>10</v>
      </c>
      <c r="C39" s="40" t="s">
        <v>342</v>
      </c>
      <c r="D39" s="42"/>
      <c r="E39" s="41"/>
    </row>
    <row r="40" spans="1:5" ht="38.25" customHeight="1" x14ac:dyDescent="0.25">
      <c r="A40" s="2" t="s">
        <v>343</v>
      </c>
      <c r="B40" s="3">
        <v>11</v>
      </c>
      <c r="C40" s="6" t="s">
        <v>344</v>
      </c>
      <c r="D40" s="7"/>
      <c r="E40" s="8"/>
    </row>
    <row r="41" spans="1:5" ht="50.1" customHeight="1" x14ac:dyDescent="0.25">
      <c r="A41" s="2" t="s">
        <v>345</v>
      </c>
      <c r="B41" s="3">
        <v>12</v>
      </c>
      <c r="C41" s="9" t="s">
        <v>346</v>
      </c>
      <c r="D41" s="7">
        <v>10</v>
      </c>
      <c r="E41" s="8" t="s">
        <v>347</v>
      </c>
    </row>
    <row r="42" spans="1:5" ht="39.950000000000003" customHeight="1" x14ac:dyDescent="0.25">
      <c r="A42" s="2" t="s">
        <v>348</v>
      </c>
      <c r="B42" s="3">
        <v>13</v>
      </c>
      <c r="C42" s="6" t="s">
        <v>349</v>
      </c>
      <c r="D42" s="7"/>
      <c r="E42" s="8"/>
    </row>
    <row r="43" spans="1:5" ht="29.25" customHeight="1" x14ac:dyDescent="0.25">
      <c r="A43" s="2" t="s">
        <v>350</v>
      </c>
      <c r="B43" s="3"/>
      <c r="C43" s="4"/>
      <c r="D43" s="5"/>
      <c r="E43" s="7"/>
    </row>
  </sheetData>
  <sheetProtection sheet="1" formatCells="0" formatColumns="0" formatRows="0" insertColumns="0" insertRows="0" insertHyperlinks="0" deleteColumns="0" deleteRows="0" sort="0" autoFilter="0" pivotTables="0"/>
  <mergeCells count="17">
    <mergeCell ref="B1:D1"/>
    <mergeCell ref="A27:E27"/>
    <mergeCell ref="A11:E11"/>
    <mergeCell ref="B5:C5"/>
    <mergeCell ref="B7:E7"/>
    <mergeCell ref="A17:A18"/>
    <mergeCell ref="B9:E9"/>
    <mergeCell ref="A23:A24"/>
    <mergeCell ref="A14:A16"/>
    <mergeCell ref="A32:A33"/>
    <mergeCell ref="A25:A26"/>
    <mergeCell ref="A29:A30"/>
    <mergeCell ref="A38:A39"/>
    <mergeCell ref="B2:D2"/>
    <mergeCell ref="A36:A37"/>
    <mergeCell ref="A34:A35"/>
    <mergeCell ref="A20:A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
  <sheetViews>
    <sheetView zoomScaleNormal="100" workbookViewId="0">
      <selection sqref="A1:F1"/>
    </sheetView>
  </sheetViews>
  <sheetFormatPr baseColWidth="10" defaultColWidth="10.5703125" defaultRowHeight="12.75" x14ac:dyDescent="0.25"/>
  <cols>
    <col min="1" max="1" width="52.140625" style="30" customWidth="1"/>
    <col min="2" max="2" width="10.7109375" style="39" customWidth="1"/>
    <col min="3" max="5" width="10.7109375" style="31" customWidth="1"/>
    <col min="6" max="6" width="44.42578125" style="30" customWidth="1"/>
    <col min="7" max="16384" width="10.5703125" style="20"/>
  </cols>
  <sheetData>
    <row r="1" spans="1:7" ht="22.5" customHeight="1" x14ac:dyDescent="0.25">
      <c r="A1" s="182" t="s">
        <v>0</v>
      </c>
      <c r="B1" s="182"/>
      <c r="C1" s="182"/>
      <c r="D1" s="182"/>
      <c r="E1" s="182"/>
      <c r="F1" s="182"/>
    </row>
    <row r="2" spans="1:7" ht="22.5" customHeight="1" x14ac:dyDescent="0.25">
      <c r="A2" s="175" t="s">
        <v>351</v>
      </c>
      <c r="B2" s="175"/>
      <c r="C2" s="175"/>
      <c r="D2" s="175"/>
      <c r="E2" s="175"/>
      <c r="F2" s="175"/>
    </row>
    <row r="3" spans="1:7" x14ac:dyDescent="0.25">
      <c r="A3" s="175"/>
      <c r="B3" s="175"/>
      <c r="C3" s="175"/>
      <c r="D3" s="175"/>
      <c r="E3" s="175"/>
      <c r="F3" s="175"/>
    </row>
    <row r="4" spans="1:7" x14ac:dyDescent="0.25">
      <c r="A4" s="176" t="s">
        <v>352</v>
      </c>
      <c r="B4" s="177"/>
      <c r="C4" s="177"/>
      <c r="D4" s="177"/>
      <c r="E4" s="177"/>
      <c r="F4" s="178"/>
    </row>
    <row r="5" spans="1:7" ht="28.5" customHeight="1" x14ac:dyDescent="0.25">
      <c r="A5" s="183" t="s">
        <v>353</v>
      </c>
      <c r="B5" s="179" t="s">
        <v>354</v>
      </c>
      <c r="C5" s="180"/>
      <c r="D5" s="180"/>
      <c r="E5" s="181"/>
      <c r="F5" s="33" t="s">
        <v>355</v>
      </c>
    </row>
    <row r="6" spans="1:7" ht="46.5" customHeight="1" x14ac:dyDescent="0.25">
      <c r="A6" s="184"/>
      <c r="B6" s="36" t="s">
        <v>356</v>
      </c>
      <c r="C6" s="36" t="s">
        <v>357</v>
      </c>
      <c r="D6" s="36" t="s">
        <v>358</v>
      </c>
      <c r="E6" s="36" t="s">
        <v>359</v>
      </c>
      <c r="F6" s="34"/>
    </row>
    <row r="7" spans="1:7" ht="45" customHeight="1" x14ac:dyDescent="0.25">
      <c r="A7" s="1" t="s">
        <v>360</v>
      </c>
      <c r="B7" s="5">
        <v>2</v>
      </c>
      <c r="C7" s="5"/>
      <c r="D7" s="5"/>
      <c r="E7" s="5"/>
      <c r="F7" s="1" t="s">
        <v>361</v>
      </c>
    </row>
    <row r="8" spans="1:7" ht="45" customHeight="1" x14ac:dyDescent="0.25">
      <c r="A8" s="43" t="s">
        <v>362</v>
      </c>
      <c r="B8" s="5" t="s">
        <v>363</v>
      </c>
      <c r="C8" s="5"/>
      <c r="D8" s="5" t="s">
        <v>364</v>
      </c>
      <c r="E8" s="5">
        <v>9</v>
      </c>
      <c r="F8" s="1" t="s">
        <v>361</v>
      </c>
      <c r="G8" s="35"/>
    </row>
    <row r="9" spans="1:7" ht="45" customHeight="1" x14ac:dyDescent="0.25">
      <c r="A9" s="1" t="s">
        <v>365</v>
      </c>
      <c r="B9" s="32">
        <v>3</v>
      </c>
      <c r="C9" s="5">
        <v>6</v>
      </c>
      <c r="D9" s="5" t="s">
        <v>366</v>
      </c>
      <c r="E9" s="5" t="s">
        <v>367</v>
      </c>
      <c r="F9" s="1" t="s">
        <v>361</v>
      </c>
    </row>
    <row r="10" spans="1:7" ht="45" customHeight="1" x14ac:dyDescent="0.25">
      <c r="A10" s="8" t="s">
        <v>368</v>
      </c>
      <c r="B10" s="32">
        <v>2</v>
      </c>
      <c r="C10" s="5"/>
      <c r="D10" s="5">
        <v>11</v>
      </c>
      <c r="E10" s="5"/>
      <c r="F10" s="8" t="s">
        <v>361</v>
      </c>
    </row>
    <row r="11" spans="1:7" ht="45" customHeight="1" x14ac:dyDescent="0.25">
      <c r="A11" s="8" t="s">
        <v>369</v>
      </c>
      <c r="B11" s="32">
        <v>3</v>
      </c>
      <c r="C11" s="5" t="s">
        <v>370</v>
      </c>
      <c r="D11" s="5" t="s">
        <v>371</v>
      </c>
      <c r="E11" s="5" t="s">
        <v>372</v>
      </c>
      <c r="F11" s="8" t="s">
        <v>361</v>
      </c>
    </row>
    <row r="12" spans="1:7" ht="45" customHeight="1" x14ac:dyDescent="0.25">
      <c r="A12" s="9" t="s">
        <v>373</v>
      </c>
      <c r="B12" s="32">
        <v>2.2999999999999998</v>
      </c>
      <c r="C12" s="32">
        <v>6</v>
      </c>
      <c r="D12" s="32" t="s">
        <v>364</v>
      </c>
      <c r="E12" s="32" t="s">
        <v>374</v>
      </c>
      <c r="F12" s="8" t="s">
        <v>361</v>
      </c>
    </row>
    <row r="13" spans="1:7" x14ac:dyDescent="0.25">
      <c r="A13" s="37" t="s">
        <v>375</v>
      </c>
      <c r="B13" s="38">
        <v>11</v>
      </c>
      <c r="C13" s="38">
        <v>7</v>
      </c>
      <c r="D13" s="38">
        <v>13</v>
      </c>
      <c r="E13" s="38">
        <v>10</v>
      </c>
      <c r="F13" s="30">
        <f>SUM(B13:E13)</f>
        <v>41</v>
      </c>
    </row>
  </sheetData>
  <sheetProtection sheet="1" formatCells="0" formatColumns="0" formatRows="0" insertColumns="0" insertRows="0" insertHyperlinks="0" deleteColumns="0" deleteRows="0" sort="0" autoFilter="0" pivotTables="0"/>
  <mergeCells count="6">
    <mergeCell ref="A3:F3"/>
    <mergeCell ref="A4:F4"/>
    <mergeCell ref="B5:E5"/>
    <mergeCell ref="A1:F1"/>
    <mergeCell ref="A5:A6"/>
    <mergeCell ref="A2:F2"/>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G2 A5" xr:uid="{C497CB8E-24A6-4884-845A-76F5CCF59C8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6:J7 F5" xr:uid="{2A4F3863-2FDF-4EA9-95BA-F34DE916D33A}"/>
  </dataValidations>
  <pageMargins left="0.7" right="0.7" top="0.75" bottom="0.75" header="0.3" footer="0.3"/>
  <pageSetup orientation="portrait" r:id="rId1"/>
  <ignoredErrors>
    <ignoredError sqref="D9:E11 C11"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0C772-5477-4F38-966A-B39D9A3D77A2}">
  <sheetPr filterMode="1"/>
  <dimension ref="A1:Y93"/>
  <sheetViews>
    <sheetView topLeftCell="A4" zoomScale="80" zoomScaleNormal="80" workbookViewId="0">
      <pane xSplit="2" ySplit="2" topLeftCell="C18" activePane="bottomRight" state="frozen"/>
      <selection pane="topRight" sqref="A1:F1"/>
      <selection pane="bottomLeft" sqref="A1:F1"/>
      <selection pane="bottomRight" activeCell="C11" sqref="C11:C18"/>
    </sheetView>
  </sheetViews>
  <sheetFormatPr baseColWidth="10" defaultColWidth="11.42578125" defaultRowHeight="12.75" x14ac:dyDescent="0.25"/>
  <cols>
    <col min="1" max="1" width="3.42578125" style="39" bestFit="1" customWidth="1"/>
    <col min="2" max="2" width="18.7109375" style="81" customWidth="1"/>
    <col min="3" max="3" width="40.7109375" style="81" customWidth="1"/>
    <col min="4" max="5" width="30.7109375" style="81" customWidth="1"/>
    <col min="6" max="6" width="45.7109375" style="81" customWidth="1"/>
    <col min="7" max="7" width="30.7109375" style="81" customWidth="1"/>
    <col min="8" max="8" width="30.7109375" style="82" customWidth="1"/>
    <col min="9" max="9" width="6.28515625" style="39" customWidth="1"/>
    <col min="10" max="10" width="7" style="39" customWidth="1"/>
    <col min="11" max="11" width="40.28515625" style="82" customWidth="1"/>
    <col min="12" max="12" width="25.7109375" style="82" customWidth="1"/>
    <col min="13" max="13" width="5.42578125" style="39" customWidth="1"/>
    <col min="14" max="14" width="4.42578125" style="39" customWidth="1"/>
    <col min="15" max="16" width="25.7109375" style="82" customWidth="1"/>
    <col min="17" max="17" width="35.7109375" style="82" customWidth="1"/>
    <col min="18" max="18" width="25.7109375" style="82" customWidth="1"/>
    <col min="19" max="19" width="18.85546875" style="82" customWidth="1"/>
    <col min="20" max="21" width="15.7109375" style="83" customWidth="1"/>
    <col min="22" max="23" width="25.7109375" style="82" customWidth="1"/>
    <col min="24" max="24" width="15.140625" style="54" customWidth="1"/>
    <col min="25" max="16384" width="11.42578125" style="54"/>
  </cols>
  <sheetData>
    <row r="1" spans="1:25" s="20" customFormat="1" x14ac:dyDescent="0.25">
      <c r="A1" s="185" t="s">
        <v>0</v>
      </c>
      <c r="B1" s="185"/>
      <c r="C1" s="185"/>
      <c r="D1" s="185"/>
      <c r="E1" s="185"/>
      <c r="F1" s="185"/>
      <c r="G1" s="44"/>
      <c r="H1" s="30"/>
      <c r="I1" s="31"/>
      <c r="J1" s="31"/>
      <c r="K1" s="30"/>
      <c r="L1" s="30"/>
      <c r="M1" s="31"/>
      <c r="N1" s="31"/>
      <c r="O1" s="30"/>
      <c r="P1" s="30"/>
      <c r="Q1" s="30"/>
      <c r="R1" s="30"/>
      <c r="S1" s="30"/>
      <c r="T1" s="45"/>
      <c r="U1" s="45"/>
      <c r="V1" s="30"/>
      <c r="W1" s="30"/>
    </row>
    <row r="2" spans="1:25" s="20" customFormat="1" x14ac:dyDescent="0.25">
      <c r="A2" s="175" t="s">
        <v>376</v>
      </c>
      <c r="B2" s="175"/>
      <c r="C2" s="175"/>
      <c r="D2" s="175"/>
      <c r="E2" s="175"/>
      <c r="F2" s="175"/>
      <c r="G2" s="44"/>
      <c r="H2" s="30"/>
      <c r="I2" s="31"/>
      <c r="J2" s="31"/>
      <c r="K2" s="30"/>
      <c r="L2" s="30"/>
      <c r="M2" s="31"/>
      <c r="N2" s="31"/>
      <c r="O2" s="30"/>
      <c r="P2" s="30"/>
      <c r="Q2" s="30"/>
      <c r="R2" s="30"/>
      <c r="S2" s="30"/>
      <c r="T2" s="45"/>
      <c r="U2" s="45"/>
      <c r="V2" s="30"/>
      <c r="W2" s="30"/>
    </row>
    <row r="3" spans="1:25" s="20" customFormat="1" x14ac:dyDescent="0.25">
      <c r="A3" s="175"/>
      <c r="B3" s="175"/>
      <c r="C3" s="175"/>
      <c r="D3" s="175"/>
      <c r="E3" s="175"/>
      <c r="F3" s="175"/>
      <c r="G3" s="44"/>
      <c r="H3" s="30"/>
      <c r="I3" s="31"/>
      <c r="J3" s="31"/>
      <c r="K3" s="30"/>
      <c r="L3" s="30"/>
      <c r="M3" s="31"/>
      <c r="N3" s="31"/>
      <c r="O3" s="30"/>
      <c r="P3" s="30"/>
      <c r="Q3" s="30"/>
      <c r="R3" s="30"/>
      <c r="S3" s="30"/>
      <c r="T3" s="45"/>
      <c r="U3" s="45"/>
      <c r="V3" s="30"/>
      <c r="W3" s="30"/>
    </row>
    <row r="4" spans="1:25" s="95" customFormat="1" x14ac:dyDescent="0.25">
      <c r="A4" s="188" t="s">
        <v>2</v>
      </c>
      <c r="B4" s="188" t="s">
        <v>3</v>
      </c>
      <c r="C4" s="188" t="s">
        <v>4</v>
      </c>
      <c r="D4" s="188" t="s">
        <v>5</v>
      </c>
      <c r="E4" s="188" t="s">
        <v>6</v>
      </c>
      <c r="F4" s="188" t="s">
        <v>7</v>
      </c>
      <c r="G4" s="186" t="s">
        <v>8</v>
      </c>
      <c r="H4" s="188" t="s">
        <v>9</v>
      </c>
      <c r="I4" s="188" t="s">
        <v>377</v>
      </c>
      <c r="J4" s="188" t="s">
        <v>378</v>
      </c>
      <c r="K4" s="188" t="s">
        <v>379</v>
      </c>
      <c r="L4" s="190" t="s">
        <v>380</v>
      </c>
      <c r="M4" s="191"/>
      <c r="N4" s="192"/>
      <c r="O4" s="186" t="s">
        <v>381</v>
      </c>
      <c r="P4" s="188" t="s">
        <v>382</v>
      </c>
      <c r="Q4" s="188" t="s">
        <v>11</v>
      </c>
      <c r="R4" s="188" t="s">
        <v>383</v>
      </c>
      <c r="S4" s="188" t="s">
        <v>384</v>
      </c>
      <c r="T4" s="189" t="s">
        <v>385</v>
      </c>
      <c r="U4" s="189"/>
      <c r="V4" s="188" t="s">
        <v>386</v>
      </c>
      <c r="W4" s="190" t="s">
        <v>387</v>
      </c>
    </row>
    <row r="5" spans="1:25" s="95" customFormat="1" ht="60.75" x14ac:dyDescent="0.25">
      <c r="A5" s="186"/>
      <c r="B5" s="186"/>
      <c r="C5" s="186"/>
      <c r="D5" s="186"/>
      <c r="E5" s="186"/>
      <c r="F5" s="186"/>
      <c r="G5" s="187"/>
      <c r="H5" s="186"/>
      <c r="I5" s="186"/>
      <c r="J5" s="186"/>
      <c r="K5" s="186"/>
      <c r="L5" s="46" t="s">
        <v>388</v>
      </c>
      <c r="M5" s="47" t="s">
        <v>389</v>
      </c>
      <c r="N5" s="47" t="s">
        <v>390</v>
      </c>
      <c r="O5" s="187"/>
      <c r="P5" s="186"/>
      <c r="Q5" s="186"/>
      <c r="R5" s="186"/>
      <c r="S5" s="186"/>
      <c r="T5" s="48" t="s">
        <v>391</v>
      </c>
      <c r="U5" s="48" t="s">
        <v>392</v>
      </c>
      <c r="V5" s="186"/>
      <c r="W5" s="196"/>
    </row>
    <row r="6" spans="1:25" s="50" customFormat="1" ht="38.25" hidden="1" x14ac:dyDescent="0.25">
      <c r="A6" s="194">
        <v>1</v>
      </c>
      <c r="B6" s="193" t="s">
        <v>18</v>
      </c>
      <c r="C6" s="193" t="s">
        <v>19</v>
      </c>
      <c r="D6" s="8" t="s">
        <v>20</v>
      </c>
      <c r="E6" s="193" t="s">
        <v>21</v>
      </c>
      <c r="F6" s="8" t="s">
        <v>22</v>
      </c>
      <c r="G6" s="193" t="s">
        <v>23</v>
      </c>
      <c r="H6" s="8" t="s">
        <v>24</v>
      </c>
      <c r="I6" s="5" t="s">
        <v>24</v>
      </c>
      <c r="J6" s="5" t="s">
        <v>24</v>
      </c>
      <c r="K6" s="8" t="s">
        <v>24</v>
      </c>
      <c r="L6" s="8"/>
      <c r="M6" s="5"/>
      <c r="N6" s="5" t="s">
        <v>24</v>
      </c>
      <c r="O6" s="8" t="s">
        <v>24</v>
      </c>
      <c r="P6" s="8" t="s">
        <v>24</v>
      </c>
      <c r="Q6" s="8" t="s">
        <v>24</v>
      </c>
      <c r="R6" s="8" t="s">
        <v>24</v>
      </c>
      <c r="S6" s="8" t="s">
        <v>24</v>
      </c>
      <c r="T6" s="49" t="s">
        <v>24</v>
      </c>
      <c r="U6" s="49" t="s">
        <v>24</v>
      </c>
      <c r="V6" s="8" t="s">
        <v>24</v>
      </c>
      <c r="W6" s="8" t="s">
        <v>24</v>
      </c>
      <c r="X6" s="201" t="s">
        <v>393</v>
      </c>
      <c r="Y6" s="202"/>
    </row>
    <row r="7" spans="1:25" s="50" customFormat="1" ht="51" hidden="1" x14ac:dyDescent="0.25">
      <c r="A7" s="194"/>
      <c r="B7" s="193"/>
      <c r="C7" s="193"/>
      <c r="D7" s="8" t="s">
        <v>25</v>
      </c>
      <c r="E7" s="193"/>
      <c r="F7" s="8" t="s">
        <v>26</v>
      </c>
      <c r="G7" s="193"/>
      <c r="H7" s="8" t="s">
        <v>24</v>
      </c>
      <c r="I7" s="5" t="s">
        <v>24</v>
      </c>
      <c r="J7" s="5" t="s">
        <v>24</v>
      </c>
      <c r="K7" s="8" t="s">
        <v>24</v>
      </c>
      <c r="L7" s="8"/>
      <c r="M7" s="5" t="s">
        <v>24</v>
      </c>
      <c r="N7" s="5" t="s">
        <v>24</v>
      </c>
      <c r="O7" s="8" t="s">
        <v>24</v>
      </c>
      <c r="P7" s="8" t="s">
        <v>24</v>
      </c>
      <c r="Q7" s="8" t="s">
        <v>24</v>
      </c>
      <c r="R7" s="8" t="s">
        <v>24</v>
      </c>
      <c r="S7" s="8" t="s">
        <v>24</v>
      </c>
      <c r="T7" s="49" t="s">
        <v>24</v>
      </c>
      <c r="U7" s="49" t="s">
        <v>24</v>
      </c>
      <c r="V7" s="8" t="s">
        <v>24</v>
      </c>
      <c r="W7" s="8" t="s">
        <v>24</v>
      </c>
      <c r="X7" s="201"/>
      <c r="Y7" s="202"/>
    </row>
    <row r="8" spans="1:25" s="50" customFormat="1" ht="89.25" hidden="1" x14ac:dyDescent="0.25">
      <c r="A8" s="194"/>
      <c r="B8" s="193"/>
      <c r="C8" s="193"/>
      <c r="D8" s="8" t="s">
        <v>27</v>
      </c>
      <c r="E8" s="193"/>
      <c r="F8" s="8" t="s">
        <v>28</v>
      </c>
      <c r="G8" s="193"/>
      <c r="H8" s="8" t="s">
        <v>24</v>
      </c>
      <c r="I8" s="5" t="s">
        <v>24</v>
      </c>
      <c r="J8" s="5" t="s">
        <v>24</v>
      </c>
      <c r="K8" s="8" t="s">
        <v>24</v>
      </c>
      <c r="L8" s="8"/>
      <c r="M8" s="5" t="s">
        <v>24</v>
      </c>
      <c r="N8" s="5" t="s">
        <v>24</v>
      </c>
      <c r="O8" s="8" t="s">
        <v>24</v>
      </c>
      <c r="P8" s="8" t="s">
        <v>24</v>
      </c>
      <c r="Q8" s="8" t="s">
        <v>24</v>
      </c>
      <c r="R8" s="8" t="s">
        <v>24</v>
      </c>
      <c r="S8" s="8" t="s">
        <v>24</v>
      </c>
      <c r="T8" s="49" t="s">
        <v>24</v>
      </c>
      <c r="U8" s="49" t="s">
        <v>24</v>
      </c>
      <c r="V8" s="8" t="s">
        <v>24</v>
      </c>
      <c r="W8" s="8" t="s">
        <v>24</v>
      </c>
      <c r="X8" s="51"/>
      <c r="Y8" s="52"/>
    </row>
    <row r="9" spans="1:25" s="53" customFormat="1" ht="51" hidden="1" x14ac:dyDescent="0.25">
      <c r="A9" s="194"/>
      <c r="B9" s="193"/>
      <c r="C9" s="193"/>
      <c r="D9" s="8" t="s">
        <v>29</v>
      </c>
      <c r="E9" s="193"/>
      <c r="F9" s="8" t="s">
        <v>30</v>
      </c>
      <c r="G9" s="193"/>
      <c r="H9" s="8" t="s">
        <v>24</v>
      </c>
      <c r="I9" s="5" t="s">
        <v>24</v>
      </c>
      <c r="J9" s="5" t="s">
        <v>24</v>
      </c>
      <c r="K9" s="8" t="s">
        <v>24</v>
      </c>
      <c r="L9" s="8"/>
      <c r="M9" s="5" t="s">
        <v>24</v>
      </c>
      <c r="N9" s="5" t="s">
        <v>24</v>
      </c>
      <c r="O9" s="8" t="s">
        <v>24</v>
      </c>
      <c r="P9" s="8" t="s">
        <v>24</v>
      </c>
      <c r="Q9" s="8" t="s">
        <v>24</v>
      </c>
      <c r="R9" s="8" t="s">
        <v>24</v>
      </c>
      <c r="S9" s="8" t="s">
        <v>24</v>
      </c>
      <c r="T9" s="49" t="s">
        <v>24</v>
      </c>
      <c r="U9" s="49" t="s">
        <v>24</v>
      </c>
      <c r="V9" s="8" t="s">
        <v>24</v>
      </c>
      <c r="W9" s="8" t="s">
        <v>24</v>
      </c>
      <c r="X9" s="51"/>
      <c r="Y9" s="52"/>
    </row>
    <row r="10" spans="1:25" s="53" customFormat="1" ht="38.25" hidden="1" x14ac:dyDescent="0.25">
      <c r="A10" s="194"/>
      <c r="B10" s="193"/>
      <c r="C10" s="193"/>
      <c r="D10" s="8" t="s">
        <v>31</v>
      </c>
      <c r="E10" s="193"/>
      <c r="F10" s="8" t="s">
        <v>32</v>
      </c>
      <c r="G10" s="193"/>
      <c r="H10" s="8" t="s">
        <v>24</v>
      </c>
      <c r="I10" s="5" t="s">
        <v>24</v>
      </c>
      <c r="J10" s="5" t="s">
        <v>24</v>
      </c>
      <c r="K10" s="8" t="s">
        <v>24</v>
      </c>
      <c r="L10" s="8"/>
      <c r="M10" s="5" t="s">
        <v>24</v>
      </c>
      <c r="N10" s="5" t="s">
        <v>24</v>
      </c>
      <c r="O10" s="8" t="s">
        <v>24</v>
      </c>
      <c r="P10" s="8" t="s">
        <v>24</v>
      </c>
      <c r="Q10" s="8" t="s">
        <v>24</v>
      </c>
      <c r="R10" s="8" t="s">
        <v>24</v>
      </c>
      <c r="S10" s="8" t="s">
        <v>24</v>
      </c>
      <c r="T10" s="49" t="s">
        <v>24</v>
      </c>
      <c r="U10" s="49" t="s">
        <v>24</v>
      </c>
      <c r="V10" s="8" t="s">
        <v>24</v>
      </c>
      <c r="W10" s="8" t="s">
        <v>24</v>
      </c>
      <c r="X10" s="51"/>
      <c r="Y10" s="52"/>
    </row>
    <row r="11" spans="1:25" ht="38.25" hidden="1" x14ac:dyDescent="0.25">
      <c r="A11" s="194">
        <v>2</v>
      </c>
      <c r="B11" s="193" t="s">
        <v>33</v>
      </c>
      <c r="C11" s="193" t="s">
        <v>34</v>
      </c>
      <c r="D11" s="8" t="s">
        <v>35</v>
      </c>
      <c r="E11" s="193" t="s">
        <v>36</v>
      </c>
      <c r="F11" s="8" t="s">
        <v>37</v>
      </c>
      <c r="G11" s="193" t="s">
        <v>38</v>
      </c>
      <c r="H11" s="8"/>
      <c r="I11" s="5"/>
      <c r="J11" s="5"/>
      <c r="K11" s="8"/>
      <c r="L11" s="8"/>
      <c r="M11" s="5"/>
      <c r="N11" s="5"/>
      <c r="O11" s="8"/>
      <c r="P11" s="8"/>
      <c r="Q11" s="8"/>
      <c r="R11" s="8"/>
      <c r="S11" s="8"/>
      <c r="T11" s="49"/>
      <c r="U11" s="49"/>
      <c r="V11" s="8"/>
      <c r="W11" s="8"/>
      <c r="X11" s="44"/>
      <c r="Y11" s="30"/>
    </row>
    <row r="12" spans="1:25" ht="25.5" hidden="1" x14ac:dyDescent="0.25">
      <c r="A12" s="195"/>
      <c r="B12" s="197"/>
      <c r="C12" s="197"/>
      <c r="D12" s="1" t="s">
        <v>39</v>
      </c>
      <c r="E12" s="197"/>
      <c r="F12" s="1" t="s">
        <v>40</v>
      </c>
      <c r="G12" s="197"/>
      <c r="H12" s="1"/>
      <c r="I12" s="90"/>
      <c r="J12" s="90"/>
      <c r="K12" s="1"/>
      <c r="L12" s="1"/>
      <c r="M12" s="90"/>
      <c r="N12" s="90"/>
      <c r="O12" s="1"/>
      <c r="P12" s="1"/>
      <c r="Q12" s="1"/>
      <c r="R12" s="1"/>
      <c r="S12" s="1"/>
      <c r="T12" s="91"/>
      <c r="U12" s="91"/>
      <c r="V12" s="1"/>
      <c r="W12" s="1"/>
      <c r="X12" s="44"/>
      <c r="Y12" s="30"/>
    </row>
    <row r="13" spans="1:25" ht="76.5" x14ac:dyDescent="0.25">
      <c r="A13" s="194"/>
      <c r="B13" s="193"/>
      <c r="C13" s="193"/>
      <c r="D13" s="193" t="s">
        <v>41</v>
      </c>
      <c r="E13" s="193"/>
      <c r="F13" s="203" t="s">
        <v>42</v>
      </c>
      <c r="G13" s="193"/>
      <c r="H13" s="204" t="s">
        <v>43</v>
      </c>
      <c r="I13" s="55" t="s">
        <v>394</v>
      </c>
      <c r="J13" s="55"/>
      <c r="K13" s="56" t="s">
        <v>395</v>
      </c>
      <c r="L13" s="56" t="s">
        <v>396</v>
      </c>
      <c r="M13" s="55" t="s">
        <v>394</v>
      </c>
      <c r="N13" s="55"/>
      <c r="O13" s="56"/>
      <c r="P13" s="56" t="s">
        <v>47</v>
      </c>
      <c r="Q13" s="56" t="s">
        <v>44</v>
      </c>
      <c r="R13" s="56" t="s">
        <v>397</v>
      </c>
      <c r="S13" s="56" t="s">
        <v>45</v>
      </c>
      <c r="T13" s="57">
        <v>44652</v>
      </c>
      <c r="U13" s="57">
        <v>44926</v>
      </c>
      <c r="V13" s="56"/>
      <c r="W13" s="56"/>
      <c r="X13" s="44"/>
      <c r="Y13" s="30"/>
    </row>
    <row r="14" spans="1:25" ht="38.25" hidden="1" x14ac:dyDescent="0.25">
      <c r="A14" s="194"/>
      <c r="B14" s="193"/>
      <c r="C14" s="193"/>
      <c r="D14" s="193"/>
      <c r="E14" s="193"/>
      <c r="F14" s="203"/>
      <c r="G14" s="193"/>
      <c r="H14" s="204"/>
      <c r="I14" s="55" t="s">
        <v>394</v>
      </c>
      <c r="J14" s="55"/>
      <c r="K14" s="56" t="s">
        <v>398</v>
      </c>
      <c r="L14" s="56" t="s">
        <v>396</v>
      </c>
      <c r="M14" s="55" t="s">
        <v>394</v>
      </c>
      <c r="N14" s="55"/>
      <c r="O14" s="56"/>
      <c r="P14" s="56" t="s">
        <v>47</v>
      </c>
      <c r="Q14" s="58" t="s">
        <v>48</v>
      </c>
      <c r="R14" s="56" t="s">
        <v>399</v>
      </c>
      <c r="S14" s="56" t="s">
        <v>45</v>
      </c>
      <c r="T14" s="57">
        <v>44652</v>
      </c>
      <c r="U14" s="57">
        <v>44926</v>
      </c>
      <c r="V14" s="56"/>
      <c r="W14" s="56"/>
      <c r="X14" s="44"/>
      <c r="Y14" s="30"/>
    </row>
    <row r="15" spans="1:25" ht="51" x14ac:dyDescent="0.25">
      <c r="A15" s="194"/>
      <c r="B15" s="193"/>
      <c r="C15" s="193"/>
      <c r="D15" s="8" t="s">
        <v>50</v>
      </c>
      <c r="E15" s="193"/>
      <c r="F15" s="59" t="s">
        <v>51</v>
      </c>
      <c r="G15" s="193"/>
      <c r="H15" s="56" t="s">
        <v>52</v>
      </c>
      <c r="I15" s="55" t="s">
        <v>394</v>
      </c>
      <c r="J15" s="55" t="s">
        <v>24</v>
      </c>
      <c r="K15" s="56" t="s">
        <v>400</v>
      </c>
      <c r="L15" s="56" t="s">
        <v>396</v>
      </c>
      <c r="M15" s="55" t="s">
        <v>394</v>
      </c>
      <c r="N15" s="55" t="s">
        <v>24</v>
      </c>
      <c r="O15" s="56" t="s">
        <v>401</v>
      </c>
      <c r="P15" s="56" t="s">
        <v>47</v>
      </c>
      <c r="Q15" s="58" t="s">
        <v>53</v>
      </c>
      <c r="R15" s="56" t="s">
        <v>402</v>
      </c>
      <c r="S15" s="56" t="s">
        <v>45</v>
      </c>
      <c r="T15" s="57">
        <v>44621</v>
      </c>
      <c r="U15" s="57">
        <v>44926</v>
      </c>
      <c r="V15" s="56"/>
      <c r="W15" s="56"/>
      <c r="X15" s="44"/>
      <c r="Y15" s="30"/>
    </row>
    <row r="16" spans="1:25" ht="63.75" x14ac:dyDescent="0.25">
      <c r="A16" s="194"/>
      <c r="B16" s="193"/>
      <c r="C16" s="193"/>
      <c r="D16" s="193" t="s">
        <v>55</v>
      </c>
      <c r="E16" s="193"/>
      <c r="F16" s="203" t="s">
        <v>56</v>
      </c>
      <c r="G16" s="193"/>
      <c r="H16" s="56" t="s">
        <v>57</v>
      </c>
      <c r="I16" s="55"/>
      <c r="J16" s="55" t="s">
        <v>394</v>
      </c>
      <c r="K16" s="58" t="s">
        <v>403</v>
      </c>
      <c r="L16" s="56" t="s">
        <v>396</v>
      </c>
      <c r="M16" s="55" t="s">
        <v>394</v>
      </c>
      <c r="N16" s="55" t="s">
        <v>24</v>
      </c>
      <c r="O16" s="56" t="s">
        <v>404</v>
      </c>
      <c r="P16" s="56" t="s">
        <v>405</v>
      </c>
      <c r="Q16" s="56" t="s">
        <v>58</v>
      </c>
      <c r="R16" s="56" t="s">
        <v>406</v>
      </c>
      <c r="S16" s="56" t="s">
        <v>45</v>
      </c>
      <c r="T16" s="57">
        <v>44562</v>
      </c>
      <c r="U16" s="57">
        <v>44926</v>
      </c>
      <c r="V16" s="56" t="s">
        <v>24</v>
      </c>
      <c r="W16" s="56" t="s">
        <v>24</v>
      </c>
      <c r="X16" s="44"/>
      <c r="Y16" s="30"/>
    </row>
    <row r="17" spans="1:25" ht="51" x14ac:dyDescent="0.25">
      <c r="A17" s="194"/>
      <c r="B17" s="193"/>
      <c r="C17" s="193"/>
      <c r="D17" s="193"/>
      <c r="E17" s="193"/>
      <c r="F17" s="203"/>
      <c r="G17" s="193"/>
      <c r="H17" s="56" t="s">
        <v>62</v>
      </c>
      <c r="I17" s="55"/>
      <c r="J17" s="55" t="s">
        <v>394</v>
      </c>
      <c r="K17" s="58" t="s">
        <v>407</v>
      </c>
      <c r="L17" s="56" t="s">
        <v>396</v>
      </c>
      <c r="M17" s="55" t="s">
        <v>394</v>
      </c>
      <c r="N17" s="55" t="s">
        <v>24</v>
      </c>
      <c r="O17" s="56" t="s">
        <v>404</v>
      </c>
      <c r="P17" s="56" t="s">
        <v>405</v>
      </c>
      <c r="Q17" s="56" t="s">
        <v>63</v>
      </c>
      <c r="R17" s="56" t="s">
        <v>408</v>
      </c>
      <c r="S17" s="56" t="s">
        <v>45</v>
      </c>
      <c r="T17" s="57">
        <v>44562</v>
      </c>
      <c r="U17" s="57">
        <v>44926</v>
      </c>
      <c r="V17" s="56" t="s">
        <v>24</v>
      </c>
      <c r="W17" s="56" t="s">
        <v>24</v>
      </c>
      <c r="X17" s="44"/>
      <c r="Y17" s="30"/>
    </row>
    <row r="18" spans="1:25" ht="63.75" x14ac:dyDescent="0.25">
      <c r="A18" s="194"/>
      <c r="B18" s="193"/>
      <c r="C18" s="193"/>
      <c r="D18" s="193"/>
      <c r="E18" s="193"/>
      <c r="F18" s="203"/>
      <c r="G18" s="193"/>
      <c r="H18" s="60" t="s">
        <v>66</v>
      </c>
      <c r="I18" s="55"/>
      <c r="J18" s="55" t="s">
        <v>394</v>
      </c>
      <c r="K18" s="58" t="s">
        <v>409</v>
      </c>
      <c r="L18" s="56" t="s">
        <v>396</v>
      </c>
      <c r="M18" s="55" t="s">
        <v>394</v>
      </c>
      <c r="N18" s="55" t="s">
        <v>24</v>
      </c>
      <c r="O18" s="56" t="s">
        <v>404</v>
      </c>
      <c r="P18" s="56" t="s">
        <v>405</v>
      </c>
      <c r="Q18" s="56" t="s">
        <v>67</v>
      </c>
      <c r="R18" s="56" t="s">
        <v>410</v>
      </c>
      <c r="S18" s="56" t="s">
        <v>45</v>
      </c>
      <c r="T18" s="57">
        <v>44607</v>
      </c>
      <c r="U18" s="57">
        <v>44926</v>
      </c>
      <c r="V18" s="56" t="s">
        <v>24</v>
      </c>
      <c r="W18" s="56" t="s">
        <v>24</v>
      </c>
      <c r="X18" s="44"/>
      <c r="Y18" s="30"/>
    </row>
    <row r="19" spans="1:25" ht="25.5" hidden="1" x14ac:dyDescent="0.25">
      <c r="A19" s="194">
        <v>3</v>
      </c>
      <c r="B19" s="193" t="s">
        <v>70</v>
      </c>
      <c r="C19" s="193" t="s">
        <v>71</v>
      </c>
      <c r="D19" s="8" t="s">
        <v>72</v>
      </c>
      <c r="E19" s="193" t="s">
        <v>73</v>
      </c>
      <c r="F19" s="193" t="s">
        <v>74</v>
      </c>
      <c r="G19" s="193" t="s">
        <v>75</v>
      </c>
      <c r="H19" s="8" t="s">
        <v>24</v>
      </c>
      <c r="I19" s="5" t="s">
        <v>24</v>
      </c>
      <c r="J19" s="5" t="s">
        <v>24</v>
      </c>
      <c r="K19" s="8" t="s">
        <v>24</v>
      </c>
      <c r="L19" s="8"/>
      <c r="M19" s="5" t="s">
        <v>24</v>
      </c>
      <c r="N19" s="5" t="s">
        <v>24</v>
      </c>
      <c r="O19" s="8" t="s">
        <v>24</v>
      </c>
      <c r="P19" s="8" t="s">
        <v>24</v>
      </c>
      <c r="Q19" s="8" t="s">
        <v>24</v>
      </c>
      <c r="R19" s="8" t="s">
        <v>24</v>
      </c>
      <c r="S19" s="8" t="s">
        <v>24</v>
      </c>
      <c r="T19" s="49" t="s">
        <v>24</v>
      </c>
      <c r="U19" s="49" t="s">
        <v>24</v>
      </c>
      <c r="V19" s="8" t="s">
        <v>24</v>
      </c>
      <c r="W19" s="8" t="s">
        <v>24</v>
      </c>
      <c r="X19" s="44"/>
      <c r="Y19" s="30"/>
    </row>
    <row r="20" spans="1:25" ht="25.5" hidden="1" x14ac:dyDescent="0.25">
      <c r="A20" s="194"/>
      <c r="B20" s="193"/>
      <c r="C20" s="193"/>
      <c r="D20" s="8" t="s">
        <v>39</v>
      </c>
      <c r="E20" s="193"/>
      <c r="F20" s="193"/>
      <c r="G20" s="193"/>
      <c r="H20" s="8" t="s">
        <v>24</v>
      </c>
      <c r="I20" s="5" t="s">
        <v>24</v>
      </c>
      <c r="J20" s="5" t="s">
        <v>24</v>
      </c>
      <c r="K20" s="8" t="s">
        <v>24</v>
      </c>
      <c r="L20" s="8"/>
      <c r="M20" s="5" t="s">
        <v>24</v>
      </c>
      <c r="N20" s="5" t="s">
        <v>24</v>
      </c>
      <c r="O20" s="8" t="s">
        <v>24</v>
      </c>
      <c r="P20" s="8" t="s">
        <v>24</v>
      </c>
      <c r="Q20" s="8" t="s">
        <v>24</v>
      </c>
      <c r="R20" s="8" t="s">
        <v>24</v>
      </c>
      <c r="S20" s="8" t="s">
        <v>24</v>
      </c>
      <c r="T20" s="49" t="s">
        <v>24</v>
      </c>
      <c r="U20" s="49" t="s">
        <v>24</v>
      </c>
      <c r="V20" s="8" t="s">
        <v>24</v>
      </c>
      <c r="W20" s="8" t="s">
        <v>24</v>
      </c>
      <c r="X20" s="44"/>
      <c r="Y20" s="30"/>
    </row>
    <row r="21" spans="1:25" ht="51" hidden="1" x14ac:dyDescent="0.25">
      <c r="A21" s="194"/>
      <c r="B21" s="193"/>
      <c r="C21" s="193"/>
      <c r="D21" s="8" t="s">
        <v>35</v>
      </c>
      <c r="E21" s="193"/>
      <c r="F21" s="8" t="s">
        <v>76</v>
      </c>
      <c r="G21" s="193"/>
      <c r="H21" s="8" t="s">
        <v>24</v>
      </c>
      <c r="I21" s="5" t="s">
        <v>24</v>
      </c>
      <c r="J21" s="5" t="s">
        <v>24</v>
      </c>
      <c r="K21" s="8" t="s">
        <v>24</v>
      </c>
      <c r="L21" s="8"/>
      <c r="M21" s="5" t="s">
        <v>24</v>
      </c>
      <c r="N21" s="5" t="s">
        <v>24</v>
      </c>
      <c r="O21" s="8" t="s">
        <v>24</v>
      </c>
      <c r="P21" s="8" t="s">
        <v>24</v>
      </c>
      <c r="Q21" s="8" t="s">
        <v>24</v>
      </c>
      <c r="R21" s="8" t="s">
        <v>24</v>
      </c>
      <c r="S21" s="8" t="s">
        <v>24</v>
      </c>
      <c r="T21" s="49" t="s">
        <v>24</v>
      </c>
      <c r="U21" s="49" t="s">
        <v>24</v>
      </c>
      <c r="V21" s="8" t="s">
        <v>24</v>
      </c>
      <c r="W21" s="8" t="s">
        <v>24</v>
      </c>
      <c r="X21" s="44"/>
      <c r="Y21" s="30"/>
    </row>
    <row r="22" spans="1:25" ht="51" hidden="1" x14ac:dyDescent="0.25">
      <c r="A22" s="194"/>
      <c r="B22" s="193"/>
      <c r="C22" s="193"/>
      <c r="D22" s="8" t="s">
        <v>50</v>
      </c>
      <c r="E22" s="193"/>
      <c r="F22" s="193" t="s">
        <v>77</v>
      </c>
      <c r="G22" s="193"/>
      <c r="H22" s="8" t="s">
        <v>24</v>
      </c>
      <c r="I22" s="5" t="s">
        <v>24</v>
      </c>
      <c r="J22" s="5" t="s">
        <v>24</v>
      </c>
      <c r="K22" s="8" t="s">
        <v>24</v>
      </c>
      <c r="L22" s="8"/>
      <c r="M22" s="5" t="s">
        <v>24</v>
      </c>
      <c r="N22" s="5" t="s">
        <v>24</v>
      </c>
      <c r="O22" s="8" t="s">
        <v>24</v>
      </c>
      <c r="P22" s="8" t="s">
        <v>24</v>
      </c>
      <c r="Q22" s="8" t="s">
        <v>24</v>
      </c>
      <c r="R22" s="8" t="s">
        <v>24</v>
      </c>
      <c r="S22" s="8" t="s">
        <v>24</v>
      </c>
      <c r="T22" s="49" t="s">
        <v>24</v>
      </c>
      <c r="U22" s="49" t="s">
        <v>24</v>
      </c>
      <c r="V22" s="8" t="s">
        <v>24</v>
      </c>
      <c r="W22" s="8" t="s">
        <v>24</v>
      </c>
      <c r="X22" s="44"/>
      <c r="Y22" s="30"/>
    </row>
    <row r="23" spans="1:25" ht="38.25" hidden="1" x14ac:dyDescent="0.25">
      <c r="A23" s="194"/>
      <c r="B23" s="193"/>
      <c r="C23" s="193"/>
      <c r="D23" s="8" t="s">
        <v>78</v>
      </c>
      <c r="E23" s="193"/>
      <c r="F23" s="193"/>
      <c r="G23" s="193"/>
      <c r="H23" s="8" t="s">
        <v>24</v>
      </c>
      <c r="I23" s="5" t="s">
        <v>24</v>
      </c>
      <c r="J23" s="5" t="s">
        <v>24</v>
      </c>
      <c r="K23" s="8" t="s">
        <v>24</v>
      </c>
      <c r="L23" s="8"/>
      <c r="M23" s="5" t="s">
        <v>24</v>
      </c>
      <c r="N23" s="5" t="s">
        <v>24</v>
      </c>
      <c r="O23" s="8" t="s">
        <v>24</v>
      </c>
      <c r="P23" s="8" t="s">
        <v>24</v>
      </c>
      <c r="Q23" s="8" t="s">
        <v>24</v>
      </c>
      <c r="R23" s="8" t="s">
        <v>24</v>
      </c>
      <c r="S23" s="8" t="s">
        <v>24</v>
      </c>
      <c r="T23" s="49" t="s">
        <v>24</v>
      </c>
      <c r="U23" s="49" t="s">
        <v>24</v>
      </c>
      <c r="V23" s="8" t="s">
        <v>24</v>
      </c>
      <c r="W23" s="8" t="s">
        <v>24</v>
      </c>
      <c r="X23" s="44"/>
      <c r="Y23" s="30"/>
    </row>
    <row r="24" spans="1:25" ht="63.75" hidden="1" x14ac:dyDescent="0.25">
      <c r="A24" s="194"/>
      <c r="B24" s="193"/>
      <c r="C24" s="193"/>
      <c r="D24" s="8" t="s">
        <v>79</v>
      </c>
      <c r="E24" s="193"/>
      <c r="F24" s="193"/>
      <c r="G24" s="193"/>
      <c r="H24" s="8" t="s">
        <v>24</v>
      </c>
      <c r="I24" s="5" t="s">
        <v>24</v>
      </c>
      <c r="J24" s="5" t="s">
        <v>24</v>
      </c>
      <c r="K24" s="8" t="s">
        <v>24</v>
      </c>
      <c r="L24" s="8"/>
      <c r="M24" s="5" t="s">
        <v>24</v>
      </c>
      <c r="N24" s="5" t="s">
        <v>24</v>
      </c>
      <c r="O24" s="8" t="s">
        <v>24</v>
      </c>
      <c r="P24" s="8" t="s">
        <v>24</v>
      </c>
      <c r="Q24" s="8" t="s">
        <v>24</v>
      </c>
      <c r="R24" s="8" t="s">
        <v>24</v>
      </c>
      <c r="S24" s="8" t="s">
        <v>24</v>
      </c>
      <c r="T24" s="49" t="s">
        <v>24</v>
      </c>
      <c r="U24" s="49" t="s">
        <v>24</v>
      </c>
      <c r="V24" s="8" t="s">
        <v>24</v>
      </c>
      <c r="W24" s="8" t="s">
        <v>24</v>
      </c>
      <c r="X24" s="44"/>
      <c r="Y24" s="30"/>
    </row>
    <row r="25" spans="1:25" ht="76.5" hidden="1" x14ac:dyDescent="0.25">
      <c r="A25" s="194"/>
      <c r="B25" s="193"/>
      <c r="C25" s="193"/>
      <c r="D25" s="8" t="s">
        <v>80</v>
      </c>
      <c r="E25" s="193"/>
      <c r="F25" s="193" t="s">
        <v>81</v>
      </c>
      <c r="G25" s="193"/>
      <c r="H25" s="8" t="s">
        <v>24</v>
      </c>
      <c r="I25" s="5" t="s">
        <v>24</v>
      </c>
      <c r="J25" s="5" t="s">
        <v>24</v>
      </c>
      <c r="K25" s="8" t="s">
        <v>24</v>
      </c>
      <c r="L25" s="8"/>
      <c r="M25" s="5" t="s">
        <v>24</v>
      </c>
      <c r="N25" s="5" t="s">
        <v>24</v>
      </c>
      <c r="O25" s="8" t="s">
        <v>24</v>
      </c>
      <c r="P25" s="8" t="s">
        <v>24</v>
      </c>
      <c r="Q25" s="8" t="s">
        <v>24</v>
      </c>
      <c r="R25" s="8" t="s">
        <v>24</v>
      </c>
      <c r="S25" s="8" t="s">
        <v>24</v>
      </c>
      <c r="T25" s="49" t="s">
        <v>24</v>
      </c>
      <c r="U25" s="49" t="s">
        <v>24</v>
      </c>
      <c r="V25" s="8" t="s">
        <v>24</v>
      </c>
      <c r="W25" s="8" t="s">
        <v>24</v>
      </c>
      <c r="X25" s="44"/>
      <c r="Y25" s="30"/>
    </row>
    <row r="26" spans="1:25" ht="51" hidden="1" x14ac:dyDescent="0.25">
      <c r="A26" s="194"/>
      <c r="B26" s="193"/>
      <c r="C26" s="193"/>
      <c r="D26" s="8" t="s">
        <v>82</v>
      </c>
      <c r="E26" s="193"/>
      <c r="F26" s="193"/>
      <c r="G26" s="193"/>
      <c r="H26" s="8" t="s">
        <v>24</v>
      </c>
      <c r="I26" s="5" t="s">
        <v>24</v>
      </c>
      <c r="J26" s="5" t="s">
        <v>24</v>
      </c>
      <c r="K26" s="8" t="s">
        <v>24</v>
      </c>
      <c r="L26" s="8"/>
      <c r="M26" s="5" t="s">
        <v>24</v>
      </c>
      <c r="N26" s="5" t="s">
        <v>24</v>
      </c>
      <c r="O26" s="8" t="s">
        <v>24</v>
      </c>
      <c r="P26" s="8" t="s">
        <v>24</v>
      </c>
      <c r="Q26" s="8" t="s">
        <v>24</v>
      </c>
      <c r="R26" s="8" t="s">
        <v>24</v>
      </c>
      <c r="S26" s="8" t="s">
        <v>24</v>
      </c>
      <c r="T26" s="49" t="s">
        <v>24</v>
      </c>
      <c r="U26" s="49" t="s">
        <v>24</v>
      </c>
      <c r="V26" s="8" t="s">
        <v>24</v>
      </c>
      <c r="W26" s="8" t="s">
        <v>24</v>
      </c>
      <c r="X26" s="44"/>
      <c r="Y26" s="30"/>
    </row>
    <row r="27" spans="1:25" ht="102" hidden="1" x14ac:dyDescent="0.25">
      <c r="A27" s="194"/>
      <c r="B27" s="193"/>
      <c r="C27" s="193"/>
      <c r="D27" s="8" t="s">
        <v>83</v>
      </c>
      <c r="E27" s="193"/>
      <c r="F27" s="8" t="s">
        <v>84</v>
      </c>
      <c r="G27" s="193"/>
      <c r="H27" s="8" t="s">
        <v>24</v>
      </c>
      <c r="I27" s="5" t="s">
        <v>24</v>
      </c>
      <c r="J27" s="5" t="s">
        <v>24</v>
      </c>
      <c r="K27" s="8" t="s">
        <v>24</v>
      </c>
      <c r="L27" s="8"/>
      <c r="M27" s="5" t="s">
        <v>24</v>
      </c>
      <c r="N27" s="5" t="s">
        <v>24</v>
      </c>
      <c r="O27" s="8" t="s">
        <v>24</v>
      </c>
      <c r="P27" s="8" t="s">
        <v>24</v>
      </c>
      <c r="Q27" s="8" t="s">
        <v>24</v>
      </c>
      <c r="R27" s="8" t="s">
        <v>24</v>
      </c>
      <c r="S27" s="8" t="s">
        <v>24</v>
      </c>
      <c r="T27" s="49" t="s">
        <v>24</v>
      </c>
      <c r="U27" s="49" t="s">
        <v>24</v>
      </c>
      <c r="V27" s="8" t="s">
        <v>24</v>
      </c>
      <c r="W27" s="8" t="s">
        <v>24</v>
      </c>
      <c r="X27" s="44"/>
      <c r="Y27" s="30"/>
    </row>
    <row r="28" spans="1:25" ht="89.25" hidden="1" x14ac:dyDescent="0.25">
      <c r="A28" s="195"/>
      <c r="B28" s="197"/>
      <c r="C28" s="197"/>
      <c r="D28" s="1" t="s">
        <v>85</v>
      </c>
      <c r="E28" s="197"/>
      <c r="F28" s="1" t="s">
        <v>86</v>
      </c>
      <c r="G28" s="197"/>
      <c r="H28" s="1" t="s">
        <v>24</v>
      </c>
      <c r="I28" s="90" t="s">
        <v>24</v>
      </c>
      <c r="J28" s="90" t="s">
        <v>24</v>
      </c>
      <c r="K28" s="1" t="s">
        <v>24</v>
      </c>
      <c r="L28" s="1"/>
      <c r="M28" s="90" t="s">
        <v>24</v>
      </c>
      <c r="N28" s="90" t="s">
        <v>24</v>
      </c>
      <c r="O28" s="1" t="s">
        <v>24</v>
      </c>
      <c r="P28" s="1" t="s">
        <v>24</v>
      </c>
      <c r="Q28" s="1" t="s">
        <v>24</v>
      </c>
      <c r="R28" s="1" t="s">
        <v>24</v>
      </c>
      <c r="S28" s="1" t="s">
        <v>24</v>
      </c>
      <c r="T28" s="91" t="s">
        <v>24</v>
      </c>
      <c r="U28" s="91" t="s">
        <v>24</v>
      </c>
      <c r="V28" s="1" t="s">
        <v>24</v>
      </c>
      <c r="W28" s="1" t="s">
        <v>24</v>
      </c>
      <c r="X28" s="44"/>
      <c r="Y28" s="30"/>
    </row>
    <row r="29" spans="1:25" ht="102" x14ac:dyDescent="0.25">
      <c r="A29" s="194">
        <v>4</v>
      </c>
      <c r="B29" s="193" t="s">
        <v>87</v>
      </c>
      <c r="C29" s="193" t="s">
        <v>88</v>
      </c>
      <c r="D29" s="8" t="s">
        <v>39</v>
      </c>
      <c r="E29" s="193" t="s">
        <v>89</v>
      </c>
      <c r="F29" s="8" t="s">
        <v>90</v>
      </c>
      <c r="G29" s="193" t="s">
        <v>91</v>
      </c>
      <c r="H29" s="61" t="s">
        <v>92</v>
      </c>
      <c r="I29" s="62" t="s">
        <v>394</v>
      </c>
      <c r="J29" s="62" t="s">
        <v>24</v>
      </c>
      <c r="K29" s="63" t="s">
        <v>411</v>
      </c>
      <c r="L29" s="61" t="s">
        <v>396</v>
      </c>
      <c r="M29" s="62" t="s">
        <v>412</v>
      </c>
      <c r="N29" s="62" t="s">
        <v>24</v>
      </c>
      <c r="O29" s="61" t="s">
        <v>413</v>
      </c>
      <c r="P29" s="61" t="s">
        <v>414</v>
      </c>
      <c r="Q29" s="61" t="s">
        <v>93</v>
      </c>
      <c r="R29" s="61" t="s">
        <v>415</v>
      </c>
      <c r="S29" s="61" t="s">
        <v>94</v>
      </c>
      <c r="T29" s="64">
        <v>44562</v>
      </c>
      <c r="U29" s="64">
        <v>44926</v>
      </c>
      <c r="V29" s="61" t="s">
        <v>24</v>
      </c>
      <c r="W29" s="61" t="s">
        <v>24</v>
      </c>
      <c r="X29" s="44"/>
      <c r="Y29" s="30"/>
    </row>
    <row r="30" spans="1:25" ht="51" hidden="1" x14ac:dyDescent="0.25">
      <c r="A30" s="194"/>
      <c r="B30" s="193"/>
      <c r="C30" s="193"/>
      <c r="D30" s="8" t="s">
        <v>41</v>
      </c>
      <c r="E30" s="193"/>
      <c r="F30" s="8" t="s">
        <v>96</v>
      </c>
      <c r="G30" s="193"/>
      <c r="H30" s="65" t="s">
        <v>24</v>
      </c>
      <c r="I30" s="5" t="s">
        <v>24</v>
      </c>
      <c r="J30" s="5" t="s">
        <v>24</v>
      </c>
      <c r="K30" s="8" t="s">
        <v>24</v>
      </c>
      <c r="L30" s="8"/>
      <c r="M30" s="5" t="s">
        <v>24</v>
      </c>
      <c r="N30" s="5" t="s">
        <v>24</v>
      </c>
      <c r="O30" s="8" t="s">
        <v>24</v>
      </c>
      <c r="P30" s="8" t="s">
        <v>24</v>
      </c>
      <c r="Q30" s="8" t="s">
        <v>24</v>
      </c>
      <c r="R30" s="8" t="s">
        <v>24</v>
      </c>
      <c r="S30" s="8" t="s">
        <v>24</v>
      </c>
      <c r="T30" s="49" t="s">
        <v>24</v>
      </c>
      <c r="U30" s="49" t="s">
        <v>24</v>
      </c>
      <c r="V30" s="8" t="s">
        <v>24</v>
      </c>
      <c r="W30" s="8" t="s">
        <v>24</v>
      </c>
      <c r="X30" s="44"/>
      <c r="Y30" s="30"/>
    </row>
    <row r="31" spans="1:25" ht="204" hidden="1" x14ac:dyDescent="0.25">
      <c r="A31" s="194"/>
      <c r="B31" s="193"/>
      <c r="C31" s="193"/>
      <c r="D31" s="8" t="s">
        <v>97</v>
      </c>
      <c r="E31" s="193"/>
      <c r="F31" s="8" t="s">
        <v>98</v>
      </c>
      <c r="G31" s="193"/>
      <c r="H31" s="8" t="s">
        <v>24</v>
      </c>
      <c r="I31" s="5" t="s">
        <v>24</v>
      </c>
      <c r="J31" s="5" t="s">
        <v>24</v>
      </c>
      <c r="K31" s="8" t="s">
        <v>24</v>
      </c>
      <c r="L31" s="8"/>
      <c r="M31" s="5" t="s">
        <v>24</v>
      </c>
      <c r="N31" s="5" t="s">
        <v>24</v>
      </c>
      <c r="O31" s="8" t="s">
        <v>24</v>
      </c>
      <c r="P31" s="8" t="s">
        <v>24</v>
      </c>
      <c r="Q31" s="8" t="s">
        <v>24</v>
      </c>
      <c r="R31" s="8" t="s">
        <v>24</v>
      </c>
      <c r="S31" s="8" t="s">
        <v>24</v>
      </c>
      <c r="T31" s="49" t="s">
        <v>24</v>
      </c>
      <c r="U31" s="49" t="s">
        <v>24</v>
      </c>
      <c r="V31" s="8" t="s">
        <v>24</v>
      </c>
      <c r="W31" s="8" t="s">
        <v>24</v>
      </c>
      <c r="X31" s="44"/>
      <c r="Y31" s="30"/>
    </row>
    <row r="32" spans="1:25" ht="127.5" hidden="1" x14ac:dyDescent="0.25">
      <c r="A32" s="194"/>
      <c r="B32" s="193"/>
      <c r="C32" s="193"/>
      <c r="D32" s="8" t="s">
        <v>99</v>
      </c>
      <c r="E32" s="193"/>
      <c r="F32" s="8" t="s">
        <v>100</v>
      </c>
      <c r="G32" s="193"/>
      <c r="H32" s="8" t="s">
        <v>24</v>
      </c>
      <c r="I32" s="5" t="s">
        <v>24</v>
      </c>
      <c r="J32" s="5" t="s">
        <v>24</v>
      </c>
      <c r="K32" s="8" t="s">
        <v>24</v>
      </c>
      <c r="L32" s="8"/>
      <c r="M32" s="5" t="s">
        <v>24</v>
      </c>
      <c r="N32" s="5" t="s">
        <v>24</v>
      </c>
      <c r="O32" s="8" t="s">
        <v>24</v>
      </c>
      <c r="P32" s="8" t="s">
        <v>24</v>
      </c>
      <c r="Q32" s="8" t="s">
        <v>24</v>
      </c>
      <c r="R32" s="8" t="s">
        <v>24</v>
      </c>
      <c r="S32" s="8" t="s">
        <v>24</v>
      </c>
      <c r="T32" s="49" t="s">
        <v>24</v>
      </c>
      <c r="U32" s="49" t="s">
        <v>24</v>
      </c>
      <c r="V32" s="8" t="s">
        <v>24</v>
      </c>
      <c r="W32" s="8" t="s">
        <v>24</v>
      </c>
      <c r="X32" s="44"/>
      <c r="Y32" s="30"/>
    </row>
    <row r="33" spans="1:25" ht="38.25" hidden="1" x14ac:dyDescent="0.25">
      <c r="A33" s="195">
        <v>5</v>
      </c>
      <c r="B33" s="197" t="s">
        <v>101</v>
      </c>
      <c r="C33" s="197" t="s">
        <v>102</v>
      </c>
      <c r="D33" s="1" t="s">
        <v>103</v>
      </c>
      <c r="E33" s="197" t="s">
        <v>104</v>
      </c>
      <c r="F33" s="1" t="s">
        <v>105</v>
      </c>
      <c r="G33" s="197" t="s">
        <v>106</v>
      </c>
      <c r="H33" s="1" t="s">
        <v>24</v>
      </c>
      <c r="I33" s="90" t="s">
        <v>24</v>
      </c>
      <c r="J33" s="90" t="s">
        <v>24</v>
      </c>
      <c r="K33" s="1" t="s">
        <v>24</v>
      </c>
      <c r="L33" s="1"/>
      <c r="M33" s="90" t="s">
        <v>24</v>
      </c>
      <c r="N33" s="90" t="s">
        <v>24</v>
      </c>
      <c r="O33" s="1" t="s">
        <v>24</v>
      </c>
      <c r="P33" s="1" t="s">
        <v>24</v>
      </c>
      <c r="Q33" s="1" t="s">
        <v>24</v>
      </c>
      <c r="R33" s="1" t="s">
        <v>24</v>
      </c>
      <c r="S33" s="1" t="s">
        <v>24</v>
      </c>
      <c r="T33" s="91" t="s">
        <v>24</v>
      </c>
      <c r="U33" s="91" t="s">
        <v>24</v>
      </c>
      <c r="V33" s="1" t="s">
        <v>24</v>
      </c>
      <c r="W33" s="1" t="s">
        <v>24</v>
      </c>
      <c r="X33" s="44"/>
      <c r="Y33" s="30"/>
    </row>
    <row r="34" spans="1:25" s="126" customFormat="1" ht="76.5" x14ac:dyDescent="0.25">
      <c r="A34" s="194"/>
      <c r="B34" s="193"/>
      <c r="C34" s="193"/>
      <c r="D34" s="193" t="s">
        <v>107</v>
      </c>
      <c r="E34" s="193"/>
      <c r="F34" s="193" t="s">
        <v>108</v>
      </c>
      <c r="G34" s="193"/>
      <c r="H34" s="120" t="s">
        <v>109</v>
      </c>
      <c r="I34" s="121" t="s">
        <v>394</v>
      </c>
      <c r="J34" s="121"/>
      <c r="K34" s="122" t="s">
        <v>416</v>
      </c>
      <c r="L34" s="120" t="s">
        <v>396</v>
      </c>
      <c r="M34" s="121" t="s">
        <v>394</v>
      </c>
      <c r="N34" s="121"/>
      <c r="O34" s="120" t="s">
        <v>417</v>
      </c>
      <c r="P34" s="120" t="s">
        <v>114</v>
      </c>
      <c r="Q34" s="120" t="s">
        <v>124</v>
      </c>
      <c r="R34" s="120" t="s">
        <v>418</v>
      </c>
      <c r="S34" s="120" t="s">
        <v>419</v>
      </c>
      <c r="T34" s="123">
        <v>44564</v>
      </c>
      <c r="U34" s="123">
        <v>44926</v>
      </c>
      <c r="V34" s="120"/>
      <c r="W34" s="120"/>
      <c r="X34" s="124"/>
      <c r="Y34" s="125"/>
    </row>
    <row r="35" spans="1:25" s="126" customFormat="1" ht="89.25" x14ac:dyDescent="0.25">
      <c r="A35" s="194"/>
      <c r="B35" s="193"/>
      <c r="C35" s="193"/>
      <c r="D35" s="193"/>
      <c r="E35" s="193"/>
      <c r="F35" s="193"/>
      <c r="G35" s="193"/>
      <c r="H35" s="120" t="s">
        <v>115</v>
      </c>
      <c r="I35" s="121" t="s">
        <v>394</v>
      </c>
      <c r="J35" s="121"/>
      <c r="K35" s="122" t="s">
        <v>420</v>
      </c>
      <c r="L35" s="120" t="s">
        <v>396</v>
      </c>
      <c r="M35" s="121" t="s">
        <v>394</v>
      </c>
      <c r="N35" s="121"/>
      <c r="O35" s="120" t="s">
        <v>417</v>
      </c>
      <c r="P35" s="120" t="s">
        <v>114</v>
      </c>
      <c r="Q35" s="120" t="s">
        <v>116</v>
      </c>
      <c r="R35" s="120" t="s">
        <v>116</v>
      </c>
      <c r="S35" s="120" t="s">
        <v>94</v>
      </c>
      <c r="T35" s="123">
        <v>44564</v>
      </c>
      <c r="U35" s="123">
        <v>44926</v>
      </c>
      <c r="V35" s="120"/>
      <c r="W35" s="120"/>
      <c r="X35" s="124"/>
      <c r="Y35" s="125"/>
    </row>
    <row r="36" spans="1:25" s="126" customFormat="1" ht="76.5" x14ac:dyDescent="0.25">
      <c r="A36" s="194"/>
      <c r="B36" s="193"/>
      <c r="C36" s="193"/>
      <c r="D36" s="193"/>
      <c r="E36" s="193"/>
      <c r="F36" s="193"/>
      <c r="G36" s="193"/>
      <c r="H36" s="120" t="s">
        <v>421</v>
      </c>
      <c r="I36" s="121" t="s">
        <v>394</v>
      </c>
      <c r="J36" s="121"/>
      <c r="K36" s="122" t="s">
        <v>422</v>
      </c>
      <c r="L36" s="120" t="s">
        <v>396</v>
      </c>
      <c r="M36" s="121" t="s">
        <v>394</v>
      </c>
      <c r="N36" s="121"/>
      <c r="O36" s="120" t="s">
        <v>417</v>
      </c>
      <c r="P36" s="120" t="s">
        <v>114</v>
      </c>
      <c r="Q36" s="120" t="s">
        <v>120</v>
      </c>
      <c r="R36" s="120" t="s">
        <v>120</v>
      </c>
      <c r="S36" s="120" t="s">
        <v>94</v>
      </c>
      <c r="T36" s="123">
        <v>44564</v>
      </c>
      <c r="U36" s="123">
        <v>44926</v>
      </c>
      <c r="V36" s="120"/>
      <c r="W36" s="120"/>
      <c r="X36" s="124"/>
      <c r="Y36" s="125"/>
    </row>
    <row r="37" spans="1:25" s="126" customFormat="1" ht="204" x14ac:dyDescent="0.25">
      <c r="A37" s="194"/>
      <c r="B37" s="193"/>
      <c r="C37" s="193"/>
      <c r="D37" s="41"/>
      <c r="E37" s="193"/>
      <c r="F37" s="193"/>
      <c r="G37" s="193"/>
      <c r="H37" s="120" t="s">
        <v>123</v>
      </c>
      <c r="I37" s="121" t="s">
        <v>394</v>
      </c>
      <c r="J37" s="121"/>
      <c r="K37" s="122" t="s">
        <v>423</v>
      </c>
      <c r="L37" s="120" t="s">
        <v>396</v>
      </c>
      <c r="M37" s="121" t="s">
        <v>394</v>
      </c>
      <c r="N37" s="121"/>
      <c r="O37" s="120" t="s">
        <v>417</v>
      </c>
      <c r="P37" s="120" t="s">
        <v>114</v>
      </c>
      <c r="Q37" s="120" t="s">
        <v>124</v>
      </c>
      <c r="R37" s="120" t="s">
        <v>124</v>
      </c>
      <c r="S37" s="120" t="s">
        <v>94</v>
      </c>
      <c r="T37" s="123">
        <v>44564</v>
      </c>
      <c r="U37" s="123">
        <v>44926</v>
      </c>
      <c r="V37" s="120"/>
      <c r="W37" s="120"/>
      <c r="X37" s="124"/>
      <c r="Y37" s="125"/>
    </row>
    <row r="38" spans="1:25" ht="76.5" x14ac:dyDescent="0.25">
      <c r="A38" s="194"/>
      <c r="B38" s="193"/>
      <c r="C38" s="193"/>
      <c r="D38" s="8" t="s">
        <v>50</v>
      </c>
      <c r="E38" s="193"/>
      <c r="F38" s="193"/>
      <c r="G38" s="193"/>
      <c r="H38" s="69" t="s">
        <v>127</v>
      </c>
      <c r="I38" s="70" t="s">
        <v>394</v>
      </c>
      <c r="J38" s="70" t="s">
        <v>24</v>
      </c>
      <c r="K38" s="85" t="s">
        <v>424</v>
      </c>
      <c r="L38" s="69" t="s">
        <v>396</v>
      </c>
      <c r="M38" s="70" t="s">
        <v>394</v>
      </c>
      <c r="N38" s="70" t="s">
        <v>24</v>
      </c>
      <c r="O38" s="66" t="s">
        <v>417</v>
      </c>
      <c r="P38" s="69" t="s">
        <v>414</v>
      </c>
      <c r="Q38" s="69" t="s">
        <v>124</v>
      </c>
      <c r="R38" s="69" t="s">
        <v>124</v>
      </c>
      <c r="S38" s="69" t="s">
        <v>94</v>
      </c>
      <c r="T38" s="71" t="s">
        <v>425</v>
      </c>
      <c r="U38" s="71">
        <v>44926</v>
      </c>
      <c r="V38" s="69" t="s">
        <v>24</v>
      </c>
      <c r="W38" s="69" t="s">
        <v>24</v>
      </c>
      <c r="X38" s="44"/>
      <c r="Y38" s="30"/>
    </row>
    <row r="39" spans="1:25" ht="25.5" hidden="1" x14ac:dyDescent="0.25">
      <c r="A39" s="194"/>
      <c r="B39" s="193"/>
      <c r="C39" s="193"/>
      <c r="D39" s="8" t="s">
        <v>131</v>
      </c>
      <c r="E39" s="193"/>
      <c r="F39" s="193" t="s">
        <v>132</v>
      </c>
      <c r="G39" s="193"/>
      <c r="H39" s="72"/>
      <c r="I39" s="73"/>
      <c r="J39" s="73"/>
      <c r="K39" s="72"/>
      <c r="L39" s="72"/>
      <c r="M39" s="73"/>
      <c r="N39" s="73"/>
      <c r="O39" s="72"/>
      <c r="P39" s="72"/>
      <c r="Q39" s="72"/>
      <c r="R39" s="72"/>
      <c r="S39" s="72"/>
      <c r="T39" s="74"/>
      <c r="U39" s="74"/>
      <c r="V39" s="72"/>
      <c r="W39" s="72"/>
      <c r="X39" s="44"/>
      <c r="Y39" s="30"/>
    </row>
    <row r="40" spans="1:25" ht="25.5" hidden="1" x14ac:dyDescent="0.25">
      <c r="A40" s="194"/>
      <c r="B40" s="193"/>
      <c r="C40" s="193"/>
      <c r="D40" s="8" t="s">
        <v>72</v>
      </c>
      <c r="E40" s="193"/>
      <c r="F40" s="193"/>
      <c r="G40" s="193"/>
      <c r="H40" s="72"/>
      <c r="I40" s="73"/>
      <c r="J40" s="73"/>
      <c r="K40" s="72"/>
      <c r="L40" s="72"/>
      <c r="M40" s="73"/>
      <c r="N40" s="73"/>
      <c r="O40" s="72"/>
      <c r="P40" s="72"/>
      <c r="Q40" s="72"/>
      <c r="R40" s="72"/>
      <c r="S40" s="72"/>
      <c r="T40" s="74"/>
      <c r="U40" s="74"/>
      <c r="V40" s="72"/>
      <c r="W40" s="72"/>
      <c r="X40" s="44"/>
      <c r="Y40" s="30"/>
    </row>
    <row r="41" spans="1:25" ht="63.75" hidden="1" x14ac:dyDescent="0.25">
      <c r="A41" s="194"/>
      <c r="B41" s="193"/>
      <c r="C41" s="193"/>
      <c r="D41" s="8" t="s">
        <v>133</v>
      </c>
      <c r="E41" s="193"/>
      <c r="F41" s="193" t="s">
        <v>132</v>
      </c>
      <c r="G41" s="193"/>
      <c r="H41" s="72"/>
      <c r="I41" s="73"/>
      <c r="J41" s="73"/>
      <c r="K41" s="72"/>
      <c r="L41" s="72"/>
      <c r="M41" s="73"/>
      <c r="N41" s="73"/>
      <c r="O41" s="72"/>
      <c r="P41" s="72"/>
      <c r="Q41" s="72"/>
      <c r="R41" s="72"/>
      <c r="S41" s="72"/>
      <c r="T41" s="74"/>
      <c r="U41" s="74"/>
      <c r="V41" s="72"/>
      <c r="W41" s="72"/>
      <c r="X41" s="44"/>
      <c r="Y41" s="30"/>
    </row>
    <row r="42" spans="1:25" ht="114.75" hidden="1" x14ac:dyDescent="0.25">
      <c r="A42" s="194"/>
      <c r="B42" s="193"/>
      <c r="C42" s="193"/>
      <c r="D42" s="8" t="s">
        <v>134</v>
      </c>
      <c r="E42" s="193"/>
      <c r="F42" s="193"/>
      <c r="G42" s="193"/>
      <c r="H42" s="72"/>
      <c r="I42" s="73"/>
      <c r="J42" s="73"/>
      <c r="K42" s="72"/>
      <c r="L42" s="72"/>
      <c r="M42" s="73"/>
      <c r="N42" s="73"/>
      <c r="O42" s="72"/>
      <c r="P42" s="72"/>
      <c r="Q42" s="72"/>
      <c r="R42" s="72"/>
      <c r="S42" s="72"/>
      <c r="T42" s="74"/>
      <c r="U42" s="74"/>
      <c r="V42" s="72"/>
      <c r="W42" s="72"/>
      <c r="X42" s="44"/>
      <c r="Y42" s="30"/>
    </row>
    <row r="43" spans="1:25" ht="63.75" hidden="1" x14ac:dyDescent="0.25">
      <c r="A43" s="194"/>
      <c r="B43" s="193"/>
      <c r="C43" s="193"/>
      <c r="D43" s="8" t="s">
        <v>135</v>
      </c>
      <c r="E43" s="193"/>
      <c r="F43" s="193" t="s">
        <v>136</v>
      </c>
      <c r="G43" s="193"/>
      <c r="H43" s="72"/>
      <c r="I43" s="73"/>
      <c r="J43" s="73"/>
      <c r="K43" s="72"/>
      <c r="L43" s="72"/>
      <c r="M43" s="73"/>
      <c r="N43" s="73"/>
      <c r="O43" s="72"/>
      <c r="P43" s="72"/>
      <c r="Q43" s="72"/>
      <c r="R43" s="72"/>
      <c r="S43" s="72"/>
      <c r="T43" s="74"/>
      <c r="U43" s="74"/>
      <c r="V43" s="72"/>
      <c r="W43" s="72"/>
      <c r="X43" s="44"/>
      <c r="Y43" s="30"/>
    </row>
    <row r="44" spans="1:25" ht="38.25" hidden="1" x14ac:dyDescent="0.25">
      <c r="A44" s="194"/>
      <c r="B44" s="193"/>
      <c r="C44" s="193"/>
      <c r="D44" s="8" t="s">
        <v>137</v>
      </c>
      <c r="E44" s="193"/>
      <c r="F44" s="193"/>
      <c r="G44" s="193"/>
      <c r="H44" s="72"/>
      <c r="I44" s="73"/>
      <c r="J44" s="73"/>
      <c r="K44" s="72"/>
      <c r="L44" s="72"/>
      <c r="M44" s="73"/>
      <c r="N44" s="73"/>
      <c r="O44" s="72"/>
      <c r="P44" s="72"/>
      <c r="Q44" s="72"/>
      <c r="R44" s="72"/>
      <c r="S44" s="72"/>
      <c r="T44" s="74"/>
      <c r="U44" s="74"/>
      <c r="V44" s="72"/>
      <c r="W44" s="72"/>
      <c r="X44" s="44"/>
      <c r="Y44" s="30"/>
    </row>
    <row r="45" spans="1:25" ht="76.5" hidden="1" x14ac:dyDescent="0.25">
      <c r="A45" s="194"/>
      <c r="B45" s="193"/>
      <c r="C45" s="193"/>
      <c r="D45" s="8" t="s">
        <v>138</v>
      </c>
      <c r="E45" s="193"/>
      <c r="F45" s="197" t="s">
        <v>139</v>
      </c>
      <c r="G45" s="193"/>
      <c r="H45" s="72"/>
      <c r="I45" s="73"/>
      <c r="J45" s="73"/>
      <c r="K45" s="72"/>
      <c r="L45" s="72"/>
      <c r="M45" s="73"/>
      <c r="N45" s="73"/>
      <c r="O45" s="72"/>
      <c r="P45" s="72"/>
      <c r="Q45" s="72"/>
      <c r="R45" s="72"/>
      <c r="S45" s="72"/>
      <c r="T45" s="74"/>
      <c r="U45" s="74"/>
      <c r="V45" s="72"/>
      <c r="W45" s="72"/>
      <c r="X45" s="44"/>
      <c r="Y45" s="30"/>
    </row>
    <row r="46" spans="1:25" ht="51" hidden="1" x14ac:dyDescent="0.25">
      <c r="A46" s="194"/>
      <c r="B46" s="193"/>
      <c r="C46" s="193"/>
      <c r="D46" s="8" t="s">
        <v>140</v>
      </c>
      <c r="E46" s="193"/>
      <c r="F46" s="200"/>
      <c r="G46" s="193"/>
      <c r="H46" s="8"/>
      <c r="I46" s="5"/>
      <c r="J46" s="5"/>
      <c r="K46" s="8"/>
      <c r="L46" s="8"/>
      <c r="M46" s="5"/>
      <c r="N46" s="5"/>
      <c r="O46" s="8"/>
      <c r="P46" s="8"/>
      <c r="Q46" s="8"/>
      <c r="R46" s="8"/>
      <c r="S46" s="8"/>
      <c r="T46" s="49"/>
      <c r="U46" s="49"/>
      <c r="V46" s="8"/>
      <c r="W46" s="8"/>
      <c r="X46" s="44"/>
      <c r="Y46" s="30"/>
    </row>
    <row r="47" spans="1:25" ht="25.5" hidden="1" x14ac:dyDescent="0.25">
      <c r="A47" s="194">
        <v>6</v>
      </c>
      <c r="B47" s="193" t="s">
        <v>141</v>
      </c>
      <c r="C47" s="193" t="s">
        <v>142</v>
      </c>
      <c r="D47" s="193" t="s">
        <v>131</v>
      </c>
      <c r="E47" s="193" t="s">
        <v>143</v>
      </c>
      <c r="F47" s="8" t="s">
        <v>144</v>
      </c>
      <c r="G47" s="193" t="s">
        <v>145</v>
      </c>
      <c r="H47" s="8"/>
      <c r="I47" s="5"/>
      <c r="J47" s="5"/>
      <c r="K47" s="8"/>
      <c r="L47" s="8"/>
      <c r="M47" s="5"/>
      <c r="N47" s="5"/>
      <c r="O47" s="8"/>
      <c r="P47" s="8"/>
      <c r="Q47" s="8"/>
      <c r="R47" s="8"/>
      <c r="S47" s="8"/>
      <c r="T47" s="49"/>
      <c r="U47" s="49"/>
      <c r="V47" s="8"/>
      <c r="W47" s="8"/>
      <c r="X47" s="44"/>
      <c r="Y47" s="30"/>
    </row>
    <row r="48" spans="1:25" ht="51" hidden="1" x14ac:dyDescent="0.25">
      <c r="A48" s="194"/>
      <c r="B48" s="193"/>
      <c r="C48" s="193"/>
      <c r="D48" s="193"/>
      <c r="E48" s="193"/>
      <c r="F48" s="8" t="s">
        <v>146</v>
      </c>
      <c r="G48" s="193"/>
      <c r="H48" s="8"/>
      <c r="I48" s="5"/>
      <c r="J48" s="5"/>
      <c r="K48" s="8"/>
      <c r="L48" s="8"/>
      <c r="M48" s="5"/>
      <c r="N48" s="5"/>
      <c r="O48" s="8"/>
      <c r="P48" s="8"/>
      <c r="Q48" s="8"/>
      <c r="R48" s="8"/>
      <c r="S48" s="8"/>
      <c r="T48" s="49"/>
      <c r="U48" s="49"/>
      <c r="V48" s="8"/>
      <c r="W48" s="8"/>
      <c r="X48" s="44"/>
      <c r="Y48" s="30"/>
    </row>
    <row r="49" spans="1:25" ht="25.5" hidden="1" x14ac:dyDescent="0.25">
      <c r="A49" s="195"/>
      <c r="B49" s="197"/>
      <c r="C49" s="197"/>
      <c r="D49" s="197" t="s">
        <v>35</v>
      </c>
      <c r="E49" s="197"/>
      <c r="F49" s="1" t="s">
        <v>147</v>
      </c>
      <c r="G49" s="197"/>
      <c r="H49" s="1"/>
      <c r="I49" s="90"/>
      <c r="J49" s="90"/>
      <c r="K49" s="1"/>
      <c r="L49" s="1"/>
      <c r="M49" s="90"/>
      <c r="N49" s="90"/>
      <c r="O49" s="1"/>
      <c r="P49" s="1"/>
      <c r="Q49" s="1"/>
      <c r="R49" s="1"/>
      <c r="S49" s="1"/>
      <c r="T49" s="91"/>
      <c r="U49" s="91"/>
      <c r="V49" s="1"/>
      <c r="W49" s="1"/>
      <c r="X49" s="44"/>
      <c r="Y49" s="30"/>
    </row>
    <row r="50" spans="1:25" ht="102" x14ac:dyDescent="0.25">
      <c r="A50" s="194"/>
      <c r="B50" s="193"/>
      <c r="C50" s="193"/>
      <c r="D50" s="193"/>
      <c r="E50" s="193"/>
      <c r="F50" s="193" t="s">
        <v>148</v>
      </c>
      <c r="G50" s="193"/>
      <c r="H50" s="75" t="s">
        <v>149</v>
      </c>
      <c r="I50" s="76" t="s">
        <v>394</v>
      </c>
      <c r="J50" s="76" t="s">
        <v>24</v>
      </c>
      <c r="K50" s="86" t="s">
        <v>426</v>
      </c>
      <c r="L50" s="75" t="s">
        <v>396</v>
      </c>
      <c r="M50" s="76" t="s">
        <v>394</v>
      </c>
      <c r="N50" s="76" t="s">
        <v>24</v>
      </c>
      <c r="O50" s="75" t="s">
        <v>427</v>
      </c>
      <c r="P50" s="75" t="s">
        <v>414</v>
      </c>
      <c r="Q50" s="75" t="s">
        <v>163</v>
      </c>
      <c r="R50" s="75" t="s">
        <v>428</v>
      </c>
      <c r="S50" s="75" t="s">
        <v>94</v>
      </c>
      <c r="T50" s="77">
        <v>44562</v>
      </c>
      <c r="U50" s="77">
        <v>44926</v>
      </c>
      <c r="V50" s="75" t="s">
        <v>24</v>
      </c>
      <c r="W50" s="75" t="s">
        <v>24</v>
      </c>
      <c r="X50" s="44"/>
      <c r="Y50" s="30"/>
    </row>
    <row r="51" spans="1:25" ht="38.25" x14ac:dyDescent="0.25">
      <c r="A51" s="194"/>
      <c r="B51" s="193"/>
      <c r="C51" s="193"/>
      <c r="D51" s="193"/>
      <c r="E51" s="193"/>
      <c r="F51" s="193"/>
      <c r="G51" s="193"/>
      <c r="H51" s="78" t="s">
        <v>153</v>
      </c>
      <c r="I51" s="79" t="s">
        <v>394</v>
      </c>
      <c r="J51" s="79"/>
      <c r="K51" s="78" t="s">
        <v>429</v>
      </c>
      <c r="L51" s="78" t="s">
        <v>396</v>
      </c>
      <c r="M51" s="79" t="s">
        <v>394</v>
      </c>
      <c r="N51" s="79"/>
      <c r="O51" s="78"/>
      <c r="P51" s="75" t="s">
        <v>47</v>
      </c>
      <c r="Q51" s="84" t="s">
        <v>154</v>
      </c>
      <c r="R51" s="84" t="s">
        <v>430</v>
      </c>
      <c r="S51" s="78" t="s">
        <v>45</v>
      </c>
      <c r="T51" s="80">
        <v>44562</v>
      </c>
      <c r="U51" s="80">
        <v>44926</v>
      </c>
      <c r="V51" s="78"/>
      <c r="W51" s="78"/>
      <c r="X51" s="44"/>
      <c r="Y51" s="30"/>
    </row>
    <row r="52" spans="1:25" ht="89.25" x14ac:dyDescent="0.25">
      <c r="A52" s="194"/>
      <c r="B52" s="193"/>
      <c r="C52" s="193"/>
      <c r="D52" s="193"/>
      <c r="E52" s="193"/>
      <c r="F52" s="193"/>
      <c r="G52" s="193"/>
      <c r="H52" s="78" t="s">
        <v>157</v>
      </c>
      <c r="I52" s="79" t="s">
        <v>394</v>
      </c>
      <c r="J52" s="79"/>
      <c r="K52" s="78" t="s">
        <v>431</v>
      </c>
      <c r="L52" s="78" t="s">
        <v>396</v>
      </c>
      <c r="M52" s="79" t="s">
        <v>394</v>
      </c>
      <c r="N52" s="79"/>
      <c r="O52" s="78" t="s">
        <v>401</v>
      </c>
      <c r="P52" s="75" t="s">
        <v>161</v>
      </c>
      <c r="Q52" s="78" t="s">
        <v>158</v>
      </c>
      <c r="R52" s="78" t="s">
        <v>432</v>
      </c>
      <c r="S52" s="78" t="s">
        <v>45</v>
      </c>
      <c r="T52" s="80">
        <v>44563</v>
      </c>
      <c r="U52" s="80">
        <v>44926</v>
      </c>
      <c r="V52" s="78"/>
      <c r="W52" s="78"/>
      <c r="X52" s="44"/>
      <c r="Y52" s="30"/>
    </row>
    <row r="53" spans="1:25" ht="63.75" x14ac:dyDescent="0.25">
      <c r="A53" s="194"/>
      <c r="B53" s="193"/>
      <c r="C53" s="193"/>
      <c r="D53" s="193"/>
      <c r="E53" s="193"/>
      <c r="F53" s="193"/>
      <c r="G53" s="193"/>
      <c r="H53" s="78" t="s">
        <v>162</v>
      </c>
      <c r="I53" s="79" t="s">
        <v>394</v>
      </c>
      <c r="J53" s="79"/>
      <c r="K53" s="84" t="s">
        <v>433</v>
      </c>
      <c r="L53" s="78" t="s">
        <v>396</v>
      </c>
      <c r="M53" s="79" t="s">
        <v>394</v>
      </c>
      <c r="N53" s="79"/>
      <c r="O53" s="78" t="s">
        <v>434</v>
      </c>
      <c r="P53" s="75" t="s">
        <v>161</v>
      </c>
      <c r="Q53" s="78" t="s">
        <v>163</v>
      </c>
      <c r="R53" s="78" t="s">
        <v>435</v>
      </c>
      <c r="S53" s="78" t="s">
        <v>205</v>
      </c>
      <c r="T53" s="80">
        <v>44621</v>
      </c>
      <c r="U53" s="80">
        <v>44926</v>
      </c>
      <c r="V53" s="78"/>
      <c r="W53" s="78"/>
      <c r="X53" s="44"/>
      <c r="Y53" s="30"/>
    </row>
    <row r="54" spans="1:25" ht="76.5" x14ac:dyDescent="0.25">
      <c r="A54" s="194"/>
      <c r="B54" s="193"/>
      <c r="C54" s="193"/>
      <c r="D54" s="193"/>
      <c r="E54" s="193"/>
      <c r="F54" s="193"/>
      <c r="G54" s="193"/>
      <c r="H54" s="75" t="s">
        <v>167</v>
      </c>
      <c r="I54" s="76" t="s">
        <v>394</v>
      </c>
      <c r="J54" s="76" t="s">
        <v>24</v>
      </c>
      <c r="K54" s="75" t="s">
        <v>436</v>
      </c>
      <c r="L54" s="75" t="s">
        <v>396</v>
      </c>
      <c r="M54" s="76" t="s">
        <v>394</v>
      </c>
      <c r="N54" s="76" t="s">
        <v>24</v>
      </c>
      <c r="O54" s="75" t="s">
        <v>24</v>
      </c>
      <c r="P54" s="75" t="s">
        <v>414</v>
      </c>
      <c r="Q54" s="75" t="s">
        <v>163</v>
      </c>
      <c r="R54" s="75" t="s">
        <v>437</v>
      </c>
      <c r="S54" s="75" t="s">
        <v>94</v>
      </c>
      <c r="T54" s="77">
        <v>44562</v>
      </c>
      <c r="U54" s="77">
        <v>44926</v>
      </c>
      <c r="V54" s="75" t="s">
        <v>24</v>
      </c>
      <c r="W54" s="75" t="s">
        <v>24</v>
      </c>
      <c r="X54" s="44"/>
      <c r="Y54" s="30"/>
    </row>
    <row r="55" spans="1:25" ht="102" x14ac:dyDescent="0.25">
      <c r="A55" s="194"/>
      <c r="B55" s="193"/>
      <c r="C55" s="193"/>
      <c r="D55" s="193"/>
      <c r="E55" s="193"/>
      <c r="F55" s="193"/>
      <c r="G55" s="193"/>
      <c r="H55" s="75" t="s">
        <v>171</v>
      </c>
      <c r="I55" s="76" t="s">
        <v>394</v>
      </c>
      <c r="J55" s="76" t="s">
        <v>24</v>
      </c>
      <c r="K55" s="86" t="s">
        <v>438</v>
      </c>
      <c r="L55" s="75" t="s">
        <v>396</v>
      </c>
      <c r="M55" s="76" t="s">
        <v>394</v>
      </c>
      <c r="N55" s="76" t="s">
        <v>24</v>
      </c>
      <c r="O55" s="75" t="s">
        <v>427</v>
      </c>
      <c r="P55" s="75" t="s">
        <v>414</v>
      </c>
      <c r="Q55" s="75" t="s">
        <v>163</v>
      </c>
      <c r="R55" s="75" t="s">
        <v>124</v>
      </c>
      <c r="S55" s="75" t="s">
        <v>94</v>
      </c>
      <c r="T55" s="77">
        <v>44562</v>
      </c>
      <c r="U55" s="77">
        <v>44926</v>
      </c>
      <c r="V55" s="75" t="s">
        <v>24</v>
      </c>
      <c r="W55" s="75" t="s">
        <v>24</v>
      </c>
      <c r="X55" s="44"/>
      <c r="Y55" s="30"/>
    </row>
    <row r="56" spans="1:25" ht="51" x14ac:dyDescent="0.25">
      <c r="A56" s="194"/>
      <c r="B56" s="193"/>
      <c r="C56" s="193"/>
      <c r="D56" s="193"/>
      <c r="E56" s="193"/>
      <c r="F56" s="193"/>
      <c r="G56" s="193"/>
      <c r="H56" s="75" t="s">
        <v>175</v>
      </c>
      <c r="I56" s="76" t="s">
        <v>394</v>
      </c>
      <c r="J56" s="76"/>
      <c r="K56" s="75" t="s">
        <v>439</v>
      </c>
      <c r="L56" s="75" t="s">
        <v>396</v>
      </c>
      <c r="M56" s="76" t="s">
        <v>394</v>
      </c>
      <c r="N56" s="76" t="s">
        <v>24</v>
      </c>
      <c r="O56" s="75" t="s">
        <v>427</v>
      </c>
      <c r="P56" s="75" t="s">
        <v>414</v>
      </c>
      <c r="Q56" s="75" t="s">
        <v>163</v>
      </c>
      <c r="R56" s="75" t="s">
        <v>440</v>
      </c>
      <c r="S56" s="75" t="s">
        <v>94</v>
      </c>
      <c r="T56" s="77">
        <v>44562</v>
      </c>
      <c r="U56" s="77">
        <v>44926</v>
      </c>
      <c r="V56" s="75" t="s">
        <v>24</v>
      </c>
      <c r="W56" s="75" t="s">
        <v>24</v>
      </c>
      <c r="X56" s="44"/>
      <c r="Y56" s="30"/>
    </row>
    <row r="57" spans="1:25" ht="76.5" x14ac:dyDescent="0.25">
      <c r="A57" s="194"/>
      <c r="B57" s="193"/>
      <c r="C57" s="193"/>
      <c r="D57" s="193"/>
      <c r="E57" s="193"/>
      <c r="F57" s="193"/>
      <c r="G57" s="193"/>
      <c r="H57" s="75" t="s">
        <v>179</v>
      </c>
      <c r="I57" s="76" t="s">
        <v>394</v>
      </c>
      <c r="J57" s="76" t="s">
        <v>24</v>
      </c>
      <c r="K57" s="75" t="s">
        <v>441</v>
      </c>
      <c r="L57" s="75" t="s">
        <v>396</v>
      </c>
      <c r="M57" s="76" t="s">
        <v>394</v>
      </c>
      <c r="N57" s="76" t="s">
        <v>24</v>
      </c>
      <c r="O57" s="75" t="s">
        <v>442</v>
      </c>
      <c r="P57" s="75" t="s">
        <v>414</v>
      </c>
      <c r="Q57" s="75" t="s">
        <v>163</v>
      </c>
      <c r="R57" s="75" t="s">
        <v>443</v>
      </c>
      <c r="S57" s="75" t="s">
        <v>94</v>
      </c>
      <c r="T57" s="77">
        <v>44562</v>
      </c>
      <c r="U57" s="77">
        <v>44926</v>
      </c>
      <c r="V57" s="75" t="s">
        <v>24</v>
      </c>
      <c r="W57" s="75" t="s">
        <v>24</v>
      </c>
      <c r="X57" s="44"/>
      <c r="Y57" s="30"/>
    </row>
    <row r="58" spans="1:25" ht="114.75" x14ac:dyDescent="0.25">
      <c r="A58" s="194"/>
      <c r="B58" s="193"/>
      <c r="C58" s="193"/>
      <c r="D58" s="193"/>
      <c r="E58" s="193"/>
      <c r="F58" s="193"/>
      <c r="G58" s="193"/>
      <c r="H58" s="75" t="s">
        <v>183</v>
      </c>
      <c r="I58" s="76" t="s">
        <v>394</v>
      </c>
      <c r="J58" s="76" t="s">
        <v>24</v>
      </c>
      <c r="K58" s="86" t="s">
        <v>444</v>
      </c>
      <c r="L58" s="75" t="s">
        <v>396</v>
      </c>
      <c r="M58" s="76" t="s">
        <v>394</v>
      </c>
      <c r="N58" s="76" t="s">
        <v>24</v>
      </c>
      <c r="O58" s="75" t="s">
        <v>427</v>
      </c>
      <c r="P58" s="75" t="s">
        <v>414</v>
      </c>
      <c r="Q58" s="75" t="s">
        <v>184</v>
      </c>
      <c r="R58" s="75" t="s">
        <v>184</v>
      </c>
      <c r="S58" s="75" t="s">
        <v>94</v>
      </c>
      <c r="T58" s="77">
        <v>44562</v>
      </c>
      <c r="U58" s="77">
        <v>44926</v>
      </c>
      <c r="V58" s="75" t="s">
        <v>24</v>
      </c>
      <c r="W58" s="75" t="s">
        <v>24</v>
      </c>
      <c r="X58" s="44"/>
      <c r="Y58" s="30"/>
    </row>
    <row r="59" spans="1:25" ht="89.25" x14ac:dyDescent="0.25">
      <c r="A59" s="194"/>
      <c r="B59" s="193"/>
      <c r="C59" s="193"/>
      <c r="D59" s="193"/>
      <c r="E59" s="193"/>
      <c r="F59" s="193"/>
      <c r="G59" s="193"/>
      <c r="H59" s="75" t="s">
        <v>187</v>
      </c>
      <c r="I59" s="76" t="s">
        <v>394</v>
      </c>
      <c r="J59" s="76" t="s">
        <v>24</v>
      </c>
      <c r="K59" s="86" t="s">
        <v>445</v>
      </c>
      <c r="L59" s="75" t="s">
        <v>396</v>
      </c>
      <c r="M59" s="76" t="s">
        <v>394</v>
      </c>
      <c r="N59" s="76" t="s">
        <v>24</v>
      </c>
      <c r="O59" s="75" t="s">
        <v>24</v>
      </c>
      <c r="P59" s="75" t="s">
        <v>414</v>
      </c>
      <c r="Q59" s="75" t="s">
        <v>184</v>
      </c>
      <c r="R59" s="75" t="s">
        <v>184</v>
      </c>
      <c r="S59" s="75" t="s">
        <v>94</v>
      </c>
      <c r="T59" s="77">
        <v>44562</v>
      </c>
      <c r="U59" s="77">
        <v>44926</v>
      </c>
      <c r="V59" s="75" t="s">
        <v>24</v>
      </c>
      <c r="W59" s="75" t="s">
        <v>24</v>
      </c>
      <c r="X59" s="44"/>
      <c r="Y59" s="30"/>
    </row>
    <row r="60" spans="1:25" ht="102" x14ac:dyDescent="0.25">
      <c r="A60" s="194"/>
      <c r="B60" s="193"/>
      <c r="C60" s="193"/>
      <c r="D60" s="193"/>
      <c r="E60" s="193"/>
      <c r="F60" s="193"/>
      <c r="G60" s="193"/>
      <c r="H60" s="75" t="s">
        <v>190</v>
      </c>
      <c r="I60" s="76" t="s">
        <v>394</v>
      </c>
      <c r="J60" s="76" t="s">
        <v>24</v>
      </c>
      <c r="K60" s="86" t="s">
        <v>446</v>
      </c>
      <c r="L60" s="75" t="s">
        <v>396</v>
      </c>
      <c r="M60" s="76" t="s">
        <v>394</v>
      </c>
      <c r="N60" s="76" t="s">
        <v>24</v>
      </c>
      <c r="O60" s="75" t="s">
        <v>447</v>
      </c>
      <c r="P60" s="75" t="s">
        <v>414</v>
      </c>
      <c r="Q60" s="75" t="s">
        <v>184</v>
      </c>
      <c r="R60" s="75" t="s">
        <v>184</v>
      </c>
      <c r="S60" s="75" t="s">
        <v>94</v>
      </c>
      <c r="T60" s="77">
        <v>44562</v>
      </c>
      <c r="U60" s="77">
        <v>44926</v>
      </c>
      <c r="V60" s="75" t="s">
        <v>24</v>
      </c>
      <c r="W60" s="75" t="s">
        <v>24</v>
      </c>
      <c r="X60" s="44"/>
      <c r="Y60" s="30"/>
    </row>
    <row r="61" spans="1:25" ht="102" x14ac:dyDescent="0.25">
      <c r="A61" s="194"/>
      <c r="B61" s="193"/>
      <c r="C61" s="193"/>
      <c r="D61" s="193"/>
      <c r="E61" s="193"/>
      <c r="F61" s="193"/>
      <c r="G61" s="193"/>
      <c r="H61" s="75" t="s">
        <v>190</v>
      </c>
      <c r="I61" s="76" t="s">
        <v>394</v>
      </c>
      <c r="J61" s="76" t="s">
        <v>24</v>
      </c>
      <c r="K61" s="86" t="s">
        <v>446</v>
      </c>
      <c r="L61" s="75" t="s">
        <v>396</v>
      </c>
      <c r="M61" s="76" t="s">
        <v>394</v>
      </c>
      <c r="N61" s="76" t="s">
        <v>24</v>
      </c>
      <c r="O61" s="75" t="s">
        <v>447</v>
      </c>
      <c r="P61" s="75" t="s">
        <v>414</v>
      </c>
      <c r="Q61" s="75" t="s">
        <v>184</v>
      </c>
      <c r="R61" s="75" t="s">
        <v>184</v>
      </c>
      <c r="S61" s="75" t="s">
        <v>94</v>
      </c>
      <c r="T61" s="77">
        <v>44562</v>
      </c>
      <c r="U61" s="77">
        <v>44926</v>
      </c>
      <c r="V61" s="75" t="s">
        <v>24</v>
      </c>
      <c r="W61" s="75" t="s">
        <v>24</v>
      </c>
      <c r="X61" s="44"/>
      <c r="Y61" s="30"/>
    </row>
    <row r="62" spans="1:25" ht="102" x14ac:dyDescent="0.25">
      <c r="A62" s="194"/>
      <c r="B62" s="193"/>
      <c r="C62" s="193"/>
      <c r="D62" s="193"/>
      <c r="E62" s="193"/>
      <c r="F62" s="193"/>
      <c r="G62" s="193"/>
      <c r="H62" s="207" t="s">
        <v>448</v>
      </c>
      <c r="I62" s="76" t="s">
        <v>394</v>
      </c>
      <c r="J62" s="76"/>
      <c r="K62" s="75" t="s">
        <v>449</v>
      </c>
      <c r="L62" s="75" t="s">
        <v>396</v>
      </c>
      <c r="M62" s="76" t="s">
        <v>394</v>
      </c>
      <c r="N62" s="76"/>
      <c r="O62" s="75"/>
      <c r="P62" s="75" t="s">
        <v>197</v>
      </c>
      <c r="Q62" s="75" t="s">
        <v>194</v>
      </c>
      <c r="R62" s="75" t="s">
        <v>450</v>
      </c>
      <c r="S62" s="75" t="s">
        <v>45</v>
      </c>
      <c r="T62" s="77">
        <v>44563</v>
      </c>
      <c r="U62" s="77">
        <v>44926</v>
      </c>
      <c r="V62" s="75"/>
      <c r="W62" s="75"/>
      <c r="X62" s="44"/>
      <c r="Y62" s="30"/>
    </row>
    <row r="63" spans="1:25" ht="51" hidden="1" x14ac:dyDescent="0.25">
      <c r="A63" s="194"/>
      <c r="B63" s="193"/>
      <c r="C63" s="193"/>
      <c r="D63" s="193"/>
      <c r="E63" s="193"/>
      <c r="F63" s="193"/>
      <c r="G63" s="193"/>
      <c r="H63" s="207"/>
      <c r="I63" s="76" t="s">
        <v>394</v>
      </c>
      <c r="J63" s="76"/>
      <c r="K63" s="75" t="s">
        <v>451</v>
      </c>
      <c r="L63" s="75" t="s">
        <v>396</v>
      </c>
      <c r="M63" s="76" t="s">
        <v>394</v>
      </c>
      <c r="N63" s="76"/>
      <c r="O63" s="75"/>
      <c r="P63" s="75" t="s">
        <v>197</v>
      </c>
      <c r="Q63" s="75" t="s">
        <v>198</v>
      </c>
      <c r="R63" s="75" t="s">
        <v>452</v>
      </c>
      <c r="S63" s="75" t="s">
        <v>45</v>
      </c>
      <c r="T63" s="77">
        <v>44563</v>
      </c>
      <c r="U63" s="77">
        <v>44926</v>
      </c>
      <c r="V63" s="75"/>
      <c r="W63" s="75"/>
      <c r="X63" s="44"/>
      <c r="Y63" s="30"/>
    </row>
    <row r="64" spans="1:25" ht="51" hidden="1" x14ac:dyDescent="0.25">
      <c r="A64" s="194"/>
      <c r="B64" s="193"/>
      <c r="C64" s="193"/>
      <c r="D64" s="193"/>
      <c r="E64" s="193"/>
      <c r="F64" s="193"/>
      <c r="G64" s="193"/>
      <c r="H64" s="207"/>
      <c r="I64" s="76" t="s">
        <v>394</v>
      </c>
      <c r="J64" s="76"/>
      <c r="K64" s="75" t="s">
        <v>453</v>
      </c>
      <c r="L64" s="75" t="s">
        <v>396</v>
      </c>
      <c r="M64" s="76" t="s">
        <v>394</v>
      </c>
      <c r="N64" s="76"/>
      <c r="O64" s="75"/>
      <c r="P64" s="75" t="s">
        <v>197</v>
      </c>
      <c r="Q64" s="75" t="s">
        <v>201</v>
      </c>
      <c r="R64" s="75" t="s">
        <v>454</v>
      </c>
      <c r="S64" s="75" t="s">
        <v>45</v>
      </c>
      <c r="T64" s="77">
        <v>44563</v>
      </c>
      <c r="U64" s="77">
        <v>44926</v>
      </c>
      <c r="V64" s="75"/>
      <c r="W64" s="75"/>
      <c r="X64" s="44"/>
      <c r="Y64" s="30"/>
    </row>
    <row r="65" spans="1:25" ht="38.25" hidden="1" x14ac:dyDescent="0.25">
      <c r="A65" s="194"/>
      <c r="B65" s="193"/>
      <c r="C65" s="193"/>
      <c r="D65" s="193"/>
      <c r="E65" s="193"/>
      <c r="F65" s="193"/>
      <c r="G65" s="193"/>
      <c r="H65" s="207"/>
      <c r="I65" s="76" t="s">
        <v>394</v>
      </c>
      <c r="J65" s="76"/>
      <c r="K65" s="75" t="s">
        <v>455</v>
      </c>
      <c r="L65" s="75" t="s">
        <v>396</v>
      </c>
      <c r="M65" s="76" t="s">
        <v>394</v>
      </c>
      <c r="N65" s="76"/>
      <c r="O65" s="75"/>
      <c r="P65" s="75" t="s">
        <v>197</v>
      </c>
      <c r="Q65" s="75" t="s">
        <v>204</v>
      </c>
      <c r="R65" s="75" t="s">
        <v>456</v>
      </c>
      <c r="S65" s="75" t="s">
        <v>45</v>
      </c>
      <c r="T65" s="77">
        <v>44563</v>
      </c>
      <c r="U65" s="77">
        <v>44926</v>
      </c>
      <c r="V65" s="75"/>
      <c r="W65" s="75"/>
      <c r="X65" s="44"/>
      <c r="Y65" s="30"/>
    </row>
    <row r="66" spans="1:25" ht="51" hidden="1" x14ac:dyDescent="0.25">
      <c r="A66" s="194"/>
      <c r="B66" s="193"/>
      <c r="C66" s="193"/>
      <c r="D66" s="193"/>
      <c r="E66" s="193"/>
      <c r="F66" s="193"/>
      <c r="G66" s="193"/>
      <c r="H66" s="207"/>
      <c r="I66" s="76" t="s">
        <v>394</v>
      </c>
      <c r="J66" s="76"/>
      <c r="K66" s="75" t="s">
        <v>457</v>
      </c>
      <c r="L66" s="75" t="s">
        <v>396</v>
      </c>
      <c r="M66" s="76" t="s">
        <v>394</v>
      </c>
      <c r="N66" s="76"/>
      <c r="O66" s="75"/>
      <c r="P66" s="75" t="s">
        <v>197</v>
      </c>
      <c r="Q66" s="75" t="s">
        <v>208</v>
      </c>
      <c r="R66" s="75" t="s">
        <v>458</v>
      </c>
      <c r="S66" s="75" t="s">
        <v>45</v>
      </c>
      <c r="T66" s="77">
        <v>44563</v>
      </c>
      <c r="U66" s="77">
        <v>44926</v>
      </c>
      <c r="V66" s="75"/>
      <c r="W66" s="75"/>
      <c r="X66" s="44"/>
      <c r="Y66" s="30"/>
    </row>
    <row r="67" spans="1:25" ht="63.75" hidden="1" x14ac:dyDescent="0.25">
      <c r="A67" s="194"/>
      <c r="B67" s="193"/>
      <c r="C67" s="193"/>
      <c r="D67" s="193"/>
      <c r="E67" s="193"/>
      <c r="F67" s="193"/>
      <c r="G67" s="193"/>
      <c r="H67" s="207"/>
      <c r="I67" s="76" t="s">
        <v>394</v>
      </c>
      <c r="J67" s="76"/>
      <c r="K67" s="75" t="s">
        <v>459</v>
      </c>
      <c r="L67" s="75" t="s">
        <v>396</v>
      </c>
      <c r="M67" s="76" t="s">
        <v>394</v>
      </c>
      <c r="N67" s="76"/>
      <c r="O67" s="75"/>
      <c r="P67" s="75" t="s">
        <v>197</v>
      </c>
      <c r="Q67" s="75" t="s">
        <v>209</v>
      </c>
      <c r="R67" s="75" t="s">
        <v>460</v>
      </c>
      <c r="S67" s="75" t="s">
        <v>210</v>
      </c>
      <c r="T67" s="77">
        <v>44652</v>
      </c>
      <c r="U67" s="77">
        <v>44926</v>
      </c>
      <c r="V67" s="75"/>
      <c r="W67" s="75"/>
      <c r="X67" s="44"/>
      <c r="Y67" s="30"/>
    </row>
    <row r="68" spans="1:25" ht="63.75" x14ac:dyDescent="0.25">
      <c r="A68" s="194"/>
      <c r="B68" s="193"/>
      <c r="C68" s="193"/>
      <c r="D68" s="193"/>
      <c r="E68" s="193"/>
      <c r="F68" s="193"/>
      <c r="G68" s="193"/>
      <c r="H68" s="75" t="s">
        <v>213</v>
      </c>
      <c r="I68" s="76" t="s">
        <v>394</v>
      </c>
      <c r="J68" s="76"/>
      <c r="K68" s="75" t="s">
        <v>461</v>
      </c>
      <c r="L68" s="75" t="s">
        <v>396</v>
      </c>
      <c r="M68" s="76" t="s">
        <v>394</v>
      </c>
      <c r="N68" s="76"/>
      <c r="O68" s="75" t="s">
        <v>427</v>
      </c>
      <c r="P68" s="75" t="s">
        <v>462</v>
      </c>
      <c r="Q68" s="75" t="s">
        <v>463</v>
      </c>
      <c r="R68" s="75" t="s">
        <v>464</v>
      </c>
      <c r="S68" s="75" t="s">
        <v>45</v>
      </c>
      <c r="T68" s="77">
        <v>44562</v>
      </c>
      <c r="U68" s="77">
        <v>44926</v>
      </c>
      <c r="V68" s="75"/>
      <c r="W68" s="75"/>
      <c r="X68" s="44"/>
      <c r="Y68" s="30"/>
    </row>
    <row r="69" spans="1:25" ht="51" x14ac:dyDescent="0.25">
      <c r="A69" s="194"/>
      <c r="B69" s="193"/>
      <c r="C69" s="193"/>
      <c r="D69" s="193"/>
      <c r="E69" s="193"/>
      <c r="F69" s="193"/>
      <c r="G69" s="193"/>
      <c r="H69" s="75" t="s">
        <v>216</v>
      </c>
      <c r="I69" s="76" t="s">
        <v>394</v>
      </c>
      <c r="J69" s="76"/>
      <c r="K69" s="86" t="s">
        <v>465</v>
      </c>
      <c r="L69" s="75" t="s">
        <v>396</v>
      </c>
      <c r="M69" s="76" t="s">
        <v>394</v>
      </c>
      <c r="N69" s="76"/>
      <c r="O69" s="75" t="s">
        <v>427</v>
      </c>
      <c r="P69" s="75" t="s">
        <v>462</v>
      </c>
      <c r="Q69" s="75" t="s">
        <v>466</v>
      </c>
      <c r="R69" s="75" t="s">
        <v>467</v>
      </c>
      <c r="S69" s="75" t="s">
        <v>45</v>
      </c>
      <c r="T69" s="77">
        <v>44562</v>
      </c>
      <c r="U69" s="77">
        <v>44926</v>
      </c>
      <c r="V69" s="75"/>
      <c r="W69" s="75"/>
      <c r="X69" s="44"/>
      <c r="Y69" s="30"/>
    </row>
    <row r="70" spans="1:25" ht="63.75" x14ac:dyDescent="0.25">
      <c r="A70" s="194"/>
      <c r="B70" s="193"/>
      <c r="C70" s="193"/>
      <c r="D70" s="193"/>
      <c r="E70" s="193"/>
      <c r="F70" s="193"/>
      <c r="G70" s="193"/>
      <c r="H70" s="75" t="s">
        <v>219</v>
      </c>
      <c r="I70" s="76" t="s">
        <v>394</v>
      </c>
      <c r="J70" s="76"/>
      <c r="K70" s="75" t="s">
        <v>468</v>
      </c>
      <c r="L70" s="75" t="s">
        <v>396</v>
      </c>
      <c r="M70" s="76" t="s">
        <v>394</v>
      </c>
      <c r="N70" s="76"/>
      <c r="O70" s="75"/>
      <c r="P70" s="75" t="s">
        <v>462</v>
      </c>
      <c r="Q70" s="75" t="s">
        <v>469</v>
      </c>
      <c r="R70" s="75" t="s">
        <v>470</v>
      </c>
      <c r="S70" s="75" t="s">
        <v>221</v>
      </c>
      <c r="T70" s="77">
        <v>44621</v>
      </c>
      <c r="U70" s="77">
        <v>44926</v>
      </c>
      <c r="V70" s="75"/>
      <c r="W70" s="75"/>
      <c r="X70" s="44"/>
      <c r="Y70" s="30"/>
    </row>
    <row r="71" spans="1:25" ht="191.25" x14ac:dyDescent="0.25">
      <c r="A71" s="194"/>
      <c r="B71" s="193"/>
      <c r="C71" s="193"/>
      <c r="D71" s="193"/>
      <c r="E71" s="193"/>
      <c r="F71" s="193"/>
      <c r="G71" s="193"/>
      <c r="H71" s="75" t="s">
        <v>223</v>
      </c>
      <c r="I71" s="76" t="s">
        <v>394</v>
      </c>
      <c r="J71" s="76"/>
      <c r="K71" s="86" t="s">
        <v>471</v>
      </c>
      <c r="L71" s="75" t="s">
        <v>396</v>
      </c>
      <c r="M71" s="76" t="s">
        <v>394</v>
      </c>
      <c r="N71" s="76"/>
      <c r="O71" s="75"/>
      <c r="P71" s="75" t="s">
        <v>462</v>
      </c>
      <c r="Q71" s="75" t="s">
        <v>469</v>
      </c>
      <c r="R71" s="75" t="s">
        <v>470</v>
      </c>
      <c r="S71" s="75" t="s">
        <v>221</v>
      </c>
      <c r="T71" s="77">
        <v>44621</v>
      </c>
      <c r="U71" s="77">
        <v>44926</v>
      </c>
      <c r="V71" s="75"/>
      <c r="W71" s="75"/>
      <c r="X71" s="44"/>
      <c r="Y71" s="30"/>
    </row>
    <row r="72" spans="1:25" ht="102" x14ac:dyDescent="0.25">
      <c r="A72" s="194"/>
      <c r="B72" s="193"/>
      <c r="C72" s="193"/>
      <c r="D72" s="193"/>
      <c r="E72" s="193"/>
      <c r="F72" s="193"/>
      <c r="G72" s="193"/>
      <c r="H72" s="75" t="s">
        <v>227</v>
      </c>
      <c r="I72" s="76" t="s">
        <v>394</v>
      </c>
      <c r="J72" s="76"/>
      <c r="K72" s="86" t="s">
        <v>472</v>
      </c>
      <c r="L72" s="75" t="s">
        <v>396</v>
      </c>
      <c r="M72" s="76" t="s">
        <v>394</v>
      </c>
      <c r="N72" s="76"/>
      <c r="O72" s="75"/>
      <c r="P72" s="75" t="s">
        <v>462</v>
      </c>
      <c r="Q72" s="75" t="s">
        <v>473</v>
      </c>
      <c r="R72" s="75" t="s">
        <v>474</v>
      </c>
      <c r="S72" s="75" t="s">
        <v>221</v>
      </c>
      <c r="T72" s="77">
        <v>44562</v>
      </c>
      <c r="U72" s="77">
        <v>44898</v>
      </c>
      <c r="V72" s="75"/>
      <c r="W72" s="75"/>
      <c r="X72" s="44"/>
      <c r="Y72" s="30"/>
    </row>
    <row r="73" spans="1:25" ht="102" x14ac:dyDescent="0.25">
      <c r="A73" s="194"/>
      <c r="B73" s="193"/>
      <c r="C73" s="193"/>
      <c r="D73" s="193"/>
      <c r="E73" s="193"/>
      <c r="F73" s="193"/>
      <c r="G73" s="193"/>
      <c r="H73" s="75" t="s">
        <v>231</v>
      </c>
      <c r="I73" s="76" t="s">
        <v>394</v>
      </c>
      <c r="J73" s="76"/>
      <c r="K73" s="86" t="s">
        <v>475</v>
      </c>
      <c r="L73" s="75" t="s">
        <v>396</v>
      </c>
      <c r="M73" s="76" t="s">
        <v>394</v>
      </c>
      <c r="N73" s="76"/>
      <c r="O73" s="75"/>
      <c r="P73" s="75" t="s">
        <v>462</v>
      </c>
      <c r="Q73" s="75" t="s">
        <v>476</v>
      </c>
      <c r="R73" s="86" t="s">
        <v>477</v>
      </c>
      <c r="S73" s="75" t="s">
        <v>221</v>
      </c>
      <c r="T73" s="77">
        <v>44621</v>
      </c>
      <c r="U73" s="77">
        <v>44926</v>
      </c>
      <c r="V73" s="75"/>
      <c r="W73" s="75"/>
      <c r="X73" s="44"/>
      <c r="Y73" s="30"/>
    </row>
    <row r="74" spans="1:25" ht="102" x14ac:dyDescent="0.25">
      <c r="A74" s="194"/>
      <c r="B74" s="193"/>
      <c r="C74" s="193"/>
      <c r="D74" s="193"/>
      <c r="E74" s="193"/>
      <c r="F74" s="193"/>
      <c r="G74" s="193"/>
      <c r="H74" s="75" t="s">
        <v>234</v>
      </c>
      <c r="I74" s="76" t="s">
        <v>394</v>
      </c>
      <c r="J74" s="76"/>
      <c r="K74" s="86" t="s">
        <v>478</v>
      </c>
      <c r="L74" s="75" t="s">
        <v>396</v>
      </c>
      <c r="M74" s="76" t="s">
        <v>394</v>
      </c>
      <c r="N74" s="76"/>
      <c r="O74" s="75"/>
      <c r="P74" s="75" t="s">
        <v>462</v>
      </c>
      <c r="Q74" s="75" t="s">
        <v>476</v>
      </c>
      <c r="R74" s="86" t="s">
        <v>479</v>
      </c>
      <c r="S74" s="75" t="s">
        <v>45</v>
      </c>
      <c r="T74" s="77">
        <v>44621</v>
      </c>
      <c r="U74" s="77">
        <v>44926</v>
      </c>
      <c r="V74" s="75"/>
      <c r="W74" s="75"/>
      <c r="X74" s="44"/>
      <c r="Y74" s="30"/>
    </row>
    <row r="75" spans="1:25" ht="38.25" hidden="1" x14ac:dyDescent="0.25">
      <c r="A75" s="194"/>
      <c r="B75" s="193"/>
      <c r="C75" s="193"/>
      <c r="D75" s="193" t="s">
        <v>78</v>
      </c>
      <c r="E75" s="193"/>
      <c r="F75" s="8" t="s">
        <v>237</v>
      </c>
      <c r="G75" s="193"/>
      <c r="H75" s="8"/>
      <c r="I75" s="5"/>
      <c r="J75" s="5"/>
      <c r="K75" s="8"/>
      <c r="L75" s="8"/>
      <c r="M75" s="5"/>
      <c r="N75" s="5"/>
      <c r="O75" s="8"/>
      <c r="P75" s="8"/>
      <c r="Q75" s="8"/>
      <c r="R75" s="8"/>
      <c r="S75" s="8"/>
      <c r="T75" s="49"/>
      <c r="U75" s="49"/>
      <c r="V75" s="8"/>
      <c r="W75" s="8"/>
      <c r="X75" s="44"/>
      <c r="Y75" s="30"/>
    </row>
    <row r="76" spans="1:25" ht="38.25" hidden="1" x14ac:dyDescent="0.25">
      <c r="A76" s="194"/>
      <c r="B76" s="193"/>
      <c r="C76" s="193"/>
      <c r="D76" s="193"/>
      <c r="E76" s="193"/>
      <c r="F76" s="8" t="s">
        <v>238</v>
      </c>
      <c r="G76" s="193"/>
      <c r="H76" s="8"/>
      <c r="I76" s="5"/>
      <c r="J76" s="5"/>
      <c r="K76" s="8"/>
      <c r="L76" s="8"/>
      <c r="M76" s="5"/>
      <c r="N76" s="5"/>
      <c r="O76" s="8"/>
      <c r="P76" s="8"/>
      <c r="Q76" s="8"/>
      <c r="R76" s="8"/>
      <c r="S76" s="8"/>
      <c r="T76" s="49"/>
      <c r="U76" s="49"/>
      <c r="V76" s="8"/>
      <c r="W76" s="8"/>
      <c r="X76" s="44"/>
      <c r="Y76" s="30"/>
    </row>
    <row r="77" spans="1:25" ht="25.5" hidden="1" x14ac:dyDescent="0.25">
      <c r="A77" s="194"/>
      <c r="B77" s="193"/>
      <c r="C77" s="193"/>
      <c r="D77" s="193" t="s">
        <v>50</v>
      </c>
      <c r="E77" s="193"/>
      <c r="F77" s="8" t="s">
        <v>239</v>
      </c>
      <c r="G77" s="193"/>
      <c r="H77" s="8"/>
      <c r="I77" s="5"/>
      <c r="J77" s="5"/>
      <c r="K77" s="8"/>
      <c r="L77" s="8"/>
      <c r="M77" s="5"/>
      <c r="N77" s="5"/>
      <c r="O77" s="8"/>
      <c r="P77" s="8"/>
      <c r="Q77" s="8"/>
      <c r="R77" s="8"/>
      <c r="S77" s="8"/>
      <c r="T77" s="49"/>
      <c r="U77" s="49"/>
      <c r="V77" s="8"/>
      <c r="W77" s="8"/>
      <c r="X77" s="44"/>
      <c r="Y77" s="30"/>
    </row>
    <row r="78" spans="1:25" ht="38.25" hidden="1" x14ac:dyDescent="0.25">
      <c r="A78" s="194"/>
      <c r="B78" s="193"/>
      <c r="C78" s="193"/>
      <c r="D78" s="193"/>
      <c r="E78" s="193"/>
      <c r="F78" s="8" t="s">
        <v>240</v>
      </c>
      <c r="G78" s="193"/>
      <c r="H78" s="8"/>
      <c r="I78" s="5"/>
      <c r="J78" s="5"/>
      <c r="K78" s="8"/>
      <c r="L78" s="8"/>
      <c r="M78" s="5"/>
      <c r="N78" s="5"/>
      <c r="O78" s="8"/>
      <c r="P78" s="8"/>
      <c r="Q78" s="8"/>
      <c r="R78" s="8"/>
      <c r="S78" s="8"/>
      <c r="T78" s="49"/>
      <c r="U78" s="49"/>
      <c r="V78" s="8"/>
      <c r="W78" s="8"/>
      <c r="X78" s="44"/>
      <c r="Y78" s="30"/>
    </row>
    <row r="79" spans="1:25" ht="51" hidden="1" x14ac:dyDescent="0.25">
      <c r="A79" s="194"/>
      <c r="B79" s="193"/>
      <c r="C79" s="193"/>
      <c r="D79" s="8" t="s">
        <v>72</v>
      </c>
      <c r="E79" s="193"/>
      <c r="F79" s="8" t="s">
        <v>241</v>
      </c>
      <c r="G79" s="193"/>
      <c r="H79" s="8"/>
      <c r="I79" s="5"/>
      <c r="J79" s="5"/>
      <c r="K79" s="8"/>
      <c r="L79" s="8"/>
      <c r="M79" s="5"/>
      <c r="N79" s="5"/>
      <c r="O79" s="8"/>
      <c r="P79" s="8"/>
      <c r="Q79" s="8"/>
      <c r="R79" s="8"/>
      <c r="S79" s="8"/>
      <c r="T79" s="49"/>
      <c r="U79" s="49"/>
      <c r="V79" s="8"/>
      <c r="W79" s="8"/>
      <c r="X79" s="44"/>
      <c r="Y79" s="30"/>
    </row>
    <row r="80" spans="1:25" ht="38.25" hidden="1" x14ac:dyDescent="0.25">
      <c r="A80" s="194"/>
      <c r="B80" s="193"/>
      <c r="C80" s="193"/>
      <c r="D80" s="193" t="s">
        <v>242</v>
      </c>
      <c r="E80" s="193"/>
      <c r="F80" s="8" t="s">
        <v>243</v>
      </c>
      <c r="G80" s="193"/>
      <c r="H80" s="8"/>
      <c r="I80" s="5"/>
      <c r="J80" s="5"/>
      <c r="K80" s="8"/>
      <c r="L80" s="8"/>
      <c r="M80" s="5"/>
      <c r="N80" s="5"/>
      <c r="O80" s="8"/>
      <c r="P80" s="8"/>
      <c r="Q80" s="8"/>
      <c r="R80" s="8"/>
      <c r="S80" s="8"/>
      <c r="T80" s="49"/>
      <c r="U80" s="49"/>
      <c r="V80" s="8"/>
      <c r="W80" s="8"/>
      <c r="X80" s="44"/>
      <c r="Y80" s="30"/>
    </row>
    <row r="81" spans="1:25" ht="38.25" hidden="1" x14ac:dyDescent="0.25">
      <c r="A81" s="195"/>
      <c r="B81" s="197"/>
      <c r="C81" s="197"/>
      <c r="D81" s="197"/>
      <c r="E81" s="197"/>
      <c r="F81" s="1" t="s">
        <v>244</v>
      </c>
      <c r="G81" s="197"/>
      <c r="H81" s="1"/>
      <c r="I81" s="90"/>
      <c r="J81" s="90"/>
      <c r="K81" s="1"/>
      <c r="L81" s="1"/>
      <c r="M81" s="90"/>
      <c r="N81" s="90"/>
      <c r="O81" s="1"/>
      <c r="P81" s="1"/>
      <c r="Q81" s="1"/>
      <c r="R81" s="1"/>
      <c r="S81" s="1"/>
      <c r="T81" s="91"/>
      <c r="U81" s="91"/>
      <c r="V81" s="1"/>
      <c r="W81" s="1"/>
      <c r="X81" s="44"/>
      <c r="Y81" s="30"/>
    </row>
    <row r="82" spans="1:25" ht="76.5" x14ac:dyDescent="0.25">
      <c r="A82" s="194">
        <v>7</v>
      </c>
      <c r="B82" s="193" t="s">
        <v>245</v>
      </c>
      <c r="C82" s="193" t="s">
        <v>246</v>
      </c>
      <c r="D82" s="195" t="s">
        <v>247</v>
      </c>
      <c r="E82" s="193" t="s">
        <v>248</v>
      </c>
      <c r="F82" s="195" t="s">
        <v>249</v>
      </c>
      <c r="G82" s="193" t="s">
        <v>250</v>
      </c>
      <c r="H82" s="205" t="s">
        <v>251</v>
      </c>
      <c r="I82" s="88" t="s">
        <v>394</v>
      </c>
      <c r="J82" s="88"/>
      <c r="K82" s="87" t="s">
        <v>480</v>
      </c>
      <c r="L82" s="87" t="s">
        <v>396</v>
      </c>
      <c r="M82" s="88" t="s">
        <v>394</v>
      </c>
      <c r="N82" s="88"/>
      <c r="O82" s="87" t="s">
        <v>481</v>
      </c>
      <c r="P82" s="87" t="s">
        <v>482</v>
      </c>
      <c r="Q82" s="93" t="s">
        <v>252</v>
      </c>
      <c r="R82" s="87" t="s">
        <v>483</v>
      </c>
      <c r="S82" s="87" t="s">
        <v>45</v>
      </c>
      <c r="T82" s="89">
        <v>44563</v>
      </c>
      <c r="U82" s="89">
        <v>44926</v>
      </c>
      <c r="V82" s="87"/>
      <c r="W82" s="87"/>
      <c r="X82" s="44"/>
      <c r="Y82" s="30"/>
    </row>
    <row r="83" spans="1:25" ht="63.75" hidden="1" x14ac:dyDescent="0.25">
      <c r="A83" s="194"/>
      <c r="B83" s="193"/>
      <c r="C83" s="193"/>
      <c r="D83" s="198"/>
      <c r="E83" s="193"/>
      <c r="F83" s="198"/>
      <c r="G83" s="193"/>
      <c r="H83" s="206"/>
      <c r="I83" s="88" t="s">
        <v>394</v>
      </c>
      <c r="J83" s="88"/>
      <c r="K83" s="87" t="s">
        <v>484</v>
      </c>
      <c r="L83" s="87" t="s">
        <v>396</v>
      </c>
      <c r="M83" s="88" t="s">
        <v>394</v>
      </c>
      <c r="N83" s="88"/>
      <c r="O83" s="87" t="s">
        <v>442</v>
      </c>
      <c r="P83" s="87" t="s">
        <v>482</v>
      </c>
      <c r="Q83" s="87" t="s">
        <v>485</v>
      </c>
      <c r="R83" s="87" t="s">
        <v>486</v>
      </c>
      <c r="S83" s="87" t="s">
        <v>45</v>
      </c>
      <c r="T83" s="89">
        <v>44563</v>
      </c>
      <c r="U83" s="89">
        <v>44926</v>
      </c>
      <c r="V83" s="87"/>
      <c r="W83" s="87"/>
      <c r="X83" s="44"/>
      <c r="Y83" s="30"/>
    </row>
    <row r="84" spans="1:25" ht="51" x14ac:dyDescent="0.25">
      <c r="A84" s="194"/>
      <c r="B84" s="193"/>
      <c r="C84" s="193"/>
      <c r="D84" s="198"/>
      <c r="E84" s="193"/>
      <c r="F84" s="198"/>
      <c r="G84" s="193"/>
      <c r="H84" s="87" t="s">
        <v>256</v>
      </c>
      <c r="I84" s="88" t="s">
        <v>394</v>
      </c>
      <c r="J84" s="88"/>
      <c r="K84" s="87" t="s">
        <v>487</v>
      </c>
      <c r="L84" s="87" t="s">
        <v>396</v>
      </c>
      <c r="M84" s="88" t="s">
        <v>394</v>
      </c>
      <c r="N84" s="88"/>
      <c r="O84" s="87" t="s">
        <v>413</v>
      </c>
      <c r="P84" s="87" t="s">
        <v>482</v>
      </c>
      <c r="Q84" s="87" t="s">
        <v>255</v>
      </c>
      <c r="R84" s="87" t="s">
        <v>488</v>
      </c>
      <c r="S84" s="87" t="s">
        <v>257</v>
      </c>
      <c r="T84" s="89">
        <v>44563</v>
      </c>
      <c r="U84" s="89">
        <v>44926</v>
      </c>
      <c r="V84" s="87"/>
      <c r="W84" s="87"/>
      <c r="X84" s="44"/>
      <c r="Y84" s="30"/>
    </row>
    <row r="85" spans="1:25" ht="114.75" x14ac:dyDescent="0.25">
      <c r="A85" s="194"/>
      <c r="B85" s="193"/>
      <c r="C85" s="193"/>
      <c r="D85" s="198"/>
      <c r="E85" s="193"/>
      <c r="F85" s="198"/>
      <c r="G85" s="193"/>
      <c r="H85" s="87" t="s">
        <v>260</v>
      </c>
      <c r="I85" s="88" t="s">
        <v>394</v>
      </c>
      <c r="J85" s="88"/>
      <c r="K85" s="87" t="s">
        <v>489</v>
      </c>
      <c r="L85" s="87" t="s">
        <v>396</v>
      </c>
      <c r="M85" s="88" t="s">
        <v>394</v>
      </c>
      <c r="N85" s="88"/>
      <c r="O85" s="87" t="s">
        <v>490</v>
      </c>
      <c r="P85" s="87" t="s">
        <v>482</v>
      </c>
      <c r="Q85" s="87" t="s">
        <v>261</v>
      </c>
      <c r="R85" s="87" t="s">
        <v>491</v>
      </c>
      <c r="S85" s="87" t="s">
        <v>45</v>
      </c>
      <c r="T85" s="89">
        <v>44563</v>
      </c>
      <c r="U85" s="89">
        <v>44926</v>
      </c>
      <c r="V85" s="87"/>
      <c r="W85" s="87"/>
      <c r="X85" s="44"/>
      <c r="Y85" s="30"/>
    </row>
    <row r="86" spans="1:25" ht="63.75" x14ac:dyDescent="0.25">
      <c r="A86" s="194"/>
      <c r="B86" s="193"/>
      <c r="C86" s="193"/>
      <c r="D86" s="198"/>
      <c r="E86" s="193"/>
      <c r="F86" s="198"/>
      <c r="G86" s="193"/>
      <c r="H86" s="87" t="s">
        <v>264</v>
      </c>
      <c r="I86" s="88"/>
      <c r="J86" s="88" t="s">
        <v>394</v>
      </c>
      <c r="K86" s="87" t="s">
        <v>492</v>
      </c>
      <c r="L86" s="87" t="s">
        <v>396</v>
      </c>
      <c r="M86" s="88" t="s">
        <v>394</v>
      </c>
      <c r="N86" s="88"/>
      <c r="O86" s="87" t="s">
        <v>481</v>
      </c>
      <c r="P86" s="87" t="s">
        <v>405</v>
      </c>
      <c r="Q86" s="87" t="s">
        <v>265</v>
      </c>
      <c r="R86" s="87" t="s">
        <v>493</v>
      </c>
      <c r="S86" s="87" t="s">
        <v>45</v>
      </c>
      <c r="T86" s="89">
        <v>44563</v>
      </c>
      <c r="U86" s="89">
        <v>44926</v>
      </c>
      <c r="V86" s="87"/>
      <c r="W86" s="87"/>
      <c r="X86" s="44"/>
      <c r="Y86" s="30"/>
    </row>
    <row r="87" spans="1:25" ht="51" x14ac:dyDescent="0.25">
      <c r="A87" s="194"/>
      <c r="B87" s="193"/>
      <c r="C87" s="193"/>
      <c r="D87" s="199"/>
      <c r="E87" s="193"/>
      <c r="F87" s="199"/>
      <c r="G87" s="193"/>
      <c r="H87" s="87" t="s">
        <v>268</v>
      </c>
      <c r="I87" s="88" t="s">
        <v>394</v>
      </c>
      <c r="J87" s="88"/>
      <c r="K87" s="87" t="s">
        <v>492</v>
      </c>
      <c r="L87" s="87" t="s">
        <v>396</v>
      </c>
      <c r="M87" s="88" t="s">
        <v>394</v>
      </c>
      <c r="N87" s="88"/>
      <c r="O87" s="87" t="s">
        <v>481</v>
      </c>
      <c r="P87" s="87" t="s">
        <v>197</v>
      </c>
      <c r="Q87" s="87" t="s">
        <v>265</v>
      </c>
      <c r="R87" s="87" t="s">
        <v>493</v>
      </c>
      <c r="S87" s="87" t="s">
        <v>45</v>
      </c>
      <c r="T87" s="89">
        <v>44563</v>
      </c>
      <c r="U87" s="89">
        <v>44926</v>
      </c>
      <c r="V87" s="87"/>
      <c r="W87" s="87"/>
      <c r="X87" s="44"/>
      <c r="Y87" s="30"/>
    </row>
    <row r="88" spans="1:25" ht="51" hidden="1" x14ac:dyDescent="0.25">
      <c r="A88" s="194"/>
      <c r="B88" s="193"/>
      <c r="C88" s="193"/>
      <c r="D88" s="8" t="s">
        <v>50</v>
      </c>
      <c r="E88" s="193"/>
      <c r="F88" s="193" t="s">
        <v>271</v>
      </c>
      <c r="G88" s="193"/>
      <c r="H88" s="92"/>
      <c r="I88" s="92"/>
      <c r="J88" s="92"/>
      <c r="K88" s="92"/>
      <c r="L88" s="92"/>
      <c r="M88" s="92"/>
      <c r="N88" s="92"/>
      <c r="O88" s="92"/>
      <c r="P88" s="92"/>
      <c r="Q88" s="92"/>
      <c r="R88" s="92"/>
      <c r="S88" s="92"/>
      <c r="T88" s="92"/>
      <c r="U88" s="92"/>
      <c r="V88" s="8"/>
      <c r="W88" s="8"/>
      <c r="X88" s="44"/>
      <c r="Y88" s="30"/>
    </row>
    <row r="89" spans="1:25" ht="25.5" hidden="1" x14ac:dyDescent="0.25">
      <c r="A89" s="194"/>
      <c r="B89" s="193"/>
      <c r="C89" s="193"/>
      <c r="D89" s="8" t="s">
        <v>72</v>
      </c>
      <c r="E89" s="193"/>
      <c r="F89" s="193"/>
      <c r="G89" s="193"/>
      <c r="H89" s="92"/>
      <c r="I89" s="92"/>
      <c r="J89" s="92"/>
      <c r="K89" s="92"/>
      <c r="L89" s="92"/>
      <c r="M89" s="92"/>
      <c r="N89" s="92"/>
      <c r="O89" s="92"/>
      <c r="P89" s="92"/>
      <c r="Q89" s="92"/>
      <c r="R89" s="92"/>
      <c r="S89" s="92"/>
      <c r="T89" s="92"/>
      <c r="U89" s="92"/>
      <c r="V89" s="8"/>
      <c r="W89" s="8"/>
      <c r="X89" s="44"/>
      <c r="Y89" s="30"/>
    </row>
    <row r="90" spans="1:25" ht="25.5" hidden="1" x14ac:dyDescent="0.25">
      <c r="A90" s="194"/>
      <c r="B90" s="193"/>
      <c r="C90" s="193"/>
      <c r="D90" s="8" t="s">
        <v>131</v>
      </c>
      <c r="E90" s="193"/>
      <c r="F90" s="193" t="s">
        <v>272</v>
      </c>
      <c r="G90" s="193"/>
      <c r="H90" s="8"/>
      <c r="I90" s="5"/>
      <c r="J90" s="5"/>
      <c r="K90" s="8"/>
      <c r="L90" s="8"/>
      <c r="M90" s="5"/>
      <c r="N90" s="5"/>
      <c r="O90" s="8"/>
      <c r="P90" s="8"/>
      <c r="Q90" s="8"/>
      <c r="R90" s="8"/>
      <c r="S90" s="8"/>
      <c r="T90" s="49"/>
      <c r="U90" s="49"/>
      <c r="V90" s="8"/>
      <c r="W90" s="8"/>
      <c r="X90" s="44"/>
      <c r="Y90" s="30"/>
    </row>
    <row r="91" spans="1:25" hidden="1" x14ac:dyDescent="0.25">
      <c r="A91" s="194"/>
      <c r="B91" s="193"/>
      <c r="C91" s="193"/>
      <c r="D91" s="8" t="s">
        <v>107</v>
      </c>
      <c r="E91" s="193"/>
      <c r="F91" s="193"/>
      <c r="G91" s="193"/>
      <c r="H91" s="8"/>
      <c r="I91" s="5"/>
      <c r="J91" s="5"/>
      <c r="K91" s="8"/>
      <c r="L91" s="8"/>
      <c r="M91" s="5"/>
      <c r="N91" s="5"/>
      <c r="O91" s="8"/>
      <c r="P91" s="8"/>
      <c r="Q91" s="8"/>
      <c r="R91" s="8"/>
      <c r="S91" s="8"/>
      <c r="T91" s="49"/>
      <c r="U91" s="49"/>
      <c r="V91" s="8"/>
      <c r="W91" s="8"/>
      <c r="X91" s="44"/>
      <c r="Y91" s="30"/>
    </row>
    <row r="92" spans="1:25" ht="63.75" hidden="1" x14ac:dyDescent="0.25">
      <c r="A92" s="194"/>
      <c r="B92" s="193"/>
      <c r="C92" s="193"/>
      <c r="D92" s="8" t="s">
        <v>273</v>
      </c>
      <c r="E92" s="193"/>
      <c r="F92" s="193" t="s">
        <v>274</v>
      </c>
      <c r="G92" s="193"/>
      <c r="H92" s="8"/>
      <c r="I92" s="5"/>
      <c r="J92" s="5"/>
      <c r="K92" s="8"/>
      <c r="L92" s="8"/>
      <c r="M92" s="5"/>
      <c r="N92" s="5"/>
      <c r="O92" s="8"/>
      <c r="P92" s="8"/>
      <c r="Q92" s="8"/>
      <c r="R92" s="8"/>
      <c r="S92" s="8"/>
      <c r="T92" s="49"/>
      <c r="U92" s="49"/>
      <c r="V92" s="8"/>
      <c r="W92" s="8"/>
      <c r="X92" s="44"/>
      <c r="Y92" s="30"/>
    </row>
    <row r="93" spans="1:25" ht="63.75" hidden="1" x14ac:dyDescent="0.25">
      <c r="A93" s="194"/>
      <c r="B93" s="193"/>
      <c r="C93" s="193"/>
      <c r="D93" s="8" t="s">
        <v>275</v>
      </c>
      <c r="E93" s="193"/>
      <c r="F93" s="193"/>
      <c r="G93" s="193"/>
      <c r="H93" s="8"/>
      <c r="I93" s="5"/>
      <c r="J93" s="5"/>
      <c r="K93" s="8"/>
      <c r="L93" s="8"/>
      <c r="M93" s="5"/>
      <c r="N93" s="5"/>
      <c r="O93" s="8"/>
      <c r="P93" s="8"/>
      <c r="Q93" s="8"/>
      <c r="R93" s="8"/>
      <c r="S93" s="8"/>
      <c r="T93" s="49"/>
      <c r="U93" s="49"/>
      <c r="V93" s="8"/>
      <c r="W93" s="8"/>
      <c r="X93" s="44"/>
      <c r="Y93" s="30"/>
    </row>
  </sheetData>
  <sheetProtection sheet="1" formatCells="0" formatColumns="0" formatRows="0" insertColumns="0" insertRows="0" insertHyperlinks="0" deleteColumns="0" deleteRows="0" sort="0" autoFilter="0" pivotTables="0"/>
  <autoFilter ref="A5:Y93" xr:uid="{38D0C772-5477-4F38-966A-B39D9A3D77A2}">
    <filterColumn colId="7">
      <filters>
        <filter val="Actualizar los protocolos para el ingreso de personas y bienes al Palacio de Justicia y las sedes anexas"/>
        <filter val="Administrar el presupuesto asignado para el proyecto de Mejoramiento y Mantenimiento a la Infraestructura Física a Nivel Nacional"/>
        <filter val="Administrar el presupuesto asignado para la atención de bienes y servicios en el Nivel Central."/>
        <filter val="Administrar y responder por las salas de audiencias"/>
        <filter val="Apoyo en la orientación y asesoría para la mejora de la gestión de las Direcciones Seccionales"/>
        <filter val="Asesorar y acompañar a las coordinaciones de almacén de las direcciones seccionales de administración judicial para unificar y estandarizar todas las acciones de gestión de inventarios de los bienes muebles en la entidad."/>
        <filter val="Atención servicios de mantenimiento"/>
        <filter val="Contar con parque automotor en óptimas condiciones para el servicio"/>
        <filter val="Controlar la ejecución de las actividades planificadas"/>
        <filter val="Controlar los recursos financieros asignados"/>
        <filter val="Distribución de bienes y elementos para el Consejo Superior de la Judicatura y la Comisión Nacional de Disciplina Judicial"/>
        <filter val="Extender el uso de funcionalidades del aplicativo SICOF para beneficio de la gestión administrativa"/>
        <filter val="Fortalecimiento del Plan Estratégico de Seguridad Vial"/>
        <filter val="Gestión ambiental en el Palacio de Justicia y las diferentes sedes anexas"/>
        <filter val="Gestión biosegurdad por cóvid"/>
        <filter val="Gestión de siniestros Consejo Superior de la Judicatura y Comisión Nacional de Disciplina Judicial"/>
        <filter val="Implementación TRD en las dependencias de la DEAJ"/>
        <filter val="Información y diagnóstico actualizado de los temas a cargo"/>
        <filter val="Inventarios de bienes en el almacén general"/>
        <filter val="Inventarios resoluciones expedidas por la Dirección Ejecutiva de Administración Judicial vigencias 2014 y 2015"/>
        <filter val="Legalización de trámites de inventarios a cargo de la División Almacén e Inventarios"/>
        <filter val="Mantener vigente un programa de seguros que ampare los bienes patrimoniales del Consejo Superior de la Judiciatura y la vida de los funcionarios y empleados de la Rama Judicial"/>
        <filter val="Mantenimiento de equipos propios de la edificación"/>
        <filter val="Mejoras y mantenimientos locativos"/>
        <filter val="Organización documentación existente en el archivo central"/>
        <filter val="Preparación de los estudios técnicos de necesidad de adquisición de bienes y servicios"/>
        <filter val="Preparar, para dar de baja, los bienes que han sido reintegrados al almacén general que se presume son obsoletos o inservibles"/>
        <filter val="Prestación de los servicios generales, vigilancia, arrendamiento sedes y fotocopiado"/>
        <filter val="Realizar el cierre mensual centralizado de los almacenes en el aplicativo SICOF"/>
        <filter val="Realizar las bajas de los bienes declarados obsoletos o inservibles"/>
        <filter val="Recepción y manejo de la correspondencia de la Dirección Ejecutiva"/>
        <filter val="Recepción y manejo de la correspondencia del Consejo Superior de la Judicatura"/>
        <filter val="Socialización y seguimiento al Protocolo de Riesgos de Seguridad en Espacios Físicos y de la Guía de Sistemas de Transporte Vertical"/>
        <filter val="Supervisión de contratos"/>
        <filter val="Verificar la calidad en documentos y presentaciones realizadas al parte del CSdJ y al Director Ejecutivo de Administración Judicial"/>
      </filters>
    </filterColumn>
  </autoFilter>
  <mergeCells count="86">
    <mergeCell ref="X6:Y7"/>
    <mergeCell ref="D13:D14"/>
    <mergeCell ref="F13:F14"/>
    <mergeCell ref="H13:H14"/>
    <mergeCell ref="G82:G93"/>
    <mergeCell ref="G29:G32"/>
    <mergeCell ref="G19:G28"/>
    <mergeCell ref="F19:F20"/>
    <mergeCell ref="F22:F24"/>
    <mergeCell ref="G11:G18"/>
    <mergeCell ref="H82:H83"/>
    <mergeCell ref="H62:H67"/>
    <mergeCell ref="F50:F74"/>
    <mergeCell ref="D49:D74"/>
    <mergeCell ref="D16:D18"/>
    <mergeCell ref="F16:F18"/>
    <mergeCell ref="G47:G81"/>
    <mergeCell ref="C33:C46"/>
    <mergeCell ref="B33:B46"/>
    <mergeCell ref="G33:G46"/>
    <mergeCell ref="B47:B81"/>
    <mergeCell ref="F43:F44"/>
    <mergeCell ref="D34:D36"/>
    <mergeCell ref="F45:F46"/>
    <mergeCell ref="A82:A93"/>
    <mergeCell ref="E82:E93"/>
    <mergeCell ref="F90:F91"/>
    <mergeCell ref="F88:F89"/>
    <mergeCell ref="F92:F93"/>
    <mergeCell ref="C82:C93"/>
    <mergeCell ref="B82:B93"/>
    <mergeCell ref="D82:D87"/>
    <mergeCell ref="F82:F87"/>
    <mergeCell ref="A47:A81"/>
    <mergeCell ref="D47:D48"/>
    <mergeCell ref="D75:D76"/>
    <mergeCell ref="D77:D78"/>
    <mergeCell ref="D80:D81"/>
    <mergeCell ref="A33:A46"/>
    <mergeCell ref="E33:E46"/>
    <mergeCell ref="E47:E81"/>
    <mergeCell ref="C47:C81"/>
    <mergeCell ref="F25:F26"/>
    <mergeCell ref="F41:F42"/>
    <mergeCell ref="F39:F40"/>
    <mergeCell ref="F34:F38"/>
    <mergeCell ref="A29:A32"/>
    <mergeCell ref="E29:E32"/>
    <mergeCell ref="C29:C32"/>
    <mergeCell ref="B29:B32"/>
    <mergeCell ref="C19:C28"/>
    <mergeCell ref="B19:B28"/>
    <mergeCell ref="A19:A28"/>
    <mergeCell ref="E19:E28"/>
    <mergeCell ref="A11:A18"/>
    <mergeCell ref="W4:W5"/>
    <mergeCell ref="A4:A5"/>
    <mergeCell ref="B4:B5"/>
    <mergeCell ref="H4:H5"/>
    <mergeCell ref="K4:K5"/>
    <mergeCell ref="P4:P5"/>
    <mergeCell ref="V4:V5"/>
    <mergeCell ref="I4:I5"/>
    <mergeCell ref="J4:J5"/>
    <mergeCell ref="A6:A10"/>
    <mergeCell ref="C11:C18"/>
    <mergeCell ref="B11:B18"/>
    <mergeCell ref="B6:B10"/>
    <mergeCell ref="E11:E18"/>
    <mergeCell ref="G6:G10"/>
    <mergeCell ref="C6:C10"/>
    <mergeCell ref="E6:E10"/>
    <mergeCell ref="G4:G5"/>
    <mergeCell ref="C4:C5"/>
    <mergeCell ref="D4:D5"/>
    <mergeCell ref="S4:S5"/>
    <mergeCell ref="T4:U4"/>
    <mergeCell ref="E4:E5"/>
    <mergeCell ref="F4:F5"/>
    <mergeCell ref="L4:N4"/>
    <mergeCell ref="Q4:Q5"/>
    <mergeCell ref="A1:F1"/>
    <mergeCell ref="A2:F2"/>
    <mergeCell ref="A3:F3"/>
    <mergeCell ref="O4:O5"/>
    <mergeCell ref="R4:R5"/>
  </mergeCells>
  <dataValidations count="14">
    <dataValidation allowBlank="1" showInputMessage="1" showErrorMessage="1" prompt="Escribir nombre de entregable o meta numérica  si es un indicador" sqref="Q4:Q5" xr:uid="{96CABF92-FE69-4B16-A99F-5C687295C037}"/>
    <dataValidation allowBlank="1" showInputMessage="1" showErrorMessage="1" prompt="De acuerdo con las variables de la fórmula: Pesos,  horas, actividades" sqref="S4:S5" xr:uid="{E60050D2-80CE-45E7-9766-B6133BC9AC2F}"/>
    <dataValidation allowBlank="1" showInputMessage="1" showErrorMessage="1" prompt="Fórmula matemática" sqref="R4:R5" xr:uid="{2111D13C-5FF7-4D46-8187-0509B6A4A56C}"/>
    <dataValidation allowBlank="1" showInputMessage="1" showErrorMessage="1" prompt="Escribir cargo" sqref="P4:P5" xr:uid="{30F8A7E0-96DA-4DB7-8C94-A1891650EBF4}"/>
    <dataValidation allowBlank="1" showInputMessage="1" showErrorMessage="1" prompt="Registrar el acumulado del año cuando  se mide por avances o acumulados trimestrales " sqref="V4:V5" xr:uid="{85156D7B-E80B-409A-99A0-9ABE470735BC}"/>
    <dataValidation allowBlank="1" showInputMessage="1" showErrorMessage="1" prompt="Si no aplica hacer medición, registrar el documento o el entregable final  Si es indicador con fórmula  matemática colocar la meta numérica" sqref="R1:R2" xr:uid="{F1D17128-4FDA-4A7A-A716-0E4E878D5565}"/>
    <dataValidation allowBlank="1" showInputMessage="1" showErrorMessage="1" prompt="Cargo del servidor que  liderara la acción o el proyecto  ( Nivel central o nivel seccional segun corresponda el análisis)" sqref="T3" xr:uid="{2CE65FC2-E475-4C43-913F-CE4A49694C90}"/>
    <dataValidation allowBlank="1" showInputMessage="1" showErrorMessage="1" prompt="Registrar nombre de los procesos que se veran impactados con la acción/proyecto " sqref="O4" xr:uid="{CC3091B9-C25B-44E5-8253-3D350DEBFCE4}"/>
    <dataValidation allowBlank="1" showInputMessage="1" showErrorMessage="1" prompt="Registrar el nombre del proceso que va  a responder por la ejecución " sqref="L5:N5" xr:uid="{0E29287F-D69A-4EDF-AD29-ADF37FE05901}"/>
    <dataValidation allowBlank="1" showInputMessage="1" showErrorMessage="1" prompt="Describir las actividades que se van a desarrollar para el proyecto" sqref="K4:K5" xr:uid="{39348538-92C2-43CB-9D56-85E7F0F4F5E9}"/>
    <dataValidation allowBlank="1" showInputMessage="1" showErrorMessage="1" prompt="Marcar X  si es una acción o un proyecto nuevo que se va a realizar que implica el desarrollo de varias  actividades" sqref="J4:J5" xr:uid="{6DD27765-3F51-4C18-BCD4-BBEA9B4F9600}"/>
    <dataValidation allowBlank="1" showInputMessage="1" showErrorMessage="1" prompt="Marcar X  si la acción que se propone es parte de las actividades que se deben desarollar en el dia a dia, o si solamente es una actividad- Mas de una actividad marca Proyecto " sqref="I4:I5" xr:uid="{2D99DBBE-83F5-4E5E-9768-17CD71D148BF}"/>
    <dataValidation allowBlank="1" showInputMessage="1" showErrorMessage="1" prompt="Registrar la acción o  el nombre  del proyecto a realizar con base en la estrategia que se definió-  Hoja Estrategias   o si son acciones que se  deben adelantar como parte del día dia." sqref="H4:H5" xr:uid="{717133E0-34D8-47D9-8834-13F03BB6315B}"/>
    <dataValidation allowBlank="1" showInputMessage="1" showErrorMessage="1" prompt="Proponer y escribir en una frase la estrategia para gestionar la debilidad, la oportunidad, la amenaza o la fortaleza.Usar verbo de acción en infinitivo._x000a_" sqref="G1:G2" xr:uid="{8EC0E8D5-7E56-433F-82F5-DB075462F3A2}"/>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80CD5-A5FE-4F8F-B482-083A52E6CCB6}">
  <sheetPr filterMode="1"/>
  <dimension ref="A1:P93"/>
  <sheetViews>
    <sheetView zoomScale="80" zoomScaleNormal="80" workbookViewId="0">
      <pane xSplit="1" ySplit="5" topLeftCell="H6" activePane="bottomRight" state="frozen"/>
      <selection pane="topRight" activeCell="B1" sqref="B1"/>
      <selection pane="bottomLeft" activeCell="A6" sqref="A6"/>
      <selection pane="bottomRight" activeCell="I5" sqref="I5"/>
    </sheetView>
  </sheetViews>
  <sheetFormatPr baseColWidth="10" defaultColWidth="11.42578125" defaultRowHeight="12.75" x14ac:dyDescent="0.25"/>
  <cols>
    <col min="1" max="1" width="3.42578125" style="39" bestFit="1" customWidth="1"/>
    <col min="2" max="2" width="18.7109375" style="81" customWidth="1"/>
    <col min="3" max="3" width="40.7109375" style="81" customWidth="1"/>
    <col min="4" max="5" width="30.7109375" style="81" customWidth="1"/>
    <col min="6" max="6" width="45.7109375" style="81" customWidth="1"/>
    <col min="7" max="7" width="30.7109375" style="81" customWidth="1"/>
    <col min="8" max="8" width="38.85546875" style="82" customWidth="1"/>
    <col min="9" max="9" width="35.7109375" style="82" customWidth="1"/>
    <col min="10" max="10" width="27.28515625" style="82" customWidth="1"/>
    <col min="11" max="11" width="18.85546875" style="39" customWidth="1"/>
    <col min="12" max="12" width="48" style="54" customWidth="1"/>
    <col min="13" max="13" width="10.140625" style="83" bestFit="1" customWidth="1"/>
    <col min="14" max="14" width="47.85546875" style="54" customWidth="1"/>
    <col min="15" max="16384" width="11.42578125" style="54"/>
  </cols>
  <sheetData>
    <row r="1" spans="1:16" s="20" customFormat="1" x14ac:dyDescent="0.25">
      <c r="A1" s="185" t="s">
        <v>0</v>
      </c>
      <c r="B1" s="185"/>
      <c r="C1" s="185"/>
      <c r="D1" s="185"/>
      <c r="E1" s="185"/>
      <c r="F1" s="185"/>
      <c r="G1" s="44"/>
      <c r="H1" s="30"/>
      <c r="I1" s="30"/>
      <c r="J1" s="30"/>
      <c r="K1" s="31"/>
      <c r="M1" s="45"/>
    </row>
    <row r="2" spans="1:16" s="20" customFormat="1" x14ac:dyDescent="0.25">
      <c r="A2" s="175" t="s">
        <v>494</v>
      </c>
      <c r="B2" s="175"/>
      <c r="C2" s="175"/>
      <c r="D2" s="175"/>
      <c r="E2" s="175"/>
      <c r="F2" s="175"/>
      <c r="G2" s="44"/>
      <c r="H2" s="30"/>
      <c r="I2" s="30"/>
      <c r="J2" s="30"/>
      <c r="K2" s="31"/>
      <c r="M2" s="45"/>
    </row>
    <row r="3" spans="1:16" s="20" customFormat="1" x14ac:dyDescent="0.25">
      <c r="A3" s="175"/>
      <c r="B3" s="175"/>
      <c r="C3" s="175"/>
      <c r="D3" s="175"/>
      <c r="E3" s="175"/>
      <c r="F3" s="175"/>
      <c r="G3" s="44"/>
      <c r="H3" s="30"/>
      <c r="I3" s="30"/>
      <c r="J3" s="30"/>
      <c r="K3" s="31"/>
      <c r="M3" s="45"/>
    </row>
    <row r="4" spans="1:16" s="95" customFormat="1" ht="13.15" customHeight="1" x14ac:dyDescent="0.25">
      <c r="A4" s="208" t="s">
        <v>2</v>
      </c>
      <c r="B4" s="208" t="s">
        <v>3</v>
      </c>
      <c r="C4" s="208" t="s">
        <v>4</v>
      </c>
      <c r="D4" s="208" t="s">
        <v>5</v>
      </c>
      <c r="E4" s="208" t="s">
        <v>6</v>
      </c>
      <c r="F4" s="208" t="s">
        <v>7</v>
      </c>
      <c r="G4" s="208" t="s">
        <v>8</v>
      </c>
      <c r="H4" s="209" t="s">
        <v>9</v>
      </c>
      <c r="I4" s="209" t="s">
        <v>495</v>
      </c>
      <c r="J4" s="209"/>
      <c r="K4" s="209"/>
      <c r="L4" s="209"/>
      <c r="M4" s="209"/>
      <c r="N4" s="209"/>
    </row>
    <row r="5" spans="1:16" s="95" customFormat="1" ht="38.25" x14ac:dyDescent="0.25">
      <c r="A5" s="208"/>
      <c r="B5" s="208"/>
      <c r="C5" s="208"/>
      <c r="D5" s="208"/>
      <c r="E5" s="208"/>
      <c r="F5" s="208"/>
      <c r="G5" s="208"/>
      <c r="H5" s="209"/>
      <c r="I5" s="96" t="s">
        <v>11</v>
      </c>
      <c r="J5" s="96" t="s">
        <v>12</v>
      </c>
      <c r="K5" s="96" t="s">
        <v>13</v>
      </c>
      <c r="L5" s="96" t="s">
        <v>14</v>
      </c>
      <c r="M5" s="94" t="s">
        <v>15</v>
      </c>
      <c r="N5" s="96" t="s">
        <v>16</v>
      </c>
      <c r="P5" s="100" t="s">
        <v>17</v>
      </c>
    </row>
    <row r="6" spans="1:16" s="50" customFormat="1" ht="38.25" hidden="1" x14ac:dyDescent="0.25">
      <c r="A6" s="194">
        <v>1</v>
      </c>
      <c r="B6" s="193" t="s">
        <v>18</v>
      </c>
      <c r="C6" s="193" t="s">
        <v>19</v>
      </c>
      <c r="D6" s="8" t="s">
        <v>20</v>
      </c>
      <c r="E6" s="193" t="s">
        <v>21</v>
      </c>
      <c r="F6" s="8" t="s">
        <v>22</v>
      </c>
      <c r="G6" s="193" t="s">
        <v>23</v>
      </c>
      <c r="H6" s="8" t="s">
        <v>24</v>
      </c>
      <c r="I6" s="8"/>
      <c r="J6" s="8"/>
      <c r="K6" s="8"/>
      <c r="L6" s="8"/>
      <c r="M6" s="49"/>
      <c r="N6" s="8"/>
    </row>
    <row r="7" spans="1:16" s="50" customFormat="1" ht="51" hidden="1" x14ac:dyDescent="0.25">
      <c r="A7" s="194"/>
      <c r="B7" s="193"/>
      <c r="C7" s="193"/>
      <c r="D7" s="8" t="s">
        <v>25</v>
      </c>
      <c r="E7" s="193"/>
      <c r="F7" s="8" t="s">
        <v>26</v>
      </c>
      <c r="G7" s="193"/>
      <c r="H7" s="8" t="s">
        <v>24</v>
      </c>
      <c r="I7" s="8"/>
      <c r="J7" s="8"/>
      <c r="K7" s="8"/>
      <c r="L7" s="8"/>
      <c r="M7" s="49"/>
      <c r="N7" s="8"/>
    </row>
    <row r="8" spans="1:16" s="50" customFormat="1" ht="89.25" hidden="1" x14ac:dyDescent="0.25">
      <c r="A8" s="194"/>
      <c r="B8" s="193"/>
      <c r="C8" s="193"/>
      <c r="D8" s="8" t="s">
        <v>27</v>
      </c>
      <c r="E8" s="193"/>
      <c r="F8" s="8" t="s">
        <v>28</v>
      </c>
      <c r="G8" s="193"/>
      <c r="H8" s="8" t="s">
        <v>24</v>
      </c>
      <c r="I8" s="8"/>
      <c r="J8" s="8"/>
      <c r="K8" s="8"/>
      <c r="L8" s="8"/>
      <c r="M8" s="49"/>
      <c r="N8" s="8"/>
    </row>
    <row r="9" spans="1:16" s="53" customFormat="1" ht="51" hidden="1" x14ac:dyDescent="0.25">
      <c r="A9" s="194"/>
      <c r="B9" s="193"/>
      <c r="C9" s="193"/>
      <c r="D9" s="8" t="s">
        <v>29</v>
      </c>
      <c r="E9" s="193"/>
      <c r="F9" s="8" t="s">
        <v>30</v>
      </c>
      <c r="G9" s="193"/>
      <c r="H9" s="8" t="s">
        <v>24</v>
      </c>
      <c r="I9" s="8"/>
      <c r="J9" s="8"/>
      <c r="K9" s="8"/>
      <c r="L9" s="8"/>
      <c r="M9" s="49"/>
      <c r="N9" s="8"/>
    </row>
    <row r="10" spans="1:16" s="53" customFormat="1" ht="38.25" hidden="1" x14ac:dyDescent="0.25">
      <c r="A10" s="194"/>
      <c r="B10" s="193"/>
      <c r="C10" s="193"/>
      <c r="D10" s="8" t="s">
        <v>31</v>
      </c>
      <c r="E10" s="193"/>
      <c r="F10" s="8" t="s">
        <v>32</v>
      </c>
      <c r="G10" s="193"/>
      <c r="H10" s="8" t="s">
        <v>24</v>
      </c>
      <c r="I10" s="8"/>
      <c r="J10" s="8"/>
      <c r="K10" s="8"/>
      <c r="L10" s="8"/>
      <c r="M10" s="49"/>
      <c r="N10" s="8"/>
    </row>
    <row r="11" spans="1:16" ht="38.25" hidden="1" x14ac:dyDescent="0.25">
      <c r="A11" s="194">
        <v>2</v>
      </c>
      <c r="B11" s="193" t="s">
        <v>33</v>
      </c>
      <c r="C11" s="193" t="s">
        <v>34</v>
      </c>
      <c r="D11" s="8" t="s">
        <v>35</v>
      </c>
      <c r="E11" s="193" t="s">
        <v>36</v>
      </c>
      <c r="F11" s="8" t="s">
        <v>37</v>
      </c>
      <c r="G11" s="193" t="s">
        <v>38</v>
      </c>
      <c r="H11" s="8"/>
      <c r="I11" s="8"/>
      <c r="J11" s="8"/>
      <c r="K11" s="8"/>
      <c r="L11" s="8"/>
      <c r="M11" s="49"/>
      <c r="N11" s="8"/>
    </row>
    <row r="12" spans="1:16" ht="25.5" hidden="1" x14ac:dyDescent="0.25">
      <c r="A12" s="195"/>
      <c r="B12" s="197"/>
      <c r="C12" s="197"/>
      <c r="D12" s="1" t="s">
        <v>39</v>
      </c>
      <c r="E12" s="197"/>
      <c r="F12" s="1" t="s">
        <v>40</v>
      </c>
      <c r="G12" s="197"/>
      <c r="H12" s="1"/>
      <c r="I12" s="1"/>
      <c r="J12" s="1"/>
      <c r="K12" s="1"/>
      <c r="L12" s="1"/>
      <c r="M12" s="91"/>
      <c r="N12" s="1"/>
    </row>
    <row r="13" spans="1:16" ht="86.25" customHeight="1" x14ac:dyDescent="0.25">
      <c r="A13" s="194"/>
      <c r="B13" s="193"/>
      <c r="C13" s="193"/>
      <c r="D13" s="193" t="s">
        <v>41</v>
      </c>
      <c r="E13" s="193"/>
      <c r="F13" s="203" t="s">
        <v>42</v>
      </c>
      <c r="G13" s="193"/>
      <c r="H13" s="210" t="s">
        <v>43</v>
      </c>
      <c r="I13" s="110" t="s">
        <v>44</v>
      </c>
      <c r="J13" s="117"/>
      <c r="K13" s="107" t="s">
        <v>45</v>
      </c>
      <c r="L13" s="111"/>
      <c r="M13" s="106">
        <v>44925</v>
      </c>
      <c r="N13" s="108"/>
      <c r="O13" s="105"/>
      <c r="P13" s="54" t="s">
        <v>47</v>
      </c>
    </row>
    <row r="14" spans="1:16" hidden="1" x14ac:dyDescent="0.25">
      <c r="A14" s="194"/>
      <c r="B14" s="193"/>
      <c r="C14" s="193"/>
      <c r="D14" s="193"/>
      <c r="E14" s="193"/>
      <c r="F14" s="203"/>
      <c r="G14" s="193"/>
      <c r="H14" s="210"/>
      <c r="I14" s="112"/>
      <c r="J14" s="118"/>
      <c r="K14" s="55"/>
      <c r="L14" s="110"/>
      <c r="M14" s="57">
        <v>44742</v>
      </c>
      <c r="N14" s="56"/>
      <c r="P14" s="54" t="s">
        <v>47</v>
      </c>
    </row>
    <row r="15" spans="1:16" ht="51" x14ac:dyDescent="0.25">
      <c r="A15" s="194"/>
      <c r="B15" s="193"/>
      <c r="C15" s="193"/>
      <c r="D15" s="8" t="s">
        <v>50</v>
      </c>
      <c r="E15" s="193"/>
      <c r="F15" s="59" t="s">
        <v>51</v>
      </c>
      <c r="G15" s="193"/>
      <c r="H15" s="110" t="s">
        <v>52</v>
      </c>
      <c r="I15" s="58" t="s">
        <v>53</v>
      </c>
      <c r="J15" s="118"/>
      <c r="K15" s="107" t="s">
        <v>45</v>
      </c>
      <c r="L15" s="110"/>
      <c r="M15" s="57">
        <v>44925</v>
      </c>
      <c r="N15" s="56"/>
      <c r="P15" s="54" t="s">
        <v>47</v>
      </c>
    </row>
    <row r="16" spans="1:16" ht="25.5" x14ac:dyDescent="0.25">
      <c r="A16" s="194"/>
      <c r="B16" s="193"/>
      <c r="C16" s="193"/>
      <c r="D16" s="193" t="s">
        <v>55</v>
      </c>
      <c r="E16" s="193"/>
      <c r="F16" s="203" t="s">
        <v>56</v>
      </c>
      <c r="G16" s="193"/>
      <c r="H16" s="110" t="s">
        <v>57</v>
      </c>
      <c r="I16" s="56" t="s">
        <v>58</v>
      </c>
      <c r="J16" s="118"/>
      <c r="K16" s="107" t="s">
        <v>45</v>
      </c>
      <c r="L16" s="115"/>
      <c r="M16" s="113">
        <v>44925</v>
      </c>
      <c r="N16" s="115"/>
      <c r="P16" s="54" t="s">
        <v>61</v>
      </c>
    </row>
    <row r="17" spans="1:16" x14ac:dyDescent="0.25">
      <c r="A17" s="194"/>
      <c r="B17" s="193"/>
      <c r="C17" s="193"/>
      <c r="D17" s="193"/>
      <c r="E17" s="193"/>
      <c r="F17" s="203"/>
      <c r="G17" s="193"/>
      <c r="H17" s="110" t="s">
        <v>62</v>
      </c>
      <c r="I17" s="56" t="s">
        <v>63</v>
      </c>
      <c r="J17" s="118"/>
      <c r="K17" s="107" t="s">
        <v>45</v>
      </c>
      <c r="L17" s="116"/>
      <c r="M17" s="113">
        <v>44925</v>
      </c>
      <c r="N17" s="116"/>
      <c r="P17" s="54" t="s">
        <v>61</v>
      </c>
    </row>
    <row r="18" spans="1:16" ht="30" customHeight="1" x14ac:dyDescent="0.25">
      <c r="A18" s="194"/>
      <c r="B18" s="193"/>
      <c r="C18" s="193"/>
      <c r="D18" s="193"/>
      <c r="E18" s="193"/>
      <c r="F18" s="203"/>
      <c r="G18" s="193"/>
      <c r="H18" s="114" t="s">
        <v>66</v>
      </c>
      <c r="I18" s="56" t="s">
        <v>67</v>
      </c>
      <c r="J18" s="118"/>
      <c r="K18" s="107" t="s">
        <v>45</v>
      </c>
      <c r="L18" s="116"/>
      <c r="M18" s="113">
        <v>44925</v>
      </c>
      <c r="N18" s="116"/>
      <c r="P18" s="54" t="s">
        <v>61</v>
      </c>
    </row>
    <row r="19" spans="1:16" ht="25.5" hidden="1" x14ac:dyDescent="0.25">
      <c r="A19" s="194">
        <v>3</v>
      </c>
      <c r="B19" s="193" t="s">
        <v>70</v>
      </c>
      <c r="C19" s="193" t="s">
        <v>71</v>
      </c>
      <c r="D19" s="8" t="s">
        <v>72</v>
      </c>
      <c r="E19" s="193" t="s">
        <v>73</v>
      </c>
      <c r="F19" s="193" t="s">
        <v>74</v>
      </c>
      <c r="G19" s="193" t="s">
        <v>75</v>
      </c>
      <c r="H19" s="8" t="s">
        <v>24</v>
      </c>
      <c r="I19" s="8"/>
      <c r="J19" s="8"/>
      <c r="K19" s="8"/>
      <c r="L19" s="8"/>
      <c r="M19" s="49">
        <v>44742</v>
      </c>
      <c r="N19" s="8"/>
    </row>
    <row r="20" spans="1:16" ht="25.5" hidden="1" x14ac:dyDescent="0.25">
      <c r="A20" s="194"/>
      <c r="B20" s="193"/>
      <c r="C20" s="193"/>
      <c r="D20" s="8" t="s">
        <v>39</v>
      </c>
      <c r="E20" s="193"/>
      <c r="F20" s="193"/>
      <c r="G20" s="193"/>
      <c r="H20" s="8" t="s">
        <v>24</v>
      </c>
      <c r="I20" s="8"/>
      <c r="J20" s="8"/>
      <c r="K20" s="8"/>
      <c r="L20" s="8"/>
      <c r="M20" s="49">
        <v>44742</v>
      </c>
      <c r="N20" s="8"/>
    </row>
    <row r="21" spans="1:16" ht="51" hidden="1" x14ac:dyDescent="0.25">
      <c r="A21" s="194"/>
      <c r="B21" s="193"/>
      <c r="C21" s="193"/>
      <c r="D21" s="8" t="s">
        <v>35</v>
      </c>
      <c r="E21" s="193"/>
      <c r="F21" s="8" t="s">
        <v>76</v>
      </c>
      <c r="G21" s="193"/>
      <c r="H21" s="8" t="s">
        <v>24</v>
      </c>
      <c r="I21" s="8"/>
      <c r="J21" s="8"/>
      <c r="K21" s="8"/>
      <c r="L21" s="8"/>
      <c r="M21" s="49">
        <v>44742</v>
      </c>
      <c r="N21" s="8"/>
    </row>
    <row r="22" spans="1:16" ht="51" hidden="1" x14ac:dyDescent="0.25">
      <c r="A22" s="194"/>
      <c r="B22" s="193"/>
      <c r="C22" s="193"/>
      <c r="D22" s="8" t="s">
        <v>50</v>
      </c>
      <c r="E22" s="193"/>
      <c r="F22" s="193" t="s">
        <v>77</v>
      </c>
      <c r="G22" s="193"/>
      <c r="H22" s="8" t="s">
        <v>24</v>
      </c>
      <c r="I22" s="8"/>
      <c r="J22" s="8"/>
      <c r="K22" s="8"/>
      <c r="L22" s="8"/>
      <c r="M22" s="49">
        <v>44742</v>
      </c>
      <c r="N22" s="8"/>
    </row>
    <row r="23" spans="1:16" ht="38.25" hidden="1" x14ac:dyDescent="0.25">
      <c r="A23" s="194"/>
      <c r="B23" s="193"/>
      <c r="C23" s="193"/>
      <c r="D23" s="8" t="s">
        <v>78</v>
      </c>
      <c r="E23" s="193"/>
      <c r="F23" s="193"/>
      <c r="G23" s="193"/>
      <c r="H23" s="8" t="s">
        <v>24</v>
      </c>
      <c r="I23" s="8"/>
      <c r="J23" s="8"/>
      <c r="K23" s="8"/>
      <c r="L23" s="8"/>
      <c r="M23" s="49">
        <v>44742</v>
      </c>
      <c r="N23" s="8"/>
    </row>
    <row r="24" spans="1:16" ht="63.75" hidden="1" x14ac:dyDescent="0.25">
      <c r="A24" s="194"/>
      <c r="B24" s="193"/>
      <c r="C24" s="193"/>
      <c r="D24" s="8" t="s">
        <v>79</v>
      </c>
      <c r="E24" s="193"/>
      <c r="F24" s="193"/>
      <c r="G24" s="193"/>
      <c r="H24" s="8" t="s">
        <v>24</v>
      </c>
      <c r="I24" s="8"/>
      <c r="J24" s="8"/>
      <c r="K24" s="8"/>
      <c r="L24" s="8"/>
      <c r="M24" s="49">
        <v>44742</v>
      </c>
      <c r="N24" s="8"/>
    </row>
    <row r="25" spans="1:16" ht="76.5" hidden="1" x14ac:dyDescent="0.25">
      <c r="A25" s="194"/>
      <c r="B25" s="193"/>
      <c r="C25" s="193"/>
      <c r="D25" s="8" t="s">
        <v>80</v>
      </c>
      <c r="E25" s="193"/>
      <c r="F25" s="193" t="s">
        <v>81</v>
      </c>
      <c r="G25" s="193"/>
      <c r="H25" s="8" t="s">
        <v>24</v>
      </c>
      <c r="I25" s="8"/>
      <c r="J25" s="8"/>
      <c r="K25" s="8"/>
      <c r="L25" s="8"/>
      <c r="M25" s="49">
        <v>44742</v>
      </c>
      <c r="N25" s="8"/>
    </row>
    <row r="26" spans="1:16" ht="51" hidden="1" x14ac:dyDescent="0.25">
      <c r="A26" s="194"/>
      <c r="B26" s="193"/>
      <c r="C26" s="193"/>
      <c r="D26" s="8" t="s">
        <v>82</v>
      </c>
      <c r="E26" s="193"/>
      <c r="F26" s="193"/>
      <c r="G26" s="193"/>
      <c r="H26" s="8" t="s">
        <v>24</v>
      </c>
      <c r="I26" s="8"/>
      <c r="J26" s="8"/>
      <c r="K26" s="8"/>
      <c r="L26" s="8"/>
      <c r="M26" s="49">
        <v>44742</v>
      </c>
      <c r="N26" s="8"/>
    </row>
    <row r="27" spans="1:16" ht="102" hidden="1" x14ac:dyDescent="0.25">
      <c r="A27" s="194"/>
      <c r="B27" s="193"/>
      <c r="C27" s="193"/>
      <c r="D27" s="8" t="s">
        <v>83</v>
      </c>
      <c r="E27" s="193"/>
      <c r="F27" s="8" t="s">
        <v>84</v>
      </c>
      <c r="G27" s="193"/>
      <c r="H27" s="8" t="s">
        <v>24</v>
      </c>
      <c r="I27" s="8"/>
      <c r="J27" s="8"/>
      <c r="K27" s="8"/>
      <c r="L27" s="8"/>
      <c r="M27" s="49">
        <v>44742</v>
      </c>
      <c r="N27" s="8"/>
    </row>
    <row r="28" spans="1:16" ht="89.25" hidden="1" x14ac:dyDescent="0.25">
      <c r="A28" s="195"/>
      <c r="B28" s="197"/>
      <c r="C28" s="197"/>
      <c r="D28" s="1" t="s">
        <v>85</v>
      </c>
      <c r="E28" s="197"/>
      <c r="F28" s="1" t="s">
        <v>86</v>
      </c>
      <c r="G28" s="197"/>
      <c r="H28" s="1" t="s">
        <v>24</v>
      </c>
      <c r="I28" s="1"/>
      <c r="J28" s="1"/>
      <c r="K28" s="1"/>
      <c r="L28" s="1"/>
      <c r="M28" s="91">
        <v>44742</v>
      </c>
      <c r="N28" s="1"/>
    </row>
    <row r="29" spans="1:16" ht="38.25" x14ac:dyDescent="0.25">
      <c r="A29" s="194">
        <v>4</v>
      </c>
      <c r="B29" s="193" t="s">
        <v>87</v>
      </c>
      <c r="C29" s="193" t="s">
        <v>88</v>
      </c>
      <c r="D29" s="8" t="s">
        <v>39</v>
      </c>
      <c r="E29" s="193" t="s">
        <v>89</v>
      </c>
      <c r="F29" s="8" t="s">
        <v>90</v>
      </c>
      <c r="G29" s="193" t="s">
        <v>91</v>
      </c>
      <c r="H29" s="61" t="s">
        <v>92</v>
      </c>
      <c r="I29" s="61" t="s">
        <v>93</v>
      </c>
      <c r="J29" s="61"/>
      <c r="K29" s="62" t="s">
        <v>94</v>
      </c>
      <c r="L29" s="61"/>
      <c r="M29" s="64">
        <v>44925</v>
      </c>
      <c r="N29" s="61"/>
    </row>
    <row r="30" spans="1:16" ht="51" hidden="1" x14ac:dyDescent="0.25">
      <c r="A30" s="194"/>
      <c r="B30" s="193"/>
      <c r="C30" s="193"/>
      <c r="D30" s="8" t="s">
        <v>41</v>
      </c>
      <c r="E30" s="193"/>
      <c r="F30" s="8" t="s">
        <v>96</v>
      </c>
      <c r="G30" s="193"/>
      <c r="H30" s="65" t="s">
        <v>24</v>
      </c>
      <c r="I30" s="8"/>
      <c r="J30" s="8"/>
      <c r="K30" s="8"/>
      <c r="L30" s="8"/>
      <c r="M30" s="49">
        <v>44742</v>
      </c>
      <c r="N30" s="8"/>
    </row>
    <row r="31" spans="1:16" ht="204" hidden="1" x14ac:dyDescent="0.25">
      <c r="A31" s="194"/>
      <c r="B31" s="193"/>
      <c r="C31" s="193"/>
      <c r="D31" s="8" t="s">
        <v>97</v>
      </c>
      <c r="E31" s="193"/>
      <c r="F31" s="8" t="s">
        <v>98</v>
      </c>
      <c r="G31" s="193"/>
      <c r="H31" s="8" t="s">
        <v>24</v>
      </c>
      <c r="I31" s="8"/>
      <c r="J31" s="8"/>
      <c r="K31" s="8"/>
      <c r="L31" s="8"/>
      <c r="M31" s="49">
        <v>44742</v>
      </c>
      <c r="N31" s="8"/>
    </row>
    <row r="32" spans="1:16" ht="127.5" hidden="1" x14ac:dyDescent="0.25">
      <c r="A32" s="194"/>
      <c r="B32" s="193"/>
      <c r="C32" s="193"/>
      <c r="D32" s="8" t="s">
        <v>99</v>
      </c>
      <c r="E32" s="193"/>
      <c r="F32" s="8" t="s">
        <v>100</v>
      </c>
      <c r="G32" s="193"/>
      <c r="H32" s="8" t="s">
        <v>24</v>
      </c>
      <c r="I32" s="8"/>
      <c r="J32" s="8"/>
      <c r="K32" s="8"/>
      <c r="L32" s="8"/>
      <c r="M32" s="49">
        <v>44742</v>
      </c>
      <c r="N32" s="8"/>
    </row>
    <row r="33" spans="1:16" ht="38.25" hidden="1" x14ac:dyDescent="0.25">
      <c r="A33" s="195">
        <v>5</v>
      </c>
      <c r="B33" s="197" t="s">
        <v>101</v>
      </c>
      <c r="C33" s="197" t="s">
        <v>102</v>
      </c>
      <c r="D33" s="1" t="s">
        <v>103</v>
      </c>
      <c r="E33" s="197" t="s">
        <v>104</v>
      </c>
      <c r="F33" s="1" t="s">
        <v>105</v>
      </c>
      <c r="G33" s="197" t="s">
        <v>106</v>
      </c>
      <c r="H33" s="1" t="s">
        <v>24</v>
      </c>
      <c r="I33" s="1"/>
      <c r="J33" s="1"/>
      <c r="K33" s="1"/>
      <c r="L33" s="1"/>
      <c r="M33" s="91">
        <v>44742</v>
      </c>
      <c r="N33" s="1"/>
    </row>
    <row r="34" spans="1:16" ht="125.25" customHeight="1" x14ac:dyDescent="0.25">
      <c r="A34" s="194"/>
      <c r="B34" s="193"/>
      <c r="C34" s="193"/>
      <c r="D34" s="193" t="s">
        <v>107</v>
      </c>
      <c r="E34" s="193"/>
      <c r="F34" s="193" t="s">
        <v>108</v>
      </c>
      <c r="G34" s="193"/>
      <c r="H34" s="66" t="s">
        <v>109</v>
      </c>
      <c r="I34" s="120" t="s">
        <v>124</v>
      </c>
      <c r="J34" s="127"/>
      <c r="K34" s="121" t="s">
        <v>419</v>
      </c>
      <c r="L34" s="66"/>
      <c r="M34" s="68">
        <v>44925</v>
      </c>
      <c r="N34" s="66"/>
      <c r="P34" s="54" t="s">
        <v>114</v>
      </c>
    </row>
    <row r="35" spans="1:16" ht="63.75" x14ac:dyDescent="0.25">
      <c r="A35" s="194"/>
      <c r="B35" s="193"/>
      <c r="C35" s="193"/>
      <c r="D35" s="193"/>
      <c r="E35" s="193"/>
      <c r="F35" s="193"/>
      <c r="G35" s="193"/>
      <c r="H35" s="66" t="s">
        <v>115</v>
      </c>
      <c r="I35" s="120" t="s">
        <v>116</v>
      </c>
      <c r="J35" s="128"/>
      <c r="K35" s="121" t="s">
        <v>94</v>
      </c>
      <c r="L35" s="66"/>
      <c r="M35" s="68">
        <v>44925</v>
      </c>
      <c r="N35" s="66"/>
      <c r="P35" s="54" t="s">
        <v>114</v>
      </c>
    </row>
    <row r="36" spans="1:16" ht="93" customHeight="1" x14ac:dyDescent="0.25">
      <c r="A36" s="194"/>
      <c r="B36" s="193"/>
      <c r="C36" s="193"/>
      <c r="D36" s="193"/>
      <c r="E36" s="193"/>
      <c r="F36" s="193"/>
      <c r="G36" s="193"/>
      <c r="H36" s="66" t="s">
        <v>119</v>
      </c>
      <c r="I36" s="120" t="s">
        <v>120</v>
      </c>
      <c r="J36" s="128"/>
      <c r="K36" s="121" t="s">
        <v>94</v>
      </c>
      <c r="L36" s="66"/>
      <c r="M36" s="68">
        <v>44925</v>
      </c>
      <c r="N36" s="66"/>
      <c r="P36" s="54" t="s">
        <v>114</v>
      </c>
    </row>
    <row r="37" spans="1:16" ht="220.5" customHeight="1" x14ac:dyDescent="0.25">
      <c r="A37" s="194"/>
      <c r="B37" s="193"/>
      <c r="C37" s="193"/>
      <c r="D37" s="8"/>
      <c r="E37" s="193"/>
      <c r="F37" s="193"/>
      <c r="G37" s="193"/>
      <c r="H37" s="129" t="s">
        <v>123</v>
      </c>
      <c r="I37" s="120" t="s">
        <v>124</v>
      </c>
      <c r="J37" s="132"/>
      <c r="K37" s="121" t="s">
        <v>94</v>
      </c>
      <c r="L37" s="129"/>
      <c r="M37" s="131">
        <v>44925</v>
      </c>
      <c r="N37" s="129"/>
      <c r="P37" s="54" t="s">
        <v>114</v>
      </c>
    </row>
    <row r="38" spans="1:16" ht="51" x14ac:dyDescent="0.25">
      <c r="A38" s="194"/>
      <c r="B38" s="193"/>
      <c r="C38" s="193"/>
      <c r="D38" s="8" t="s">
        <v>50</v>
      </c>
      <c r="E38" s="193"/>
      <c r="F38" s="193"/>
      <c r="G38" s="193"/>
      <c r="H38" s="69" t="s">
        <v>127</v>
      </c>
      <c r="I38" s="69" t="s">
        <v>124</v>
      </c>
      <c r="J38" s="69"/>
      <c r="K38" s="70" t="s">
        <v>94</v>
      </c>
      <c r="L38" s="69"/>
      <c r="M38" s="71">
        <v>44925</v>
      </c>
      <c r="N38" s="69"/>
    </row>
    <row r="39" spans="1:16" ht="25.5" hidden="1" x14ac:dyDescent="0.25">
      <c r="A39" s="194"/>
      <c r="B39" s="193"/>
      <c r="C39" s="193"/>
      <c r="D39" s="8" t="s">
        <v>131</v>
      </c>
      <c r="E39" s="193"/>
      <c r="F39" s="193" t="s">
        <v>132</v>
      </c>
      <c r="G39" s="193"/>
      <c r="H39" s="72"/>
      <c r="I39" s="72"/>
      <c r="J39" s="72"/>
      <c r="K39" s="72"/>
      <c r="L39" s="72"/>
      <c r="M39" s="74">
        <v>44742</v>
      </c>
      <c r="N39" s="72"/>
    </row>
    <row r="40" spans="1:16" ht="25.5" hidden="1" x14ac:dyDescent="0.25">
      <c r="A40" s="194"/>
      <c r="B40" s="193"/>
      <c r="C40" s="193"/>
      <c r="D40" s="8" t="s">
        <v>72</v>
      </c>
      <c r="E40" s="193"/>
      <c r="F40" s="193"/>
      <c r="G40" s="193"/>
      <c r="H40" s="72"/>
      <c r="I40" s="72"/>
      <c r="J40" s="72"/>
      <c r="K40" s="72"/>
      <c r="L40" s="72"/>
      <c r="M40" s="74">
        <v>44742</v>
      </c>
      <c r="N40" s="72"/>
    </row>
    <row r="41" spans="1:16" ht="63.75" hidden="1" x14ac:dyDescent="0.25">
      <c r="A41" s="194"/>
      <c r="B41" s="193"/>
      <c r="C41" s="193"/>
      <c r="D41" s="8" t="s">
        <v>133</v>
      </c>
      <c r="E41" s="193"/>
      <c r="F41" s="193" t="s">
        <v>132</v>
      </c>
      <c r="G41" s="193"/>
      <c r="H41" s="72"/>
      <c r="I41" s="72"/>
      <c r="J41" s="72"/>
      <c r="K41" s="72"/>
      <c r="L41" s="72"/>
      <c r="M41" s="74">
        <v>44742</v>
      </c>
      <c r="N41" s="72"/>
    </row>
    <row r="42" spans="1:16" ht="114.75" hidden="1" x14ac:dyDescent="0.25">
      <c r="A42" s="194"/>
      <c r="B42" s="193"/>
      <c r="C42" s="193"/>
      <c r="D42" s="8" t="s">
        <v>134</v>
      </c>
      <c r="E42" s="193"/>
      <c r="F42" s="193"/>
      <c r="G42" s="193"/>
      <c r="H42" s="72"/>
      <c r="I42" s="72"/>
      <c r="J42" s="72"/>
      <c r="K42" s="72"/>
      <c r="L42" s="72"/>
      <c r="M42" s="74">
        <v>44742</v>
      </c>
      <c r="N42" s="72"/>
    </row>
    <row r="43" spans="1:16" ht="63.75" hidden="1" x14ac:dyDescent="0.25">
      <c r="A43" s="194"/>
      <c r="B43" s="193"/>
      <c r="C43" s="193"/>
      <c r="D43" s="8" t="s">
        <v>135</v>
      </c>
      <c r="E43" s="193"/>
      <c r="F43" s="193" t="s">
        <v>136</v>
      </c>
      <c r="G43" s="193"/>
      <c r="H43" s="72"/>
      <c r="I43" s="72"/>
      <c r="J43" s="72"/>
      <c r="K43" s="72"/>
      <c r="L43" s="72"/>
      <c r="M43" s="74">
        <v>44742</v>
      </c>
      <c r="N43" s="72"/>
    </row>
    <row r="44" spans="1:16" ht="38.25" hidden="1" x14ac:dyDescent="0.25">
      <c r="A44" s="194"/>
      <c r="B44" s="193"/>
      <c r="C44" s="193"/>
      <c r="D44" s="8" t="s">
        <v>137</v>
      </c>
      <c r="E44" s="193"/>
      <c r="F44" s="193"/>
      <c r="G44" s="193"/>
      <c r="H44" s="72"/>
      <c r="I44" s="72"/>
      <c r="J44" s="72"/>
      <c r="K44" s="72"/>
      <c r="L44" s="72"/>
      <c r="M44" s="74">
        <v>44742</v>
      </c>
      <c r="N44" s="72"/>
    </row>
    <row r="45" spans="1:16" ht="76.5" hidden="1" x14ac:dyDescent="0.25">
      <c r="A45" s="194"/>
      <c r="B45" s="193"/>
      <c r="C45" s="193"/>
      <c r="D45" s="8" t="s">
        <v>138</v>
      </c>
      <c r="E45" s="193"/>
      <c r="F45" s="197" t="s">
        <v>139</v>
      </c>
      <c r="G45" s="193"/>
      <c r="H45" s="72"/>
      <c r="I45" s="72"/>
      <c r="J45" s="72"/>
      <c r="K45" s="72"/>
      <c r="L45" s="72"/>
      <c r="M45" s="74">
        <v>44742</v>
      </c>
      <c r="N45" s="72"/>
    </row>
    <row r="46" spans="1:16" ht="51" hidden="1" x14ac:dyDescent="0.25">
      <c r="A46" s="194"/>
      <c r="B46" s="193"/>
      <c r="C46" s="193"/>
      <c r="D46" s="8" t="s">
        <v>140</v>
      </c>
      <c r="E46" s="193"/>
      <c r="F46" s="200"/>
      <c r="G46" s="193"/>
      <c r="H46" s="8"/>
      <c r="I46" s="8"/>
      <c r="J46" s="8"/>
      <c r="K46" s="8"/>
      <c r="L46" s="8"/>
      <c r="M46" s="49">
        <v>44742</v>
      </c>
      <c r="N46" s="8"/>
    </row>
    <row r="47" spans="1:16" ht="25.5" hidden="1" x14ac:dyDescent="0.25">
      <c r="A47" s="194">
        <v>6</v>
      </c>
      <c r="B47" s="193" t="s">
        <v>141</v>
      </c>
      <c r="C47" s="193" t="s">
        <v>142</v>
      </c>
      <c r="D47" s="193" t="s">
        <v>131</v>
      </c>
      <c r="E47" s="193" t="s">
        <v>143</v>
      </c>
      <c r="F47" s="8" t="s">
        <v>144</v>
      </c>
      <c r="G47" s="193" t="s">
        <v>145</v>
      </c>
      <c r="H47" s="8"/>
      <c r="I47" s="8"/>
      <c r="J47" s="8"/>
      <c r="K47" s="8"/>
      <c r="L47" s="8"/>
      <c r="M47" s="49">
        <v>44742</v>
      </c>
      <c r="N47" s="8"/>
    </row>
    <row r="48" spans="1:16" ht="51" hidden="1" x14ac:dyDescent="0.25">
      <c r="A48" s="194"/>
      <c r="B48" s="193"/>
      <c r="C48" s="193"/>
      <c r="D48" s="193"/>
      <c r="E48" s="193"/>
      <c r="F48" s="8" t="s">
        <v>146</v>
      </c>
      <c r="G48" s="193"/>
      <c r="H48" s="8"/>
      <c r="I48" s="8"/>
      <c r="J48" s="8"/>
      <c r="K48" s="8"/>
      <c r="L48" s="8"/>
      <c r="M48" s="49">
        <v>44742</v>
      </c>
      <c r="N48" s="8"/>
    </row>
    <row r="49" spans="1:16" ht="25.5" hidden="1" x14ac:dyDescent="0.25">
      <c r="A49" s="195"/>
      <c r="B49" s="197"/>
      <c r="C49" s="197"/>
      <c r="D49" s="197" t="s">
        <v>35</v>
      </c>
      <c r="E49" s="197"/>
      <c r="F49" s="1" t="s">
        <v>147</v>
      </c>
      <c r="G49" s="197"/>
      <c r="H49" s="1"/>
      <c r="I49" s="1"/>
      <c r="J49" s="1"/>
      <c r="K49" s="1"/>
      <c r="L49" s="1"/>
      <c r="M49" s="91">
        <v>44742</v>
      </c>
      <c r="N49" s="1"/>
    </row>
    <row r="50" spans="1:16" ht="38.25" x14ac:dyDescent="0.25">
      <c r="A50" s="194"/>
      <c r="B50" s="193"/>
      <c r="C50" s="193"/>
      <c r="D50" s="193"/>
      <c r="E50" s="193"/>
      <c r="F50" s="193" t="s">
        <v>148</v>
      </c>
      <c r="G50" s="193"/>
      <c r="H50" s="75" t="s">
        <v>149</v>
      </c>
      <c r="I50" s="75" t="s">
        <v>163</v>
      </c>
      <c r="J50" s="75"/>
      <c r="K50" s="76" t="s">
        <v>94</v>
      </c>
      <c r="L50" s="75"/>
      <c r="M50" s="77">
        <v>44925</v>
      </c>
      <c r="N50" s="75"/>
    </row>
    <row r="51" spans="1:16" ht="81" customHeight="1" x14ac:dyDescent="0.25">
      <c r="A51" s="194"/>
      <c r="B51" s="193"/>
      <c r="C51" s="193"/>
      <c r="D51" s="193"/>
      <c r="E51" s="193"/>
      <c r="F51" s="193"/>
      <c r="G51" s="193"/>
      <c r="H51" s="78" t="s">
        <v>153</v>
      </c>
      <c r="I51" s="84" t="s">
        <v>154</v>
      </c>
      <c r="J51" s="109"/>
      <c r="K51" s="79" t="s">
        <v>45</v>
      </c>
      <c r="L51" s="78"/>
      <c r="M51" s="80">
        <v>44925</v>
      </c>
      <c r="N51" s="78"/>
      <c r="P51" s="54" t="s">
        <v>47</v>
      </c>
    </row>
    <row r="52" spans="1:16" ht="128.25" customHeight="1" x14ac:dyDescent="0.25">
      <c r="A52" s="194"/>
      <c r="B52" s="193"/>
      <c r="C52" s="193"/>
      <c r="D52" s="193"/>
      <c r="E52" s="193"/>
      <c r="F52" s="193"/>
      <c r="G52" s="193"/>
      <c r="H52" s="78" t="s">
        <v>157</v>
      </c>
      <c r="I52" s="78" t="s">
        <v>158</v>
      </c>
      <c r="J52" s="133"/>
      <c r="K52" s="79" t="s">
        <v>45</v>
      </c>
      <c r="L52" s="78"/>
      <c r="M52" s="80">
        <v>44925</v>
      </c>
      <c r="N52" s="78"/>
      <c r="P52" s="54" t="s">
        <v>161</v>
      </c>
    </row>
    <row r="53" spans="1:16" ht="25.5" x14ac:dyDescent="0.25">
      <c r="A53" s="194"/>
      <c r="B53" s="193"/>
      <c r="C53" s="193"/>
      <c r="D53" s="193"/>
      <c r="E53" s="193"/>
      <c r="F53" s="193"/>
      <c r="G53" s="193"/>
      <c r="H53" s="78" t="s">
        <v>162</v>
      </c>
      <c r="I53" s="78" t="s">
        <v>163</v>
      </c>
      <c r="J53" s="78"/>
      <c r="K53" s="79" t="s">
        <v>205</v>
      </c>
      <c r="L53" s="78"/>
      <c r="M53" s="80">
        <v>44925</v>
      </c>
      <c r="N53" s="78"/>
      <c r="P53" s="54" t="s">
        <v>161</v>
      </c>
    </row>
    <row r="54" spans="1:16" ht="38.25" x14ac:dyDescent="0.25">
      <c r="A54" s="194"/>
      <c r="B54" s="193"/>
      <c r="C54" s="193"/>
      <c r="D54" s="193"/>
      <c r="E54" s="193"/>
      <c r="F54" s="193"/>
      <c r="G54" s="193"/>
      <c r="H54" s="75" t="s">
        <v>167</v>
      </c>
      <c r="I54" s="75" t="s">
        <v>163</v>
      </c>
      <c r="J54" s="75"/>
      <c r="K54" s="76" t="s">
        <v>94</v>
      </c>
      <c r="L54" s="75"/>
      <c r="M54" s="77">
        <v>44925</v>
      </c>
      <c r="N54" s="75"/>
    </row>
    <row r="55" spans="1:16" ht="25.5" x14ac:dyDescent="0.25">
      <c r="A55" s="194"/>
      <c r="B55" s="193"/>
      <c r="C55" s="193"/>
      <c r="D55" s="193"/>
      <c r="E55" s="193"/>
      <c r="F55" s="193"/>
      <c r="G55" s="193"/>
      <c r="H55" s="75" t="s">
        <v>171</v>
      </c>
      <c r="I55" s="75" t="s">
        <v>163</v>
      </c>
      <c r="J55" s="75"/>
      <c r="K55" s="76" t="s">
        <v>94</v>
      </c>
      <c r="L55" s="75"/>
      <c r="M55" s="77">
        <v>44925</v>
      </c>
      <c r="N55" s="75"/>
    </row>
    <row r="56" spans="1:16" ht="38.25" x14ac:dyDescent="0.25">
      <c r="A56" s="194"/>
      <c r="B56" s="193"/>
      <c r="C56" s="193"/>
      <c r="D56" s="193"/>
      <c r="E56" s="193"/>
      <c r="F56" s="193"/>
      <c r="G56" s="193"/>
      <c r="H56" s="75" t="s">
        <v>175</v>
      </c>
      <c r="I56" s="75" t="s">
        <v>163</v>
      </c>
      <c r="J56" s="75"/>
      <c r="K56" s="76" t="s">
        <v>94</v>
      </c>
      <c r="L56" s="75"/>
      <c r="M56" s="77">
        <v>44925</v>
      </c>
      <c r="N56" s="75"/>
    </row>
    <row r="57" spans="1:16" ht="38.25" x14ac:dyDescent="0.25">
      <c r="A57" s="194"/>
      <c r="B57" s="193"/>
      <c r="C57" s="193"/>
      <c r="D57" s="193"/>
      <c r="E57" s="193"/>
      <c r="F57" s="193"/>
      <c r="G57" s="193"/>
      <c r="H57" s="75" t="s">
        <v>179</v>
      </c>
      <c r="I57" s="75" t="s">
        <v>163</v>
      </c>
      <c r="J57" s="75"/>
      <c r="K57" s="76" t="s">
        <v>94</v>
      </c>
      <c r="L57" s="75"/>
      <c r="M57" s="77">
        <v>44925</v>
      </c>
      <c r="N57" s="75"/>
    </row>
    <row r="58" spans="1:16" x14ac:dyDescent="0.25">
      <c r="A58" s="194"/>
      <c r="B58" s="193"/>
      <c r="C58" s="193"/>
      <c r="D58" s="193"/>
      <c r="E58" s="193"/>
      <c r="F58" s="193"/>
      <c r="G58" s="193"/>
      <c r="H58" s="75" t="s">
        <v>183</v>
      </c>
      <c r="I58" s="75" t="s">
        <v>184</v>
      </c>
      <c r="J58" s="75"/>
      <c r="K58" s="76" t="s">
        <v>94</v>
      </c>
      <c r="L58" s="75"/>
      <c r="M58" s="77">
        <v>44925</v>
      </c>
      <c r="N58" s="75"/>
    </row>
    <row r="59" spans="1:16" ht="38.25" x14ac:dyDescent="0.25">
      <c r="A59" s="194"/>
      <c r="B59" s="193"/>
      <c r="C59" s="193"/>
      <c r="D59" s="193"/>
      <c r="E59" s="193"/>
      <c r="F59" s="193"/>
      <c r="G59" s="193"/>
      <c r="H59" s="75" t="s">
        <v>187</v>
      </c>
      <c r="I59" s="75" t="s">
        <v>184</v>
      </c>
      <c r="J59" s="75"/>
      <c r="K59" s="76" t="s">
        <v>94</v>
      </c>
      <c r="L59" s="75"/>
      <c r="M59" s="77">
        <v>44925</v>
      </c>
      <c r="N59" s="75"/>
    </row>
    <row r="60" spans="1:16" x14ac:dyDescent="0.25">
      <c r="A60" s="194"/>
      <c r="B60" s="193"/>
      <c r="C60" s="193"/>
      <c r="D60" s="193"/>
      <c r="E60" s="193"/>
      <c r="F60" s="193"/>
      <c r="G60" s="193"/>
      <c r="H60" s="75" t="s">
        <v>190</v>
      </c>
      <c r="I60" s="75" t="s">
        <v>184</v>
      </c>
      <c r="J60" s="75"/>
      <c r="K60" s="76" t="s">
        <v>94</v>
      </c>
      <c r="L60" s="75"/>
      <c r="M60" s="77">
        <v>44925</v>
      </c>
      <c r="N60" s="75"/>
    </row>
    <row r="61" spans="1:16" x14ac:dyDescent="0.25">
      <c r="A61" s="194"/>
      <c r="B61" s="193"/>
      <c r="C61" s="193"/>
      <c r="D61" s="193"/>
      <c r="E61" s="193"/>
      <c r="F61" s="193"/>
      <c r="G61" s="193"/>
      <c r="H61" s="75" t="s">
        <v>190</v>
      </c>
      <c r="I61" s="75" t="s">
        <v>184</v>
      </c>
      <c r="J61" s="75"/>
      <c r="K61" s="76" t="s">
        <v>94</v>
      </c>
      <c r="L61" s="75"/>
      <c r="M61" s="77">
        <v>44925</v>
      </c>
      <c r="N61" s="75"/>
    </row>
    <row r="62" spans="1:16" x14ac:dyDescent="0.25">
      <c r="A62" s="194"/>
      <c r="B62" s="193"/>
      <c r="C62" s="193"/>
      <c r="D62" s="193"/>
      <c r="E62" s="193"/>
      <c r="F62" s="193"/>
      <c r="G62" s="193"/>
      <c r="H62" s="207" t="s">
        <v>448</v>
      </c>
      <c r="I62" s="75" t="s">
        <v>194</v>
      </c>
      <c r="J62" s="101"/>
      <c r="K62" s="76" t="s">
        <v>45</v>
      </c>
      <c r="L62" s="75"/>
      <c r="M62" s="77">
        <v>44925</v>
      </c>
      <c r="N62" s="75"/>
      <c r="P62" s="54" t="s">
        <v>197</v>
      </c>
    </row>
    <row r="63" spans="1:16" hidden="1" x14ac:dyDescent="0.25">
      <c r="A63" s="194"/>
      <c r="B63" s="193"/>
      <c r="C63" s="193"/>
      <c r="D63" s="193"/>
      <c r="E63" s="193"/>
      <c r="F63" s="193"/>
      <c r="G63" s="193"/>
      <c r="H63" s="207"/>
      <c r="I63" s="75"/>
      <c r="J63" s="104"/>
      <c r="K63" s="76"/>
      <c r="L63" s="75"/>
      <c r="M63" s="77">
        <v>44742</v>
      </c>
      <c r="N63" s="75"/>
      <c r="P63" s="54" t="s">
        <v>197</v>
      </c>
    </row>
    <row r="64" spans="1:16" hidden="1" x14ac:dyDescent="0.2">
      <c r="A64" s="194"/>
      <c r="B64" s="193"/>
      <c r="C64" s="193"/>
      <c r="D64" s="193"/>
      <c r="E64" s="193"/>
      <c r="F64" s="193"/>
      <c r="G64" s="193"/>
      <c r="H64" s="207"/>
      <c r="I64" s="98"/>
      <c r="J64" s="101"/>
      <c r="K64" s="76"/>
      <c r="L64" s="75"/>
      <c r="M64" s="77">
        <v>44742</v>
      </c>
      <c r="N64" s="75"/>
      <c r="P64" s="54" t="s">
        <v>197</v>
      </c>
    </row>
    <row r="65" spans="1:16" hidden="1" x14ac:dyDescent="0.2">
      <c r="A65" s="194"/>
      <c r="B65" s="193"/>
      <c r="C65" s="193"/>
      <c r="D65" s="193"/>
      <c r="E65" s="193"/>
      <c r="F65" s="193"/>
      <c r="G65" s="193"/>
      <c r="H65" s="207"/>
      <c r="I65" s="99"/>
      <c r="J65" s="101"/>
      <c r="K65" s="76"/>
      <c r="L65" s="75"/>
      <c r="M65" s="77">
        <v>44742</v>
      </c>
      <c r="N65" s="75"/>
      <c r="P65" s="54" t="s">
        <v>197</v>
      </c>
    </row>
    <row r="66" spans="1:16" hidden="1" x14ac:dyDescent="0.2">
      <c r="A66" s="194"/>
      <c r="B66" s="193"/>
      <c r="C66" s="193"/>
      <c r="D66" s="193"/>
      <c r="E66" s="193"/>
      <c r="F66" s="193"/>
      <c r="G66" s="193"/>
      <c r="H66" s="207"/>
      <c r="I66" s="99"/>
      <c r="J66" s="104"/>
      <c r="K66" s="76"/>
      <c r="L66" s="75"/>
      <c r="M66" s="77">
        <v>44742</v>
      </c>
      <c r="N66" s="75"/>
      <c r="P66" s="54" t="s">
        <v>197</v>
      </c>
    </row>
    <row r="67" spans="1:16" ht="101.25" hidden="1" customHeight="1" x14ac:dyDescent="0.25">
      <c r="A67" s="194"/>
      <c r="B67" s="193"/>
      <c r="C67" s="193"/>
      <c r="D67" s="193"/>
      <c r="E67" s="193"/>
      <c r="F67" s="193"/>
      <c r="G67" s="193"/>
      <c r="H67" s="207"/>
      <c r="I67" s="119"/>
      <c r="J67" s="101"/>
      <c r="K67" s="76"/>
      <c r="L67" s="75"/>
      <c r="M67" s="77">
        <v>44742</v>
      </c>
      <c r="N67" s="75"/>
      <c r="P67" s="54" t="s">
        <v>197</v>
      </c>
    </row>
    <row r="68" spans="1:16" ht="38.25" x14ac:dyDescent="0.25">
      <c r="A68" s="194"/>
      <c r="B68" s="193"/>
      <c r="C68" s="193"/>
      <c r="D68" s="193"/>
      <c r="E68" s="193"/>
      <c r="F68" s="193"/>
      <c r="G68" s="193"/>
      <c r="H68" s="75" t="s">
        <v>213</v>
      </c>
      <c r="I68" s="75" t="s">
        <v>463</v>
      </c>
      <c r="J68" s="101"/>
      <c r="K68" s="76" t="s">
        <v>45</v>
      </c>
      <c r="L68" s="75"/>
      <c r="M68" s="77">
        <v>44925</v>
      </c>
      <c r="N68" s="75"/>
    </row>
    <row r="69" spans="1:16" x14ac:dyDescent="0.25">
      <c r="A69" s="194"/>
      <c r="B69" s="193"/>
      <c r="C69" s="193"/>
      <c r="D69" s="193"/>
      <c r="E69" s="193"/>
      <c r="F69" s="193"/>
      <c r="G69" s="193"/>
      <c r="H69" s="75" t="s">
        <v>216</v>
      </c>
      <c r="I69" s="75" t="s">
        <v>466</v>
      </c>
      <c r="J69" s="101"/>
      <c r="K69" s="76" t="s">
        <v>45</v>
      </c>
      <c r="L69" s="75"/>
      <c r="M69" s="77">
        <v>44925</v>
      </c>
      <c r="N69" s="75"/>
    </row>
    <row r="70" spans="1:16" ht="25.5" x14ac:dyDescent="0.25">
      <c r="A70" s="194"/>
      <c r="B70" s="193"/>
      <c r="C70" s="193"/>
      <c r="D70" s="193"/>
      <c r="E70" s="193"/>
      <c r="F70" s="193"/>
      <c r="G70" s="193"/>
      <c r="H70" s="75" t="s">
        <v>219</v>
      </c>
      <c r="I70" s="75" t="s">
        <v>469</v>
      </c>
      <c r="J70" s="75"/>
      <c r="K70" s="76" t="s">
        <v>221</v>
      </c>
      <c r="L70" s="75"/>
      <c r="M70" s="77">
        <v>44925</v>
      </c>
      <c r="N70" s="75"/>
    </row>
    <row r="71" spans="1:16" ht="38.25" x14ac:dyDescent="0.25">
      <c r="A71" s="194"/>
      <c r="B71" s="193"/>
      <c r="C71" s="193"/>
      <c r="D71" s="193"/>
      <c r="E71" s="193"/>
      <c r="F71" s="193"/>
      <c r="G71" s="193"/>
      <c r="H71" s="75" t="s">
        <v>223</v>
      </c>
      <c r="I71" s="75" t="s">
        <v>469</v>
      </c>
      <c r="J71" s="75"/>
      <c r="K71" s="76" t="s">
        <v>221</v>
      </c>
      <c r="L71" s="75"/>
      <c r="M71" s="77">
        <v>44925</v>
      </c>
      <c r="N71" s="75"/>
    </row>
    <row r="72" spans="1:16" ht="25.5" x14ac:dyDescent="0.25">
      <c r="A72" s="194"/>
      <c r="B72" s="193"/>
      <c r="C72" s="193"/>
      <c r="D72" s="193"/>
      <c r="E72" s="193"/>
      <c r="F72" s="193"/>
      <c r="G72" s="193"/>
      <c r="H72" s="75" t="s">
        <v>227</v>
      </c>
      <c r="I72" s="75" t="s">
        <v>473</v>
      </c>
      <c r="J72" s="75"/>
      <c r="K72" s="76" t="s">
        <v>221</v>
      </c>
      <c r="L72" s="75"/>
      <c r="M72" s="77">
        <v>44925</v>
      </c>
      <c r="N72" s="75"/>
    </row>
    <row r="73" spans="1:16" ht="38.25" x14ac:dyDescent="0.25">
      <c r="A73" s="194"/>
      <c r="B73" s="193"/>
      <c r="C73" s="193"/>
      <c r="D73" s="193"/>
      <c r="E73" s="193"/>
      <c r="F73" s="193"/>
      <c r="G73" s="193"/>
      <c r="H73" s="75" t="s">
        <v>231</v>
      </c>
      <c r="I73" s="75" t="s">
        <v>476</v>
      </c>
      <c r="J73" s="86"/>
      <c r="K73" s="76" t="s">
        <v>221</v>
      </c>
      <c r="L73" s="75"/>
      <c r="M73" s="77">
        <v>44925</v>
      </c>
      <c r="N73" s="75"/>
    </row>
    <row r="74" spans="1:16" ht="76.5" x14ac:dyDescent="0.25">
      <c r="A74" s="194"/>
      <c r="B74" s="193"/>
      <c r="C74" s="193"/>
      <c r="D74" s="193"/>
      <c r="E74" s="193"/>
      <c r="F74" s="193"/>
      <c r="G74" s="193"/>
      <c r="H74" s="75" t="s">
        <v>234</v>
      </c>
      <c r="I74" s="75" t="s">
        <v>476</v>
      </c>
      <c r="J74" s="102"/>
      <c r="K74" s="76" t="s">
        <v>45</v>
      </c>
      <c r="L74" s="75"/>
      <c r="M74" s="77">
        <v>44925</v>
      </c>
      <c r="N74" s="75"/>
    </row>
    <row r="75" spans="1:16" ht="38.25" hidden="1" x14ac:dyDescent="0.25">
      <c r="A75" s="194"/>
      <c r="B75" s="193"/>
      <c r="C75" s="193"/>
      <c r="D75" s="193" t="s">
        <v>78</v>
      </c>
      <c r="E75" s="193"/>
      <c r="F75" s="8" t="s">
        <v>237</v>
      </c>
      <c r="G75" s="193"/>
      <c r="H75" s="8"/>
      <c r="I75" s="8"/>
      <c r="J75" s="8"/>
      <c r="K75" s="8"/>
      <c r="L75" s="8"/>
      <c r="M75" s="49">
        <v>44742</v>
      </c>
      <c r="N75" s="8"/>
    </row>
    <row r="76" spans="1:16" ht="38.25" hidden="1" x14ac:dyDescent="0.25">
      <c r="A76" s="194"/>
      <c r="B76" s="193"/>
      <c r="C76" s="193"/>
      <c r="D76" s="193"/>
      <c r="E76" s="193"/>
      <c r="F76" s="8" t="s">
        <v>238</v>
      </c>
      <c r="G76" s="193"/>
      <c r="H76" s="8"/>
      <c r="I76" s="8"/>
      <c r="J76" s="8"/>
      <c r="K76" s="8"/>
      <c r="L76" s="8"/>
      <c r="M76" s="49">
        <v>44742</v>
      </c>
      <c r="N76" s="8"/>
    </row>
    <row r="77" spans="1:16" ht="25.5" hidden="1" x14ac:dyDescent="0.25">
      <c r="A77" s="194"/>
      <c r="B77" s="193"/>
      <c r="C77" s="193"/>
      <c r="D77" s="193" t="s">
        <v>50</v>
      </c>
      <c r="E77" s="193"/>
      <c r="F77" s="8" t="s">
        <v>239</v>
      </c>
      <c r="G77" s="193"/>
      <c r="H77" s="8"/>
      <c r="I77" s="8"/>
      <c r="J77" s="8"/>
      <c r="K77" s="8"/>
      <c r="L77" s="8"/>
      <c r="M77" s="49">
        <v>44742</v>
      </c>
      <c r="N77" s="8"/>
    </row>
    <row r="78" spans="1:16" ht="38.25" hidden="1" x14ac:dyDescent="0.25">
      <c r="A78" s="194"/>
      <c r="B78" s="193"/>
      <c r="C78" s="193"/>
      <c r="D78" s="193"/>
      <c r="E78" s="193"/>
      <c r="F78" s="8" t="s">
        <v>240</v>
      </c>
      <c r="G78" s="193"/>
      <c r="H78" s="8"/>
      <c r="I78" s="8"/>
      <c r="J78" s="8"/>
      <c r="K78" s="8"/>
      <c r="L78" s="8"/>
      <c r="M78" s="49">
        <v>44742</v>
      </c>
      <c r="N78" s="8"/>
    </row>
    <row r="79" spans="1:16" ht="51" hidden="1" x14ac:dyDescent="0.25">
      <c r="A79" s="194"/>
      <c r="B79" s="193"/>
      <c r="C79" s="193"/>
      <c r="D79" s="8" t="s">
        <v>72</v>
      </c>
      <c r="E79" s="193"/>
      <c r="F79" s="8" t="s">
        <v>241</v>
      </c>
      <c r="G79" s="193"/>
      <c r="H79" s="8"/>
      <c r="I79" s="8"/>
      <c r="J79" s="8"/>
      <c r="K79" s="8"/>
      <c r="L79" s="8"/>
      <c r="M79" s="49">
        <v>44742</v>
      </c>
      <c r="N79" s="8"/>
    </row>
    <row r="80" spans="1:16" ht="38.25" hidden="1" x14ac:dyDescent="0.25">
      <c r="A80" s="194"/>
      <c r="B80" s="193"/>
      <c r="C80" s="193"/>
      <c r="D80" s="193" t="s">
        <v>242</v>
      </c>
      <c r="E80" s="193"/>
      <c r="F80" s="8" t="s">
        <v>243</v>
      </c>
      <c r="G80" s="193"/>
      <c r="H80" s="8"/>
      <c r="I80" s="8"/>
      <c r="J80" s="8"/>
      <c r="K80" s="8"/>
      <c r="L80" s="8"/>
      <c r="M80" s="49">
        <v>44742</v>
      </c>
      <c r="N80" s="8"/>
    </row>
    <row r="81" spans="1:16" ht="38.25" hidden="1" x14ac:dyDescent="0.25">
      <c r="A81" s="195"/>
      <c r="B81" s="197"/>
      <c r="C81" s="197"/>
      <c r="D81" s="197"/>
      <c r="E81" s="197"/>
      <c r="F81" s="1" t="s">
        <v>244</v>
      </c>
      <c r="G81" s="197"/>
      <c r="H81" s="1"/>
      <c r="I81" s="1"/>
      <c r="J81" s="1"/>
      <c r="K81" s="1"/>
      <c r="L81" s="1"/>
      <c r="M81" s="91">
        <v>44742</v>
      </c>
      <c r="N81" s="1"/>
    </row>
    <row r="82" spans="1:16" ht="38.25" x14ac:dyDescent="0.25">
      <c r="A82" s="194">
        <v>7</v>
      </c>
      <c r="B82" s="193" t="s">
        <v>245</v>
      </c>
      <c r="C82" s="193" t="s">
        <v>246</v>
      </c>
      <c r="D82" s="195" t="s">
        <v>247</v>
      </c>
      <c r="E82" s="193" t="s">
        <v>248</v>
      </c>
      <c r="F82" s="195" t="s">
        <v>249</v>
      </c>
      <c r="G82" s="193" t="s">
        <v>250</v>
      </c>
      <c r="H82" s="205" t="s">
        <v>251</v>
      </c>
      <c r="I82" s="93" t="s">
        <v>252</v>
      </c>
      <c r="J82" s="87"/>
      <c r="K82" s="88" t="s">
        <v>45</v>
      </c>
      <c r="L82" s="87"/>
      <c r="M82" s="89">
        <v>44925</v>
      </c>
      <c r="N82" s="87"/>
    </row>
    <row r="83" spans="1:16" hidden="1" x14ac:dyDescent="0.25">
      <c r="A83" s="194"/>
      <c r="B83" s="193"/>
      <c r="C83" s="193"/>
      <c r="D83" s="198"/>
      <c r="E83" s="193"/>
      <c r="F83" s="198"/>
      <c r="G83" s="193"/>
      <c r="H83" s="206"/>
      <c r="I83" s="87"/>
      <c r="J83" s="87"/>
      <c r="K83" s="88"/>
      <c r="L83" s="87"/>
      <c r="M83" s="89">
        <v>44742</v>
      </c>
      <c r="N83" s="87"/>
    </row>
    <row r="84" spans="1:16" ht="38.25" x14ac:dyDescent="0.25">
      <c r="A84" s="194"/>
      <c r="B84" s="193"/>
      <c r="C84" s="193"/>
      <c r="D84" s="198"/>
      <c r="E84" s="193"/>
      <c r="F84" s="198"/>
      <c r="G84" s="193"/>
      <c r="H84" s="87" t="s">
        <v>256</v>
      </c>
      <c r="I84" s="87" t="s">
        <v>255</v>
      </c>
      <c r="J84" s="87"/>
      <c r="K84" s="88" t="s">
        <v>257</v>
      </c>
      <c r="L84" s="87"/>
      <c r="M84" s="89">
        <v>44925</v>
      </c>
      <c r="N84" s="87"/>
    </row>
    <row r="85" spans="1:16" ht="25.5" x14ac:dyDescent="0.25">
      <c r="A85" s="194"/>
      <c r="B85" s="193"/>
      <c r="C85" s="193"/>
      <c r="D85" s="198"/>
      <c r="E85" s="193"/>
      <c r="F85" s="198"/>
      <c r="G85" s="193"/>
      <c r="H85" s="87" t="s">
        <v>260</v>
      </c>
      <c r="I85" s="87" t="s">
        <v>261</v>
      </c>
      <c r="J85" s="87"/>
      <c r="K85" s="88" t="s">
        <v>45</v>
      </c>
      <c r="L85" s="87"/>
      <c r="M85" s="89">
        <v>44925</v>
      </c>
      <c r="N85" s="87"/>
    </row>
    <row r="86" spans="1:16" ht="38.25" x14ac:dyDescent="0.25">
      <c r="A86" s="194"/>
      <c r="B86" s="193"/>
      <c r="C86" s="193"/>
      <c r="D86" s="198"/>
      <c r="E86" s="193"/>
      <c r="F86" s="198"/>
      <c r="G86" s="193"/>
      <c r="H86" s="87" t="s">
        <v>264</v>
      </c>
      <c r="I86" s="87" t="s">
        <v>265</v>
      </c>
      <c r="J86" s="87"/>
      <c r="K86" s="88" t="s">
        <v>45</v>
      </c>
      <c r="L86" s="87"/>
      <c r="M86" s="89">
        <v>44925</v>
      </c>
      <c r="N86" s="87"/>
      <c r="P86" s="54" t="s">
        <v>61</v>
      </c>
    </row>
    <row r="87" spans="1:16" ht="157.5" customHeight="1" x14ac:dyDescent="0.25">
      <c r="A87" s="194"/>
      <c r="B87" s="193"/>
      <c r="C87" s="193"/>
      <c r="D87" s="199"/>
      <c r="E87" s="193"/>
      <c r="F87" s="199"/>
      <c r="G87" s="193"/>
      <c r="H87" s="87" t="s">
        <v>268</v>
      </c>
      <c r="I87" s="87" t="s">
        <v>265</v>
      </c>
      <c r="J87" s="103"/>
      <c r="K87" s="88" t="s">
        <v>45</v>
      </c>
      <c r="L87" s="87"/>
      <c r="M87" s="89">
        <v>44925</v>
      </c>
      <c r="N87" s="87"/>
      <c r="P87" s="54" t="s">
        <v>197</v>
      </c>
    </row>
    <row r="88" spans="1:16" ht="51" hidden="1" x14ac:dyDescent="0.25">
      <c r="A88" s="194"/>
      <c r="B88" s="193"/>
      <c r="C88" s="193"/>
      <c r="D88" s="8" t="s">
        <v>50</v>
      </c>
      <c r="E88" s="193"/>
      <c r="F88" s="193" t="s">
        <v>271</v>
      </c>
      <c r="G88" s="193"/>
      <c r="H88" s="92"/>
      <c r="I88" s="92"/>
      <c r="J88" s="92"/>
      <c r="K88" s="92"/>
      <c r="L88" s="92"/>
      <c r="M88" s="97"/>
      <c r="N88" s="92"/>
    </row>
    <row r="89" spans="1:16" ht="25.5" hidden="1" x14ac:dyDescent="0.25">
      <c r="A89" s="194"/>
      <c r="B89" s="193"/>
      <c r="C89" s="193"/>
      <c r="D89" s="8" t="s">
        <v>72</v>
      </c>
      <c r="E89" s="193"/>
      <c r="F89" s="193"/>
      <c r="G89" s="193"/>
      <c r="H89" s="92"/>
      <c r="I89" s="92"/>
      <c r="J89" s="92"/>
      <c r="K89" s="92"/>
      <c r="L89" s="92"/>
      <c r="M89" s="97"/>
      <c r="N89" s="92"/>
    </row>
    <row r="90" spans="1:16" ht="25.5" hidden="1" x14ac:dyDescent="0.25">
      <c r="A90" s="194"/>
      <c r="B90" s="193"/>
      <c r="C90" s="193"/>
      <c r="D90" s="8" t="s">
        <v>131</v>
      </c>
      <c r="E90" s="193"/>
      <c r="F90" s="193" t="s">
        <v>272</v>
      </c>
      <c r="G90" s="193"/>
      <c r="H90" s="8"/>
      <c r="I90" s="8"/>
      <c r="J90" s="8"/>
      <c r="K90" s="8"/>
      <c r="L90" s="8"/>
      <c r="M90" s="49"/>
      <c r="N90" s="8"/>
    </row>
    <row r="91" spans="1:16" hidden="1" x14ac:dyDescent="0.25">
      <c r="A91" s="194"/>
      <c r="B91" s="193"/>
      <c r="C91" s="193"/>
      <c r="D91" s="8" t="s">
        <v>107</v>
      </c>
      <c r="E91" s="193"/>
      <c r="F91" s="193"/>
      <c r="G91" s="193"/>
      <c r="H91" s="8"/>
      <c r="I91" s="8"/>
      <c r="J91" s="8"/>
      <c r="K91" s="8"/>
      <c r="L91" s="8"/>
      <c r="M91" s="49"/>
      <c r="N91" s="8"/>
    </row>
    <row r="92" spans="1:16" ht="63.75" hidden="1" x14ac:dyDescent="0.25">
      <c r="A92" s="194"/>
      <c r="B92" s="193"/>
      <c r="C92" s="193"/>
      <c r="D92" s="8" t="s">
        <v>273</v>
      </c>
      <c r="E92" s="193"/>
      <c r="F92" s="193" t="s">
        <v>274</v>
      </c>
      <c r="G92" s="193"/>
      <c r="H92" s="8"/>
      <c r="I92" s="8"/>
      <c r="J92" s="8"/>
      <c r="K92" s="8"/>
      <c r="L92" s="8"/>
      <c r="M92" s="49"/>
      <c r="N92" s="8"/>
    </row>
    <row r="93" spans="1:16" ht="63.75" hidden="1" x14ac:dyDescent="0.25">
      <c r="A93" s="194"/>
      <c r="B93" s="193"/>
      <c r="C93" s="193"/>
      <c r="D93" s="8" t="s">
        <v>275</v>
      </c>
      <c r="E93" s="193"/>
      <c r="F93" s="193"/>
      <c r="G93" s="193"/>
      <c r="H93" s="8"/>
      <c r="I93" s="8"/>
      <c r="J93" s="8"/>
      <c r="K93" s="8"/>
      <c r="L93" s="8"/>
      <c r="M93" s="49"/>
      <c r="N93" s="8"/>
    </row>
  </sheetData>
  <autoFilter ref="A5:P93" xr:uid="{FA32C91F-580E-442F-8AE3-98BE58AB4E7E}">
    <filterColumn colId="7">
      <filters>
        <filter val="Actualizar los protocolos para el ingreso de personas y bienes al Palacio de Justicia y las sedes anexas"/>
        <filter val="Administrar el presupuesto asignado para el proyecto de Mejoramiento y Mantenimiento a la Infraestructura Física a Nivel Nacional"/>
        <filter val="Administrar el presupuesto asignado para la atención de bienes y servicios en el Nivel Central."/>
        <filter val="Administrar y responder por las salas de audiencias"/>
        <filter val="Apoyo en la orientación y asesoría para la mejora de la gestión de las Direcciones Seccionales"/>
        <filter val="Asesorar y acompañar a las coordinaciones de almacén de las direcciones seccionales de administración judicial para unificar y estandarizar todas las acciones de gestión de inventarios de los bienes muebles en la entidad."/>
        <filter val="Atención servicios de mantenimiento"/>
        <filter val="Contar con parque automotor en óptimas condiciones para el servicio"/>
        <filter val="Controlar la ejecución de las actividades planificadas"/>
        <filter val="Controlar los recursos financieros asignados"/>
        <filter val="Distribución de bienes y elementos para el Consejo Superior de la Judicatura y la Comisión Nacional de Disciplina Judicial"/>
        <filter val="Extender el uso de funcionalidades del aplicativo SICOF para beneficio de la gestión administrativa"/>
        <filter val="Fortalecimiento del Plan Estratégico de Seguridad Vial"/>
        <filter val="Gestión ambiental en el Palacio de Justicia y las diferentes sedes anexas"/>
        <filter val="Gestión biosegurdad por cóvid"/>
        <filter val="Gestión de siniestros Consejo Superior de la Judicatura y Comisión Nacional de Disciplina Judicial"/>
        <filter val="Implementación TRD en las dependencias de la DEAJ"/>
        <filter val="Información y diagnóstico actualizado de los temas a cargo"/>
        <filter val="Inventarios de bienes en el almacén general"/>
        <filter val="Inventarios resoluciones expedidas por la Dirección Ejecutiva de Administración Judicial vigencias 2013 a 2015"/>
        <filter val="Legalización de trámites de inventarios a cargo de la División Almacén e Inventarios"/>
        <filter val="Mantener vigente un programa de seguros que ampare los bienes patrimoniales del Consejo Superior de la Judiciatura y la vida de los funcionarios y empleados de la Rama Judicial"/>
        <filter val="Mantenimiento de equipos propios de la edificación"/>
        <filter val="Mejoras y mantenimientos locativos"/>
        <filter val="Organización documentación existente en el archivo central"/>
        <filter val="Preparación de los estudios técnicos de necesidad de adquisición de bienes y servicios"/>
        <filter val="Preparar, para dar de baja, los bienes que han sido reintegrados al almacén general que se presume son obsoletos o inservibles"/>
        <filter val="Prestación de los servicios generales, vigilancia, arrendamiento sedes y fotocopiado"/>
        <filter val="Realizar el cierre mensual centralizado de los almacenes en el aplicativo SICOF"/>
        <filter val="Realizar las bajas de los bienes declarados obsoletos o inservibles"/>
        <filter val="Recepción y manejo de la correspondencia de la Dirección Ejecutiva"/>
        <filter val="Recepción y manejo de la correspondencia del Consejo Superior de la Judicatura"/>
        <filter val="Socialización y seguimiento al Protocolo de Riesgos de Seguridad en Espacios Físicos y de la Guía de Sistemas de Transporte Vertical"/>
        <filter val="Supervisión de contratos"/>
        <filter val="Verificar la calidad en documentos y presentaciones realizadas al parte del CSdJ y al Director Ejecutivo de Administración Judicial"/>
      </filters>
    </filterColumn>
  </autoFilter>
  <mergeCells count="74">
    <mergeCell ref="G82:G93"/>
    <mergeCell ref="H82:H83"/>
    <mergeCell ref="F88:F89"/>
    <mergeCell ref="F90:F91"/>
    <mergeCell ref="F92:F93"/>
    <mergeCell ref="F82:F87"/>
    <mergeCell ref="A82:A93"/>
    <mergeCell ref="B82:B93"/>
    <mergeCell ref="C82:C93"/>
    <mergeCell ref="D82:D87"/>
    <mergeCell ref="E82:E93"/>
    <mergeCell ref="H62:H67"/>
    <mergeCell ref="G47:G81"/>
    <mergeCell ref="D49:D74"/>
    <mergeCell ref="F50:F74"/>
    <mergeCell ref="F41:F42"/>
    <mergeCell ref="F43:F44"/>
    <mergeCell ref="F45:F46"/>
    <mergeCell ref="A47:A81"/>
    <mergeCell ref="B47:B81"/>
    <mergeCell ref="C47:C81"/>
    <mergeCell ref="D47:D48"/>
    <mergeCell ref="E47:E81"/>
    <mergeCell ref="D75:D76"/>
    <mergeCell ref="D77:D78"/>
    <mergeCell ref="D80:D81"/>
    <mergeCell ref="A33:A46"/>
    <mergeCell ref="B33:B46"/>
    <mergeCell ref="C33:C46"/>
    <mergeCell ref="E33:E46"/>
    <mergeCell ref="G29:G32"/>
    <mergeCell ref="A29:A32"/>
    <mergeCell ref="B29:B32"/>
    <mergeCell ref="C29:C32"/>
    <mergeCell ref="E29:E32"/>
    <mergeCell ref="G33:G46"/>
    <mergeCell ref="D34:D36"/>
    <mergeCell ref="F34:F38"/>
    <mergeCell ref="F39:F40"/>
    <mergeCell ref="G19:G28"/>
    <mergeCell ref="F22:F24"/>
    <mergeCell ref="A11:A18"/>
    <mergeCell ref="B11:B18"/>
    <mergeCell ref="C11:C18"/>
    <mergeCell ref="E11:E18"/>
    <mergeCell ref="G11:G18"/>
    <mergeCell ref="D13:D14"/>
    <mergeCell ref="F25:F26"/>
    <mergeCell ref="D16:D18"/>
    <mergeCell ref="F16:F18"/>
    <mergeCell ref="A19:A28"/>
    <mergeCell ref="B19:B28"/>
    <mergeCell ref="C19:C28"/>
    <mergeCell ref="E19:E28"/>
    <mergeCell ref="F19:F20"/>
    <mergeCell ref="F13:F14"/>
    <mergeCell ref="G4:G5"/>
    <mergeCell ref="H4:H5"/>
    <mergeCell ref="I4:N4"/>
    <mergeCell ref="A6:A10"/>
    <mergeCell ref="B6:B10"/>
    <mergeCell ref="C6:C10"/>
    <mergeCell ref="E6:E10"/>
    <mergeCell ref="G6:G10"/>
    <mergeCell ref="H13:H14"/>
    <mergeCell ref="A1:F1"/>
    <mergeCell ref="A2:F2"/>
    <mergeCell ref="A3:F3"/>
    <mergeCell ref="A4:A5"/>
    <mergeCell ref="B4:B5"/>
    <mergeCell ref="C4:C5"/>
    <mergeCell ref="D4:D5"/>
    <mergeCell ref="E4:E5"/>
    <mergeCell ref="F4:F5"/>
  </mergeCells>
  <dataValidations count="3">
    <dataValidation allowBlank="1" showInputMessage="1" showErrorMessage="1" prompt="Si no aplica hacer medición, registrar el documento o el entregable final  Si es indicador con fórmula  matemática colocar la meta numérica" sqref="J1:J2" xr:uid="{91514F1E-74DB-4406-94B2-8132419C0EF6}"/>
    <dataValidation allowBlank="1" showInputMessage="1" showErrorMessage="1" prompt="Registrar la acción o  el nombre  del proyecto a realizar con base en la estrategia que se definió-  Hoja Estrategias   o si son acciones que se  deben adelantar como parte del día dia." sqref="H4:H5" xr:uid="{2E5C57D6-D8E9-4F8D-A943-CAC19A9DAF50}"/>
    <dataValidation allowBlank="1" showInputMessage="1" showErrorMessage="1" prompt="Proponer y escribir en una frase la estrategia para gestionar la debilidad, la oportunidad, la amenaza o la fortaleza.Usar verbo de acción en infinitivo._x000a_" sqref="G1:G2" xr:uid="{0A72FDF5-D90A-480E-AB8B-0F168F7A939D}"/>
  </dataValidations>
  <pageMargins left="0.7" right="0.7" top="0.75" bottom="0.75" header="0.3" footer="0.3"/>
  <pageSetup orientation="portrait" horizontalDpi="300" verticalDpi="30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2C91F-580E-442F-8AE3-98BE58AB4E7E}">
  <sheetPr filterMode="1"/>
  <dimension ref="A1:N93"/>
  <sheetViews>
    <sheetView tabSelected="1" zoomScale="80" zoomScaleNormal="80" workbookViewId="0">
      <pane xSplit="1" ySplit="5" topLeftCell="B13" activePane="bottomRight" state="frozen"/>
      <selection pane="topRight" activeCell="B1" sqref="B1"/>
      <selection pane="bottomLeft" activeCell="A6" sqref="A6"/>
      <selection pane="bottomRight" activeCell="B11" sqref="B11:B18"/>
    </sheetView>
  </sheetViews>
  <sheetFormatPr baseColWidth="10" defaultColWidth="11.42578125" defaultRowHeight="12.75" x14ac:dyDescent="0.25"/>
  <cols>
    <col min="1" max="1" width="3.42578125" style="95" bestFit="1" customWidth="1"/>
    <col min="2" max="2" width="18.7109375" style="81" customWidth="1"/>
    <col min="3" max="3" width="40.7109375" style="81" customWidth="1"/>
    <col min="4" max="5" width="30.7109375" style="81" customWidth="1"/>
    <col min="6" max="6" width="45.7109375" style="81" customWidth="1"/>
    <col min="7" max="7" width="30.7109375" style="81" customWidth="1"/>
    <col min="8" max="8" width="38.85546875" style="81" customWidth="1"/>
    <col min="9" max="9" width="35.7109375" style="95" customWidth="1"/>
    <col min="10" max="10" width="27.28515625" style="95" customWidth="1"/>
    <col min="11" max="11" width="18.85546875" style="95" customWidth="1"/>
    <col min="12" max="12" width="48" style="95" customWidth="1"/>
    <col min="13" max="13" width="11.42578125" style="162"/>
    <col min="14" max="14" width="47.85546875" style="95" customWidth="1"/>
    <col min="15" max="16384" width="11.42578125" style="153"/>
  </cols>
  <sheetData>
    <row r="1" spans="1:14" s="161" customFormat="1" x14ac:dyDescent="0.25">
      <c r="A1" s="182" t="s">
        <v>0</v>
      </c>
      <c r="B1" s="182"/>
      <c r="C1" s="182"/>
      <c r="D1" s="182"/>
      <c r="E1" s="182"/>
      <c r="F1" s="182"/>
      <c r="G1" s="44"/>
      <c r="H1" s="44"/>
      <c r="I1" s="154"/>
      <c r="J1" s="154"/>
      <c r="K1" s="154"/>
      <c r="L1" s="154"/>
      <c r="M1" s="160"/>
      <c r="N1" s="154"/>
    </row>
    <row r="2" spans="1:14" s="161" customFormat="1" x14ac:dyDescent="0.25">
      <c r="A2" s="211" t="s">
        <v>1</v>
      </c>
      <c r="B2" s="211"/>
      <c r="C2" s="211"/>
      <c r="D2" s="211"/>
      <c r="E2" s="211"/>
      <c r="F2" s="211"/>
      <c r="G2" s="44"/>
      <c r="H2" s="44"/>
      <c r="I2" s="154"/>
      <c r="J2" s="154"/>
      <c r="K2" s="154"/>
      <c r="L2" s="154"/>
      <c r="M2" s="160"/>
      <c r="N2" s="154"/>
    </row>
    <row r="3" spans="1:14" s="161" customFormat="1" x14ac:dyDescent="0.25">
      <c r="A3" s="211"/>
      <c r="B3" s="211"/>
      <c r="C3" s="211"/>
      <c r="D3" s="211"/>
      <c r="E3" s="211"/>
      <c r="F3" s="211"/>
      <c r="G3" s="44"/>
      <c r="H3" s="44"/>
      <c r="I3" s="154"/>
      <c r="J3" s="154"/>
      <c r="K3" s="154"/>
      <c r="L3" s="154"/>
      <c r="M3" s="160"/>
      <c r="N3" s="154"/>
    </row>
    <row r="4" spans="1:14" s="95" customFormat="1" x14ac:dyDescent="0.25">
      <c r="A4" s="208" t="s">
        <v>2</v>
      </c>
      <c r="B4" s="208" t="s">
        <v>3</v>
      </c>
      <c r="C4" s="208" t="s">
        <v>4</v>
      </c>
      <c r="D4" s="208" t="s">
        <v>5</v>
      </c>
      <c r="E4" s="208" t="s">
        <v>6</v>
      </c>
      <c r="F4" s="208" t="s">
        <v>7</v>
      </c>
      <c r="G4" s="208" t="s">
        <v>8</v>
      </c>
      <c r="H4" s="209" t="s">
        <v>9</v>
      </c>
      <c r="I4" s="209" t="s">
        <v>10</v>
      </c>
      <c r="J4" s="209"/>
      <c r="K4" s="209"/>
      <c r="L4" s="209"/>
      <c r="M4" s="209"/>
      <c r="N4" s="209"/>
    </row>
    <row r="5" spans="1:14" s="95" customFormat="1" ht="25.5" x14ac:dyDescent="0.25">
      <c r="A5" s="208"/>
      <c r="B5" s="208"/>
      <c r="C5" s="208"/>
      <c r="D5" s="208"/>
      <c r="E5" s="208"/>
      <c r="F5" s="208"/>
      <c r="G5" s="208"/>
      <c r="H5" s="209"/>
      <c r="I5" s="156" t="s">
        <v>11</v>
      </c>
      <c r="J5" s="156" t="s">
        <v>12</v>
      </c>
      <c r="K5" s="156" t="s">
        <v>13</v>
      </c>
      <c r="L5" s="156" t="s">
        <v>14</v>
      </c>
      <c r="M5" s="94" t="s">
        <v>15</v>
      </c>
      <c r="N5" s="156" t="s">
        <v>16</v>
      </c>
    </row>
    <row r="6" spans="1:14" s="50" customFormat="1" ht="39.6" hidden="1" customHeight="1" x14ac:dyDescent="0.25">
      <c r="A6" s="194">
        <v>1</v>
      </c>
      <c r="B6" s="193" t="s">
        <v>18</v>
      </c>
      <c r="C6" s="193" t="s">
        <v>19</v>
      </c>
      <c r="D6" s="8" t="s">
        <v>20</v>
      </c>
      <c r="E6" s="193" t="s">
        <v>21</v>
      </c>
      <c r="F6" s="8" t="s">
        <v>22</v>
      </c>
      <c r="G6" s="193" t="s">
        <v>23</v>
      </c>
      <c r="H6" s="8" t="s">
        <v>24</v>
      </c>
      <c r="I6" s="8" t="s">
        <v>24</v>
      </c>
      <c r="J6" s="8"/>
      <c r="K6" s="8" t="s">
        <v>24</v>
      </c>
      <c r="L6" s="8"/>
      <c r="M6" s="49"/>
      <c r="N6" s="8"/>
    </row>
    <row r="7" spans="1:14" s="50" customFormat="1" ht="52.9" hidden="1" customHeight="1" x14ac:dyDescent="0.25">
      <c r="A7" s="194"/>
      <c r="B7" s="193"/>
      <c r="C7" s="193"/>
      <c r="D7" s="8" t="s">
        <v>25</v>
      </c>
      <c r="E7" s="193"/>
      <c r="F7" s="8" t="s">
        <v>26</v>
      </c>
      <c r="G7" s="193"/>
      <c r="H7" s="8" t="s">
        <v>24</v>
      </c>
      <c r="I7" s="8" t="s">
        <v>24</v>
      </c>
      <c r="J7" s="8"/>
      <c r="K7" s="8" t="s">
        <v>24</v>
      </c>
      <c r="L7" s="8"/>
      <c r="M7" s="49"/>
      <c r="N7" s="8"/>
    </row>
    <row r="8" spans="1:14" s="50" customFormat="1" ht="92.45" hidden="1" customHeight="1" x14ac:dyDescent="0.25">
      <c r="A8" s="194"/>
      <c r="B8" s="193"/>
      <c r="C8" s="193"/>
      <c r="D8" s="8" t="s">
        <v>27</v>
      </c>
      <c r="E8" s="193"/>
      <c r="F8" s="8" t="s">
        <v>28</v>
      </c>
      <c r="G8" s="193"/>
      <c r="H8" s="8" t="s">
        <v>24</v>
      </c>
      <c r="I8" s="8" t="s">
        <v>24</v>
      </c>
      <c r="J8" s="8"/>
      <c r="K8" s="8" t="s">
        <v>24</v>
      </c>
      <c r="L8" s="8"/>
      <c r="M8" s="49"/>
      <c r="N8" s="8"/>
    </row>
    <row r="9" spans="1:14" s="53" customFormat="1" ht="52.9" hidden="1" customHeight="1" x14ac:dyDescent="0.25">
      <c r="A9" s="194"/>
      <c r="B9" s="193"/>
      <c r="C9" s="193"/>
      <c r="D9" s="8" t="s">
        <v>29</v>
      </c>
      <c r="E9" s="193"/>
      <c r="F9" s="8" t="s">
        <v>30</v>
      </c>
      <c r="G9" s="193"/>
      <c r="H9" s="8" t="s">
        <v>24</v>
      </c>
      <c r="I9" s="8" t="s">
        <v>24</v>
      </c>
      <c r="J9" s="8"/>
      <c r="K9" s="8" t="s">
        <v>24</v>
      </c>
      <c r="L9" s="8"/>
      <c r="M9" s="49"/>
      <c r="N9" s="8"/>
    </row>
    <row r="10" spans="1:14" s="53" customFormat="1" ht="39.6" hidden="1" customHeight="1" x14ac:dyDescent="0.25">
      <c r="A10" s="194"/>
      <c r="B10" s="193"/>
      <c r="C10" s="193"/>
      <c r="D10" s="8" t="s">
        <v>31</v>
      </c>
      <c r="E10" s="193"/>
      <c r="F10" s="8" t="s">
        <v>32</v>
      </c>
      <c r="G10" s="193"/>
      <c r="H10" s="8" t="s">
        <v>24</v>
      </c>
      <c r="I10" s="8" t="s">
        <v>24</v>
      </c>
      <c r="J10" s="8"/>
      <c r="K10" s="8" t="s">
        <v>24</v>
      </c>
      <c r="L10" s="8"/>
      <c r="M10" s="49"/>
      <c r="N10" s="8"/>
    </row>
    <row r="11" spans="1:14" s="54" customFormat="1" ht="39.6" hidden="1" customHeight="1" x14ac:dyDescent="0.25">
      <c r="A11" s="194">
        <v>2</v>
      </c>
      <c r="B11" s="193" t="s">
        <v>33</v>
      </c>
      <c r="C11" s="193" t="s">
        <v>34</v>
      </c>
      <c r="D11" s="8" t="s">
        <v>35</v>
      </c>
      <c r="E11" s="193" t="s">
        <v>36</v>
      </c>
      <c r="F11" s="8" t="s">
        <v>37</v>
      </c>
      <c r="G11" s="193" t="s">
        <v>38</v>
      </c>
      <c r="H11" s="8"/>
      <c r="I11" s="8"/>
      <c r="J11" s="8"/>
      <c r="K11" s="8"/>
      <c r="L11" s="8"/>
      <c r="M11" s="49"/>
      <c r="N11" s="8"/>
    </row>
    <row r="12" spans="1:14" s="54" customFormat="1" ht="26.45" hidden="1" customHeight="1" x14ac:dyDescent="0.25">
      <c r="A12" s="195"/>
      <c r="B12" s="197"/>
      <c r="C12" s="197"/>
      <c r="D12" s="1" t="s">
        <v>39</v>
      </c>
      <c r="E12" s="197"/>
      <c r="F12" s="1" t="s">
        <v>40</v>
      </c>
      <c r="G12" s="197"/>
      <c r="H12" s="1"/>
      <c r="I12" s="1"/>
      <c r="J12" s="1"/>
      <c r="K12" s="1"/>
      <c r="L12" s="1"/>
      <c r="M12" s="91"/>
      <c r="N12" s="1"/>
    </row>
    <row r="13" spans="1:14" ht="89.25" x14ac:dyDescent="0.25">
      <c r="A13" s="194"/>
      <c r="B13" s="193"/>
      <c r="C13" s="193"/>
      <c r="D13" s="193" t="s">
        <v>41</v>
      </c>
      <c r="E13" s="193"/>
      <c r="F13" s="203" t="s">
        <v>42</v>
      </c>
      <c r="G13" s="193"/>
      <c r="H13" s="210" t="s">
        <v>43</v>
      </c>
      <c r="I13" s="55" t="s">
        <v>44</v>
      </c>
      <c r="J13" s="117">
        <v>0</v>
      </c>
      <c r="K13" s="107" t="s">
        <v>45</v>
      </c>
      <c r="L13" s="107"/>
      <c r="M13" s="106">
        <v>44651</v>
      </c>
      <c r="N13" s="107" t="s">
        <v>46</v>
      </c>
    </row>
    <row r="14" spans="1:14" s="54" customFormat="1" ht="26.45" hidden="1" customHeight="1" x14ac:dyDescent="0.25">
      <c r="A14" s="194"/>
      <c r="B14" s="193"/>
      <c r="C14" s="193"/>
      <c r="D14" s="193"/>
      <c r="E14" s="193"/>
      <c r="F14" s="203"/>
      <c r="G14" s="193"/>
      <c r="H14" s="210"/>
      <c r="I14" s="112" t="s">
        <v>48</v>
      </c>
      <c r="J14" s="118">
        <v>0</v>
      </c>
      <c r="K14" s="55" t="s">
        <v>45</v>
      </c>
      <c r="L14" s="110"/>
      <c r="M14" s="57">
        <v>44651</v>
      </c>
      <c r="N14" s="56" t="s">
        <v>49</v>
      </c>
    </row>
    <row r="15" spans="1:14" ht="51" x14ac:dyDescent="0.25">
      <c r="A15" s="194"/>
      <c r="B15" s="193"/>
      <c r="C15" s="193"/>
      <c r="D15" s="155" t="s">
        <v>50</v>
      </c>
      <c r="E15" s="193"/>
      <c r="F15" s="157" t="s">
        <v>51</v>
      </c>
      <c r="G15" s="193"/>
      <c r="H15" s="158" t="s">
        <v>52</v>
      </c>
      <c r="I15" s="145" t="s">
        <v>53</v>
      </c>
      <c r="J15" s="118">
        <v>0.25</v>
      </c>
      <c r="K15" s="55" t="s">
        <v>45</v>
      </c>
      <c r="L15" s="55"/>
      <c r="M15" s="57">
        <v>44651</v>
      </c>
      <c r="N15" s="55" t="s">
        <v>54</v>
      </c>
    </row>
    <row r="16" spans="1:14" ht="25.5" x14ac:dyDescent="0.25">
      <c r="A16" s="194"/>
      <c r="B16" s="193"/>
      <c r="C16" s="193"/>
      <c r="D16" s="193" t="s">
        <v>55</v>
      </c>
      <c r="E16" s="193"/>
      <c r="F16" s="203" t="s">
        <v>56</v>
      </c>
      <c r="G16" s="193"/>
      <c r="H16" s="158" t="s">
        <v>57</v>
      </c>
      <c r="I16" s="55" t="s">
        <v>58</v>
      </c>
      <c r="J16" s="118">
        <f>6/11</f>
        <v>0.54545454545454541</v>
      </c>
      <c r="K16" s="55" t="s">
        <v>45</v>
      </c>
      <c r="L16" s="148" t="s">
        <v>59</v>
      </c>
      <c r="M16" s="57">
        <v>44651</v>
      </c>
      <c r="N16" s="148" t="s">
        <v>60</v>
      </c>
    </row>
    <row r="17" spans="1:14" ht="25.5" x14ac:dyDescent="0.25">
      <c r="A17" s="194"/>
      <c r="B17" s="193"/>
      <c r="C17" s="193"/>
      <c r="D17" s="193"/>
      <c r="E17" s="193"/>
      <c r="F17" s="203"/>
      <c r="G17" s="193"/>
      <c r="H17" s="158" t="s">
        <v>62</v>
      </c>
      <c r="I17" s="55" t="s">
        <v>63</v>
      </c>
      <c r="J17" s="118">
        <f>299/388</f>
        <v>0.77061855670103097</v>
      </c>
      <c r="K17" s="55" t="s">
        <v>45</v>
      </c>
      <c r="L17" s="149" t="s">
        <v>64</v>
      </c>
      <c r="M17" s="57">
        <v>44651</v>
      </c>
      <c r="N17" s="149" t="s">
        <v>65</v>
      </c>
    </row>
    <row r="18" spans="1:14" ht="25.5" x14ac:dyDescent="0.25">
      <c r="A18" s="194"/>
      <c r="B18" s="193"/>
      <c r="C18" s="193"/>
      <c r="D18" s="193"/>
      <c r="E18" s="193"/>
      <c r="F18" s="203"/>
      <c r="G18" s="193"/>
      <c r="H18" s="60" t="s">
        <v>66</v>
      </c>
      <c r="I18" s="55" t="s">
        <v>67</v>
      </c>
      <c r="J18" s="118">
        <f>634355313/5686402402</f>
        <v>0.11155652874247643</v>
      </c>
      <c r="K18" s="55" t="s">
        <v>45</v>
      </c>
      <c r="L18" s="149" t="s">
        <v>68</v>
      </c>
      <c r="M18" s="57">
        <v>44651</v>
      </c>
      <c r="N18" s="149" t="s">
        <v>69</v>
      </c>
    </row>
    <row r="19" spans="1:14" s="54" customFormat="1" ht="26.45" hidden="1" customHeight="1" x14ac:dyDescent="0.25">
      <c r="A19" s="194">
        <v>3</v>
      </c>
      <c r="B19" s="193" t="s">
        <v>70</v>
      </c>
      <c r="C19" s="193" t="s">
        <v>71</v>
      </c>
      <c r="D19" s="8" t="s">
        <v>72</v>
      </c>
      <c r="E19" s="193" t="s">
        <v>73</v>
      </c>
      <c r="F19" s="193" t="s">
        <v>74</v>
      </c>
      <c r="G19" s="193" t="s">
        <v>75</v>
      </c>
      <c r="H19" s="8" t="s">
        <v>24</v>
      </c>
      <c r="I19" s="8" t="s">
        <v>24</v>
      </c>
      <c r="J19" s="8"/>
      <c r="K19" s="8" t="s">
        <v>24</v>
      </c>
      <c r="L19" s="8"/>
      <c r="M19" s="49"/>
      <c r="N19" s="8"/>
    </row>
    <row r="20" spans="1:14" s="54" customFormat="1" ht="26.45" hidden="1" customHeight="1" x14ac:dyDescent="0.25">
      <c r="A20" s="194"/>
      <c r="B20" s="193"/>
      <c r="C20" s="193"/>
      <c r="D20" s="8" t="s">
        <v>39</v>
      </c>
      <c r="E20" s="193"/>
      <c r="F20" s="193"/>
      <c r="G20" s="193"/>
      <c r="H20" s="8" t="s">
        <v>24</v>
      </c>
      <c r="I20" s="8" t="s">
        <v>24</v>
      </c>
      <c r="J20" s="8"/>
      <c r="K20" s="8" t="s">
        <v>24</v>
      </c>
      <c r="L20" s="8"/>
      <c r="M20" s="49"/>
      <c r="N20" s="8"/>
    </row>
    <row r="21" spans="1:14" s="54" customFormat="1" ht="52.9" hidden="1" customHeight="1" x14ac:dyDescent="0.25">
      <c r="A21" s="194"/>
      <c r="B21" s="193"/>
      <c r="C21" s="193"/>
      <c r="D21" s="8" t="s">
        <v>35</v>
      </c>
      <c r="E21" s="193"/>
      <c r="F21" s="8" t="s">
        <v>76</v>
      </c>
      <c r="G21" s="193"/>
      <c r="H21" s="8" t="s">
        <v>24</v>
      </c>
      <c r="I21" s="8" t="s">
        <v>24</v>
      </c>
      <c r="J21" s="8"/>
      <c r="K21" s="8" t="s">
        <v>24</v>
      </c>
      <c r="L21" s="8"/>
      <c r="M21" s="49"/>
      <c r="N21" s="8"/>
    </row>
    <row r="22" spans="1:14" s="54" customFormat="1" ht="52.9" hidden="1" customHeight="1" x14ac:dyDescent="0.25">
      <c r="A22" s="194"/>
      <c r="B22" s="193"/>
      <c r="C22" s="193"/>
      <c r="D22" s="8" t="s">
        <v>50</v>
      </c>
      <c r="E22" s="193"/>
      <c r="F22" s="193" t="s">
        <v>77</v>
      </c>
      <c r="G22" s="193"/>
      <c r="H22" s="8" t="s">
        <v>24</v>
      </c>
      <c r="I22" s="8" t="s">
        <v>24</v>
      </c>
      <c r="J22" s="8"/>
      <c r="K22" s="8" t="s">
        <v>24</v>
      </c>
      <c r="L22" s="8"/>
      <c r="M22" s="49"/>
      <c r="N22" s="8"/>
    </row>
    <row r="23" spans="1:14" s="54" customFormat="1" ht="42.75" hidden="1" customHeight="1" x14ac:dyDescent="0.25">
      <c r="A23" s="194"/>
      <c r="B23" s="193"/>
      <c r="C23" s="193"/>
      <c r="D23" s="8" t="s">
        <v>78</v>
      </c>
      <c r="E23" s="193"/>
      <c r="F23" s="193"/>
      <c r="G23" s="193"/>
      <c r="H23" s="8" t="s">
        <v>24</v>
      </c>
      <c r="I23" s="5" t="s">
        <v>24</v>
      </c>
      <c r="J23" s="5"/>
      <c r="K23" s="5" t="s">
        <v>24</v>
      </c>
      <c r="L23" s="5"/>
      <c r="M23" s="49"/>
      <c r="N23" s="5"/>
    </row>
    <row r="24" spans="1:14" s="54" customFormat="1" ht="47.25" hidden="1" customHeight="1" x14ac:dyDescent="0.25">
      <c r="A24" s="194"/>
      <c r="B24" s="193"/>
      <c r="C24" s="193"/>
      <c r="D24" s="8" t="s">
        <v>79</v>
      </c>
      <c r="E24" s="193"/>
      <c r="F24" s="193"/>
      <c r="G24" s="193"/>
      <c r="H24" s="8" t="s">
        <v>24</v>
      </c>
      <c r="I24" s="5" t="s">
        <v>24</v>
      </c>
      <c r="J24" s="5"/>
      <c r="K24" s="5" t="s">
        <v>24</v>
      </c>
      <c r="L24" s="5"/>
      <c r="M24" s="49"/>
      <c r="N24" s="5"/>
    </row>
    <row r="25" spans="1:14" s="54" customFormat="1" ht="80.25" hidden="1" customHeight="1" x14ac:dyDescent="0.25">
      <c r="A25" s="194"/>
      <c r="B25" s="193"/>
      <c r="C25" s="193"/>
      <c r="D25" s="8" t="s">
        <v>80</v>
      </c>
      <c r="E25" s="193"/>
      <c r="F25" s="193" t="s">
        <v>81</v>
      </c>
      <c r="G25" s="193"/>
      <c r="H25" s="8" t="s">
        <v>24</v>
      </c>
      <c r="I25" s="5" t="s">
        <v>24</v>
      </c>
      <c r="J25" s="5"/>
      <c r="K25" s="5" t="s">
        <v>24</v>
      </c>
      <c r="L25" s="5"/>
      <c r="M25" s="49"/>
      <c r="N25" s="5"/>
    </row>
    <row r="26" spans="1:14" s="54" customFormat="1" ht="45.75" hidden="1" customHeight="1" x14ac:dyDescent="0.25">
      <c r="A26" s="194"/>
      <c r="B26" s="193"/>
      <c r="C26" s="193"/>
      <c r="D26" s="8" t="s">
        <v>82</v>
      </c>
      <c r="E26" s="193"/>
      <c r="F26" s="193"/>
      <c r="G26" s="193"/>
      <c r="H26" s="8" t="s">
        <v>24</v>
      </c>
      <c r="I26" s="5" t="s">
        <v>24</v>
      </c>
      <c r="J26" s="5"/>
      <c r="K26" s="5" t="s">
        <v>24</v>
      </c>
      <c r="L26" s="5"/>
      <c r="M26" s="49"/>
      <c r="N26" s="5"/>
    </row>
    <row r="27" spans="1:14" s="54" customFormat="1" ht="33.75" hidden="1" customHeight="1" x14ac:dyDescent="0.25">
      <c r="A27" s="194"/>
      <c r="B27" s="193"/>
      <c r="C27" s="193"/>
      <c r="D27" s="8" t="s">
        <v>83</v>
      </c>
      <c r="E27" s="193"/>
      <c r="F27" s="8" t="s">
        <v>84</v>
      </c>
      <c r="G27" s="193"/>
      <c r="H27" s="8" t="s">
        <v>24</v>
      </c>
      <c r="I27" s="5" t="s">
        <v>24</v>
      </c>
      <c r="J27" s="5"/>
      <c r="K27" s="5" t="s">
        <v>24</v>
      </c>
      <c r="L27" s="5"/>
      <c r="M27" s="49"/>
      <c r="N27" s="5"/>
    </row>
    <row r="28" spans="1:14" s="54" customFormat="1" ht="29.25" hidden="1" customHeight="1" x14ac:dyDescent="0.25">
      <c r="A28" s="195"/>
      <c r="B28" s="197"/>
      <c r="C28" s="197"/>
      <c r="D28" s="1" t="s">
        <v>85</v>
      </c>
      <c r="E28" s="197"/>
      <c r="F28" s="1" t="s">
        <v>86</v>
      </c>
      <c r="G28" s="197"/>
      <c r="H28" s="1" t="s">
        <v>24</v>
      </c>
      <c r="I28" s="90" t="s">
        <v>24</v>
      </c>
      <c r="J28" s="90"/>
      <c r="K28" s="90" t="s">
        <v>24</v>
      </c>
      <c r="L28" s="90"/>
      <c r="M28" s="91"/>
      <c r="N28" s="90"/>
    </row>
    <row r="29" spans="1:14" ht="38.25" x14ac:dyDescent="0.25">
      <c r="A29" s="194">
        <v>4</v>
      </c>
      <c r="B29" s="193" t="s">
        <v>87</v>
      </c>
      <c r="C29" s="193" t="s">
        <v>88</v>
      </c>
      <c r="D29" s="155" t="s">
        <v>39</v>
      </c>
      <c r="E29" s="193" t="s">
        <v>89</v>
      </c>
      <c r="F29" s="155" t="s">
        <v>90</v>
      </c>
      <c r="G29" s="193" t="s">
        <v>91</v>
      </c>
      <c r="H29" s="61" t="s">
        <v>92</v>
      </c>
      <c r="I29" s="62" t="s">
        <v>93</v>
      </c>
      <c r="J29" s="150">
        <v>1</v>
      </c>
      <c r="K29" s="62" t="s">
        <v>94</v>
      </c>
      <c r="L29" s="62" t="s">
        <v>93</v>
      </c>
      <c r="M29" s="64">
        <v>44651</v>
      </c>
      <c r="N29" s="62" t="s">
        <v>95</v>
      </c>
    </row>
    <row r="30" spans="1:14" s="54" customFormat="1" ht="131.25" hidden="1" customHeight="1" x14ac:dyDescent="0.25">
      <c r="A30" s="194"/>
      <c r="B30" s="193"/>
      <c r="C30" s="193"/>
      <c r="D30" s="8" t="s">
        <v>41</v>
      </c>
      <c r="E30" s="193"/>
      <c r="F30" s="8" t="s">
        <v>96</v>
      </c>
      <c r="G30" s="193"/>
      <c r="H30" s="65" t="s">
        <v>24</v>
      </c>
      <c r="I30" s="5" t="s">
        <v>24</v>
      </c>
      <c r="J30" s="5"/>
      <c r="K30" s="5" t="s">
        <v>24</v>
      </c>
      <c r="L30" s="5"/>
      <c r="M30" s="49"/>
      <c r="N30" s="5"/>
    </row>
    <row r="31" spans="1:14" s="54" customFormat="1" ht="90" hidden="1" customHeight="1" x14ac:dyDescent="0.25">
      <c r="A31" s="194"/>
      <c r="B31" s="193"/>
      <c r="C31" s="193"/>
      <c r="D31" s="8" t="s">
        <v>97</v>
      </c>
      <c r="E31" s="193"/>
      <c r="F31" s="8" t="s">
        <v>98</v>
      </c>
      <c r="G31" s="193"/>
      <c r="H31" s="8" t="s">
        <v>24</v>
      </c>
      <c r="I31" s="5" t="s">
        <v>24</v>
      </c>
      <c r="J31" s="5"/>
      <c r="K31" s="5" t="s">
        <v>24</v>
      </c>
      <c r="L31" s="5"/>
      <c r="M31" s="49"/>
      <c r="N31" s="5"/>
    </row>
    <row r="32" spans="1:14" s="54" customFormat="1" ht="74.25" hidden="1" customHeight="1" x14ac:dyDescent="0.25">
      <c r="A32" s="194"/>
      <c r="B32" s="193"/>
      <c r="C32" s="193"/>
      <c r="D32" s="8" t="s">
        <v>99</v>
      </c>
      <c r="E32" s="193"/>
      <c r="F32" s="8" t="s">
        <v>100</v>
      </c>
      <c r="G32" s="193"/>
      <c r="H32" s="8" t="s">
        <v>24</v>
      </c>
      <c r="I32" s="5" t="s">
        <v>24</v>
      </c>
      <c r="J32" s="5"/>
      <c r="K32" s="5" t="s">
        <v>24</v>
      </c>
      <c r="L32" s="5"/>
      <c r="M32" s="49"/>
      <c r="N32" s="5"/>
    </row>
    <row r="33" spans="1:14" s="54" customFormat="1" ht="40.5" hidden="1" customHeight="1" x14ac:dyDescent="0.25">
      <c r="A33" s="195">
        <v>5</v>
      </c>
      <c r="B33" s="197" t="s">
        <v>101</v>
      </c>
      <c r="C33" s="197" t="s">
        <v>102</v>
      </c>
      <c r="D33" s="1" t="s">
        <v>103</v>
      </c>
      <c r="E33" s="197" t="s">
        <v>104</v>
      </c>
      <c r="F33" s="1" t="s">
        <v>105</v>
      </c>
      <c r="G33" s="197" t="s">
        <v>106</v>
      </c>
      <c r="H33" s="1" t="s">
        <v>24</v>
      </c>
      <c r="I33" s="90" t="s">
        <v>24</v>
      </c>
      <c r="J33" s="90"/>
      <c r="K33" s="90" t="s">
        <v>24</v>
      </c>
      <c r="L33" s="90"/>
      <c r="M33" s="91"/>
      <c r="N33" s="90"/>
    </row>
    <row r="34" spans="1:14" ht="127.5" x14ac:dyDescent="0.25">
      <c r="A34" s="194"/>
      <c r="B34" s="193"/>
      <c r="C34" s="193"/>
      <c r="D34" s="193" t="s">
        <v>107</v>
      </c>
      <c r="E34" s="193"/>
      <c r="F34" s="193" t="s">
        <v>108</v>
      </c>
      <c r="G34" s="193"/>
      <c r="H34" s="66" t="s">
        <v>109</v>
      </c>
      <c r="I34" s="67" t="s">
        <v>110</v>
      </c>
      <c r="J34" s="127">
        <f>98.7/100</f>
        <v>0.98699999999999999</v>
      </c>
      <c r="K34" s="67" t="s">
        <v>111</v>
      </c>
      <c r="L34" s="67" t="s">
        <v>112</v>
      </c>
      <c r="M34" s="68">
        <v>44651</v>
      </c>
      <c r="N34" s="67" t="s">
        <v>113</v>
      </c>
    </row>
    <row r="35" spans="1:14" ht="102" x14ac:dyDescent="0.25">
      <c r="A35" s="194"/>
      <c r="B35" s="193"/>
      <c r="C35" s="193"/>
      <c r="D35" s="193"/>
      <c r="E35" s="193"/>
      <c r="F35" s="193"/>
      <c r="G35" s="193"/>
      <c r="H35" s="66" t="s">
        <v>115</v>
      </c>
      <c r="I35" s="67" t="s">
        <v>116</v>
      </c>
      <c r="J35" s="128">
        <v>0.14000000000000001</v>
      </c>
      <c r="K35" s="67" t="s">
        <v>94</v>
      </c>
      <c r="L35" s="67" t="s">
        <v>117</v>
      </c>
      <c r="M35" s="68">
        <v>44651</v>
      </c>
      <c r="N35" s="67" t="s">
        <v>118</v>
      </c>
    </row>
    <row r="36" spans="1:14" ht="76.5" x14ac:dyDescent="0.25">
      <c r="A36" s="194"/>
      <c r="B36" s="193"/>
      <c r="C36" s="193"/>
      <c r="D36" s="193"/>
      <c r="E36" s="193"/>
      <c r="F36" s="193"/>
      <c r="G36" s="193"/>
      <c r="H36" s="66" t="s">
        <v>119</v>
      </c>
      <c r="I36" s="67" t="s">
        <v>120</v>
      </c>
      <c r="J36" s="128">
        <v>0.17</v>
      </c>
      <c r="K36" s="67" t="s">
        <v>94</v>
      </c>
      <c r="L36" s="67" t="s">
        <v>121</v>
      </c>
      <c r="M36" s="68">
        <v>44651</v>
      </c>
      <c r="N36" s="67" t="s">
        <v>122</v>
      </c>
    </row>
    <row r="37" spans="1:14" ht="191.25" x14ac:dyDescent="0.25">
      <c r="A37" s="194"/>
      <c r="B37" s="193"/>
      <c r="C37" s="193"/>
      <c r="D37" s="155"/>
      <c r="E37" s="193"/>
      <c r="F37" s="193"/>
      <c r="G37" s="193"/>
      <c r="H37" s="129" t="s">
        <v>123</v>
      </c>
      <c r="I37" s="130" t="s">
        <v>124</v>
      </c>
      <c r="J37" s="132">
        <v>0.06</v>
      </c>
      <c r="K37" s="130" t="s">
        <v>94</v>
      </c>
      <c r="L37" s="130" t="s">
        <v>125</v>
      </c>
      <c r="M37" s="131">
        <v>44651</v>
      </c>
      <c r="N37" s="130" t="s">
        <v>126</v>
      </c>
    </row>
    <row r="38" spans="1:14" ht="127.5" x14ac:dyDescent="0.25">
      <c r="A38" s="194"/>
      <c r="B38" s="193"/>
      <c r="C38" s="193"/>
      <c r="D38" s="155" t="s">
        <v>50</v>
      </c>
      <c r="E38" s="193"/>
      <c r="F38" s="193"/>
      <c r="G38" s="193"/>
      <c r="H38" s="69" t="s">
        <v>127</v>
      </c>
      <c r="I38" s="138" t="s">
        <v>128</v>
      </c>
      <c r="J38" s="151">
        <v>1</v>
      </c>
      <c r="K38" s="70" t="s">
        <v>94</v>
      </c>
      <c r="L38" s="137" t="s">
        <v>129</v>
      </c>
      <c r="M38" s="71">
        <v>44651</v>
      </c>
      <c r="N38" s="137" t="s">
        <v>130</v>
      </c>
    </row>
    <row r="39" spans="1:14" s="54" customFormat="1" ht="26.45" hidden="1" customHeight="1" x14ac:dyDescent="0.25">
      <c r="A39" s="194"/>
      <c r="B39" s="193"/>
      <c r="C39" s="193"/>
      <c r="D39" s="8" t="s">
        <v>131</v>
      </c>
      <c r="E39" s="193"/>
      <c r="F39" s="193" t="s">
        <v>132</v>
      </c>
      <c r="G39" s="193"/>
      <c r="H39" s="72"/>
      <c r="I39" s="72"/>
      <c r="J39" s="72"/>
      <c r="K39" s="72"/>
      <c r="L39" s="72"/>
      <c r="M39" s="74"/>
      <c r="N39" s="72"/>
    </row>
    <row r="40" spans="1:14" s="54" customFormat="1" ht="26.45" hidden="1" customHeight="1" x14ac:dyDescent="0.25">
      <c r="A40" s="194"/>
      <c r="B40" s="193"/>
      <c r="C40" s="193"/>
      <c r="D40" s="8" t="s">
        <v>72</v>
      </c>
      <c r="E40" s="193"/>
      <c r="F40" s="193"/>
      <c r="G40" s="193"/>
      <c r="H40" s="72"/>
      <c r="I40" s="72"/>
      <c r="J40" s="72"/>
      <c r="K40" s="72"/>
      <c r="L40" s="72"/>
      <c r="M40" s="74"/>
      <c r="N40" s="72"/>
    </row>
    <row r="41" spans="1:14" s="54" customFormat="1" ht="66" hidden="1" customHeight="1" x14ac:dyDescent="0.25">
      <c r="A41" s="194"/>
      <c r="B41" s="193"/>
      <c r="C41" s="193"/>
      <c r="D41" s="8" t="s">
        <v>133</v>
      </c>
      <c r="E41" s="193"/>
      <c r="F41" s="193" t="s">
        <v>132</v>
      </c>
      <c r="G41" s="193"/>
      <c r="H41" s="72"/>
      <c r="I41" s="72"/>
      <c r="J41" s="72"/>
      <c r="K41" s="72"/>
      <c r="L41" s="72"/>
      <c r="M41" s="74"/>
      <c r="N41" s="72"/>
    </row>
    <row r="42" spans="1:14" s="54" customFormat="1" ht="118.9" hidden="1" customHeight="1" x14ac:dyDescent="0.25">
      <c r="A42" s="194"/>
      <c r="B42" s="193"/>
      <c r="C42" s="193"/>
      <c r="D42" s="8" t="s">
        <v>134</v>
      </c>
      <c r="E42" s="193"/>
      <c r="F42" s="193"/>
      <c r="G42" s="193"/>
      <c r="H42" s="72"/>
      <c r="I42" s="72"/>
      <c r="J42" s="72"/>
      <c r="K42" s="72"/>
      <c r="L42" s="72"/>
      <c r="M42" s="74"/>
      <c r="N42" s="72"/>
    </row>
    <row r="43" spans="1:14" s="54" customFormat="1" ht="52.9" hidden="1" customHeight="1" x14ac:dyDescent="0.25">
      <c r="A43" s="194"/>
      <c r="B43" s="193"/>
      <c r="C43" s="193"/>
      <c r="D43" s="8" t="s">
        <v>135</v>
      </c>
      <c r="E43" s="193"/>
      <c r="F43" s="193" t="s">
        <v>136</v>
      </c>
      <c r="G43" s="193"/>
      <c r="H43" s="72"/>
      <c r="I43" s="72"/>
      <c r="J43" s="72"/>
      <c r="K43" s="72"/>
      <c r="L43" s="72"/>
      <c r="M43" s="74"/>
      <c r="N43" s="72"/>
    </row>
    <row r="44" spans="1:14" s="54" customFormat="1" ht="39.6" hidden="1" customHeight="1" x14ac:dyDescent="0.25">
      <c r="A44" s="194"/>
      <c r="B44" s="193"/>
      <c r="C44" s="193"/>
      <c r="D44" s="8" t="s">
        <v>137</v>
      </c>
      <c r="E44" s="193"/>
      <c r="F44" s="193"/>
      <c r="G44" s="193"/>
      <c r="H44" s="72"/>
      <c r="I44" s="72"/>
      <c r="J44" s="72"/>
      <c r="K44" s="72"/>
      <c r="L44" s="72"/>
      <c r="M44" s="74"/>
      <c r="N44" s="72"/>
    </row>
    <row r="45" spans="1:14" s="54" customFormat="1" ht="79.150000000000006" hidden="1" customHeight="1" x14ac:dyDescent="0.25">
      <c r="A45" s="194"/>
      <c r="B45" s="193"/>
      <c r="C45" s="193"/>
      <c r="D45" s="8" t="s">
        <v>138</v>
      </c>
      <c r="E45" s="193"/>
      <c r="F45" s="197" t="s">
        <v>139</v>
      </c>
      <c r="G45" s="193"/>
      <c r="H45" s="72"/>
      <c r="I45" s="72"/>
      <c r="J45" s="72"/>
      <c r="K45" s="72"/>
      <c r="L45" s="72"/>
      <c r="M45" s="74"/>
      <c r="N45" s="72"/>
    </row>
    <row r="46" spans="1:14" s="54" customFormat="1" ht="52.9" hidden="1" customHeight="1" x14ac:dyDescent="0.25">
      <c r="A46" s="194"/>
      <c r="B46" s="193"/>
      <c r="C46" s="193"/>
      <c r="D46" s="8" t="s">
        <v>140</v>
      </c>
      <c r="E46" s="193"/>
      <c r="F46" s="200"/>
      <c r="G46" s="193"/>
      <c r="H46" s="8"/>
      <c r="I46" s="8"/>
      <c r="J46" s="8"/>
      <c r="K46" s="8"/>
      <c r="L46" s="8"/>
      <c r="M46" s="49"/>
      <c r="N46" s="8"/>
    </row>
    <row r="47" spans="1:14" s="54" customFormat="1" ht="26.45" hidden="1" customHeight="1" x14ac:dyDescent="0.25">
      <c r="A47" s="194">
        <v>6</v>
      </c>
      <c r="B47" s="193" t="s">
        <v>141</v>
      </c>
      <c r="C47" s="193" t="s">
        <v>142</v>
      </c>
      <c r="D47" s="193" t="s">
        <v>131</v>
      </c>
      <c r="E47" s="193" t="s">
        <v>143</v>
      </c>
      <c r="F47" s="8" t="s">
        <v>144</v>
      </c>
      <c r="G47" s="193" t="s">
        <v>145</v>
      </c>
      <c r="H47" s="8"/>
      <c r="I47" s="8"/>
      <c r="J47" s="8"/>
      <c r="K47" s="8"/>
      <c r="L47" s="8"/>
      <c r="M47" s="49"/>
      <c r="N47" s="8"/>
    </row>
    <row r="48" spans="1:14" s="54" customFormat="1" ht="52.9" hidden="1" customHeight="1" x14ac:dyDescent="0.25">
      <c r="A48" s="194"/>
      <c r="B48" s="193"/>
      <c r="C48" s="193"/>
      <c r="D48" s="193"/>
      <c r="E48" s="193"/>
      <c r="F48" s="8" t="s">
        <v>146</v>
      </c>
      <c r="G48" s="193"/>
      <c r="H48" s="8"/>
      <c r="I48" s="8"/>
      <c r="J48" s="8"/>
      <c r="K48" s="8"/>
      <c r="L48" s="8"/>
      <c r="M48" s="49"/>
      <c r="N48" s="8"/>
    </row>
    <row r="49" spans="1:14" s="54" customFormat="1" ht="26.45" hidden="1" customHeight="1" x14ac:dyDescent="0.25">
      <c r="A49" s="195"/>
      <c r="B49" s="197"/>
      <c r="C49" s="197"/>
      <c r="D49" s="197" t="s">
        <v>35</v>
      </c>
      <c r="E49" s="197"/>
      <c r="F49" s="1" t="s">
        <v>147</v>
      </c>
      <c r="G49" s="197"/>
      <c r="H49" s="1"/>
      <c r="I49" s="1"/>
      <c r="J49" s="1"/>
      <c r="K49" s="1"/>
      <c r="L49" s="1"/>
      <c r="M49" s="91"/>
      <c r="N49" s="1"/>
    </row>
    <row r="50" spans="1:14" ht="76.5" x14ac:dyDescent="0.25">
      <c r="A50" s="194"/>
      <c r="B50" s="193"/>
      <c r="C50" s="193"/>
      <c r="D50" s="193"/>
      <c r="E50" s="193"/>
      <c r="F50" s="193" t="s">
        <v>148</v>
      </c>
      <c r="G50" s="193"/>
      <c r="H50" s="159" t="s">
        <v>149</v>
      </c>
      <c r="I50" s="139" t="s">
        <v>150</v>
      </c>
      <c r="J50" s="135">
        <v>1</v>
      </c>
      <c r="K50" s="76" t="s">
        <v>94</v>
      </c>
      <c r="L50" s="140" t="s">
        <v>151</v>
      </c>
      <c r="M50" s="77">
        <v>44651</v>
      </c>
      <c r="N50" s="140" t="s">
        <v>152</v>
      </c>
    </row>
    <row r="51" spans="1:14" ht="76.5" x14ac:dyDescent="0.25">
      <c r="A51" s="194"/>
      <c r="B51" s="193"/>
      <c r="C51" s="193"/>
      <c r="D51" s="193"/>
      <c r="E51" s="193"/>
      <c r="F51" s="193"/>
      <c r="G51" s="193"/>
      <c r="H51" s="78" t="s">
        <v>153</v>
      </c>
      <c r="I51" s="146" t="s">
        <v>154</v>
      </c>
      <c r="J51" s="134">
        <v>1</v>
      </c>
      <c r="K51" s="79" t="s">
        <v>45</v>
      </c>
      <c r="L51" s="79" t="s">
        <v>155</v>
      </c>
      <c r="M51" s="80">
        <v>44651</v>
      </c>
      <c r="N51" s="79" t="s">
        <v>156</v>
      </c>
    </row>
    <row r="52" spans="1:14" ht="204" x14ac:dyDescent="0.25">
      <c r="A52" s="194"/>
      <c r="B52" s="193"/>
      <c r="C52" s="193"/>
      <c r="D52" s="193"/>
      <c r="E52" s="193"/>
      <c r="F52" s="193"/>
      <c r="G52" s="193"/>
      <c r="H52" s="78" t="s">
        <v>157</v>
      </c>
      <c r="I52" s="79" t="s">
        <v>158</v>
      </c>
      <c r="J52" s="141">
        <v>0.96530000000000005</v>
      </c>
      <c r="K52" s="79" t="s">
        <v>45</v>
      </c>
      <c r="L52" s="79" t="s">
        <v>159</v>
      </c>
      <c r="M52" s="80">
        <v>44651</v>
      </c>
      <c r="N52" s="79" t="s">
        <v>160</v>
      </c>
    </row>
    <row r="53" spans="1:14" ht="38.25" x14ac:dyDescent="0.25">
      <c r="A53" s="194"/>
      <c r="B53" s="193"/>
      <c r="C53" s="193"/>
      <c r="D53" s="193"/>
      <c r="E53" s="193"/>
      <c r="F53" s="193"/>
      <c r="G53" s="193"/>
      <c r="H53" s="78" t="s">
        <v>162</v>
      </c>
      <c r="I53" s="79" t="s">
        <v>163</v>
      </c>
      <c r="J53" s="79">
        <v>1</v>
      </c>
      <c r="K53" s="79" t="s">
        <v>164</v>
      </c>
      <c r="L53" s="79" t="s">
        <v>165</v>
      </c>
      <c r="M53" s="80">
        <v>44651</v>
      </c>
      <c r="N53" s="79" t="s">
        <v>166</v>
      </c>
    </row>
    <row r="54" spans="1:14" ht="38.25" x14ac:dyDescent="0.25">
      <c r="A54" s="194"/>
      <c r="B54" s="193"/>
      <c r="C54" s="193"/>
      <c r="D54" s="193"/>
      <c r="E54" s="193"/>
      <c r="F54" s="193"/>
      <c r="G54" s="193"/>
      <c r="H54" s="159" t="s">
        <v>167</v>
      </c>
      <c r="I54" s="139" t="s">
        <v>168</v>
      </c>
      <c r="J54" s="135">
        <v>1</v>
      </c>
      <c r="K54" s="76" t="s">
        <v>94</v>
      </c>
      <c r="L54" s="140" t="s">
        <v>169</v>
      </c>
      <c r="M54" s="77">
        <v>44651</v>
      </c>
      <c r="N54" s="140" t="s">
        <v>170</v>
      </c>
    </row>
    <row r="55" spans="1:14" ht="25.5" x14ac:dyDescent="0.25">
      <c r="A55" s="194"/>
      <c r="B55" s="193"/>
      <c r="C55" s="193"/>
      <c r="D55" s="193"/>
      <c r="E55" s="193"/>
      <c r="F55" s="193"/>
      <c r="G55" s="193"/>
      <c r="H55" s="159" t="s">
        <v>171</v>
      </c>
      <c r="I55" s="139" t="s">
        <v>172</v>
      </c>
      <c r="J55" s="135">
        <v>1</v>
      </c>
      <c r="K55" s="76" t="s">
        <v>94</v>
      </c>
      <c r="L55" s="140" t="s">
        <v>173</v>
      </c>
      <c r="M55" s="77">
        <v>44651</v>
      </c>
      <c r="N55" s="140" t="s">
        <v>174</v>
      </c>
    </row>
    <row r="56" spans="1:14" ht="51" x14ac:dyDescent="0.25">
      <c r="A56" s="194"/>
      <c r="B56" s="193"/>
      <c r="C56" s="193"/>
      <c r="D56" s="193"/>
      <c r="E56" s="193"/>
      <c r="F56" s="193"/>
      <c r="G56" s="193"/>
      <c r="H56" s="159" t="s">
        <v>175</v>
      </c>
      <c r="I56" s="139" t="s">
        <v>176</v>
      </c>
      <c r="J56" s="135">
        <v>0.1</v>
      </c>
      <c r="K56" s="76" t="s">
        <v>94</v>
      </c>
      <c r="L56" s="140" t="s">
        <v>177</v>
      </c>
      <c r="M56" s="77">
        <v>44651</v>
      </c>
      <c r="N56" s="140" t="s">
        <v>178</v>
      </c>
    </row>
    <row r="57" spans="1:14" ht="38.25" x14ac:dyDescent="0.25">
      <c r="A57" s="194"/>
      <c r="B57" s="193"/>
      <c r="C57" s="193"/>
      <c r="D57" s="193"/>
      <c r="E57" s="193"/>
      <c r="F57" s="193"/>
      <c r="G57" s="193"/>
      <c r="H57" s="159" t="s">
        <v>179</v>
      </c>
      <c r="I57" s="139" t="s">
        <v>180</v>
      </c>
      <c r="J57" s="135">
        <v>0.3</v>
      </c>
      <c r="K57" s="76" t="s">
        <v>94</v>
      </c>
      <c r="L57" s="140" t="s">
        <v>181</v>
      </c>
      <c r="M57" s="77">
        <v>44651</v>
      </c>
      <c r="N57" s="140" t="s">
        <v>182</v>
      </c>
    </row>
    <row r="58" spans="1:14" ht="25.5" x14ac:dyDescent="0.25">
      <c r="A58" s="194"/>
      <c r="B58" s="193"/>
      <c r="C58" s="193"/>
      <c r="D58" s="193"/>
      <c r="E58" s="193"/>
      <c r="F58" s="193"/>
      <c r="G58" s="193"/>
      <c r="H58" s="159" t="s">
        <v>183</v>
      </c>
      <c r="I58" s="139" t="s">
        <v>184</v>
      </c>
      <c r="J58" s="135">
        <v>1</v>
      </c>
      <c r="K58" s="76" t="s">
        <v>94</v>
      </c>
      <c r="L58" s="140" t="s">
        <v>185</v>
      </c>
      <c r="M58" s="77">
        <v>44651</v>
      </c>
      <c r="N58" s="76" t="s">
        <v>186</v>
      </c>
    </row>
    <row r="59" spans="1:14" ht="38.25" x14ac:dyDescent="0.25">
      <c r="A59" s="194"/>
      <c r="B59" s="193"/>
      <c r="C59" s="193"/>
      <c r="D59" s="193"/>
      <c r="E59" s="193"/>
      <c r="F59" s="193"/>
      <c r="G59" s="193"/>
      <c r="H59" s="159" t="s">
        <v>187</v>
      </c>
      <c r="I59" s="139" t="s">
        <v>184</v>
      </c>
      <c r="J59" s="135">
        <v>0.5</v>
      </c>
      <c r="K59" s="76" t="s">
        <v>94</v>
      </c>
      <c r="L59" s="140" t="s">
        <v>188</v>
      </c>
      <c r="M59" s="77">
        <v>44651</v>
      </c>
      <c r="N59" s="76" t="s">
        <v>189</v>
      </c>
    </row>
    <row r="60" spans="1:14" ht="38.25" x14ac:dyDescent="0.25">
      <c r="A60" s="194"/>
      <c r="B60" s="193"/>
      <c r="C60" s="193"/>
      <c r="D60" s="193"/>
      <c r="E60" s="193"/>
      <c r="F60" s="193"/>
      <c r="G60" s="193"/>
      <c r="H60" s="159" t="s">
        <v>190</v>
      </c>
      <c r="I60" s="76" t="s">
        <v>184</v>
      </c>
      <c r="J60" s="135">
        <v>1</v>
      </c>
      <c r="K60" s="76" t="s">
        <v>94</v>
      </c>
      <c r="L60" s="76" t="s">
        <v>191</v>
      </c>
      <c r="M60" s="77">
        <v>44651</v>
      </c>
      <c r="N60" s="76" t="s">
        <v>192</v>
      </c>
    </row>
    <row r="61" spans="1:14" ht="38.25" x14ac:dyDescent="0.25">
      <c r="A61" s="194"/>
      <c r="B61" s="193"/>
      <c r="C61" s="193"/>
      <c r="D61" s="193"/>
      <c r="E61" s="193"/>
      <c r="F61" s="193"/>
      <c r="G61" s="193"/>
      <c r="H61" s="159" t="s">
        <v>190</v>
      </c>
      <c r="I61" s="76" t="s">
        <v>184</v>
      </c>
      <c r="J61" s="135">
        <v>1</v>
      </c>
      <c r="K61" s="76" t="s">
        <v>94</v>
      </c>
      <c r="L61" s="76" t="s">
        <v>191</v>
      </c>
      <c r="M61" s="77">
        <v>44651</v>
      </c>
      <c r="N61" s="76" t="s">
        <v>193</v>
      </c>
    </row>
    <row r="62" spans="1:14" ht="409.5" x14ac:dyDescent="0.25">
      <c r="A62" s="194"/>
      <c r="B62" s="193"/>
      <c r="C62" s="193"/>
      <c r="D62" s="193"/>
      <c r="E62" s="193"/>
      <c r="F62" s="193"/>
      <c r="G62" s="193"/>
      <c r="H62" s="159" t="s">
        <v>194</v>
      </c>
      <c r="I62" s="101">
        <v>1</v>
      </c>
      <c r="J62" s="76" t="s">
        <v>45</v>
      </c>
      <c r="K62" s="159" t="s">
        <v>195</v>
      </c>
      <c r="L62" s="77">
        <v>44651</v>
      </c>
      <c r="M62" s="159" t="s">
        <v>196</v>
      </c>
      <c r="N62" s="159" t="s">
        <v>196</v>
      </c>
    </row>
    <row r="63" spans="1:14" ht="191.25" x14ac:dyDescent="0.25">
      <c r="A63" s="194"/>
      <c r="B63" s="193"/>
      <c r="C63" s="193"/>
      <c r="D63" s="193"/>
      <c r="E63" s="193"/>
      <c r="F63" s="193"/>
      <c r="G63" s="193"/>
      <c r="H63" s="159" t="s">
        <v>198</v>
      </c>
      <c r="I63" s="104">
        <v>0.89829999999999999</v>
      </c>
      <c r="J63" s="76" t="s">
        <v>45</v>
      </c>
      <c r="K63" s="159" t="s">
        <v>199</v>
      </c>
      <c r="L63" s="77">
        <v>44651</v>
      </c>
      <c r="M63" s="159" t="s">
        <v>200</v>
      </c>
      <c r="N63" s="159" t="s">
        <v>200</v>
      </c>
    </row>
    <row r="64" spans="1:14" ht="408" x14ac:dyDescent="0.25">
      <c r="A64" s="194"/>
      <c r="B64" s="193"/>
      <c r="C64" s="193"/>
      <c r="D64" s="193"/>
      <c r="E64" s="193"/>
      <c r="F64" s="193"/>
      <c r="G64" s="193"/>
      <c r="H64" s="152" t="s">
        <v>201</v>
      </c>
      <c r="I64" s="101">
        <v>1</v>
      </c>
      <c r="J64" s="76" t="s">
        <v>45</v>
      </c>
      <c r="K64" s="159" t="s">
        <v>202</v>
      </c>
      <c r="L64" s="77">
        <v>44651</v>
      </c>
      <c r="M64" s="159" t="s">
        <v>203</v>
      </c>
      <c r="N64" s="159" t="s">
        <v>203</v>
      </c>
    </row>
    <row r="65" spans="1:14" ht="229.5" x14ac:dyDescent="0.25">
      <c r="A65" s="194"/>
      <c r="B65" s="193"/>
      <c r="C65" s="193"/>
      <c r="D65" s="193"/>
      <c r="E65" s="193"/>
      <c r="F65" s="193"/>
      <c r="G65" s="193"/>
      <c r="H65" s="119" t="s">
        <v>204</v>
      </c>
      <c r="I65" s="136">
        <v>63</v>
      </c>
      <c r="J65" s="76" t="s">
        <v>205</v>
      </c>
      <c r="K65" s="159" t="s">
        <v>206</v>
      </c>
      <c r="L65" s="77">
        <v>44651</v>
      </c>
      <c r="M65" s="159" t="s">
        <v>207</v>
      </c>
      <c r="N65" s="159" t="s">
        <v>207</v>
      </c>
    </row>
    <row r="66" spans="1:14" ht="191.25" x14ac:dyDescent="0.25">
      <c r="A66" s="194"/>
      <c r="B66" s="193"/>
      <c r="C66" s="193"/>
      <c r="D66" s="193"/>
      <c r="E66" s="193"/>
      <c r="F66" s="193"/>
      <c r="G66" s="193"/>
      <c r="H66" s="119" t="s">
        <v>208</v>
      </c>
      <c r="I66" s="104">
        <v>0.89829999999999999</v>
      </c>
      <c r="J66" s="76" t="s">
        <v>45</v>
      </c>
      <c r="K66" s="159" t="s">
        <v>199</v>
      </c>
      <c r="L66" s="77">
        <v>44651</v>
      </c>
      <c r="M66" s="159" t="s">
        <v>200</v>
      </c>
      <c r="N66" s="159" t="s">
        <v>200</v>
      </c>
    </row>
    <row r="67" spans="1:14" ht="409.5" x14ac:dyDescent="0.25">
      <c r="A67" s="194"/>
      <c r="B67" s="193"/>
      <c r="C67" s="193"/>
      <c r="D67" s="193"/>
      <c r="E67" s="193"/>
      <c r="F67" s="193"/>
      <c r="G67" s="193"/>
      <c r="H67" s="119" t="s">
        <v>209</v>
      </c>
      <c r="I67" s="101">
        <v>0.98</v>
      </c>
      <c r="J67" s="76" t="s">
        <v>210</v>
      </c>
      <c r="K67" s="159" t="s">
        <v>211</v>
      </c>
      <c r="L67" s="77">
        <v>44651</v>
      </c>
      <c r="M67" s="159" t="s">
        <v>212</v>
      </c>
      <c r="N67" s="159" t="s">
        <v>212</v>
      </c>
    </row>
    <row r="68" spans="1:14" ht="76.5" x14ac:dyDescent="0.25">
      <c r="A68" s="194"/>
      <c r="B68" s="193"/>
      <c r="C68" s="193"/>
      <c r="D68" s="193"/>
      <c r="E68" s="193"/>
      <c r="F68" s="193"/>
      <c r="G68" s="193"/>
      <c r="H68" s="159" t="s">
        <v>213</v>
      </c>
      <c r="I68" s="76" t="s">
        <v>128</v>
      </c>
      <c r="J68" s="135">
        <v>0.9</v>
      </c>
      <c r="K68" s="76" t="s">
        <v>45</v>
      </c>
      <c r="L68" s="76" t="s">
        <v>214</v>
      </c>
      <c r="M68" s="77">
        <v>44651</v>
      </c>
      <c r="N68" s="76" t="s">
        <v>215</v>
      </c>
    </row>
    <row r="69" spans="1:14" ht="114.75" x14ac:dyDescent="0.25">
      <c r="A69" s="194"/>
      <c r="B69" s="193"/>
      <c r="C69" s="193"/>
      <c r="D69" s="193"/>
      <c r="E69" s="193"/>
      <c r="F69" s="193"/>
      <c r="G69" s="193"/>
      <c r="H69" s="159" t="s">
        <v>216</v>
      </c>
      <c r="I69" s="76" t="s">
        <v>217</v>
      </c>
      <c r="J69" s="135">
        <v>1</v>
      </c>
      <c r="K69" s="76" t="s">
        <v>45</v>
      </c>
      <c r="L69" s="76" t="s">
        <v>214</v>
      </c>
      <c r="M69" s="77">
        <v>44651</v>
      </c>
      <c r="N69" s="76" t="s">
        <v>218</v>
      </c>
    </row>
    <row r="70" spans="1:14" ht="25.5" x14ac:dyDescent="0.25">
      <c r="A70" s="194"/>
      <c r="B70" s="193"/>
      <c r="C70" s="193"/>
      <c r="D70" s="193"/>
      <c r="E70" s="193"/>
      <c r="F70" s="193"/>
      <c r="G70" s="193"/>
      <c r="H70" s="159" t="s">
        <v>219</v>
      </c>
      <c r="I70" s="76" t="s">
        <v>220</v>
      </c>
      <c r="J70" s="76">
        <v>0</v>
      </c>
      <c r="K70" s="76" t="s">
        <v>221</v>
      </c>
      <c r="L70" s="76" t="s">
        <v>214</v>
      </c>
      <c r="M70" s="77">
        <v>44651</v>
      </c>
      <c r="N70" s="76" t="s">
        <v>222</v>
      </c>
    </row>
    <row r="71" spans="1:14" ht="63.75" x14ac:dyDescent="0.25">
      <c r="A71" s="194"/>
      <c r="B71" s="193"/>
      <c r="C71" s="193"/>
      <c r="D71" s="193"/>
      <c r="E71" s="193"/>
      <c r="F71" s="193"/>
      <c r="G71" s="193"/>
      <c r="H71" s="159" t="s">
        <v>223</v>
      </c>
      <c r="I71" s="76" t="s">
        <v>224</v>
      </c>
      <c r="J71" s="76" t="s">
        <v>225</v>
      </c>
      <c r="K71" s="76" t="s">
        <v>221</v>
      </c>
      <c r="L71" s="76" t="s">
        <v>214</v>
      </c>
      <c r="M71" s="77">
        <v>44651</v>
      </c>
      <c r="N71" s="76" t="s">
        <v>226</v>
      </c>
    </row>
    <row r="72" spans="1:14" ht="38.25" x14ac:dyDescent="0.25">
      <c r="A72" s="194"/>
      <c r="B72" s="193"/>
      <c r="C72" s="193"/>
      <c r="D72" s="193"/>
      <c r="E72" s="193"/>
      <c r="F72" s="193"/>
      <c r="G72" s="193"/>
      <c r="H72" s="159" t="s">
        <v>227</v>
      </c>
      <c r="I72" s="76" t="s">
        <v>228</v>
      </c>
      <c r="J72" s="76" t="s">
        <v>229</v>
      </c>
      <c r="K72" s="76" t="s">
        <v>221</v>
      </c>
      <c r="L72" s="76" t="s">
        <v>214</v>
      </c>
      <c r="M72" s="77">
        <v>44651</v>
      </c>
      <c r="N72" s="76" t="s">
        <v>230</v>
      </c>
    </row>
    <row r="73" spans="1:14" ht="114.75" x14ac:dyDescent="0.25">
      <c r="A73" s="194"/>
      <c r="B73" s="193"/>
      <c r="C73" s="193"/>
      <c r="D73" s="193"/>
      <c r="E73" s="193"/>
      <c r="F73" s="193"/>
      <c r="G73" s="193"/>
      <c r="H73" s="159" t="s">
        <v>231</v>
      </c>
      <c r="I73" s="76" t="s">
        <v>232</v>
      </c>
      <c r="J73" s="142">
        <v>0</v>
      </c>
      <c r="K73" s="76" t="s">
        <v>221</v>
      </c>
      <c r="L73" s="76" t="s">
        <v>214</v>
      </c>
      <c r="M73" s="77">
        <v>44651</v>
      </c>
      <c r="N73" s="76" t="s">
        <v>233</v>
      </c>
    </row>
    <row r="74" spans="1:14" ht="140.25" x14ac:dyDescent="0.25">
      <c r="A74" s="194"/>
      <c r="B74" s="193"/>
      <c r="C74" s="193"/>
      <c r="D74" s="193"/>
      <c r="E74" s="193"/>
      <c r="F74" s="193"/>
      <c r="G74" s="193"/>
      <c r="H74" s="159" t="s">
        <v>234</v>
      </c>
      <c r="I74" s="76" t="s">
        <v>235</v>
      </c>
      <c r="J74" s="143">
        <v>1</v>
      </c>
      <c r="K74" s="76" t="s">
        <v>45</v>
      </c>
      <c r="L74" s="76" t="s">
        <v>214</v>
      </c>
      <c r="M74" s="77">
        <v>44651</v>
      </c>
      <c r="N74" s="76" t="s">
        <v>236</v>
      </c>
    </row>
    <row r="75" spans="1:14" s="54" customFormat="1" ht="39.6" hidden="1" customHeight="1" x14ac:dyDescent="0.25">
      <c r="A75" s="194"/>
      <c r="B75" s="193"/>
      <c r="C75" s="193"/>
      <c r="D75" s="193" t="s">
        <v>78</v>
      </c>
      <c r="E75" s="193"/>
      <c r="F75" s="8" t="s">
        <v>237</v>
      </c>
      <c r="G75" s="193"/>
      <c r="H75" s="8"/>
      <c r="I75" s="8"/>
      <c r="J75" s="8"/>
      <c r="K75" s="8"/>
      <c r="L75" s="8"/>
      <c r="M75" s="49"/>
      <c r="N75" s="8"/>
    </row>
    <row r="76" spans="1:14" s="54" customFormat="1" ht="39.6" hidden="1" customHeight="1" x14ac:dyDescent="0.25">
      <c r="A76" s="194"/>
      <c r="B76" s="193"/>
      <c r="C76" s="193"/>
      <c r="D76" s="193"/>
      <c r="E76" s="193"/>
      <c r="F76" s="8" t="s">
        <v>238</v>
      </c>
      <c r="G76" s="193"/>
      <c r="H76" s="8"/>
      <c r="I76" s="8"/>
      <c r="J76" s="8"/>
      <c r="K76" s="8"/>
      <c r="L76" s="8"/>
      <c r="M76" s="49"/>
      <c r="N76" s="8"/>
    </row>
    <row r="77" spans="1:14" s="54" customFormat="1" ht="26.45" hidden="1" customHeight="1" x14ac:dyDescent="0.25">
      <c r="A77" s="194"/>
      <c r="B77" s="193"/>
      <c r="C77" s="193"/>
      <c r="D77" s="193" t="s">
        <v>50</v>
      </c>
      <c r="E77" s="193"/>
      <c r="F77" s="8" t="s">
        <v>239</v>
      </c>
      <c r="G77" s="193"/>
      <c r="H77" s="8"/>
      <c r="I77" s="8"/>
      <c r="J77" s="8"/>
      <c r="K77" s="8"/>
      <c r="L77" s="8"/>
      <c r="M77" s="49"/>
      <c r="N77" s="8"/>
    </row>
    <row r="78" spans="1:14" s="54" customFormat="1" ht="39.6" hidden="1" customHeight="1" x14ac:dyDescent="0.25">
      <c r="A78" s="194"/>
      <c r="B78" s="193"/>
      <c r="C78" s="193"/>
      <c r="D78" s="193"/>
      <c r="E78" s="193"/>
      <c r="F78" s="8" t="s">
        <v>240</v>
      </c>
      <c r="G78" s="193"/>
      <c r="H78" s="8"/>
      <c r="I78" s="8"/>
      <c r="J78" s="8"/>
      <c r="K78" s="8"/>
      <c r="L78" s="8"/>
      <c r="M78" s="49"/>
      <c r="N78" s="8"/>
    </row>
    <row r="79" spans="1:14" s="54" customFormat="1" ht="52.9" hidden="1" customHeight="1" x14ac:dyDescent="0.25">
      <c r="A79" s="194"/>
      <c r="B79" s="193"/>
      <c r="C79" s="193"/>
      <c r="D79" s="8" t="s">
        <v>72</v>
      </c>
      <c r="E79" s="193"/>
      <c r="F79" s="8" t="s">
        <v>241</v>
      </c>
      <c r="G79" s="193"/>
      <c r="H79" s="8"/>
      <c r="I79" s="8"/>
      <c r="J79" s="8"/>
      <c r="K79" s="8"/>
      <c r="L79" s="8"/>
      <c r="M79" s="49"/>
      <c r="N79" s="8"/>
    </row>
    <row r="80" spans="1:14" s="54" customFormat="1" ht="39.6" hidden="1" customHeight="1" x14ac:dyDescent="0.25">
      <c r="A80" s="194"/>
      <c r="B80" s="193"/>
      <c r="C80" s="193"/>
      <c r="D80" s="193" t="s">
        <v>242</v>
      </c>
      <c r="E80" s="193"/>
      <c r="F80" s="8" t="s">
        <v>243</v>
      </c>
      <c r="G80" s="193"/>
      <c r="H80" s="8"/>
      <c r="I80" s="8"/>
      <c r="J80" s="8"/>
      <c r="K80" s="8"/>
      <c r="L80" s="8"/>
      <c r="M80" s="49"/>
      <c r="N80" s="8"/>
    </row>
    <row r="81" spans="1:14" s="54" customFormat="1" ht="39.6" hidden="1" customHeight="1" x14ac:dyDescent="0.25">
      <c r="A81" s="195"/>
      <c r="B81" s="197"/>
      <c r="C81" s="197"/>
      <c r="D81" s="197"/>
      <c r="E81" s="197"/>
      <c r="F81" s="1" t="s">
        <v>244</v>
      </c>
      <c r="G81" s="197"/>
      <c r="H81" s="1"/>
      <c r="I81" s="1"/>
      <c r="J81" s="1"/>
      <c r="K81" s="1"/>
      <c r="L81" s="1"/>
      <c r="M81" s="91"/>
      <c r="N81" s="1"/>
    </row>
    <row r="82" spans="1:14" ht="114.75" x14ac:dyDescent="0.25">
      <c r="A82" s="194">
        <v>7</v>
      </c>
      <c r="B82" s="193" t="s">
        <v>245</v>
      </c>
      <c r="C82" s="193" t="s">
        <v>246</v>
      </c>
      <c r="D82" s="195" t="s">
        <v>247</v>
      </c>
      <c r="E82" s="193" t="s">
        <v>248</v>
      </c>
      <c r="F82" s="195" t="s">
        <v>249</v>
      </c>
      <c r="G82" s="193" t="s">
        <v>250</v>
      </c>
      <c r="H82" s="205" t="s">
        <v>251</v>
      </c>
      <c r="I82" s="147" t="s">
        <v>252</v>
      </c>
      <c r="J82" s="88">
        <f>4/4*100</f>
        <v>100</v>
      </c>
      <c r="K82" s="88" t="s">
        <v>45</v>
      </c>
      <c r="L82" s="88" t="s">
        <v>253</v>
      </c>
      <c r="M82" s="89">
        <v>44651</v>
      </c>
      <c r="N82" s="88" t="s">
        <v>254</v>
      </c>
    </row>
    <row r="83" spans="1:14" s="54" customFormat="1" ht="124.5" hidden="1" customHeight="1" x14ac:dyDescent="0.25">
      <c r="A83" s="194"/>
      <c r="B83" s="193"/>
      <c r="C83" s="193"/>
      <c r="D83" s="198"/>
      <c r="E83" s="193"/>
      <c r="F83" s="198"/>
      <c r="G83" s="193"/>
      <c r="H83" s="206"/>
      <c r="I83" s="88" t="s">
        <v>255</v>
      </c>
      <c r="J83" s="88">
        <f>4/4*100</f>
        <v>100</v>
      </c>
      <c r="K83" s="88" t="s">
        <v>45</v>
      </c>
      <c r="L83" s="88" t="s">
        <v>253</v>
      </c>
      <c r="M83" s="89">
        <v>44651</v>
      </c>
      <c r="N83" s="88" t="s">
        <v>254</v>
      </c>
    </row>
    <row r="84" spans="1:14" ht="114.75" x14ac:dyDescent="0.25">
      <c r="A84" s="194"/>
      <c r="B84" s="193"/>
      <c r="C84" s="193"/>
      <c r="D84" s="198"/>
      <c r="E84" s="193"/>
      <c r="F84" s="198"/>
      <c r="G84" s="193"/>
      <c r="H84" s="87" t="s">
        <v>256</v>
      </c>
      <c r="I84" s="88" t="s">
        <v>255</v>
      </c>
      <c r="J84" s="88">
        <f>36/36*100</f>
        <v>100</v>
      </c>
      <c r="K84" s="88" t="s">
        <v>257</v>
      </c>
      <c r="L84" s="88" t="s">
        <v>258</v>
      </c>
      <c r="M84" s="89">
        <v>44651</v>
      </c>
      <c r="N84" s="88" t="s">
        <v>259</v>
      </c>
    </row>
    <row r="85" spans="1:14" ht="306" x14ac:dyDescent="0.25">
      <c r="A85" s="194"/>
      <c r="B85" s="193"/>
      <c r="C85" s="193"/>
      <c r="D85" s="198"/>
      <c r="E85" s="193"/>
      <c r="F85" s="198"/>
      <c r="G85" s="193"/>
      <c r="H85" s="87" t="s">
        <v>260</v>
      </c>
      <c r="I85" s="88" t="s">
        <v>261</v>
      </c>
      <c r="J85" s="103">
        <v>0.874</v>
      </c>
      <c r="K85" s="88" t="s">
        <v>45</v>
      </c>
      <c r="L85" s="88" t="s">
        <v>262</v>
      </c>
      <c r="M85" s="89">
        <v>44651</v>
      </c>
      <c r="N85" s="88" t="s">
        <v>263</v>
      </c>
    </row>
    <row r="86" spans="1:14" ht="76.5" x14ac:dyDescent="0.25">
      <c r="A86" s="194"/>
      <c r="B86" s="193"/>
      <c r="C86" s="193"/>
      <c r="D86" s="198"/>
      <c r="E86" s="193"/>
      <c r="F86" s="198"/>
      <c r="G86" s="193"/>
      <c r="H86" s="87" t="s">
        <v>264</v>
      </c>
      <c r="I86" s="88" t="s">
        <v>265</v>
      </c>
      <c r="J86" s="144">
        <v>0.11</v>
      </c>
      <c r="K86" s="88" t="s">
        <v>45</v>
      </c>
      <c r="L86" s="88" t="s">
        <v>266</v>
      </c>
      <c r="M86" s="89">
        <v>44651</v>
      </c>
      <c r="N86" s="88" t="s">
        <v>267</v>
      </c>
    </row>
    <row r="87" spans="1:14" ht="127.5" x14ac:dyDescent="0.25">
      <c r="A87" s="194"/>
      <c r="B87" s="193"/>
      <c r="C87" s="193"/>
      <c r="D87" s="199"/>
      <c r="E87" s="193"/>
      <c r="F87" s="199"/>
      <c r="G87" s="193"/>
      <c r="H87" s="87" t="s">
        <v>268</v>
      </c>
      <c r="I87" s="88" t="s">
        <v>265</v>
      </c>
      <c r="J87" s="103">
        <v>0.52500000000000002</v>
      </c>
      <c r="K87" s="88" t="s">
        <v>45</v>
      </c>
      <c r="L87" s="88" t="s">
        <v>269</v>
      </c>
      <c r="M87" s="89">
        <v>44651</v>
      </c>
      <c r="N87" s="88" t="s">
        <v>270</v>
      </c>
    </row>
    <row r="88" spans="1:14" s="54" customFormat="1" ht="150" hidden="1" customHeight="1" x14ac:dyDescent="0.25">
      <c r="A88" s="194"/>
      <c r="B88" s="193"/>
      <c r="C88" s="193"/>
      <c r="D88" s="8" t="s">
        <v>50</v>
      </c>
      <c r="E88" s="193"/>
      <c r="F88" s="193" t="s">
        <v>271</v>
      </c>
      <c r="G88" s="193"/>
      <c r="H88" s="92"/>
      <c r="I88" s="92"/>
      <c r="J88" s="92"/>
      <c r="K88" s="92"/>
      <c r="L88" s="92"/>
      <c r="M88" s="97"/>
      <c r="N88" s="92"/>
    </row>
    <row r="89" spans="1:14" s="54" customFormat="1" ht="150" hidden="1" customHeight="1" x14ac:dyDescent="0.25">
      <c r="A89" s="194"/>
      <c r="B89" s="193"/>
      <c r="C89" s="193"/>
      <c r="D89" s="8" t="s">
        <v>72</v>
      </c>
      <c r="E89" s="193"/>
      <c r="F89" s="193"/>
      <c r="G89" s="193"/>
      <c r="H89" s="92"/>
      <c r="I89" s="92"/>
      <c r="J89" s="92"/>
      <c r="K89" s="92"/>
      <c r="L89" s="92"/>
      <c r="M89" s="97"/>
      <c r="N89" s="92"/>
    </row>
    <row r="90" spans="1:14" s="54" customFormat="1" ht="150" hidden="1" customHeight="1" x14ac:dyDescent="0.25">
      <c r="A90" s="194"/>
      <c r="B90" s="193"/>
      <c r="C90" s="193"/>
      <c r="D90" s="8" t="s">
        <v>131</v>
      </c>
      <c r="E90" s="193"/>
      <c r="F90" s="193" t="s">
        <v>272</v>
      </c>
      <c r="G90" s="193"/>
      <c r="H90" s="8"/>
      <c r="I90" s="8"/>
      <c r="J90" s="8"/>
      <c r="K90" s="8"/>
      <c r="L90" s="8"/>
      <c r="M90" s="49"/>
      <c r="N90" s="8"/>
    </row>
    <row r="91" spans="1:14" s="54" customFormat="1" ht="150" hidden="1" customHeight="1" x14ac:dyDescent="0.25">
      <c r="A91" s="194"/>
      <c r="B91" s="193"/>
      <c r="C91" s="193"/>
      <c r="D91" s="8" t="s">
        <v>107</v>
      </c>
      <c r="E91" s="193"/>
      <c r="F91" s="193"/>
      <c r="G91" s="193"/>
      <c r="H91" s="8"/>
      <c r="I91" s="8"/>
      <c r="J91" s="8"/>
      <c r="K91" s="8"/>
      <c r="L91" s="8"/>
      <c r="M91" s="49"/>
      <c r="N91" s="8"/>
    </row>
    <row r="92" spans="1:14" s="54" customFormat="1" ht="150" hidden="1" customHeight="1" x14ac:dyDescent="0.25">
      <c r="A92" s="194"/>
      <c r="B92" s="193"/>
      <c r="C92" s="193"/>
      <c r="D92" s="8" t="s">
        <v>273</v>
      </c>
      <c r="E92" s="193"/>
      <c r="F92" s="193" t="s">
        <v>274</v>
      </c>
      <c r="G92" s="193"/>
      <c r="H92" s="8"/>
      <c r="I92" s="8"/>
      <c r="J92" s="8"/>
      <c r="K92" s="8"/>
      <c r="L92" s="8"/>
      <c r="M92" s="49"/>
      <c r="N92" s="8"/>
    </row>
    <row r="93" spans="1:14" s="54" customFormat="1" ht="150" hidden="1" customHeight="1" x14ac:dyDescent="0.25">
      <c r="A93" s="194"/>
      <c r="B93" s="193"/>
      <c r="C93" s="193"/>
      <c r="D93" s="8" t="s">
        <v>275</v>
      </c>
      <c r="E93" s="193"/>
      <c r="F93" s="193"/>
      <c r="G93" s="193"/>
      <c r="H93" s="8"/>
      <c r="I93" s="8"/>
      <c r="J93" s="8"/>
      <c r="K93" s="8"/>
      <c r="L93" s="8"/>
      <c r="M93" s="49"/>
      <c r="N93" s="8"/>
    </row>
  </sheetData>
  <sheetProtection sheet="1" formatCells="0" formatColumns="0" formatRows="0" insertColumns="0" insertRows="0" insertHyperlinks="0" deleteColumns="0" deleteRows="0" sort="0" autoFilter="0" pivotTables="0"/>
  <autoFilter ref="A5:N93" xr:uid="{FA32C91F-580E-442F-8AE3-98BE58AB4E7E}">
    <filterColumn colId="7">
      <filters>
        <filter val="Actas de Comité de Seguros"/>
        <filter val="Actualizar los protocolos para el ingreso de personas y bienes al Palacio de Justicia y las sedes anexas"/>
        <filter val="Administrar el presupuesto asignado para el proyecto de Mejoramiento y Mantenimiento a la Infraestructura Física a Nivel Nacional"/>
        <filter val="Administrar el presupuesto asignado para la atención de bienes y servicios en el Nivel Central."/>
        <filter val="Administrar y responder por las salas de audiencias"/>
        <filter val="Apoyo en la orientación y asesoría para la mejora de la gestión de las Direcciones Seccionales"/>
        <filter val="Asesorar y acompañar a las coordinaciones de almacén de las direcciones seccionales de administración judicial para unificar y estandarizar todas las acciones de gestión de inventarios de los bienes muebles en la entidad."/>
        <filter val="Atención servicios de mantenimiento"/>
        <filter val="Certificados de inclusión expedidos"/>
        <filter val="Contar con parque automotor en óptimas condiciones para el servicio"/>
        <filter val="Controlar la ejecución de las actividades planificadas"/>
        <filter val="Controlar los recursos financieros asignados"/>
        <filter val="Distribución de bienes y elementos para el Consejo Superior de la Judicatura y la Comisión Nacional de Disciplina Judicial"/>
        <filter val="Extender el uso de funcionalidades del aplicativo SICOF para beneficio de la gestión administrativa"/>
        <filter val="Fortalecimiento del Plan Estratégico de Seguridad Vial"/>
        <filter val="Gestión ambiental en el Palacio de Justicia y las diferentes sedes anexas"/>
        <filter val="Gestión biosegurdad por cóvid"/>
        <filter val="Gestión de siniestros Consejo Superior de la Judicatura y Comisión Nacional de Disciplina Judicial"/>
        <filter val="Implementación TRD en las dependencias de la DEAJ"/>
        <filter val="Información y diagnóstico actualizado de los temas a cargo"/>
        <filter val="Informe de Siniestralidad"/>
        <filter val="Informes de capacitación"/>
        <filter val="Inventarios de bienes en el almacén general"/>
        <filter val="Inventarios resoluciones expedidas por la Dirección Ejecutiva de Administración Judicial vigencias 2013 a 2015"/>
        <filter val="Legalización de trámites de inventarios a cargo de la División Almacén e Inventarios"/>
        <filter val="Mantenimiento de equipos propios de la edificación"/>
        <filter val="Mejoras y mantenimientos locativos"/>
        <filter val="Organización documentación existente en el archivo central"/>
        <filter val="Preparación de los estudios técnicos de necesidad de adquisición de bienes y servicios"/>
        <filter val="Preparar, para dar de baja, los bienes que han sido reintegrados al almacén general que se presume son obsoletos o inservibles"/>
        <filter val="Prestación de los servicios generales, vigilancia, arrendamiento sedes y fotocopiado"/>
        <filter val="Realizar el cierre mensual centralizado de los almacenes en el aplicativo SICOF"/>
        <filter val="Realizar las bajas de los bienes declarados obsoletos o inservibles"/>
        <filter val="Recepción y manejo de la correspondencia de la Dirección Ejecutiva"/>
        <filter val="Recepción y manejo de la correspondencia del Consejo Superior de la Judicatura"/>
        <filter val="Satisfacción de los clientes internos"/>
        <filter val="Socialización del Programa de Prevención de Pérdidas"/>
        <filter val="Socialización y seguimiento al Protocolo de Riesgos de Seguridad en Espacios Físicos y de la Guía de Sistemas de Transporte Vertical"/>
        <filter val="Supervisión de contratos"/>
        <filter val="Verificar la calidad en documentos y presentaciones realizadas al parte del CSdJ y al Director Ejecutivo de Administración Judicial"/>
      </filters>
    </filterColumn>
  </autoFilter>
  <mergeCells count="73">
    <mergeCell ref="G82:G93"/>
    <mergeCell ref="H82:H83"/>
    <mergeCell ref="F88:F89"/>
    <mergeCell ref="F90:F91"/>
    <mergeCell ref="F92:F93"/>
    <mergeCell ref="I4:N4"/>
    <mergeCell ref="A82:A93"/>
    <mergeCell ref="B82:B93"/>
    <mergeCell ref="C82:C93"/>
    <mergeCell ref="D82:D87"/>
    <mergeCell ref="E82:E93"/>
    <mergeCell ref="F82:F87"/>
    <mergeCell ref="G47:G81"/>
    <mergeCell ref="D49:D74"/>
    <mergeCell ref="F50:F74"/>
    <mergeCell ref="D75:D76"/>
    <mergeCell ref="D77:D78"/>
    <mergeCell ref="D80:D81"/>
    <mergeCell ref="F45:F46"/>
    <mergeCell ref="A47:A81"/>
    <mergeCell ref="B47:B81"/>
    <mergeCell ref="C47:C81"/>
    <mergeCell ref="D47:D48"/>
    <mergeCell ref="E47:E81"/>
    <mergeCell ref="A33:A46"/>
    <mergeCell ref="B33:B46"/>
    <mergeCell ref="C33:C46"/>
    <mergeCell ref="E33:E46"/>
    <mergeCell ref="G33:G46"/>
    <mergeCell ref="D34:D36"/>
    <mergeCell ref="F34:F38"/>
    <mergeCell ref="F39:F40"/>
    <mergeCell ref="F41:F42"/>
    <mergeCell ref="F43:F44"/>
    <mergeCell ref="A29:A32"/>
    <mergeCell ref="B29:B32"/>
    <mergeCell ref="C29:C32"/>
    <mergeCell ref="E29:E32"/>
    <mergeCell ref="G29:G32"/>
    <mergeCell ref="G19:G28"/>
    <mergeCell ref="F22:F24"/>
    <mergeCell ref="F25:F26"/>
    <mergeCell ref="A19:A28"/>
    <mergeCell ref="B19:B28"/>
    <mergeCell ref="C19:C28"/>
    <mergeCell ref="E19:E28"/>
    <mergeCell ref="F19:F20"/>
    <mergeCell ref="H13:H14"/>
    <mergeCell ref="D16:D18"/>
    <mergeCell ref="F16:F18"/>
    <mergeCell ref="A6:A10"/>
    <mergeCell ref="B6:B10"/>
    <mergeCell ref="C6:C10"/>
    <mergeCell ref="E6:E10"/>
    <mergeCell ref="G6:G10"/>
    <mergeCell ref="A11:A18"/>
    <mergeCell ref="B11:B18"/>
    <mergeCell ref="C11:C18"/>
    <mergeCell ref="E11:E18"/>
    <mergeCell ref="G11:G18"/>
    <mergeCell ref="D13:D14"/>
    <mergeCell ref="F13:F14"/>
    <mergeCell ref="G4:G5"/>
    <mergeCell ref="H4:H5"/>
    <mergeCell ref="A1:F1"/>
    <mergeCell ref="A2:F2"/>
    <mergeCell ref="A3:F3"/>
    <mergeCell ref="A4:A5"/>
    <mergeCell ref="B4:B5"/>
    <mergeCell ref="C4:C5"/>
    <mergeCell ref="D4:D5"/>
    <mergeCell ref="E4:E5"/>
    <mergeCell ref="F4:F5"/>
  </mergeCells>
  <dataValidations count="3">
    <dataValidation allowBlank="1" showInputMessage="1" showErrorMessage="1" prompt="Proponer y escribir en una frase la estrategia para gestionar la debilidad, la oportunidad, la amenaza o la fortaleza.Usar verbo de acción en infinitivo._x000a_" sqref="G1:G2" xr:uid="{64D641B0-09FA-4BF5-87B3-BFBC183EAC70}"/>
    <dataValidation allowBlank="1" showInputMessage="1" showErrorMessage="1" prompt="Registrar la acción o  el nombre  del proyecto a realizar con base en la estrategia que se definió-  Hoja Estrategias   o si son acciones que se  deben adelantar como parte del día dia." sqref="H4:H5" xr:uid="{8FA4B134-DA44-4D9C-A0A8-D58A611FAEF9}"/>
    <dataValidation allowBlank="1" showInputMessage="1" showErrorMessage="1" prompt="Si no aplica hacer medición, registrar el documento o el entregable final  Si es indicador con fórmula  matemática colocar la meta numérica" sqref="J1:J2" xr:uid="{59A2FB7F-B714-4892-B51F-00282F432456}"/>
  </dataValidations>
  <hyperlinks>
    <hyperlink ref="L84" r:id="rId1" xr:uid="{90195CCC-A118-4723-9A4F-C18545D2AD09}"/>
  </hyperlinks>
  <pageMargins left="0.7" right="0.7" top="0.75" bottom="0.75" header="0.3" footer="0.3"/>
  <pageSetup orientation="portrait" horizontalDpi="300" verticalDpi="300" r:id="rId2"/>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727A4C73E6C0E42ACCAFC3C2DE786C2" ma:contentTypeVersion="11" ma:contentTypeDescription="Crear nuevo documento." ma:contentTypeScope="" ma:versionID="833d39b4a1e859f42b36b2126dc6f7d3">
  <xsd:schema xmlns:xsd="http://www.w3.org/2001/XMLSchema" xmlns:xs="http://www.w3.org/2001/XMLSchema" xmlns:p="http://schemas.microsoft.com/office/2006/metadata/properties" xmlns:ns2="f602aaf4-b11c-4257-87cd-24cf6c00ca99" xmlns:ns3="347e7e23-e90e-4849-bc47-29ea4155d230" targetNamespace="http://schemas.microsoft.com/office/2006/metadata/properties" ma:root="true" ma:fieldsID="0ed2d4b733096ea0295b5f0d74af03f4" ns2:_="" ns3:_="">
    <xsd:import namespace="f602aaf4-b11c-4257-87cd-24cf6c00ca99"/>
    <xsd:import namespace="347e7e23-e90e-4849-bc47-29ea4155d23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02aaf4-b11c-4257-87cd-24cf6c00c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7e7e23-e90e-4849-bc47-29ea4155d23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5f3fb534-ff83-4574-a998-0b114db79db3}" ma:internalName="TaxCatchAll" ma:showField="CatchAllData" ma:web="347e7e23-e90e-4849-bc47-29ea4155d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47e7e23-e90e-4849-bc47-29ea4155d230">
      <UserInfo>
        <DisplayName>Juan de Jesus Hernandez Martínez</DisplayName>
        <AccountId>18</AccountId>
        <AccountType/>
      </UserInfo>
      <UserInfo>
        <DisplayName>Jose Fernando García Gomez</DisplayName>
        <AccountId>17</AccountId>
        <AccountType/>
      </UserInfo>
      <UserInfo>
        <DisplayName>William Rafael Mulford Velasquez</DisplayName>
        <AccountId>22</AccountId>
        <AccountType/>
      </UserInfo>
      <UserInfo>
        <DisplayName>Sergio Luis Duarte Lobo</DisplayName>
        <AccountId>23</AccountId>
        <AccountType/>
      </UserInfo>
      <UserInfo>
        <DisplayName>Amparo Liliana Cepeda Lizarazo</DisplayName>
        <AccountId>15</AccountId>
        <AccountType/>
      </UserInfo>
      <UserInfo>
        <DisplayName>Rene Amaya Soriano</DisplayName>
        <AccountId>21</AccountId>
        <AccountType/>
      </UserInfo>
      <UserInfo>
        <DisplayName>Gloria Mercedes Mora Martinez</DisplayName>
        <AccountId>32</AccountId>
        <AccountType/>
      </UserInfo>
      <UserInfo>
        <DisplayName>Jaime Iván Bocanegra Vergara</DisplayName>
        <AccountId>19</AccountId>
        <AccountType/>
      </UserInfo>
      <UserInfo>
        <DisplayName>Carolina Rodríguez Estupiñan</DisplayName>
        <AccountId>13</AccountId>
        <AccountType/>
      </UserInfo>
    </SharedWithUsers>
    <lcf76f155ced4ddcb4097134ff3c332f xmlns="f602aaf4-b11c-4257-87cd-24cf6c00ca99">
      <Terms xmlns="http://schemas.microsoft.com/office/infopath/2007/PartnerControls"/>
    </lcf76f155ced4ddcb4097134ff3c332f>
    <TaxCatchAll xmlns="347e7e23-e90e-4849-bc47-29ea4155d230" xsi:nil="true"/>
  </documentManagement>
</p:properties>
</file>

<file path=customXml/itemProps1.xml><?xml version="1.0" encoding="utf-8"?>
<ds:datastoreItem xmlns:ds="http://schemas.openxmlformats.org/officeDocument/2006/customXml" ds:itemID="{E058BF25-EE82-413E-A630-FECD455AC5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02aaf4-b11c-4257-87cd-24cf6c00ca99"/>
    <ds:schemaRef ds:uri="347e7e23-e90e-4849-bc47-29ea4155d2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E16B6C-A677-4E45-ACC8-6FEC02B88F30}">
  <ds:schemaRefs>
    <ds:schemaRef ds:uri="http://schemas.microsoft.com/sharepoint/v3/contenttype/forms"/>
  </ds:schemaRefs>
</ds:datastoreItem>
</file>

<file path=customXml/itemProps3.xml><?xml version="1.0" encoding="utf-8"?>
<ds:datastoreItem xmlns:ds="http://schemas.openxmlformats.org/officeDocument/2006/customXml" ds:itemID="{307A175C-1220-40E3-95B8-D964D926B5E5}">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purl.org/dc/dcmitype/"/>
    <ds:schemaRef ds:uri="347e7e23-e90e-4849-bc47-29ea4155d230"/>
    <ds:schemaRef ds:uri="f602aaf4-b11c-4257-87cd-24cf6c00ca9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Análisis de Contexto </vt:lpstr>
      <vt:lpstr>Estrategias</vt:lpstr>
      <vt:lpstr>Plan de Acción 2022</vt:lpstr>
      <vt:lpstr>SEGUIMIENTO 4 TRIM</vt:lpstr>
      <vt:lpstr>SEGUIMIENTO 1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Nelson Reinaldo Rincon Bernal</cp:lastModifiedBy>
  <cp:revision/>
  <dcterms:created xsi:type="dcterms:W3CDTF">2020-02-13T14:21:15Z</dcterms:created>
  <dcterms:modified xsi:type="dcterms:W3CDTF">2022-10-25T17:48:54Z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0x010100D727A4C73E6C0E42ACCAFC3C2DE786C2</vt:lpwstr>
  </property>
  <property fmtid="{D5CDD505-2E9C-101B-9397-08002B2CF9AE}" pid="3" name="MediaServiceImageTags">
    <vt:lpwstr/>
  </property>
</Properties>
</file>