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ne Drive\OneDrive - Consejo Superior de la Judicatura\Escritorio\"/>
    </mc:Choice>
  </mc:AlternateContent>
  <bookViews>
    <workbookView xWindow="-120" yWindow="-120" windowWidth="20730" windowHeight="11160" activeTab="3"/>
  </bookViews>
  <sheets>
    <sheet name="Análisis de Contexto " sheetId="14" r:id="rId1"/>
    <sheet name="Estrategias SPA" sheetId="15" r:id="rId2"/>
    <sheet name="Plan de Acción 2021" sheetId="35" r:id="rId3"/>
    <sheet name="SEGUIMIENTO 4 TRIM," sheetId="40" r:id="rId4"/>
    <sheet name="SEGUIMIENTO 1 TRIM" sheetId="2" state="hidden" r:id="rId5"/>
    <sheet name="SEGUIMIENTO 2 TRIM" sheetId="36" state="hidden" r:id="rId6"/>
    <sheet name="SEGUIMIENTO 3 TRIM" sheetId="38" state="hidden" r:id="rId7"/>
    <sheet name="SEGUIMIENTO 4 TRIM" sheetId="39" state="hidden" r:id="rId8"/>
  </sheets>
  <externalReferences>
    <externalReference r:id="rId9"/>
  </externalReferences>
  <definedNames>
    <definedName name="Posibilidad">[1]Hoja2!$H$3:$H$7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21" i="40" l="1"/>
  <c r="B21" i="40"/>
  <c r="A21" i="40"/>
  <c r="D20" i="40"/>
  <c r="B20" i="40"/>
  <c r="A20" i="40"/>
  <c r="D19" i="40"/>
  <c r="B19" i="40"/>
  <c r="A19" i="40"/>
  <c r="D18" i="40"/>
  <c r="B18" i="40"/>
  <c r="A18" i="40"/>
  <c r="D17" i="40"/>
  <c r="B17" i="40"/>
  <c r="A17" i="40"/>
  <c r="D16" i="40"/>
  <c r="B16" i="40"/>
  <c r="A16" i="40"/>
  <c r="D15" i="40"/>
  <c r="B15" i="40"/>
  <c r="A15" i="40"/>
  <c r="D14" i="40"/>
  <c r="B14" i="40"/>
  <c r="A14" i="40"/>
  <c r="D13" i="40"/>
  <c r="B13" i="40"/>
  <c r="A13" i="40"/>
  <c r="D12" i="40"/>
  <c r="B12" i="40"/>
  <c r="A12" i="40"/>
  <c r="D11" i="40"/>
  <c r="B11" i="40"/>
  <c r="A11" i="40"/>
  <c r="D10" i="40"/>
  <c r="C10" i="40"/>
  <c r="B10" i="40"/>
  <c r="A10" i="40"/>
  <c r="D9" i="40"/>
  <c r="B9" i="40"/>
  <c r="A9" i="40"/>
  <c r="D8" i="40"/>
  <c r="B8" i="40"/>
  <c r="A8" i="40"/>
  <c r="D7" i="40"/>
  <c r="C7" i="40"/>
  <c r="B7" i="40"/>
  <c r="A7" i="40"/>
  <c r="D6" i="40"/>
  <c r="B6" i="40"/>
  <c r="A6" i="40"/>
  <c r="D5" i="40"/>
  <c r="C5" i="40"/>
  <c r="B5" i="40"/>
  <c r="A5" i="40"/>
  <c r="D21" i="39" l="1"/>
  <c r="B21" i="39"/>
  <c r="A21" i="39"/>
  <c r="D20" i="39"/>
  <c r="B20" i="39"/>
  <c r="A20" i="39"/>
  <c r="D19" i="39"/>
  <c r="B19" i="39"/>
  <c r="A19" i="39"/>
  <c r="D18" i="39"/>
  <c r="B18" i="39"/>
  <c r="A18" i="39"/>
  <c r="D17" i="39"/>
  <c r="B17" i="39"/>
  <c r="A17" i="39"/>
  <c r="D16" i="39"/>
  <c r="B16" i="39"/>
  <c r="A16" i="39"/>
  <c r="D15" i="39"/>
  <c r="B15" i="39"/>
  <c r="A15" i="39"/>
  <c r="D14" i="39"/>
  <c r="B14" i="39"/>
  <c r="A14" i="39"/>
  <c r="D13" i="39"/>
  <c r="B13" i="39"/>
  <c r="A13" i="39"/>
  <c r="D12" i="39"/>
  <c r="B12" i="39"/>
  <c r="A12" i="39"/>
  <c r="D11" i="39"/>
  <c r="B11" i="39"/>
  <c r="A11" i="39"/>
  <c r="D10" i="39"/>
  <c r="B10" i="39"/>
  <c r="A10" i="39"/>
  <c r="D9" i="39"/>
  <c r="B9" i="39"/>
  <c r="A9" i="39"/>
  <c r="D8" i="39"/>
  <c r="B8" i="39"/>
  <c r="A8" i="39"/>
  <c r="D7" i="39"/>
  <c r="B7" i="39"/>
  <c r="A7" i="39"/>
  <c r="D6" i="39"/>
  <c r="B6" i="39"/>
  <c r="A6" i="39"/>
  <c r="D5" i="39"/>
  <c r="B5" i="39"/>
  <c r="A5" i="39"/>
  <c r="A17" i="38" l="1"/>
  <c r="D21" i="38"/>
  <c r="B21" i="38"/>
  <c r="A21" i="38"/>
  <c r="D20" i="38"/>
  <c r="B20" i="38"/>
  <c r="A20" i="38"/>
  <c r="D19" i="38"/>
  <c r="B19" i="38"/>
  <c r="A19" i="38"/>
  <c r="D18" i="38"/>
  <c r="B18" i="38"/>
  <c r="A18" i="38"/>
  <c r="D17" i="38"/>
  <c r="B17" i="38"/>
  <c r="D16" i="38"/>
  <c r="B16" i="38"/>
  <c r="A16" i="38"/>
  <c r="D15" i="38"/>
  <c r="B15" i="38"/>
  <c r="A15" i="38"/>
  <c r="D14" i="38"/>
  <c r="B14" i="38"/>
  <c r="A14" i="38"/>
  <c r="D13" i="38"/>
  <c r="B13" i="38"/>
  <c r="A13" i="38"/>
  <c r="D12" i="38"/>
  <c r="B12" i="38"/>
  <c r="A12" i="38"/>
  <c r="D11" i="38"/>
  <c r="B11" i="38"/>
  <c r="A11" i="38"/>
  <c r="D10" i="38"/>
  <c r="B10" i="38"/>
  <c r="A10" i="38"/>
  <c r="D9" i="38"/>
  <c r="B9" i="38"/>
  <c r="A9" i="38"/>
  <c r="D8" i="38"/>
  <c r="B8" i="38"/>
  <c r="A8" i="38"/>
  <c r="D7" i="38"/>
  <c r="B7" i="38"/>
  <c r="A7" i="38"/>
  <c r="D6" i="38"/>
  <c r="B6" i="38"/>
  <c r="A6" i="38"/>
  <c r="D5" i="38"/>
  <c r="B5" i="38"/>
  <c r="A5" i="38"/>
  <c r="D21" i="36"/>
  <c r="B21" i="36"/>
  <c r="A21" i="36"/>
  <c r="D20" i="36"/>
  <c r="B20" i="36"/>
  <c r="A20" i="36"/>
  <c r="D19" i="36"/>
  <c r="B19" i="36"/>
  <c r="A19" i="36"/>
  <c r="D18" i="36"/>
  <c r="B18" i="36"/>
  <c r="A18" i="36"/>
  <c r="D17" i="36"/>
  <c r="B17" i="36"/>
  <c r="A17" i="36"/>
  <c r="D16" i="36"/>
  <c r="B16" i="36"/>
  <c r="A16" i="36"/>
  <c r="D15" i="36"/>
  <c r="B15" i="36"/>
  <c r="A15" i="36"/>
  <c r="D14" i="36"/>
  <c r="B14" i="36"/>
  <c r="A14" i="36"/>
  <c r="D13" i="36"/>
  <c r="B13" i="36"/>
  <c r="A13" i="36"/>
  <c r="D12" i="36"/>
  <c r="B12" i="36"/>
  <c r="A12" i="36"/>
  <c r="D11" i="36"/>
  <c r="B11" i="36"/>
  <c r="A11" i="36"/>
  <c r="D10" i="36"/>
  <c r="B10" i="36"/>
  <c r="A10" i="36"/>
  <c r="D9" i="36"/>
  <c r="B9" i="36"/>
  <c r="A9" i="36"/>
  <c r="D8" i="36"/>
  <c r="B8" i="36"/>
  <c r="A8" i="36"/>
  <c r="D7" i="36"/>
  <c r="B7" i="36"/>
  <c r="A7" i="36"/>
  <c r="D6" i="36"/>
  <c r="B6" i="36"/>
  <c r="A6" i="36"/>
  <c r="D5" i="36"/>
  <c r="B5" i="36"/>
  <c r="A5" i="36"/>
  <c r="D15" i="2"/>
  <c r="D16" i="2"/>
  <c r="D17" i="2"/>
  <c r="D18" i="2"/>
  <c r="D19" i="2"/>
  <c r="D20" i="2"/>
  <c r="D21" i="2"/>
  <c r="D14" i="2"/>
  <c r="D13" i="2"/>
  <c r="D9" i="2"/>
  <c r="D10" i="2"/>
  <c r="D11" i="2"/>
  <c r="D12" i="2"/>
  <c r="B15" i="2"/>
  <c r="B16" i="2"/>
  <c r="B17" i="2"/>
  <c r="B18" i="2"/>
  <c r="B19" i="2"/>
  <c r="B20" i="2"/>
  <c r="B21" i="2"/>
  <c r="B14" i="2"/>
  <c r="B13" i="2"/>
  <c r="B9" i="2"/>
  <c r="B10" i="2"/>
  <c r="B11" i="2"/>
  <c r="B12" i="2"/>
  <c r="A20" i="2"/>
  <c r="A21" i="2"/>
  <c r="A17" i="2"/>
  <c r="A18" i="2"/>
  <c r="A19" i="2"/>
  <c r="A15" i="2"/>
  <c r="A16" i="2"/>
  <c r="A14" i="2"/>
  <c r="A13" i="2"/>
  <c r="A11" i="2"/>
  <c r="A12" i="2"/>
  <c r="A10" i="2"/>
  <c r="A9" i="2"/>
  <c r="D8" i="2"/>
  <c r="D7" i="2"/>
  <c r="D6" i="2"/>
  <c r="D5" i="2"/>
  <c r="B8" i="2"/>
  <c r="B7" i="2"/>
  <c r="B6" i="2"/>
  <c r="A8" i="2"/>
  <c r="A7" i="2"/>
  <c r="A6" i="2"/>
  <c r="B5" i="2"/>
  <c r="A5" i="2"/>
</calcChain>
</file>

<file path=xl/sharedStrings.xml><?xml version="1.0" encoding="utf-8"?>
<sst xmlns="http://schemas.openxmlformats.org/spreadsheetml/2006/main" count="692" uniqueCount="452">
  <si>
    <t>Consejo Superior de la Judicatura</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</si>
  <si>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</si>
  <si>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</si>
  <si>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</si>
  <si>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</si>
  <si>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</si>
  <si>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</si>
  <si>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</si>
  <si>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</si>
  <si>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</si>
  <si>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</si>
  <si>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</si>
  <si>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Tecnológicos (desarrollo digital,avances en tecnología, acceso a sistemas de información externos, gobierno en línea.</t>
  </si>
  <si>
    <t>Legales y reglamentarios (estándares nacionales, internacionales, regulacion )</t>
  </si>
  <si>
    <t>AMBIENTALES: emisiones y residuos, energía, catástrofes naturales, desarrollo sostenible.</t>
  </si>
  <si>
    <t xml:space="preserve">CONTEXTO INTERNO </t>
  </si>
  <si>
    <t xml:space="preserve">ACTORES TEMÁTICO </t>
  </si>
  <si>
    <t xml:space="preserve">DEBILIDADES  (Factores específicos)  </t>
  </si>
  <si>
    <t>Recursos financieros (presupuesto de funcionamiento, recursos de inversión</t>
  </si>
  <si>
    <t>Personal
( competencia del personal, disponibilidad, suficiencia, seguridad
y salud ocupacional.)</t>
  </si>
  <si>
    <t xml:space="preserve">Tecnológicos </t>
  </si>
  <si>
    <t>Elementos de trabajo (papel, equipos)</t>
  </si>
  <si>
    <t xml:space="preserve">ESTRATEGIAS/ACCIONES </t>
  </si>
  <si>
    <t>ESTRATEGIAS  DOFA</t>
  </si>
  <si>
    <t>ESTRATEGIA/ACCIÓN/ PROYECTO</t>
  </si>
  <si>
    <t xml:space="preserve">GESTIONA </t>
  </si>
  <si>
    <t xml:space="preserve">DOCUMENTADA EN </t>
  </si>
  <si>
    <t>A</t>
  </si>
  <si>
    <t>O</t>
  </si>
  <si>
    <t>D</t>
  </si>
  <si>
    <t>F</t>
  </si>
  <si>
    <t xml:space="preserve">PLAN DE ACCIÓN </t>
  </si>
  <si>
    <t>PILARES ESTRATEGICOS</t>
  </si>
  <si>
    <t xml:space="preserve">PROPOSITO DEL PILAR ESTRATEGICO </t>
  </si>
  <si>
    <t>OBJETIVOS ESTRATÉGICOS DEL PILAR</t>
  </si>
  <si>
    <t>OBJETIVO GENERAL DEL PILAR</t>
  </si>
  <si>
    <t>OBJETIVOS ESPECIFICOS</t>
  </si>
  <si>
    <t>OBJETIVOS DEL SIGCMA</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</si>
  <si>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</si>
  <si>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</si>
  <si>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</si>
  <si>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</si>
  <si>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</si>
  <si>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</si>
  <si>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</si>
  <si>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</si>
  <si>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</si>
  <si>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</si>
  <si>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</si>
  <si>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</si>
  <si>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</si>
  <si>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</si>
  <si>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</si>
  <si>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</si>
  <si>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</si>
  <si>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X</t>
  </si>
  <si>
    <t>Atraer, desarrollar y mantener a los mejores servidores judiciales</t>
  </si>
  <si>
    <t>Fortalecer la autonomía e independencia judicial, administrativa y financiera de la Rama Judicial</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</si>
  <si>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</si>
  <si>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</si>
  <si>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</si>
  <si>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</si>
  <si>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</si>
  <si>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</si>
  <si>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</si>
  <si>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</si>
  <si>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</si>
  <si>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</si>
  <si>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</si>
  <si>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</si>
  <si>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</si>
  <si>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</si>
  <si>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</si>
  <si>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</si>
  <si>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</si>
  <si>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</si>
  <si>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</si>
  <si>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</si>
  <si>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</si>
  <si>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</si>
  <si>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</si>
  <si>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</si>
  <si>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</si>
  <si>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</si>
  <si>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</si>
  <si>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</si>
  <si>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</si>
  <si>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</si>
  <si>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</si>
  <si>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</si>
  <si>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</si>
  <si>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</si>
  <si>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</si>
  <si>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</si>
  <si>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</si>
  <si>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</si>
  <si>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</si>
  <si>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</si>
  <si>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</si>
  <si>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</si>
  <si>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</si>
  <si>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</si>
  <si>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PLAN DE ACCIÓN - SEGUIMIENTO TERCER TRIMESTRE</t>
  </si>
  <si>
    <t xml:space="preserve">
</t>
  </si>
  <si>
    <t>Juez</t>
  </si>
  <si>
    <t>Porcentaje</t>
  </si>
  <si>
    <t>JUZGADOS Y CENTROS DE SERVICIOS</t>
  </si>
  <si>
    <t>ESPECIALIDAD:</t>
  </si>
  <si>
    <t>DEPENDENCIA JUDICIAL CERTIFICADA:</t>
  </si>
  <si>
    <t>Sociales  y culturales (cultura, religión, demografía, responsabilidad social, orden público.)</t>
  </si>
  <si>
    <t>Mejoramiento y ampliación de la planta de personal y número de juzgados para reducir carga permanente y acortar los tiempos de los procesos.</t>
  </si>
  <si>
    <t>Estratégicos: (direccionamiento estratégico, planeación institucional,
liderazgo, trabajo en equipo)</t>
  </si>
  <si>
    <t>Proceso
(capacidad, diseño, ejecución, proveedores, entradas, salidas,
gestión del conocimiento)</t>
  </si>
  <si>
    <t>Falta de conocimiento y capacitación de los servidores judiciales sobre los canales dispuestos y adquiridos para optimizar el flujo de información y garantizar la comunicación interna.</t>
  </si>
  <si>
    <t>Ampliación y divulgación de otros canales de comunicación y suministro de información a los usuarios a través de micrositios, celular, whatsapp, etc.</t>
  </si>
  <si>
    <t>Infraestructura física (suficiencia, comodidad)</t>
  </si>
  <si>
    <t>Incluir en la programación de la agenda del Juzgado,  espacios de actualización y capacitación periódica sobre la normatividad penal vigente y el SIGCMA, asi como espacios de asistencia a capacitaciones y formación autodirigida.</t>
  </si>
  <si>
    <t>Solicitar apoyo a la Dirección Ejecutiva Seccional de Administración Judicial en el suministro de recursos tecnólogicos para los servidores judiciales.</t>
  </si>
  <si>
    <t>Juez, empleados judiciales</t>
  </si>
  <si>
    <t>Expediente digital</t>
  </si>
  <si>
    <t>Apoyo</t>
  </si>
  <si>
    <t>Estante digital de procesos</t>
  </si>
  <si>
    <t>Uso de micrositio web</t>
  </si>
  <si>
    <t>Falta de comunicación asertiva con los usuarios internos.</t>
  </si>
  <si>
    <t xml:space="preserve">Plan de acción </t>
  </si>
  <si>
    <t xml:space="preserve">Mapa  de riesgos </t>
  </si>
  <si>
    <t>7, 9</t>
  </si>
  <si>
    <t>Solicitar apoyo al CENDOJ, para realización de capacitaciones en tablas de retención documental (TRD)</t>
  </si>
  <si>
    <t>Realizar por parte del lider del SIGCMA del juzgado capacitación y seguimiento periódico de cumplimiento del sistema complementado con las capacitaciones realizadas por la Coordinación  Nacional del SIGCMA.</t>
  </si>
  <si>
    <t>Afectación del orden público, generando mayor demanda y congestión judicial.</t>
  </si>
  <si>
    <r>
      <t xml:space="preserve">Adquisición de herramientas tecnológicas tales como </t>
    </r>
    <r>
      <rPr>
        <i/>
        <sz val="10"/>
        <rFont val="Calibri"/>
        <family val="2"/>
        <scheme val="minor"/>
      </rPr>
      <t>Teams</t>
    </r>
    <r>
      <rPr>
        <sz val="10"/>
        <rFont val="Calibri"/>
        <family val="2"/>
        <scheme val="minor"/>
      </rPr>
      <t xml:space="preserve"> y </t>
    </r>
    <r>
      <rPr>
        <i/>
        <sz val="10"/>
        <rFont val="Calibri"/>
        <family val="2"/>
        <scheme val="minor"/>
      </rPr>
      <t>Planner</t>
    </r>
    <r>
      <rPr>
        <sz val="10"/>
        <rFont val="Calibri"/>
        <family val="2"/>
        <scheme val="minor"/>
      </rPr>
      <t xml:space="preserve"> para optimizar el flujo de información al interior de los despachos judiciales y garantizar la comunicación interna.</t>
    </r>
  </si>
  <si>
    <t>Normalización y estandarización de los comités del SIGCMA a nivel nacional por parte de la Coordinación Nacional del SIGCMA.</t>
  </si>
  <si>
    <t>Aprovechamiento de licencias de microsoft Oficce 365 y aplicativos de la Rama Judicial.</t>
  </si>
  <si>
    <t>Formatos estandarizados impartidos  desde la Coordinación Nacional del SIGCMA para la mejor prestación del servicio.</t>
  </si>
  <si>
    <t>Micrositio de fácil acceso a los documentos propios del Sistema Integrado de Gestión y Control de la Calidad y el Medio Ambiente.</t>
  </si>
  <si>
    <t>Disminución notoria del uso del papel a causa de la implementación de medios tecnológicos.</t>
  </si>
  <si>
    <t>Registro de peticiones y contestaciones realizadas</t>
  </si>
  <si>
    <t>Administración de Justicia</t>
  </si>
  <si>
    <t>Administración de Justicia.</t>
  </si>
  <si>
    <r>
      <rPr>
        <b/>
        <sz val="9"/>
        <color theme="1"/>
        <rFont val="Arial"/>
        <family val="2"/>
      </rPr>
      <t>1</t>
    </r>
    <r>
      <rPr>
        <sz val="9"/>
        <color theme="1"/>
        <rFont val="Arial"/>
        <family val="2"/>
      </rPr>
      <t xml:space="preserve">. Recibir capacitación por parte de los servidores judiciales en la creación y gestión del expediente digital. 
</t>
    </r>
    <r>
      <rPr>
        <b/>
        <sz val="9"/>
        <color theme="1"/>
        <rFont val="Arial"/>
        <family val="2"/>
      </rPr>
      <t>2.</t>
    </r>
    <r>
      <rPr>
        <sz val="9"/>
        <color theme="1"/>
        <rFont val="Arial"/>
        <family val="2"/>
      </rPr>
      <t xml:space="preserve"> Tramitar el expediente judicial de manera digital, bajo las directrices y lineamientos del Consejo Superior de la judicatura.</t>
    </r>
  </si>
  <si>
    <t>Número de expedientes digitales/ Número de procesos cargados al Juzgado</t>
  </si>
  <si>
    <t xml:space="preserve"> Acciones Constitucionales, Apoyo, Evaluación y Mejoramiento del SIGCMA .</t>
  </si>
  <si>
    <t xml:space="preserve">Número de audiencias realizadas/ Número de audiencias programadas, </t>
  </si>
  <si>
    <t>Audiencias realizadas, (Salidas)</t>
  </si>
  <si>
    <r>
      <rPr>
        <b/>
        <sz val="9"/>
        <rFont val="Arial"/>
        <family val="2"/>
      </rPr>
      <t xml:space="preserve">1. </t>
    </r>
    <r>
      <rPr>
        <sz val="9"/>
        <rFont val="Arial"/>
        <family val="2"/>
      </rPr>
      <t xml:space="preserve">Realizar por parte del lider del SIGCMA en el Juzgado, capacitación y seguimiento periódico de cumplimiento del SIGCMA 
</t>
    </r>
    <r>
      <rPr>
        <b/>
        <sz val="9"/>
        <rFont val="Arial"/>
        <family val="2"/>
      </rPr>
      <t>2.</t>
    </r>
    <r>
      <rPr>
        <sz val="9"/>
        <rFont val="Arial"/>
        <family val="2"/>
      </rPr>
      <t>Realizar reuniones trimestrales de planeación, seguimiento y evaluación de la gestión del Juzgado.</t>
    </r>
  </si>
  <si>
    <t>Actas de reunión, y registro de asistencia</t>
  </si>
  <si>
    <r>
      <rPr>
        <b/>
        <sz val="9"/>
        <color theme="1"/>
        <rFont val="Arial"/>
        <family val="2"/>
      </rPr>
      <t xml:space="preserve">1. </t>
    </r>
    <r>
      <rPr>
        <sz val="9"/>
        <color theme="1"/>
        <rFont val="Arial"/>
        <family val="2"/>
      </rPr>
      <t xml:space="preserve">Realizar inducción y/o reinducción en el SIGCMA  a los servidores judiciales del despacho juidicial.
</t>
    </r>
    <r>
      <rPr>
        <b/>
        <sz val="9"/>
        <color theme="1"/>
        <rFont val="Arial"/>
        <family val="2"/>
      </rPr>
      <t>2.</t>
    </r>
    <r>
      <rPr>
        <sz val="9"/>
        <color theme="1"/>
        <rFont val="Arial"/>
        <family val="2"/>
      </rPr>
      <t xml:space="preserve"> Realizar evaluación y seguimiento de la  eficacia de la inducción y reinducción a los servidores judiciales del despacho juidicial.
</t>
    </r>
    <r>
      <rPr>
        <b/>
        <sz val="9"/>
        <color theme="1"/>
        <rFont val="Arial"/>
        <family val="2"/>
      </rPr>
      <t>3.</t>
    </r>
    <r>
      <rPr>
        <sz val="9"/>
        <color theme="1"/>
        <rFont val="Arial"/>
        <family val="2"/>
      </rPr>
      <t xml:space="preserve">Programar  a los servidores judiciales del despacho para asistir a todos las capacitaciones programadas por el SIGCMA  en el año 2021.
</t>
    </r>
    <r>
      <rPr>
        <b/>
        <sz val="9"/>
        <color theme="1"/>
        <rFont val="Arial"/>
        <family val="2"/>
      </rPr>
      <t>4.</t>
    </r>
    <r>
      <rPr>
        <sz val="9"/>
        <color theme="1"/>
        <rFont val="Arial"/>
        <family val="2"/>
      </rPr>
      <t>Coordinar la asistencia a los diplomados en HSEQ,  estructuras de alto nivel  y Norma Técnica y Guía Técnica de la Rama Judicial a los servidores judiciales del despacho.</t>
    </r>
  </si>
  <si>
    <t>Registro de asistencia a las inducciones, reinducciones y capacitaciones realizadas</t>
  </si>
  <si>
    <r>
      <rPr>
        <b/>
        <sz val="9"/>
        <color theme="1"/>
        <rFont val="Arial"/>
        <family val="2"/>
      </rPr>
      <t>1</t>
    </r>
    <r>
      <rPr>
        <sz val="9"/>
        <color theme="1"/>
        <rFont val="Arial"/>
        <family val="2"/>
      </rPr>
      <t xml:space="preserve">.Tramitar el expediente judicial de manera digital con cero uso de papel.
</t>
    </r>
    <r>
      <rPr>
        <b/>
        <sz val="9"/>
        <color theme="1"/>
        <rFont val="Arial"/>
        <family val="2"/>
      </rPr>
      <t>2.</t>
    </r>
    <r>
      <rPr>
        <sz val="9"/>
        <color theme="1"/>
        <rFont val="Arial"/>
        <family val="2"/>
      </rPr>
      <t xml:space="preserve"> Implementar las herramientas tecnólogicas microsoft Oficce 365 como lo es Teams y  Planeer para la mejor prestación del servicio de justicia</t>
    </r>
  </si>
  <si>
    <t xml:space="preserve"> Número de Procesos disciplinarios/ Número de Presuntas faltas</t>
  </si>
  <si>
    <t>Planeador, Plan de control  interno</t>
  </si>
  <si>
    <t>Seguimiento a Plan Anticorrupción y Transparencia</t>
  </si>
  <si>
    <t xml:space="preserve">Mapa de Riesgos y  registros de la divulgación de la información anticorrupción </t>
  </si>
  <si>
    <t>x</t>
  </si>
  <si>
    <t>Apoyo,  Acciones Constitucionales. Evaluación y Mejoramiento del SIGCMA</t>
  </si>
  <si>
    <t>Apoyo, Acciones Constitucionales. Evaluación y Mejoramiento del SIGCMA</t>
  </si>
  <si>
    <t>Plan de Acción, Mapa de Riesgos, Registro de Indicadores, Planes de Mejoramiento y Registro de Acciones de Gestión</t>
  </si>
  <si>
    <t>Número de acciones cerradas oportunamente/ Número de acciones realizadas</t>
  </si>
  <si>
    <t>Registro de las estadisticas Sistema Sierju-BI</t>
  </si>
  <si>
    <r>
      <rPr>
        <b/>
        <sz val="9"/>
        <rFont val="Arial"/>
        <family val="2"/>
      </rPr>
      <t>1</t>
    </r>
    <r>
      <rPr>
        <sz val="9"/>
        <rFont val="Arial"/>
        <family val="2"/>
      </rPr>
      <t xml:space="preserve">. Consolidacion de las estadisticas trimestralmente.
</t>
    </r>
    <r>
      <rPr>
        <b/>
        <sz val="9"/>
        <rFont val="Arial"/>
        <family val="2"/>
      </rPr>
      <t>2</t>
    </r>
    <r>
      <rPr>
        <sz val="9"/>
        <rFont val="Arial"/>
        <family val="2"/>
      </rPr>
      <t xml:space="preserve">. Reporte a la plataforma Sierju- BI.
</t>
    </r>
    <r>
      <rPr>
        <b/>
        <sz val="9"/>
        <rFont val="Arial"/>
        <family val="2"/>
      </rPr>
      <t>3.</t>
    </r>
    <r>
      <rPr>
        <sz val="9"/>
        <rFont val="Arial"/>
        <family val="2"/>
      </rPr>
      <t xml:space="preserve"> Revisión  y atención de  inconsistencias de las estadísticas reportadas </t>
    </r>
  </si>
  <si>
    <t>Registro de las estadisticas trimestralmente Sistema Sierju-BI</t>
  </si>
  <si>
    <t>Número de capacitaciones realizadas/ Número de capacitaciones programadas</t>
  </si>
  <si>
    <t>Número de reuniones realizadas/ Número de reuniones programadas</t>
  </si>
  <si>
    <t xml:space="preserve"> Número de  de inducción y/o reinducción realizada /Número de inducción y/o reinducción programadas</t>
  </si>
  <si>
    <t>Planificación  y Gestión de audiencias</t>
  </si>
  <si>
    <t>Desconocimiento e inaplicabilidad de las Tablas de Retención Documental (TRD)</t>
  </si>
  <si>
    <t xml:space="preserve"> Mejoramiento del SIGCMA</t>
  </si>
  <si>
    <t>Estrategicos</t>
  </si>
  <si>
    <t>Coordinador de Calidad SPA</t>
  </si>
  <si>
    <t>Informe de revisión para la alta dirección</t>
  </si>
  <si>
    <t>Informe de Revisión elaborado</t>
  </si>
  <si>
    <t>Unidad</t>
  </si>
  <si>
    <t xml:space="preserve">Estrategicos
Misionales 
Apoyo
Evaluación
</t>
  </si>
  <si>
    <t>Estructura del SIGCMA-SPA actualizada</t>
  </si>
  <si>
    <t>Documento con nueva estructura o estructura ajustada 2021</t>
  </si>
  <si>
    <t>Atención al Usuario
Gestión de servicios Judiciales
Gestión documental
Comunicaciones 
Mejoramiento del SIGCMA</t>
  </si>
  <si>
    <t>Misionales 
Apoyo</t>
  </si>
  <si>
    <t>Juez Coordinador
Coordinador de Calidad SPA</t>
  </si>
  <si>
    <t>Base de indicadores y capacidad instalada mensual. 
ACCIONES tomadas sobre los riesgos identificados y materializados.
ACCIONES y Tratamiento dado a las SNC 
Informe trimestral sobre eficacia de las acciones de gestión.
Encuesta de percepción usuario externo e interno.
Informe Trimestral de PQRS.</t>
  </si>
  <si>
    <t>Mejoramiento del SIGCMA
Comunicaciones 
Talento humano</t>
  </si>
  <si>
    <t>Documentos enunciados actualizados y divulgados</t>
  </si>
  <si>
    <t>N° Documentos actualizados y divulgados/Total Documentos x actualizar y divulgar)*100</t>
  </si>
  <si>
    <t xml:space="preserve"> Mejoramiento del SIGCMA
Comunicaciones 
Talento humano</t>
  </si>
  <si>
    <t>Plan y programa de capacitación SIGCMA-SPA</t>
  </si>
  <si>
    <t>Seguimiento  al plan de capacitación</t>
  </si>
  <si>
    <t>Elaboración Programa de auditoria interna 2021
Elaboración Plan de auditoria interna 2021
Realización de la auditoria interna 2021
Consolidación informe de auditoria interna 2021
Toma de acciones de acuerdo a los resultados de la auditoria interna 2021
Seguimiento a la eficacia de las acciones.</t>
  </si>
  <si>
    <t>Elaboración Programa de auditoria Externa 2021
Elaboración Plan de auditoria Externa 2021
Realización de la auditoria Externa 2021
Consolidación informe de auditoria Externa 2021
Toma de acciones de acuerdo a los resultados de la auditoria Externa 2021
Seguimiento a la eficacia de las acciones.</t>
  </si>
  <si>
    <t>1. Consolidación de información.
2. Elaborar Informe de Revisión para la Alta Dirección 
3. Entregar Informe a la Alta Dirección
4. Consolidar comentarios o recomendaciones por cada   punto
5. Socializar el Informe de Revisión y los Comentarios de la Alta Dirección.
6. Tomar acciones de Gestión derivadas de los comentarios al Informe de Revisión por la Alta Dirección.</t>
  </si>
  <si>
    <t>Atención al usuario
Gestión de Servicios Judiciales
Gestión Documental
Mejoramiento y evaluación del SIGCMA</t>
  </si>
  <si>
    <t xml:space="preserve">Direccionamiento </t>
  </si>
  <si>
    <t>Informe Comportamiento de  Disciplinarios</t>
  </si>
  <si>
    <t>Gestión  y seguimiento del SIGCMA en los Despachos</t>
  </si>
  <si>
    <t>Seguimiento y cumplimiento del SIGCMA en los Despachos</t>
  </si>
  <si>
    <t>xx/08/2021</t>
  </si>
  <si>
    <t>xx/09/2022</t>
  </si>
  <si>
    <t xml:space="preserve">Coordinador de documentación
Coordinador de comunicaciones 
</t>
  </si>
  <si>
    <t>Líder Mejoramiento del SIGCMA
Líder Comunicacion Institucional SPA Bogotá
Líder Talento humano</t>
  </si>
  <si>
    <t>Coordinador Nacional de Calidad
Coordinador de Calidad SPA</t>
  </si>
  <si>
    <r>
      <t xml:space="preserve">Coordinador Nacional de Calidad
</t>
    </r>
    <r>
      <rPr>
        <b/>
        <sz val="9"/>
        <rFont val="Arial"/>
        <family val="2"/>
      </rPr>
      <t>Comité del SIGCMA-SPA</t>
    </r>
  </si>
  <si>
    <t>Secretario en  Juzgados
Tecnico sistemas en centro de servicios</t>
  </si>
  <si>
    <t>Cantidad</t>
  </si>
  <si>
    <t>Informes PQRS</t>
  </si>
  <si>
    <t xml:space="preserve">Porcentaje (juzgado)
Cantidad </t>
  </si>
  <si>
    <t xml:space="preserve"> (Número de peticiones contestadas oportunamente/  Número de peticiones recibidas)*100</t>
  </si>
  <si>
    <t>Líder de Comunicación Institucional SPA Bogotá</t>
  </si>
  <si>
    <t xml:space="preserve">Atención al Usuario
(GRUPO PQRS)
</t>
  </si>
  <si>
    <t>Misionales 
Apoyo
De evaluación</t>
  </si>
  <si>
    <t xml:space="preserve">
(PQRS resueltas oportunamente /Total PQRS recibidas)*100</t>
  </si>
  <si>
    <t>( Número de Decisiones proferidas/ Número de Expediente allegados)*100</t>
  </si>
  <si>
    <t>Canales de comunicación creados</t>
  </si>
  <si>
    <t>Número de Canales de comunicación creados</t>
  </si>
  <si>
    <t xml:space="preserve">1. Evaluación de casos que ameriten aperturas disciplinaria.
2. Estudio de causales de apertura de investigaciones disciplinarias.
3. Seguimiento a procesos  disciplinarios abiertos a empleados.
4. Acciones de Gestión (Correctivas, de mejora etc.) aplicadas  a las causas de apertura de disciplinarios..
</t>
  </si>
  <si>
    <t>Líder grupo disciplinarios.</t>
  </si>
  <si>
    <t>(Número de disciplinarios impuestos / Número de  investigaciones abiertas)*100</t>
  </si>
  <si>
    <t>Misionales 
De apoyo</t>
  </si>
  <si>
    <t xml:space="preserve"> Líder del proceso de gestión documental</t>
  </si>
  <si>
    <t>Procedimientos  ajustados.</t>
  </si>
  <si>
    <t xml:space="preserve"> Líder de  proceso
líderes de grupo  </t>
  </si>
  <si>
    <t>JUZGADOS</t>
  </si>
  <si>
    <t>CENTRO DE SERVICIOS</t>
  </si>
  <si>
    <r>
      <t>Generar</t>
    </r>
    <r>
      <rPr>
        <sz val="9"/>
        <color rgb="FF000000"/>
        <rFont val="Arial"/>
        <family val="2"/>
      </rPr>
      <t xml:space="preserve"> canales de comunicación de fácil acceso para los usuarios externos</t>
    </r>
  </si>
  <si>
    <t xml:space="preserve">Optimizar la realización de trámites. </t>
  </si>
  <si>
    <t xml:space="preserve">Atender y hacer seguimiento a PQRS </t>
  </si>
  <si>
    <t>Elaboración informe de revisión para la alta dirección</t>
  </si>
  <si>
    <t>Analisis a  Investigaciones disciplinarias a empleados en el centro de servicios</t>
  </si>
  <si>
    <t>Alinear la Gestión  Documental a las directrices del Consejo Superior de la Judicatura en coordinación con el CENDOJ.</t>
  </si>
  <si>
    <t>Gestión Documental</t>
  </si>
  <si>
    <t>(Número de Procedimientos  ajustados por integración digitalizacion/Total de Procedimientos  proyectados para digitalizacion)*100</t>
  </si>
  <si>
    <t>Aplicabilidad de nuevas normas a consencuencia del COVID-19</t>
  </si>
  <si>
    <t>Planeación a partir de las necesidades reales.</t>
  </si>
  <si>
    <t xml:space="preserve">Afectacion en la economia incrementa la criminalidad generado por el desempleo ocasionando una mayor demanda y congestión judicial </t>
  </si>
  <si>
    <t>Insuficiencia de los medios tecnológicos y conectividad en las depedencias de la Rama Judicial</t>
  </si>
  <si>
    <t>Ausencia de portal único de información del Estado (Ramas del poder, órganos autónomos y demás entes especiales), que garantice la consulta de información en línea de toda la información oficial. -Gobierno en Línea).</t>
  </si>
  <si>
    <t>La declaratoria de Pandemia por Contagio de la Covid 19 </t>
  </si>
  <si>
    <t>Existencia de protocolos de bioseguridad específicos para el sector justicia</t>
  </si>
  <si>
    <t>No comtemplar las modificaciones en materia ambiental de acuerdo con las disposiciones legales nacionales y locales.</t>
  </si>
  <si>
    <t>Estrategias del Gobierno Nacional definidas en el Plan de Desarrollo 2018 -2022, donde se busca fortalecer el modelo de desarrollo economico, ambiental y social. Economía Circular.</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</si>
  <si>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</si>
  <si>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</si>
  <si>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Con la pandemia del COVID - 19, se han fomentado nuevas estrategias para impartir justicia, que contribuyen a la disminución de los impactos ambientales que genera el desarrollo de éstas actividades en sitio.</t>
  </si>
  <si>
    <t>Personal integrado por servidores judiciales de alto nivel profesional y capacitado para llevar a cabo las funciones asignadas. </t>
  </si>
  <si>
    <t>Cualificación de los requisitos para el ingreso y permanencia de servidores judiciales en la Rama Judicial</t>
  </si>
  <si>
    <t>Falta de estandarización de los procesos y procedimientos del SIGCMA por especialidad y jurisdicción.</t>
  </si>
  <si>
    <t xml:space="preserve">Autogestión del conocimiento.
</t>
  </si>
  <si>
    <t>Formación del Juez en  normas  de estructura de alto nivel y en los temas referentes al SIGCMA</t>
  </si>
  <si>
    <t xml:space="preserve">Implementar la Gestión del conocimiento generada por las experiencias de los servidores documentada en instructivos y guias.
</t>
  </si>
  <si>
    <t>Capacitaciones realizadas en herramientas y aplicativos tecnológicos grabadas por la EJRLB y divulgación de su existencia.</t>
  </si>
  <si>
    <t>Acceso permanente a las grabaciones de las capacitaciones que quedan publicadas en las redes sociales y aplicativos de microsoft.</t>
  </si>
  <si>
    <t>La carencia de recursos tecnológicos necesarios para llevar a cabo el proceso de digitalización de expedientes  en los Despachos Judiciales.</t>
  </si>
  <si>
    <t>Desarrollo de aplicativos propios para elaboración de comunicaciones y digitalización de expedientes.</t>
  </si>
  <si>
    <t>Acceso remoto y consulta de procesos a través de la página web de la Rama Judicial para la consulta de procesos.</t>
  </si>
  <si>
    <t>Desconocimiento del Plan de Gestión Ambiental que aplica para la Rama Judicial Acuerdo PSAA14-10160</t>
  </si>
  <si>
    <t xml:space="preserve">Disminución significativa en el consumo de servicios públicos por efecto de la aplicación del aforo en las sedes judiciales </t>
  </si>
  <si>
    <t>Asignación presupuestal no ajustada a las necesidades reales de la Rama Judicial y por ende de los juzgados.</t>
  </si>
  <si>
    <t>Ampliación de la cobertura del programa Gobierno en Línea que integre toda la información que debe ser de conocimiento público.</t>
  </si>
  <si>
    <t xml:space="preserve">Ampliación y divulgación a la comunidad de los canales virtuales  y herramientas tecnológicas dispuestas para prestar el servicio de justicia y su funcionamiento.
</t>
  </si>
  <si>
    <t>Modificación de la estructura organizacional de la rama judicial o del régimen de Carrera Judicial.</t>
  </si>
  <si>
    <t>Capacitacion y actualización de los cambios normativos y reglamentarios por parte de la EJRLB.</t>
  </si>
  <si>
    <t xml:space="preserve">Fenomenos naturales (Inundación, quema de bosques, sismo, vendavales).
</t>
  </si>
  <si>
    <t>Falta de tiempo para asistir a las capacitaciones y actualizaciones en las herramientas del SIGCMA.</t>
  </si>
  <si>
    <t>Capacitación recibida en normas ISO estructuras de alto nivel.</t>
  </si>
  <si>
    <t>Avance del plan de digitalización de la Rama Judicial acorde con el protocolo del expediente electrónico</t>
  </si>
  <si>
    <t>Avance en la actualización permanente de documentos y procedimientos del SIGCMA</t>
  </si>
  <si>
    <t xml:space="preserve">FORTALEZAS (Factores específicos) ) </t>
  </si>
  <si>
    <t>Elaboración e implementación del Plan de Acción.</t>
  </si>
  <si>
    <t>Insuficiencia de  personal  para atender la función misional y la atención a las partes interesadas en los despachos judiciales y centro de servicios , debido al aumento de la carga laboral.</t>
  </si>
  <si>
    <t xml:space="preserve">Extensión de los horarios laborales (presencial y  trabajo en casa) por alta carga de trabajo, con afectación del bienestar físico y emocional de los servidores judiciales. </t>
  </si>
  <si>
    <t>Falta de tiempo para acceder a la formación  en herramientas tecnológicas y a diferentes capacitaciones de alto interes,tales como gestión documental, digitalización, seguridad de  la información.</t>
  </si>
  <si>
    <t>Fusionar los espacios laboral, personal y familiar a causa del trabajo en casa.</t>
  </si>
  <si>
    <t>Imposibilidad para controlar las condiciones de seguridad y salud ocupacional a raiz del trabajo remoto en casa.</t>
  </si>
  <si>
    <t>Recursos insuficientes: economicos, humanos, físicos, tecnológicos e infraestructura para el desarrollo de las actividades judiciales.</t>
  </si>
  <si>
    <t>Falta de presupuesto asignado para la adecuada gestión judicial.</t>
  </si>
  <si>
    <t xml:space="preserve">Directices y normatividad  impartidas por el Consejo Superior de la Judicatura para la implementación del expediente electronico.
</t>
  </si>
  <si>
    <t>Competencia y compromiso de los servidores judiciales en  desarrollo de las  funciones asignadas al personal adscrito a cada depedencia judicial.</t>
  </si>
  <si>
    <t>Implementación de los protocolos de bioseguridad definidos por la Rama Judicial para el acceso a las sedes.</t>
  </si>
  <si>
    <t xml:space="preserve">Resistencia por parte de algunos servidores judiciales a implementar la gestion del cambio y gestión del conocimiento,  en lo relativo al SIGCMA, a modelos de gestión, ambiental, seguridad informatica, normas antisoborno, normas de bioseguridad etc.,  </t>
  </si>
  <si>
    <t>Disposición para el aprendizaje autodirigido, en la mayoria de los servidores judiciales.</t>
  </si>
  <si>
    <t>Avance en la digitalización de procesos judiciales fisicos, utilizando las herramientas sumistradas por office 365.</t>
  </si>
  <si>
    <t xml:space="preserve">Documentación
(Actualización, coherencia, aplicabilidad) </t>
  </si>
  <si>
    <t>Instalaciones, oficinas y mobiliario  para el personal que no cumplen los estándares de salud ocupacional.</t>
  </si>
  <si>
    <t>Falta de espacio en algunos  despachos judiciales para la ubicación del personal.</t>
  </si>
  <si>
    <t>Comunicación Interna
(canales utilizados y su efectividad, flujo de la información necesaria para el desarrollo de las actividades)</t>
  </si>
  <si>
    <t>Desaprovechamiento de canales de comunicaciones.</t>
  </si>
  <si>
    <t xml:space="preserve">Asistir y participar activamente en los procesos de normalización y estandarización de procesos y procedimientos conforme a la programación definida por la Coordinación Nacional del SIGCMA </t>
  </si>
  <si>
    <t xml:space="preserve">Seguimiento a empleados de los juzgados </t>
  </si>
  <si>
    <t>Incremento del presupuesto asignado a la Rama Judicial para el desarrollo misional de la administración de justicia o aprovechamiento de alternativas para suplir necesidades.</t>
  </si>
  <si>
    <t>Consolidar los procesos de digitalización en concordancia con el protocolo adoptado por el Consejo Superior de la Judicatura a través del CENDOJ para el manejo del expediente electrónico.</t>
  </si>
  <si>
    <t>1,3, 13</t>
  </si>
  <si>
    <t>4, 8</t>
  </si>
  <si>
    <t>4, 7</t>
  </si>
  <si>
    <t>2, 3, 8</t>
  </si>
  <si>
    <t>1, 3, 10</t>
  </si>
  <si>
    <t>9, 10, 16</t>
  </si>
  <si>
    <t>9, 16, 17</t>
  </si>
  <si>
    <t>Desconocimiento al realizar el trabajo de forma sistemática con enfoque a proceso del SIGCMA.</t>
  </si>
  <si>
    <t>10, 11</t>
  </si>
  <si>
    <t xml:space="preserve">Desconocimiento del SIGCMA  y su  articulación  con el Plan Sectorial de Desarrollo.
</t>
  </si>
  <si>
    <t xml:space="preserve">Falta de liderazgo y trabajo en equipo de algunos líderes de los procesos. 
</t>
  </si>
  <si>
    <t>Definición  de roles y responsabilidades de los  líderes de proceso, para el funcionamiento del SIGCMA.</t>
  </si>
  <si>
    <t xml:space="preserve">4
</t>
  </si>
  <si>
    <t xml:space="preserve">5
</t>
  </si>
  <si>
    <t>15, 36, 37, 38</t>
  </si>
  <si>
    <t>7, 22, 23, 29, 30, 31, 32, 33, 34, 35</t>
  </si>
  <si>
    <t>7, 8, 13</t>
  </si>
  <si>
    <t>10, 14</t>
  </si>
  <si>
    <t>Cambios de la normatividad vigente.
Desactualización en cambios normativos y jurisprudenciales</t>
  </si>
  <si>
    <t>12, 13</t>
  </si>
  <si>
    <t>2, 3, 4, 5, 6, 13, 14, 36, 39</t>
  </si>
  <si>
    <t>4, 36, 37</t>
  </si>
  <si>
    <t>Capacitación en habilidades emocionales y organización del trabajo por parte  de la ARL.</t>
  </si>
  <si>
    <t xml:space="preserve">Aprovechamiento y adaptación por parte de los servidores judiciales a los recursos suministrados. </t>
  </si>
  <si>
    <t>18, 20, 21, 36</t>
  </si>
  <si>
    <t>Falta de implementación de la digitalización y del expediente  electrónico en todas las dependencias y despachos judiciales.
Falta de un sistema que implemente la digitalización integral de todos los procesos en trámite y los que se encuentran en archivo de gestión (que comprenda los documentos impresos, audiencias y demás documentos en medios magnéticos)</t>
  </si>
  <si>
    <t>Ambiental</t>
  </si>
  <si>
    <t>19, 27</t>
  </si>
  <si>
    <t>21, 24, 25, 28</t>
  </si>
  <si>
    <t>14, 18, 36, 37</t>
  </si>
  <si>
    <t>Capacitación en software y aplicativos disponibles para la realización de los actividades para administrar justicia.</t>
  </si>
  <si>
    <t>12, 15, 28</t>
  </si>
  <si>
    <t>10, 21, 22, 23, 24, 25, 26, 27, 29, 36, 37</t>
  </si>
  <si>
    <t>10, 29, 36, 37</t>
  </si>
  <si>
    <t>17, 20, 30</t>
  </si>
  <si>
    <t>18, 30</t>
  </si>
  <si>
    <t>1. Revisar el procedimiento para atención de PQRS presentadas por las partes interesadas.
2. Revisar formulación del indicador de PQRS.
3. Ajustar la base de control de PQRS y mantenerla actualizada en el grupo.</t>
  </si>
  <si>
    <t>1. Identificación y seguimiento al Mapa de Riesgos trimestralmente. Riesgo Anticorrupción
2. Divulgación de los procedimientos y plan anticorrupción por medio de las reuniones de los despacho judiciales y de los Cómites del SIGCMA
3. Divulgación de Valores y Principios propios de la entidad en la reunionies establecidas por el despacho.
4. Divulgación del Código de Etica de Buen Gobierno.
5. Divulgación de la Ley 1474 del 2011 Ley Anticorrupccion 
6. Divulgación de la Ley 1712 del 2014 Ley de Transparencia por medio de reuniones del despacho judiciales y de los Cómites del SIGCMA
7. Seguimiento y control por medio de las Auditorias de Control Interno, Auditorías de Organos de Control, Auditorías Internas y Externas del SIGCMA</t>
  </si>
  <si>
    <t xml:space="preserve"> Líder de cada grupo</t>
  </si>
  <si>
    <t>1. Hacer segumiento mensual a los grupos del centro de servicios en cuanto a eficacia en la realización de trámites asignados.
2. Simplificar procedimientos.
3. Capacitar al personal en Atención al Usuario y Registro de actuaciones en Justicia XXI.
4. Asignar personal a los grupos teniendo en cuenta los perfiles.
5. Programar el personal de acuerdo a cargas de trabajo  en los grupos.</t>
  </si>
  <si>
    <t xml:space="preserve">Atención al Usuario
Gestión de servicios Judiciales
Gestión documental
 </t>
  </si>
  <si>
    <t>Indicadores de eficacia
Trámites simplificados.
Capacitaciones realizadas</t>
  </si>
  <si>
    <t>Incadores de eficacia de cada grupo.  
(Número de tramites simplificados/Número de tramites planificados para simplificación)*100
(Numero de empleados capacitados/Número de empleados a capacitar )*100</t>
  </si>
  <si>
    <t>2 Encuestas de percepción usuario (1 externa y 1  interna)
Base de indicadores diligenciada 
Eficacia de ACCIONES x riesgos Eficacia de ACCIONES x SNC  
Porcentaje de PQRS.</t>
  </si>
  <si>
    <r>
      <t xml:space="preserve">1.	Elaboración de material sobre el SGC dirigido a juzgados y centro de servicios
2.	Elaboración programas de capacitación juzgados y grupos centro de servicios bajo directrices de la Coordinacón Nacional del SIGCMA 
3.	Ejecución de la capacitación
4.	Seguimiento al plan de capacitación 
</t>
    </r>
    <r>
      <rPr>
        <b/>
        <i/>
        <u/>
        <sz val="9"/>
        <rFont val="Arial"/>
        <family val="2"/>
      </rPr>
      <t xml:space="preserve">Mesas de trabajo:
</t>
    </r>
    <r>
      <rPr>
        <sz val="9"/>
        <rFont val="Arial"/>
        <family val="2"/>
      </rPr>
      <t xml:space="preserve">Plan de Acción 
Riesgos
Indicadores
Salidas no Conformes
Acciones de gestión
</t>
    </r>
    <r>
      <rPr>
        <b/>
        <sz val="9"/>
        <rFont val="Arial"/>
        <family val="2"/>
      </rPr>
      <t xml:space="preserve">Norma NTC 6256:2018 
Guía Técnica 286:2018
</t>
    </r>
    <r>
      <rPr>
        <sz val="9"/>
        <rFont val="Arial"/>
        <family val="2"/>
      </rPr>
      <t>Charlas sobre manejo y disposición de residuos.K30</t>
    </r>
  </si>
  <si>
    <r>
      <rPr>
        <b/>
        <sz val="9"/>
        <color theme="1"/>
        <rFont val="Arial"/>
        <family val="2"/>
      </rPr>
      <t xml:space="preserve">1. </t>
    </r>
    <r>
      <rPr>
        <sz val="9"/>
        <color theme="1"/>
        <rFont val="Arial"/>
        <family val="2"/>
      </rPr>
      <t xml:space="preserve">Incluir en el planeador del juzgado  la programación de la agenda del Juzgado,  espacios de actualización y capacitación periódica sobre la normatividad penal vigente  del SIGCMA.
</t>
    </r>
    <r>
      <rPr>
        <b/>
        <sz val="9"/>
        <color theme="1"/>
        <rFont val="Arial"/>
        <family val="2"/>
      </rPr>
      <t>2</t>
    </r>
    <r>
      <rPr>
        <sz val="9"/>
        <color theme="1"/>
        <rFont val="Arial"/>
        <family val="2"/>
      </rPr>
      <t xml:space="preserve">.Programar  a los servidores judiciales del despacho para asistir a todos las capacitaciones programadas por el SIGCMA  en el año 2021.
</t>
    </r>
    <r>
      <rPr>
        <b/>
        <sz val="9"/>
        <color theme="1"/>
        <rFont val="Arial"/>
        <family val="2"/>
      </rPr>
      <t>3</t>
    </r>
    <r>
      <rPr>
        <sz val="9"/>
        <color theme="1"/>
        <rFont val="Arial"/>
        <family val="2"/>
      </rPr>
      <t>.Coordinar la asistencia a los diplomados en HSEQ,  estructuras de alto nivel  y Norma Técnica y Guía Técnica de la Rama Judicial a los servidores judiciales del despacho.
4. Coordinar la asitencia a charlas sobre manejo y disposición de residu+K20os.</t>
    </r>
  </si>
  <si>
    <r>
      <t xml:space="preserve">Ampliar y divulgar canales de comunicación con las partes interesadas, internas y  externas (micrositio, </t>
    </r>
    <r>
      <rPr>
        <i/>
        <sz val="10"/>
        <color theme="1"/>
        <rFont val="Calibri"/>
        <family val="2"/>
        <scheme val="minor"/>
      </rPr>
      <t xml:space="preserve">whatsapp, </t>
    </r>
    <r>
      <rPr>
        <sz val="10"/>
        <color theme="1"/>
        <rFont val="Calibri"/>
        <family val="2"/>
        <scheme val="minor"/>
      </rPr>
      <t xml:space="preserve">celular) que permitan visibilizar la labor del juzgado y del centro de servicios para mejorar la imagen de la administración de justicia. </t>
    </r>
  </si>
  <si>
    <r>
      <t xml:space="preserve">Conocer e implementar las diferentes herramientas tecnológicas dispuestas para la prestación del servicios de justicia, la realización de audiencias virtuales, </t>
    </r>
    <r>
      <rPr>
        <b/>
        <sz val="10"/>
        <rFont val="Calibri"/>
        <family val="2"/>
        <scheme val="minor"/>
      </rPr>
      <t>la gestión del expediente judicial (digitalización</t>
    </r>
    <r>
      <rPr>
        <sz val="10"/>
        <rFont val="Calibri"/>
        <family val="2"/>
        <scheme val="minor"/>
      </rPr>
      <t xml:space="preserve">) y  la atención de  trámites solicitados por las partes interesadas. </t>
    </r>
  </si>
  <si>
    <t>1, 2, 5, 6, 11, 16, 12</t>
  </si>
  <si>
    <t>JURISDICCIÓN PENAL 
JUZGADOS DE EJECUCIÓN DE PENAS Y MEDIDAS DE SEGURIDAD DE BOGOTÁ
CENTRO DE SERVICIOS ADMINISTRATIVOS</t>
  </si>
  <si>
    <t>PLANEACIÓN ESTRATEGICA
COMUNICACIÓN INSTITUCIONAL
GESTIÓN DE PROCESOS CONSTITUCIONALES
GESTIÓN DE PROCESOS DE EPMS
GESTIÓN ADMINISTRATIVA
GESTIÓN DOCUMENTAL
EVALUACIÓN Y MEJORAMIENTO DEL SIGCMA</t>
  </si>
  <si>
    <t>JUZGADOS DE EJECUCIÓN DE PENAS Y MEDIDAS DE SEGURIDAD DE BOGOTÁ
DESPACHO JUEZ COORDINADOR
DESPACHOS DE LOS JUECES DE LA ESPECIALIDAD
CENTRO DE SERVICIOS ADMINISTRATIVOS</t>
  </si>
  <si>
    <t>Administrar justicia en materia penal,  atraves de la custodia y vigilancia de la ejecución de la sanción penal impuesta mediante sentencia ejecutoriada, en coordinación con las autoridades penitenciarias.</t>
  </si>
  <si>
    <t>Modificación de la normatividad vigente (Decreto legislativo 806 de 2020) aplicable a los procesos que implique adecuación de los procesos en curso.</t>
  </si>
  <si>
    <t>Actualización del Marco Normativo e implementación del uso de la TICS en los Juzgados de Ejecución de Penas y Medidas de Seguridad y su Centro de Servicios Administrativos.</t>
  </si>
  <si>
    <t>Incluir en los procedimientos y grupos de trabajo  y planes de trabajo  que permitan a los servidores judiciales realizar trabajo en casa y cumplir con los aforos establecidos tanto de servidores judiciales y de usuarios.</t>
  </si>
  <si>
    <t>Inasistencia a las citas programadas por parte de los usuarios por falta de recursos económicos para acudir a las sedes judiciales o no deseo de hacerlo por falta de credibilidad en la justicia de las partes interesadas externas.</t>
  </si>
  <si>
    <t xml:space="preserve">Incremento de la credibilidad y confianza en la administracion de justicia en la comunidad con la certificaciónes de las normas ISO 9001:2015 y Norma Técnica  NTC 6256:2018 y Guía Técnica de la Rama Judicial en los despachos judiciales.
</t>
  </si>
  <si>
    <t>Desconocimiendo de los usuarios sobre los tramites, enviando solicitudes incoherentes, sin los datos que deben contener las diferentes solicitudes, dificultando el correcto tramite de las mismas y aumentando la carga laboral.</t>
  </si>
  <si>
    <t xml:space="preserve">Campañas de información a los usuarios socializando los requisitos basicos de cualquier tramite o solicitud en la especialidad, mediante herramientas tecnologicas (tutor virtual whatsapp) orientado a canalizar el 100% de las solicitudes con los requisitos necesarios para su trámite agil, via correo electronico, disminuyendo el uso del papel. </t>
  </si>
  <si>
    <t>Falta de conocimiento y capacitación de las partes interesadas externas (Condenados) en la totalidad de las herramientas tecnológicas dispuestas para prestar el servicio de justicia.</t>
  </si>
  <si>
    <t>Falta de una herramienta tecnólogica que integre  actividades interdependientes entre dos o más entidades (Fiscalía, defensoría del pueblo, policia, , etc.) para tramites, solicitudes y respuestas mas ágiles, eficaces y eficiente.</t>
  </si>
  <si>
    <t>Falta de planeación,  seguimiento y evaluación de los despachos judiciales.</t>
  </si>
  <si>
    <t>Formación de los Jueces como Lider de Proceso, con bases orientadas al  direccionamiento de la planeación y gestión de su  despacho.</t>
  </si>
  <si>
    <t>Incremento de solicitudes vía correo electrónico como principal canal de comunicación conocido por los usuarios (Comunicaciones repetitivas, carentes de información basica para el registro de la solicitud)</t>
  </si>
  <si>
    <t>Congestión judicial derivada del incumplimiento de citas presenciales programadas, la no realización no realización de notificaciones, visitas domiciliarias, en los casos que no se pueden realizar de manera remota.</t>
  </si>
  <si>
    <t>Planes de trabajo para el adecuado apoyo del Centro de Servicios administrativos en el realizar el correcto agendamiento de citas presenciales, notificaciones conforme a la normatividad vigente, y demas funciones de apoyo.</t>
  </si>
  <si>
    <t>Aprovechamiento de las  TIC's y todos los recursos digitales.</t>
  </si>
  <si>
    <t>Duplicidad y cantidad de solicitudes que ingresan a los despachos (entradas) muy superior al número de solicitudes atendidas  ya que se generan muchas solicites incoherentes, duplicadas y/o carentes de la información necesaria para el correspondiente registo y trámite.</t>
  </si>
  <si>
    <t>Número de solicitudes que ingresan a los despachos (entradas) muy superior al número de solicitudes atendidas  ya que se generan muchas solicites incoherentes, duplicadas y/o carentes de la información necesaria para el correspondiente registo y trámite.</t>
  </si>
  <si>
    <t>Falta de implementación del expediente electrónico para trazabilidad de todos los procesos judiciales.</t>
  </si>
  <si>
    <t>Fallas e insuficiencia de las herramientas tecnológicas y de  formación dispuestas para prestar el servicio de justicia, igualmente en la conformación y gestión del expediente digital (no se cuenta con la cantidad de escaners necesarios)</t>
  </si>
  <si>
    <t>Implementación de herramientas tecnológicas y expediente digital para la totalidad de las actividades que abarca el proceso de gestión de Ejecución de Penas y Medidas de Seguridad y Gestión de Acciones Constitucionales simplificando trámites, mejorando la comunicación interna de los servidores judiciales y dependencias y erradicando el uso de papel para la gestión de los expedientes.</t>
  </si>
  <si>
    <t>Planificación para el avance en la implementación del expediente digital y nuevos de aplicativos para la mejor gestión de los juzgados y Centro de Servicios.</t>
  </si>
  <si>
    <t>Insuficiencia  de  recursos tecnológicos (hardware y software) para los empleados en trabajo remoto, en los despachos judiciales y Centro de Servicios.</t>
  </si>
  <si>
    <t>Falta de divulgación de lineamiento relacionados con la seguridad informática en los expedientes digitales.</t>
  </si>
  <si>
    <t>Inconvenientes con el reporte de estadistica (no existe un reporte automatico) con el sistema SIGLO XXI.</t>
  </si>
  <si>
    <t>Falta de experticia en la actualización de los documentos del SIGCMA.</t>
  </si>
  <si>
    <t>Equipos de computo obsoletos e inadecuados, scaners insuficientes.</t>
  </si>
  <si>
    <t>Plan de mejoramiento de los equipos de computo y dotación de Scaners para la especialidad por parte de la Dirección Seccional.</t>
  </si>
  <si>
    <t>Insuficiencia de equipos tecnológicos, scaner para el trabajo presencial,  internet y equipos de computo y sotfaware para el trabajo  virtual.</t>
  </si>
  <si>
    <t>Disminución en el uso de papel, toners y demás elementos de oficina al implementar el uso de medios tecnológicos y el plan de Digitalizacion de la especialidad.</t>
  </si>
  <si>
    <t xml:space="preserve">Incluir en la programación de la agenda del Centro de Servicios y Juzgagos,  espacios de actualización y capacitación periódica sobre la normatividad vigente y el SIGCMA, asi como espacios de asistencia a capacitaciones y formación autodirigida.
</t>
  </si>
  <si>
    <t>Realizar programación de citas acorde con el tiempo acordado (cada 20 minutos).</t>
  </si>
  <si>
    <t>Divulgar los distintos medios,  formas de acceso canales de comunición con instructivos para aceder y  gestionar cualquier tipo de trámite o solicitud.</t>
  </si>
  <si>
    <t>Documentar e implementar manuales de funciónes para los diferentes cargos del Centro de Servicios normalizando actividades y mejorando el tiempo en ellas.</t>
  </si>
  <si>
    <t>Facilitar la asistencia virtual o remota de los diferentes tramites realizados en el Centro de Servicios y Juzgados de la especialidad.</t>
  </si>
  <si>
    <t>Atención digital</t>
  </si>
  <si>
    <t>Atención al usuario Virtual</t>
  </si>
  <si>
    <r>
      <rPr>
        <b/>
        <sz val="9"/>
        <rFont val="Arial"/>
        <family val="2"/>
      </rPr>
      <t xml:space="preserve">1. </t>
    </r>
    <r>
      <rPr>
        <sz val="9"/>
        <rFont val="Arial"/>
        <family val="2"/>
      </rPr>
      <t xml:space="preserve">Publicar los estados en micrositio del Juzgado. 
</t>
    </r>
    <r>
      <rPr>
        <b/>
        <sz val="9"/>
        <rFont val="Arial"/>
        <family val="2"/>
      </rPr>
      <t>2.</t>
    </r>
    <r>
      <rPr>
        <sz val="9"/>
        <rFont val="Arial"/>
        <family val="2"/>
      </rPr>
      <t xml:space="preserve"> Publicar enlaces de consulta de procesos en el micrositio del Juzgado. 
</t>
    </r>
    <r>
      <rPr>
        <b/>
        <sz val="9"/>
        <rFont val="Arial"/>
        <family val="2"/>
      </rPr>
      <t xml:space="preserve">3. </t>
    </r>
    <r>
      <rPr>
        <sz val="9"/>
        <rFont val="Arial"/>
        <family val="2"/>
      </rPr>
      <t>Compartir los enlaces via correo electrónico de las actas, decisiones y audios que se soliciten por los usuarios.</t>
    </r>
  </si>
  <si>
    <t xml:space="preserve">1. Crear micrositio del Centro de servicios judiciales.
2. Diseñar los servicios a divulgar en el micrositio. 
3. Elaborar portafolio de servicios Juzgados EPMS y CSA  Bogotá,  por medios virtuales.
4. Divulgar y realizar campaña para utilización de medios virtuales.
 </t>
  </si>
  <si>
    <t>Comunicación Institucional EPMS Bogotá</t>
  </si>
  <si>
    <t xml:space="preserve">Procesos Misionales y de  Apoyo </t>
  </si>
  <si>
    <r>
      <t xml:space="preserve">
</t>
    </r>
    <r>
      <rPr>
        <b/>
        <sz val="9"/>
        <rFont val="Arial"/>
        <family val="2"/>
      </rPr>
      <t>1.</t>
    </r>
    <r>
      <rPr>
        <sz val="9"/>
        <rFont val="Arial"/>
        <family val="2"/>
      </rPr>
      <t xml:space="preserve"> Realizar la gestión documental del Juzgado de forma digital con cero papel tando de procesos de la especialidad como de acciones constitucionales.</t>
    </r>
  </si>
  <si>
    <t>Procesos tramitados 100% digitales</t>
  </si>
  <si>
    <t>Número de expedientes tramitados digital/ Número de procesos tramitados por Juzgado</t>
  </si>
  <si>
    <t>Micrositio actualizado</t>
  </si>
  <si>
    <r>
      <rPr>
        <sz val="9"/>
        <color theme="1"/>
        <rFont val="Arial"/>
        <family val="2"/>
      </rPr>
      <t>EN JUZGADOS:
(Número de estados publicados/ Número de estados a publicar</t>
    </r>
    <r>
      <rPr>
        <sz val="9"/>
        <rFont val="Arial"/>
        <family val="2"/>
      </rPr>
      <t>)*100</t>
    </r>
  </si>
  <si>
    <t>e) Generar información estadistica de calidad, y visibilizar los canales de comunicación existentes.</t>
  </si>
  <si>
    <t>1.  Aplicar el Protocolo para la gestión de documentos electrónicos, digitalización y conformación del expediente electrónico. 
2. Implementar la digitalización en los procedimientos de acuerdo a los lineamientos del protocolo.
3.Elaborar los planes documentados  para Implementar la digitalización en los procedimientos. 
4. Documentar la mejora en los procedimientos respectivos.
5. Aprobar por  Comité  las nuevas versiones de procedimientos.
6. Analizar y  aplicar las TRD, en los grupos de archivo del centro de servicios administrativos.
 7. Hacer seguimiento al plan.</t>
  </si>
  <si>
    <t>f) Generar la optimización de los procesos y procedimientos del CSA aumentando la cantidad de tramintes por usuario.</t>
  </si>
  <si>
    <t>g) Implementar las politicas de expediente digital para los procesos de la especialidad y procesos de acciones constitucionales.</t>
  </si>
  <si>
    <r>
      <rPr>
        <b/>
        <sz val="9"/>
        <rFont val="Arial"/>
        <family val="2"/>
      </rPr>
      <t xml:space="preserve">1. </t>
    </r>
    <r>
      <rPr>
        <sz val="9"/>
        <rFont val="Arial"/>
        <family val="2"/>
      </rPr>
      <t xml:space="preserve">Realizar priorizaciónde y direccionamiento adecuado de las diferentes solicitudes en la fuente (Ventanilla virtual) e incrementar el número de salidas.  
</t>
    </r>
    <r>
      <rPr>
        <b/>
        <sz val="9"/>
        <rFont val="Arial"/>
        <family val="2"/>
      </rPr>
      <t>2.</t>
    </r>
    <r>
      <rPr>
        <sz val="9"/>
        <rFont val="Arial"/>
        <family val="2"/>
      </rPr>
      <t xml:space="preserve"> Implementar el modelo de atención virtual de usuarios.  
</t>
    </r>
    <r>
      <rPr>
        <b/>
        <sz val="9"/>
        <rFont val="Arial"/>
        <family val="2"/>
      </rPr>
      <t xml:space="preserve">3. </t>
    </r>
    <r>
      <rPr>
        <sz val="9"/>
        <rFont val="Arial"/>
        <family val="2"/>
      </rPr>
      <t xml:space="preserve">Divulgar los distintos medios,  formas de acceso e instructivos para asistir a las audiencias virtuales y  gestionar la conexión desde la sede judicial de aquellas partes interesadas que no cuenten con medios tecnológicos o conocimientos para hacerlo. 
</t>
    </r>
    <r>
      <rPr>
        <b/>
        <sz val="9"/>
        <rFont val="Arial"/>
        <family val="2"/>
      </rPr>
      <t xml:space="preserve">4. </t>
    </r>
    <r>
      <rPr>
        <sz val="9"/>
        <rFont val="Arial"/>
        <family val="2"/>
      </rPr>
      <t>Conocer e implementar las diferentes herramientas tecnológicas dispuestas para la prestación del servicios de justicia y la gestión del expediente electronico.</t>
    </r>
  </si>
  <si>
    <r>
      <rPr>
        <b/>
        <sz val="9"/>
        <rFont val="Arial"/>
        <family val="2"/>
      </rPr>
      <t>1.</t>
    </r>
    <r>
      <rPr>
        <sz val="9"/>
        <rFont val="Arial"/>
        <family val="2"/>
      </rPr>
      <t xml:space="preserve"> Realizar la planificación anual Plan de Acción e identificación del contexto de la organización.
</t>
    </r>
    <r>
      <rPr>
        <b/>
        <sz val="9"/>
        <rFont val="Arial"/>
        <family val="2"/>
      </rPr>
      <t>2</t>
    </r>
    <r>
      <rPr>
        <sz val="9"/>
        <rFont val="Arial"/>
        <family val="2"/>
      </rPr>
      <t xml:space="preserve">. Identificación, analisis, valoración y calificación de los riesgos asociados al proceso.
</t>
    </r>
    <r>
      <rPr>
        <b/>
        <sz val="9"/>
        <rFont val="Arial"/>
        <family val="2"/>
      </rPr>
      <t>3.</t>
    </r>
    <r>
      <rPr>
        <sz val="9"/>
        <rFont val="Arial"/>
        <family val="2"/>
      </rPr>
      <t xml:space="preserve"> Reporte y Análisis de la Estadisticas por despacho y CSA.
4. Atendar las Auditoriás Internas y Externa programadas por parte de la Coordinación Nacional del SIGCMA.
</t>
    </r>
    <r>
      <rPr>
        <b/>
        <sz val="9"/>
        <rFont val="Arial"/>
        <family val="2"/>
      </rPr>
      <t>5.</t>
    </r>
    <r>
      <rPr>
        <sz val="9"/>
        <rFont val="Arial"/>
        <family val="2"/>
      </rPr>
      <t xml:space="preserve"> Seguimiento a las no conformidades de Auditorias Internas y Externas.
</t>
    </r>
    <r>
      <rPr>
        <b/>
        <sz val="9"/>
        <rFont val="Arial"/>
        <family val="2"/>
      </rPr>
      <t>6</t>
    </r>
    <r>
      <rPr>
        <sz val="9"/>
        <rFont val="Arial"/>
        <family val="2"/>
      </rPr>
      <t xml:space="preserve">. Realizar planes de mejoramiento de las acciones de gestión(Acciones preventivas y/o correctivas).
</t>
    </r>
    <r>
      <rPr>
        <b/>
        <sz val="9"/>
        <rFont val="Arial"/>
        <family val="2"/>
      </rPr>
      <t>7.</t>
    </r>
    <r>
      <rPr>
        <sz val="9"/>
        <rFont val="Arial"/>
        <family val="2"/>
      </rPr>
      <t xml:space="preserve"> Evidenciar acciones de mejora al interior del despacho judicial.
</t>
    </r>
    <r>
      <rPr>
        <b/>
        <sz val="9"/>
        <rFont val="Arial"/>
        <family val="2"/>
      </rPr>
      <t>8</t>
    </r>
    <r>
      <rPr>
        <sz val="9"/>
        <rFont val="Arial"/>
        <family val="2"/>
      </rPr>
      <t>. Suministro de información para la elaboración del Informe de revisión para la Alta Dirección,</t>
    </r>
  </si>
  <si>
    <t>Todos los procesos</t>
  </si>
  <si>
    <t xml:space="preserve">1. Revisar y ajustar  Estructura de roles del SIGMA para el EPMS
2. Asignar  responsables a cada uno de los roles del SIGCMA para el EPMS
3. Conformar grupo de jueces para revisisón de la documentación e impulsar los procesos del SIGCMA de los juzgados.
</t>
  </si>
  <si>
    <t xml:space="preserve">1.	Actualización, valoración y tratamiento de riesgos (MATRIZ 5X5) 
2.	Actualización y control de las Salidas no conforme
3.	Seguimiento a ACCIONES de gestión
</t>
  </si>
  <si>
    <t xml:space="preserve">1. Revisión y actualización de:
Manual de Calidad
Contexto de la Organización
Caracterrizaciones procesos misionales y de apoyo
Procedimientos juzgados
Procedimientos centro de servicios
Formatos 
instructivos
Reglamentos
Matriz de Riesgos 5x5 por proceso
Salidas No conformes por proceso
2. Aprobación de los documentos
3. Actualización Listado Maestro de Documentos Internos (código, versión)
4. Divulgación en el micrositio SIGCMA
</t>
  </si>
  <si>
    <t>Operación y mantenimiento del SIGCMA</t>
  </si>
  <si>
    <t>Revisión estructura del SIGCMA para los juzgados y centros de servicios.</t>
  </si>
  <si>
    <t>Actualización de la documentación del SIGCMA</t>
  </si>
  <si>
    <t>Plan de capacitación para el SIGCMA</t>
  </si>
  <si>
    <t>Auditoría interna de calidad</t>
  </si>
  <si>
    <t>Auditoría externa de calidad</t>
  </si>
  <si>
    <r>
      <rPr>
        <b/>
        <sz val="9"/>
        <rFont val="Arial"/>
        <family val="2"/>
      </rPr>
      <t>1.</t>
    </r>
    <r>
      <rPr>
        <sz val="9"/>
        <rFont val="Arial"/>
        <family val="2"/>
      </rPr>
      <t xml:space="preserve"> Calificacion empleados de carrera.
2</t>
    </r>
    <r>
      <rPr>
        <b/>
        <sz val="9"/>
        <rFont val="Arial"/>
        <family val="2"/>
      </rPr>
      <t>.</t>
    </r>
    <r>
      <rPr>
        <sz val="9"/>
        <rFont val="Arial"/>
        <family val="2"/>
      </rPr>
      <t xml:space="preserve"> Adelantar procesos disciplinarios ante la presunta comisión de faltas disciplinarias.</t>
    </r>
  </si>
  <si>
    <t>Calificación anual empleados de carrera.</t>
  </si>
  <si>
    <t>Cumplimento en el Programa de Auditoría de la especialidad</t>
  </si>
  <si>
    <t>Se evidencia que el 100% de las tutelas de tramitadas por la especialidad cumplen sin embargo el proceso de digitalización de procesos tiene importantes falencias</t>
  </si>
  <si>
    <t>El grupo de ventanilla recibe y direcciona una imporntante cantidad de solicitudes</t>
  </si>
  <si>
    <t>Se evidencia que no se cuenta con el visor de expedientes</t>
  </si>
  <si>
    <t>-</t>
  </si>
  <si>
    <t>Los despachos judiciales de la especialidad realizan el reporte directamente de estadisticas por la plataforma Sierju</t>
  </si>
  <si>
    <t>El 100% de los canales de atención se encuentra en funcionamiento</t>
  </si>
  <si>
    <t>El proceso de digitalización de los procesos se encuentra en etapa de implementación</t>
  </si>
  <si>
    <t>Se realizó la propuesta para los planes de mejoramiento de la especilidad</t>
  </si>
  <si>
    <t xml:space="preserve">Parcipación en los comites nacionales SIGCMA </t>
  </si>
  <si>
    <t>Se participa en el 100% de las actividades propuestas por la Coordinación Nacional de Calidad</t>
  </si>
  <si>
    <t>El proceso de actualización de los procedimientos de la especialidad aún no inicia.</t>
  </si>
  <si>
    <t>La especialidad cuenta con un sistema de reparto aunque primitivo pero eficaz para los procesos disciplimarios de hechos ocurridos posterior a enero de 2021, el cual se encuentra en pleno funcionamiento.</t>
  </si>
  <si>
    <t>Actividades pendientes por iniciar</t>
  </si>
  <si>
    <t>Conocer e implementar las diferentes herramientas tecnológicas dispuestas para la prestación del servicios de justicia y la gestión del expediente judicial.</t>
  </si>
  <si>
    <t>Informe de revisión para la alta dirección en proceso.</t>
  </si>
  <si>
    <t>En proceso</t>
  </si>
  <si>
    <t>El proceso de digitalización de los procesos se encuentra implementado pero no se cuenta con el visor de los procesos digitalizados</t>
  </si>
  <si>
    <t>Impmento los planes de mejoramiento de la especilidad</t>
  </si>
  <si>
    <t>El proceso de digitalización de los procesos se encuentra en etapa de implementación y no se cuenta con el visor</t>
  </si>
  <si>
    <t>Informe de revisión para la alta dirección en realizado</t>
  </si>
  <si>
    <t>Calificaciones realizadas al 100% de los empleados en carrera</t>
  </si>
  <si>
    <t>Formulación de un mapa o matriz de riesgos 5X5</t>
  </si>
  <si>
    <t>Recepción de observaciones frente a los cambios generados en los procedimientos de la especialidad</t>
  </si>
  <si>
    <t>Proceso de actualización de los procedimientos de la especialidad.</t>
  </si>
  <si>
    <t>Informe de Auditoria Interna de Calidad 2021</t>
  </si>
  <si>
    <t>Plan de Auditoria Icontec</t>
  </si>
  <si>
    <t>Ciclo de auditoria interna 2021 desarrollado con normalidad</t>
  </si>
  <si>
    <t>Procesos disciplinarios de la especialidad y enviados al comité seccional de disciplina Judicial</t>
  </si>
  <si>
    <t>PLAN DE ACCIÓN - SEGUIMIENTO CUARTO TRIMESTRE</t>
  </si>
  <si>
    <t>Plan de Acción 2021, Mapas de Riesgo por proceso, Acciones de Gestión</t>
  </si>
  <si>
    <t>Procesos actualizados, pendiente, enviar al comité nacional SIGCMA para su aprobación y codificación</t>
  </si>
  <si>
    <t>Formulación de matrice de riesgos 5X5 por proceso</t>
  </si>
  <si>
    <t>Formulación de un mapa o matrices de riesgos 5X5 por proceso</t>
  </si>
  <si>
    <r>
      <rPr>
        <b/>
        <sz val="9"/>
        <rFont val="Arial"/>
        <family val="2"/>
      </rPr>
      <t xml:space="preserve">1. </t>
    </r>
    <r>
      <rPr>
        <sz val="9"/>
        <rFont val="Arial"/>
        <family val="2"/>
      </rPr>
      <t xml:space="preserve">Realizar atención a las partes interesadas internas por los siguientes canales: Cita presencial previamente agendada, correo electrónico de Coordinación, tutor whatsapp, micrositio. Ampliar y divulgar canales de comunicación con las partes interesadas externas (citas presenciales, correo electrónico, micrositio, tutor whatsapp). </t>
    </r>
    <r>
      <rPr>
        <b/>
        <sz val="9"/>
        <rFont val="Arial"/>
        <family val="2"/>
      </rPr>
      <t xml:space="preserve"> 
2.</t>
    </r>
    <r>
      <rPr>
        <sz val="9"/>
        <rFont val="Arial"/>
        <family val="2"/>
      </rPr>
      <t xml:space="preserve">Divulgar en el micrositio de la especialidad  los distintos canales de comunicación. 
</t>
    </r>
    <r>
      <rPr>
        <b/>
        <sz val="9"/>
        <rFont val="Arial"/>
        <family val="2"/>
      </rPr>
      <t>3.</t>
    </r>
    <r>
      <rPr>
        <sz val="9"/>
        <rFont val="Arial"/>
        <family val="2"/>
      </rPr>
      <t xml:space="preserve"> Aplicar por los servidores judiciales trato digno al usuario.</t>
    </r>
    <r>
      <rPr>
        <b/>
        <sz val="9"/>
        <rFont val="Arial"/>
        <family val="2"/>
      </rPr>
      <t xml:space="preserve"> 
4.</t>
    </r>
    <r>
      <rPr>
        <sz val="9"/>
        <rFont val="Arial"/>
        <family val="2"/>
      </rPr>
      <t xml:space="preserve"> Crear alertas y reglas en el correo electrónico que permitan responder oportuna e integramente las peticiones y requerimientos de los usuarios.
</t>
    </r>
    <r>
      <rPr>
        <b/>
        <sz val="9"/>
        <rFont val="Arial"/>
        <family val="2"/>
      </rPr>
      <t>5.</t>
    </r>
    <r>
      <rPr>
        <sz val="9"/>
        <rFont val="Arial"/>
        <family val="2"/>
      </rPr>
      <t xml:space="preserve"> Distribuir las solicitudes conforme a los flujos de información a los empleados del CSA la informaciónde cada uno de los canales de comunicación.</t>
    </r>
  </si>
  <si>
    <t>1. Durante la vigencia 2021 se realizó la atención virtual de las partes interesadas a través de los diferentes canales propuestos para tal fin. 
https://www.ramajudicial.gov.co/web/centro-de-servicios-judiciales-juzgados-ejpms-de-bogota
2. Durante la vigencia 2021 se divulgaron a través del Micrositio de la especialidad los distintos canales de comunicación.
https://www.ramajudicial.gov.co/web/centro-de-servicios-judiciales-juzgados-ejpms-de-bogota
3. Durante la vigencia se aplico por los servidores judiciales la carta de trato digno al usuario.
4. Se crearon reglas en los diferentes correos de la especialidad a fin de contribuir en la priorización y atención oportuna de los diferentes requerimientos allegados a la especialidad.
5. Las diferentes solicitudes fueron remitidas conforme a los flujos de información establecidos (ventanilla - ingresos - tramites)</t>
  </si>
  <si>
    <t>Se evidencia cumplimiento de las actividades propuestas, que permiten una mejor atención a las partes interesadas.</t>
  </si>
  <si>
    <t>1. Se recibio capacitación para la creación y gestión del expediente electronico.
2. A lo largo del 2021 se avanzo en el proyecto de digitalización de los expedientes de la especialidad.</t>
  </si>
  <si>
    <t>Se evidencia compromiso por parte de la especialidad en el cumplimiento del plan de digitalización propuesto por el CSJ. En la vigencia 2022 se continuara con el plan de digitalización.</t>
  </si>
  <si>
    <t>Durante la vigencia 2021 se cró el tutor WhatsApp, Atención virtual a través de Microsoft Teams. A los cuales se accede ingresanto mediante el micrositio de la Especialidad. 
https://www.ramajudicial.gov.co/web/centro-de-servicios-judiciales-juzgados-ejpms-de-bogota</t>
  </si>
  <si>
    <t>Se evidencia la creación de canales de fácil acceso para las partes interesadas, que facilitan el acceso a la justicia y contribuyen al cumplimiento de la promesa de valor como Rama Judicial.</t>
  </si>
  <si>
    <t>Se cuenta con 17 procedimientos ajustados acorde con la nueva realidad producto de la Pandemia COVID - 19 y la implementación de las TICS, a fin de que reflejen la realidad en la operación de la especialidad.</t>
  </si>
  <si>
    <t>Se evidencia ajuste a los procedimientos de los diferentes procesos, alineandose a la implementación de las tecnologias de la información y las comucaciones en las actuaciones judiciales. Se encuentra pendiente la aprobación de los procedimientos actualizados, actividad que se planea realizarse en el mes de marzo de 2022</t>
  </si>
  <si>
    <t>Informe revisión por la dirección creado por parte de la coordinación nacional del SIGCMA.</t>
  </si>
  <si>
    <t>Se realizó el informe de revisión por la dirección, teniendose en cuenta las entradas y salidas requeridas por las NTC aplicables al SIGCMA.</t>
  </si>
  <si>
    <t>Se actualizaron 17 procedimientos, 7 matriz de riesgos 5*5, caracterizaciones de procesos.</t>
  </si>
  <si>
    <t>Informe de auditoria interna</t>
  </si>
  <si>
    <t>Se dio cumplimiento al programa de auditoria, evidenciandose la conformidad del SIGCMA en la especialidad.</t>
  </si>
  <si>
    <t>Informe de auditoria externa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</si>
</sst>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b/>
      <sz val="14"/>
      <name val="Arial"/>
      <family val="2"/>
    </font>
    <font>
      <sz val="10"/>
      <color rgb="FFFF0000"/>
      <name val="Arial"/>
      <family val="2"/>
    </font>
    <font>
      <sz val="8"/>
      <name val="Calibri"/>
      <family val="2"/>
      <scheme val="minor"/>
    </font>
    <font>
      <strike/>
      <sz val="10"/>
      <color rgb="FF000000"/>
      <name val="Arial"/>
      <family val="2"/>
    </font>
    <font>
      <sz val="10"/>
      <name val="Calibri"/>
      <family val="2"/>
      <scheme val="minor"/>
    </font>
    <font>
      <sz val="10"/>
      <color theme="1"/>
      <name val="Calibri"/>
      <family val="2"/>
      <scheme val="minor"/>
    </font>
    <font>
      <sz val="10"/>
      <color rgb="FFFF0000"/>
      <name val="Calibri"/>
      <family val="2"/>
      <scheme val="minor"/>
    </font>
    <font>
      <i/>
      <sz val="10"/>
      <name val="Calibri"/>
      <family val="2"/>
      <scheme val="minor"/>
    </font>
    <font>
      <b/>
      <sz val="9"/>
      <color theme="1"/>
      <name val="Arial"/>
      <family val="2"/>
    </font>
    <font>
      <sz val="9"/>
      <color theme="1"/>
      <name val="Calibri"/>
      <family val="2"/>
      <scheme val="minor"/>
    </font>
    <font>
      <sz val="11"/>
      <color theme="1"/>
      <name val="Calibri"/>
      <family val="2"/>
      <scheme val="minor"/>
    </font>
    <font>
      <b/>
      <i/>
      <u/>
      <sz val="9"/>
      <name val="Arial"/>
      <family val="2"/>
    </font>
    <font>
      <sz val="9"/>
      <color rgb="FF000000"/>
      <name val="Arial"/>
      <family val="2"/>
    </font>
    <font>
      <sz val="11"/>
      <color rgb="FF000000"/>
      <name val="Arial"/>
      <family val="2"/>
    </font>
    <font>
      <sz val="11"/>
      <name val="Arial"/>
      <family val="2"/>
    </font>
    <font>
      <b/>
      <sz val="11"/>
      <color theme="0" tint="-4.9989318521683403E-2"/>
      <name val="Arial"/>
      <family val="2"/>
    </font>
    <font>
      <b/>
      <sz val="11"/>
      <name val="Arial"/>
      <family val="2"/>
    </font>
    <font>
      <sz val="11"/>
      <color rgb="FFFF0000"/>
      <name val="Arial"/>
      <family val="2"/>
    </font>
    <font>
      <sz val="11"/>
      <color theme="5" tint="-0.249977111117893"/>
      <name val="Arial"/>
      <family val="2"/>
    </font>
    <font>
      <sz val="9"/>
      <color theme="5" tint="-0.249977111117893"/>
      <name val="Arial"/>
      <family val="2"/>
    </font>
    <font>
      <sz val="8"/>
      <name val="Arial"/>
      <family val="2"/>
    </font>
    <font>
      <sz val="8"/>
      <color rgb="FFFF0000"/>
      <name val="Arial"/>
      <family val="2"/>
    </font>
    <font>
      <sz val="9"/>
      <color rgb="FFFF0000"/>
      <name val="Arial"/>
      <family val="2"/>
    </font>
    <font>
      <sz val="8"/>
      <color rgb="FF000000"/>
      <name val="Arial"/>
      <family val="2"/>
    </font>
    <font>
      <sz val="8"/>
      <color theme="1"/>
      <name val="Arial"/>
      <family val="2"/>
    </font>
    <font>
      <sz val="10"/>
      <name val="Calibri"/>
      <family val="2"/>
    </font>
    <font>
      <b/>
      <sz val="9"/>
      <color theme="0" tint="-4.9989318521683403E-2"/>
      <name val="Arial"/>
      <family val="2"/>
    </font>
    <font>
      <b/>
      <sz val="10"/>
      <name val="Calibri"/>
      <family val="2"/>
      <scheme val="minor"/>
    </font>
    <font>
      <i/>
      <sz val="10"/>
      <color theme="1"/>
      <name val="Calibri"/>
      <family val="2"/>
      <scheme val="minor"/>
    </font>
  </fonts>
  <fills count="1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6E0B4"/>
        <bgColor rgb="FF000000"/>
      </patternFill>
    </fill>
    <fill>
      <patternFill patternType="solid">
        <fgColor rgb="FFFFC1C1"/>
        <bgColor indexed="64"/>
      </patternFill>
    </fill>
    <fill>
      <patternFill patternType="solid">
        <fgColor theme="9"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0" fontId="36" fillId="0" borderId="0"/>
    <xf numFmtId="9" fontId="36" fillId="0" borderId="0" applyFont="0" applyFill="0" applyBorder="0" applyAlignment="0" applyProtection="0"/>
  </cellStyleXfs>
  <cellXfs count="338">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Fill="1" applyBorder="1" applyAlignment="1">
      <alignment vertical="center" wrapText="1"/>
    </xf>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7" borderId="1" xfId="0" applyFont="1" applyFill="1" applyBorder="1" applyAlignment="1">
      <alignment horizontal="center" vertical="center"/>
    </xf>
    <xf numFmtId="0" fontId="12" fillId="0" borderId="0" xfId="0" applyFont="1"/>
    <xf numFmtId="0" fontId="15" fillId="6" borderId="1" xfId="0" applyFont="1" applyFill="1" applyBorder="1" applyAlignment="1">
      <alignment horizontal="center" vertical="top" wrapText="1" readingOrder="1"/>
    </xf>
    <xf numFmtId="0" fontId="18" fillId="0" borderId="0" xfId="0" applyFont="1"/>
    <xf numFmtId="0" fontId="10" fillId="0" borderId="0" xfId="0" applyFont="1" applyBorder="1" applyAlignment="1" applyProtection="1">
      <protection locked="0"/>
    </xf>
    <xf numFmtId="0" fontId="11" fillId="0" borderId="0" xfId="0" applyFont="1" applyBorder="1" applyAlignment="1" applyProtection="1">
      <alignment vertical="center"/>
      <protection locked="0"/>
    </xf>
    <xf numFmtId="0" fontId="15" fillId="6" borderId="1" xfId="0" applyFont="1" applyFill="1" applyBorder="1" applyAlignment="1">
      <alignment horizontal="center" vertical="center" wrapText="1" readingOrder="1"/>
    </xf>
    <xf numFmtId="0" fontId="16" fillId="0" borderId="1" xfId="0" applyFont="1" applyBorder="1" applyAlignment="1">
      <alignment horizontal="center" vertical="center" wrapText="1" readingOrder="1"/>
    </xf>
    <xf numFmtId="0" fontId="15" fillId="0" borderId="0" xfId="0" applyFont="1" applyBorder="1" applyAlignment="1" applyProtection="1">
      <alignment horizontal="left"/>
      <protection locked="0"/>
    </xf>
    <xf numFmtId="0" fontId="7" fillId="8" borderId="1" xfId="0" applyFont="1" applyFill="1" applyBorder="1" applyAlignment="1">
      <alignment horizontal="center"/>
    </xf>
    <xf numFmtId="0" fontId="15" fillId="0" borderId="0" xfId="0" applyFont="1" applyFill="1" applyAlignment="1" applyProtection="1">
      <alignment horizontal="left" vertical="center"/>
      <protection locked="0"/>
    </xf>
    <xf numFmtId="0" fontId="17" fillId="0" borderId="0" xfId="0" applyFont="1" applyFill="1" applyBorder="1" applyAlignment="1" applyProtection="1">
      <alignment horizontal="center" vertical="center"/>
      <protection locked="0"/>
    </xf>
    <xf numFmtId="0" fontId="21" fillId="0" borderId="0" xfId="0" applyFont="1" applyFill="1" applyAlignment="1" applyProtection="1">
      <alignment horizontal="center" vertical="center"/>
      <protection locked="0"/>
    </xf>
    <xf numFmtId="0" fontId="10" fillId="0" borderId="0" xfId="0" applyFont="1" applyFill="1"/>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center" wrapText="1"/>
      <protection locked="0"/>
    </xf>
    <xf numFmtId="0" fontId="2" fillId="4" borderId="9" xfId="0" applyFont="1" applyFill="1" applyBorder="1" applyAlignment="1">
      <alignment vertical="center" wrapText="1"/>
    </xf>
    <xf numFmtId="0" fontId="22" fillId="3" borderId="0" xfId="0" applyFont="1" applyFill="1" applyAlignment="1">
      <alignment horizontal="center" vertical="center" wrapText="1"/>
    </xf>
    <xf numFmtId="0" fontId="20" fillId="0" borderId="0" xfId="0" applyFont="1" applyBorder="1" applyAlignment="1" applyProtection="1">
      <alignment horizontal="center" vertical="center"/>
      <protection locked="0"/>
    </xf>
    <xf numFmtId="0" fontId="25" fillId="2" borderId="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0" borderId="0" xfId="0" applyFont="1"/>
    <xf numFmtId="0" fontId="1" fillId="0" borderId="1" xfId="0" applyFont="1" applyBorder="1" applyAlignment="1">
      <alignment wrapText="1"/>
    </xf>
    <xf numFmtId="0" fontId="1" fillId="0" borderId="1" xfId="0" applyFont="1" applyBorder="1" applyAlignment="1">
      <alignment vertical="center" wrapText="1"/>
    </xf>
    <xf numFmtId="0" fontId="23" fillId="8" borderId="0" xfId="0" applyFont="1" applyFill="1" applyAlignment="1" applyProtection="1">
      <alignment horizontal="center" vertical="center" wrapText="1"/>
      <protection locked="0"/>
    </xf>
    <xf numFmtId="0" fontId="15" fillId="0" borderId="0" xfId="0" applyFont="1" applyBorder="1" applyAlignment="1" applyProtection="1">
      <alignment vertical="center"/>
      <protection locked="0"/>
    </xf>
    <xf numFmtId="0" fontId="1" fillId="10"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6" fillId="0" borderId="1" xfId="0" applyFont="1" applyFill="1" applyBorder="1" applyAlignment="1">
      <alignment horizontal="center" vertical="center" wrapText="1" readingOrder="1"/>
    </xf>
    <xf numFmtId="0" fontId="1" fillId="3" borderId="0" xfId="0" applyFont="1" applyFill="1" applyAlignment="1">
      <alignment horizontal="left" vertical="center" wrapText="1"/>
    </xf>
    <xf numFmtId="0" fontId="1" fillId="0" borderId="0" xfId="0" applyFont="1" applyAlignment="1">
      <alignment horizontal="center" vertical="center" wrapText="1"/>
    </xf>
    <xf numFmtId="0" fontId="26" fillId="0" borderId="1" xfId="0" applyFont="1" applyBorder="1" applyAlignment="1">
      <alignment horizontal="center" vertical="center"/>
    </xf>
    <xf numFmtId="14" fontId="1" fillId="0" borderId="1" xfId="0" applyNumberFormat="1" applyFont="1" applyBorder="1" applyAlignment="1">
      <alignment horizontal="center" vertical="center" wrapText="1"/>
    </xf>
    <xf numFmtId="0" fontId="1" fillId="0" borderId="5" xfId="0" applyFont="1" applyBorder="1"/>
    <xf numFmtId="0" fontId="1" fillId="0" borderId="2" xfId="0" applyFont="1" applyBorder="1"/>
    <xf numFmtId="14" fontId="1" fillId="0" borderId="1" xfId="0" applyNumberFormat="1" applyFont="1" applyBorder="1" applyAlignment="1">
      <alignment vertical="center" wrapText="1"/>
    </xf>
    <xf numFmtId="0" fontId="4" fillId="0" borderId="1"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left" vertical="center" wrapText="1"/>
    </xf>
    <xf numFmtId="0" fontId="1" fillId="0" borderId="8" xfId="0" applyFont="1" applyBorder="1" applyAlignment="1">
      <alignment horizontal="center"/>
    </xf>
    <xf numFmtId="0" fontId="1" fillId="0" borderId="1" xfId="0" applyFont="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14" fontId="1" fillId="0" borderId="8" xfId="0" applyNumberFormat="1" applyFont="1" applyBorder="1" applyAlignment="1">
      <alignment horizontal="center" vertical="center" wrapText="1"/>
    </xf>
    <xf numFmtId="0" fontId="26" fillId="0" borderId="8" xfId="0" applyFont="1" applyBorder="1" applyAlignment="1">
      <alignment horizontal="center" vertical="center"/>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8" xfId="0" applyFont="1" applyBorder="1" applyAlignment="1">
      <alignment horizontal="center" vertical="center"/>
    </xf>
    <xf numFmtId="0" fontId="30" fillId="0" borderId="1" xfId="0" applyFont="1" applyBorder="1" applyAlignment="1">
      <alignment vertical="center" wrapText="1"/>
    </xf>
    <xf numFmtId="0" fontId="30" fillId="0" borderId="1" xfId="0" applyFont="1" applyBorder="1" applyAlignment="1">
      <alignment vertical="top" wrapText="1"/>
    </xf>
    <xf numFmtId="0" fontId="31" fillId="0" borderId="1" xfId="0" applyFont="1" applyBorder="1" applyAlignment="1">
      <alignment vertical="top" wrapText="1"/>
    </xf>
    <xf numFmtId="0" fontId="30" fillId="0" borderId="1" xfId="0" applyFont="1" applyBorder="1" applyAlignment="1">
      <alignment horizontal="left" vertical="center" wrapText="1"/>
    </xf>
    <xf numFmtId="0" fontId="31" fillId="3" borderId="1" xfId="0" applyFont="1" applyFill="1" applyBorder="1" applyAlignment="1">
      <alignment vertical="top" wrapText="1"/>
    </xf>
    <xf numFmtId="0" fontId="3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0" xfId="0" applyFont="1" applyAlignment="1">
      <alignment vertical="center" wrapText="1"/>
    </xf>
    <xf numFmtId="0" fontId="3" fillId="3" borderId="8" xfId="0" applyFont="1" applyFill="1" applyBorder="1" applyAlignment="1">
      <alignment horizontal="center" vertical="center" wrapText="1"/>
    </xf>
    <xf numFmtId="0" fontId="35" fillId="0" borderId="0" xfId="0" applyFont="1"/>
    <xf numFmtId="0" fontId="35"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31" fillId="0" borderId="0" xfId="0" applyFont="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5" xfId="0" applyFont="1" applyBorder="1" applyAlignment="1">
      <alignment horizontal="left" vertical="center" wrapText="1"/>
    </xf>
    <xf numFmtId="0" fontId="26" fillId="0" borderId="2" xfId="0" applyFont="1" applyBorder="1" applyAlignment="1">
      <alignment horizontal="center" vertical="center"/>
    </xf>
    <xf numFmtId="0" fontId="3"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26" fillId="0" borderId="3" xfId="0" applyFont="1" applyBorder="1" applyAlignment="1">
      <alignment horizontal="center" vertical="center"/>
    </xf>
    <xf numFmtId="14" fontId="1" fillId="0" borderId="2" xfId="0" applyNumberFormat="1" applyFont="1" applyBorder="1" applyAlignment="1">
      <alignment vertical="center" wrapText="1"/>
    </xf>
    <xf numFmtId="0" fontId="1" fillId="0" borderId="6" xfId="0" applyFont="1" applyBorder="1"/>
    <xf numFmtId="0" fontId="1" fillId="11" borderId="1" xfId="1" applyFont="1" applyFill="1" applyBorder="1" applyAlignment="1">
      <alignment vertical="center" wrapText="1"/>
    </xf>
    <xf numFmtId="0" fontId="1" fillId="0" borderId="2" xfId="0" applyFont="1" applyFill="1" applyBorder="1" applyAlignment="1">
      <alignment vertical="center" wrapText="1"/>
    </xf>
    <xf numFmtId="0" fontId="3" fillId="12" borderId="8"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0" borderId="3" xfId="0" applyFont="1" applyBorder="1"/>
    <xf numFmtId="0" fontId="1" fillId="0" borderId="3" xfId="0" applyFont="1" applyBorder="1" applyAlignment="1">
      <alignment vertical="center" wrapText="1"/>
    </xf>
    <xf numFmtId="14" fontId="1" fillId="0" borderId="3" xfId="0" applyNumberFormat="1" applyFont="1" applyBorder="1" applyAlignment="1">
      <alignment vertical="center" wrapText="1"/>
    </xf>
    <xf numFmtId="0" fontId="1" fillId="0" borderId="17" xfId="0" applyFont="1" applyBorder="1"/>
    <xf numFmtId="14" fontId="1" fillId="0" borderId="1"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26" fillId="0" borderId="4" xfId="0" applyFont="1" applyBorder="1" applyAlignment="1">
      <alignment horizontal="center" vertical="center"/>
    </xf>
    <xf numFmtId="0" fontId="26" fillId="0" borderId="13" xfId="0" applyFont="1" applyBorder="1" applyAlignment="1">
      <alignment horizontal="center" vertical="center"/>
    </xf>
    <xf numFmtId="0" fontId="4" fillId="0" borderId="4" xfId="0" applyFont="1" applyBorder="1" applyAlignment="1">
      <alignment horizontal="center" vertical="center"/>
    </xf>
    <xf numFmtId="0" fontId="3" fillId="11" borderId="1" xfId="0" applyFont="1" applyFill="1" applyBorder="1" applyAlignment="1">
      <alignment vertical="center" wrapText="1"/>
    </xf>
    <xf numFmtId="0" fontId="38" fillId="11" borderId="1" xfId="0" applyFont="1" applyFill="1" applyBorder="1" applyAlignment="1">
      <alignment vertical="center" wrapText="1"/>
    </xf>
    <xf numFmtId="0" fontId="1" fillId="9" borderId="1" xfId="0" applyFont="1" applyFill="1" applyBorder="1" applyAlignment="1">
      <alignment horizontal="left" vertical="center" wrapText="1"/>
    </xf>
    <xf numFmtId="0" fontId="3" fillId="11" borderId="1" xfId="0" applyFont="1" applyFill="1" applyBorder="1" applyAlignment="1">
      <alignment horizontal="center" vertical="center" wrapText="1"/>
    </xf>
    <xf numFmtId="0" fontId="38" fillId="11" borderId="1" xfId="0" applyFont="1" applyFill="1" applyBorder="1" applyAlignment="1">
      <alignment horizontal="center" vertical="center" wrapText="1"/>
    </xf>
    <xf numFmtId="0" fontId="26" fillId="0" borderId="16" xfId="0" applyFont="1" applyBorder="1" applyAlignment="1">
      <alignment horizontal="center" vertical="center"/>
    </xf>
    <xf numFmtId="0" fontId="1" fillId="9" borderId="14" xfId="0" applyFont="1" applyFill="1" applyBorder="1" applyAlignment="1">
      <alignment horizontal="center" vertical="center" wrapText="1"/>
    </xf>
    <xf numFmtId="0" fontId="16" fillId="0" borderId="1" xfId="0" applyFont="1" applyBorder="1" applyAlignment="1">
      <alignment horizontal="center" vertical="center" wrapText="1" readingOrder="1"/>
    </xf>
    <xf numFmtId="0" fontId="42" fillId="5" borderId="5" xfId="0" applyFont="1" applyFill="1" applyBorder="1" applyAlignment="1">
      <alignment horizontal="center" vertical="top" wrapText="1" readingOrder="1"/>
    </xf>
    <xf numFmtId="0" fontId="42" fillId="5" borderId="4" xfId="0" applyFont="1" applyFill="1" applyBorder="1" applyAlignment="1">
      <alignment horizontal="center" vertical="top" wrapText="1" readingOrder="1"/>
    </xf>
    <xf numFmtId="0" fontId="11" fillId="5" borderId="1" xfId="0" applyFont="1" applyFill="1" applyBorder="1" applyAlignment="1">
      <alignment horizontal="center" vertical="top" wrapText="1" readingOrder="1"/>
    </xf>
    <xf numFmtId="0" fontId="11" fillId="5" borderId="1" xfId="0" applyFont="1" applyFill="1" applyBorder="1" applyAlignment="1">
      <alignment horizontal="center" vertical="center" wrapText="1" readingOrder="1"/>
    </xf>
    <xf numFmtId="0" fontId="43" fillId="0" borderId="1" xfId="0" applyFont="1" applyBorder="1" applyAlignment="1">
      <alignment horizontal="center" vertical="center"/>
    </xf>
    <xf numFmtId="0" fontId="27" fillId="0" borderId="1" xfId="0" applyFont="1" applyBorder="1" applyAlignment="1">
      <alignment vertical="center"/>
    </xf>
    <xf numFmtId="0" fontId="48" fillId="3" borderId="1" xfId="0" applyFont="1" applyFill="1" applyBorder="1" applyAlignment="1">
      <alignment vertical="center" wrapText="1"/>
    </xf>
    <xf numFmtId="0" fontId="10" fillId="0" borderId="1" xfId="0" applyFont="1" applyBorder="1" applyAlignment="1">
      <alignment horizontal="center"/>
    </xf>
    <xf numFmtId="0" fontId="12" fillId="0" borderId="1" xfId="0" applyFont="1" applyBorder="1" applyAlignment="1">
      <alignment horizontal="center" vertical="center"/>
    </xf>
    <xf numFmtId="0" fontId="16"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0" fillId="0" borderId="0" xfId="0" applyFont="1" applyBorder="1" applyAlignment="1">
      <alignment horizontal="left"/>
    </xf>
    <xf numFmtId="0" fontId="10" fillId="0" borderId="0" xfId="0" applyFont="1" applyBorder="1" applyAlignment="1">
      <alignment horizontal="center"/>
    </xf>
    <xf numFmtId="0" fontId="10" fillId="0" borderId="0" xfId="0" applyFont="1" applyBorder="1"/>
    <xf numFmtId="0" fontId="43" fillId="3" borderId="1" xfId="0" applyFont="1" applyFill="1" applyBorder="1" applyAlignment="1">
      <alignment vertical="top" wrapText="1"/>
    </xf>
    <xf numFmtId="0" fontId="43" fillId="3" borderId="1" xfId="0" applyFont="1" applyFill="1" applyBorder="1" applyAlignment="1">
      <alignment horizontal="center"/>
    </xf>
    <xf numFmtId="0" fontId="43" fillId="3" borderId="1" xfId="0" applyFont="1" applyFill="1" applyBorder="1" applyAlignment="1">
      <alignment horizontal="left" vertical="center" wrapText="1" indent="2"/>
    </xf>
    <xf numFmtId="0" fontId="16" fillId="0" borderId="2" xfId="0" applyFont="1" applyBorder="1" applyAlignment="1">
      <alignment horizontal="center" vertical="center" wrapText="1"/>
    </xf>
    <xf numFmtId="0" fontId="30" fillId="3" borderId="3" xfId="0" applyFont="1" applyFill="1" applyBorder="1" applyAlignment="1">
      <alignment vertical="top" wrapText="1"/>
    </xf>
    <xf numFmtId="0" fontId="16" fillId="0" borderId="3" xfId="0" applyFont="1" applyBorder="1" applyAlignment="1">
      <alignment horizontal="center" vertical="center" wrapText="1"/>
    </xf>
    <xf numFmtId="0" fontId="30" fillId="0" borderId="3" xfId="0" applyFont="1" applyBorder="1" applyAlignment="1">
      <alignment vertical="top" wrapText="1"/>
    </xf>
    <xf numFmtId="0" fontId="10" fillId="0" borderId="1" xfId="0" applyFont="1" applyBorder="1"/>
    <xf numFmtId="0" fontId="27" fillId="0" borderId="1" xfId="0" applyFont="1" applyBorder="1"/>
    <xf numFmtId="0" fontId="43" fillId="0" borderId="1" xfId="0" applyFont="1" applyBorder="1" applyAlignment="1">
      <alignment horizontal="center"/>
    </xf>
    <xf numFmtId="0" fontId="43" fillId="0" borderId="1" xfId="0" applyFont="1" applyBorder="1"/>
    <xf numFmtId="0" fontId="12" fillId="0" borderId="2" xfId="0" applyFont="1" applyBorder="1"/>
    <xf numFmtId="0" fontId="10" fillId="0" borderId="0" xfId="0" applyFont="1" applyFill="1" applyBorder="1"/>
    <xf numFmtId="0" fontId="10" fillId="0" borderId="0" xfId="0" applyFont="1" applyFill="1" applyBorder="1" applyAlignment="1">
      <alignment vertical="top"/>
    </xf>
    <xf numFmtId="0" fontId="10" fillId="0" borderId="0" xfId="0" applyFont="1" applyFill="1" applyBorder="1" applyAlignment="1">
      <alignment vertical="center" wrapText="1"/>
    </xf>
    <xf numFmtId="0" fontId="44" fillId="0" borderId="0" xfId="0" applyFont="1" applyFill="1" applyBorder="1" applyAlignment="1">
      <alignment vertical="center" wrapText="1"/>
    </xf>
    <xf numFmtId="0" fontId="10" fillId="0" borderId="0" xfId="0" applyFont="1" applyFill="1" applyBorder="1" applyAlignment="1" applyProtection="1">
      <protection locked="0"/>
    </xf>
    <xf numFmtId="0" fontId="10" fillId="0" borderId="0" xfId="0" applyFont="1" applyFill="1" applyBorder="1" applyAlignment="1">
      <alignment vertical="top" wrapText="1"/>
    </xf>
    <xf numFmtId="0" fontId="12" fillId="0" borderId="0" xfId="0" applyFont="1" applyFill="1" applyBorder="1"/>
    <xf numFmtId="0" fontId="15" fillId="0" borderId="0" xfId="0" applyFont="1" applyFill="1" applyBorder="1" applyAlignment="1">
      <alignment horizontal="center" vertical="top" wrapText="1" readingOrder="1"/>
    </xf>
    <xf numFmtId="0" fontId="15" fillId="0" borderId="0" xfId="0" applyFont="1" applyFill="1" applyBorder="1" applyAlignment="1">
      <alignment horizontal="center" vertical="center" wrapText="1" readingOrder="1"/>
    </xf>
    <xf numFmtId="0" fontId="10" fillId="0" borderId="0" xfId="0" applyFont="1" applyFill="1" applyBorder="1" applyAlignment="1">
      <alignment horizontal="center" vertical="center"/>
    </xf>
    <xf numFmtId="0" fontId="39" fillId="0" borderId="0" xfId="0" applyFont="1" applyFill="1" applyBorder="1" applyAlignment="1">
      <alignment horizontal="left" vertical="center" wrapText="1" readingOrder="1"/>
    </xf>
    <xf numFmtId="0" fontId="39" fillId="0" borderId="0" xfId="0" applyFont="1" applyFill="1" applyBorder="1" applyAlignment="1">
      <alignment horizontal="center" vertical="center" wrapText="1" readingOrder="1"/>
    </xf>
    <xf numFmtId="0" fontId="40" fillId="0" borderId="0" xfId="0" applyFont="1" applyFill="1" applyBorder="1" applyAlignment="1">
      <alignment horizontal="center" vertical="center" wrapText="1"/>
    </xf>
    <xf numFmtId="0" fontId="40" fillId="0" borderId="0" xfId="0" applyFont="1" applyFill="1" applyBorder="1" applyAlignment="1">
      <alignment vertical="top" wrapText="1"/>
    </xf>
    <xf numFmtId="0" fontId="40" fillId="0" borderId="0" xfId="0" applyFont="1" applyFill="1" applyBorder="1" applyAlignment="1">
      <alignment vertical="center" wrapText="1"/>
    </xf>
    <xf numFmtId="0" fontId="43" fillId="0" borderId="0" xfId="0" applyFont="1" applyFill="1" applyBorder="1" applyAlignment="1">
      <alignment horizontal="center" vertical="center"/>
    </xf>
    <xf numFmtId="0" fontId="47" fillId="0" borderId="0" xfId="0" applyFont="1" applyFill="1" applyBorder="1" applyAlignment="1">
      <alignment vertical="center" wrapText="1"/>
    </xf>
    <xf numFmtId="0" fontId="45" fillId="0" borderId="0" xfId="0" applyFont="1" applyFill="1" applyBorder="1" applyAlignment="1">
      <alignment vertical="center" wrapText="1"/>
    </xf>
    <xf numFmtId="0" fontId="46" fillId="0" borderId="0" xfId="0" applyFont="1" applyFill="1" applyBorder="1" applyAlignment="1">
      <alignment vertical="center" wrapText="1"/>
    </xf>
    <xf numFmtId="0" fontId="46" fillId="0" borderId="0" xfId="0" applyFont="1" applyFill="1" applyBorder="1" applyAlignment="1">
      <alignment vertical="top" wrapText="1"/>
    </xf>
    <xf numFmtId="0" fontId="46" fillId="0" borderId="0" xfId="0" applyFont="1" applyFill="1" applyBorder="1" applyAlignment="1">
      <alignment horizontal="left" vertical="center" wrapText="1"/>
    </xf>
    <xf numFmtId="0" fontId="49" fillId="0" borderId="0" xfId="0" applyFont="1" applyFill="1" applyBorder="1" applyAlignment="1">
      <alignment horizontal="center" vertical="center" wrapText="1" readingOrder="1"/>
    </xf>
    <xf numFmtId="0" fontId="50" fillId="0" borderId="0" xfId="0" applyFont="1" applyFill="1" applyBorder="1" applyAlignment="1">
      <alignment horizontal="center" vertical="center"/>
    </xf>
    <xf numFmtId="0" fontId="42" fillId="0" borderId="0" xfId="0" applyFont="1" applyFill="1" applyBorder="1" applyAlignment="1">
      <alignment horizontal="center" vertical="top" wrapText="1" readingOrder="1"/>
    </xf>
    <xf numFmtId="0" fontId="11" fillId="0" borderId="0" xfId="0" applyFont="1" applyFill="1" applyBorder="1" applyAlignment="1">
      <alignment horizontal="center" vertical="top" wrapText="1" readingOrder="1"/>
    </xf>
    <xf numFmtId="0" fontId="11" fillId="0" borderId="0" xfId="0" applyFont="1" applyFill="1" applyBorder="1" applyAlignment="1">
      <alignment horizontal="center" vertical="center" wrapText="1" readingOrder="1"/>
    </xf>
    <xf numFmtId="0" fontId="18" fillId="0" borderId="0" xfId="0" applyFont="1" applyFill="1" applyBorder="1"/>
    <xf numFmtId="0" fontId="40" fillId="0" borderId="0" xfId="0" applyFont="1" applyFill="1" applyBorder="1" applyAlignment="1">
      <alignment horizontal="left" vertical="center" wrapText="1"/>
    </xf>
    <xf numFmtId="0" fontId="10" fillId="0" borderId="0" xfId="0" applyFont="1" applyFill="1" applyBorder="1" applyAlignment="1">
      <alignment horizontal="center"/>
    </xf>
    <xf numFmtId="0" fontId="12" fillId="0" borderId="0" xfId="0" applyFont="1" applyFill="1" applyBorder="1" applyAlignment="1">
      <alignment vertical="top" wrapText="1"/>
    </xf>
    <xf numFmtId="0" fontId="10" fillId="0" borderId="0" xfId="0" applyFont="1" applyFill="1" applyBorder="1" applyAlignment="1">
      <alignment vertical="center" wrapText="1" readingOrder="1"/>
    </xf>
    <xf numFmtId="0" fontId="43" fillId="0" borderId="0" xfId="0" applyFont="1" applyFill="1" applyBorder="1" applyAlignment="1">
      <alignment vertical="top" wrapText="1"/>
    </xf>
    <xf numFmtId="0" fontId="43" fillId="0" borderId="0" xfId="0" applyFont="1" applyFill="1" applyBorder="1" applyAlignment="1">
      <alignment horizontal="center" vertical="center" wrapText="1" readingOrder="1"/>
    </xf>
    <xf numFmtId="0" fontId="43" fillId="0" borderId="0" xfId="0" applyFont="1" applyFill="1" applyBorder="1" applyAlignment="1">
      <alignment vertical="center" wrapText="1"/>
    </xf>
    <xf numFmtId="0" fontId="39" fillId="0" borderId="0"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0" fillId="0" borderId="0" xfId="0" applyFont="1" applyFill="1" applyBorder="1" applyAlignment="1">
      <alignment horizontal="left" vertical="center" wrapText="1" indent="2"/>
    </xf>
    <xf numFmtId="0" fontId="43" fillId="0" borderId="0" xfId="0" applyFont="1" applyFill="1" applyBorder="1" applyAlignment="1">
      <alignment horizontal="left" vertical="center" wrapText="1"/>
    </xf>
    <xf numFmtId="0" fontId="40" fillId="0" borderId="1" xfId="0" applyFont="1" applyFill="1" applyBorder="1" applyAlignment="1">
      <alignment horizontal="center" vertical="center"/>
    </xf>
    <xf numFmtId="0" fontId="14" fillId="0" borderId="1" xfId="0" applyFont="1" applyBorder="1" applyAlignment="1">
      <alignment horizontal="center" vertical="center" wrapText="1" readingOrder="1"/>
    </xf>
    <xf numFmtId="0" fontId="7" fillId="8" borderId="1" xfId="0" applyFont="1" applyFill="1" applyBorder="1" applyAlignment="1">
      <alignment horizontal="center" vertical="center" wrapText="1"/>
    </xf>
    <xf numFmtId="0" fontId="0" fillId="0" borderId="0" xfId="0" applyAlignment="1">
      <alignment horizontal="center" vertical="center"/>
    </xf>
    <xf numFmtId="0" fontId="14" fillId="0" borderId="1" xfId="0" applyFont="1" applyFill="1" applyBorder="1" applyAlignment="1">
      <alignment horizontal="center" vertical="center" wrapText="1" readingOrder="1"/>
    </xf>
    <xf numFmtId="0" fontId="30"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 fillId="3" borderId="1" xfId="0" applyFont="1" applyFill="1" applyBorder="1" applyAlignment="1">
      <alignment vertical="center" wrapText="1"/>
    </xf>
    <xf numFmtId="0" fontId="14" fillId="0" borderId="3" xfId="0" applyFont="1" applyBorder="1" applyAlignment="1">
      <alignment horizontal="center" vertical="center" wrapText="1"/>
    </xf>
    <xf numFmtId="0" fontId="30" fillId="0" borderId="16" xfId="0" applyFont="1" applyBorder="1" applyAlignment="1">
      <alignment vertical="top" wrapText="1"/>
    </xf>
    <xf numFmtId="0" fontId="30" fillId="3" borderId="1" xfId="0" applyFont="1" applyFill="1" applyBorder="1" applyAlignment="1">
      <alignment vertical="top" wrapText="1"/>
    </xf>
    <xf numFmtId="0" fontId="14" fillId="0" borderId="4" xfId="0" applyFont="1" applyBorder="1" applyAlignment="1">
      <alignment horizontal="center" vertical="center" wrapText="1" readingOrder="1"/>
    </xf>
    <xf numFmtId="0" fontId="14" fillId="0" borderId="3" xfId="0" applyFont="1" applyBorder="1" applyAlignment="1">
      <alignment horizontal="center" vertical="center" wrapText="1" readingOrder="1"/>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3" borderId="1" xfId="0" applyFont="1" applyFill="1" applyBorder="1" applyAlignment="1">
      <alignment vertical="center" wrapText="1"/>
    </xf>
    <xf numFmtId="0" fontId="14" fillId="3" borderId="1" xfId="0" applyFont="1" applyFill="1" applyBorder="1" applyAlignment="1">
      <alignment vertical="top"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51" fillId="0" borderId="2" xfId="0" applyFont="1" applyBorder="1" applyAlignment="1">
      <alignment horizontal="center" vertical="center" wrapText="1"/>
    </xf>
    <xf numFmtId="0" fontId="51" fillId="3" borderId="1" xfId="0" applyFont="1" applyFill="1" applyBorder="1" applyAlignment="1">
      <alignment vertical="top" wrapText="1"/>
    </xf>
    <xf numFmtId="0" fontId="30"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4" fillId="0" borderId="3" xfId="0" applyFont="1" applyFill="1" applyBorder="1" applyAlignment="1">
      <alignment horizontal="center" vertical="center" wrapText="1"/>
    </xf>
    <xf numFmtId="0" fontId="30" fillId="0" borderId="1" xfId="0" applyFont="1" applyFill="1" applyBorder="1" applyAlignment="1">
      <alignment vertical="top" wrapText="1"/>
    </xf>
    <xf numFmtId="0" fontId="52" fillId="4"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Border="1" applyAlignment="1">
      <alignment horizontal="center" vertical="center"/>
    </xf>
    <xf numFmtId="0" fontId="32" fillId="0" borderId="1" xfId="0" applyFont="1" applyBorder="1" applyAlignment="1">
      <alignment horizontal="center" vertical="center"/>
    </xf>
    <xf numFmtId="0" fontId="31" fillId="0" borderId="1" xfId="0" applyFont="1" applyFill="1" applyBorder="1" applyAlignment="1">
      <alignment vertical="top" wrapText="1"/>
    </xf>
    <xf numFmtId="0" fontId="12" fillId="0" borderId="1" xfId="0" applyFont="1" applyBorder="1"/>
    <xf numFmtId="0" fontId="30" fillId="0" borderId="4" xfId="0" applyFont="1" applyBorder="1" applyAlignment="1">
      <alignment vertical="top" wrapText="1"/>
    </xf>
    <xf numFmtId="2" fontId="30" fillId="3" borderId="1" xfId="0" applyNumberFormat="1" applyFont="1" applyFill="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25" fillId="2" borderId="2"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0" borderId="2" xfId="0" applyFont="1" applyBorder="1" applyAlignment="1">
      <alignment vertical="center" wrapText="1"/>
    </xf>
    <xf numFmtId="9" fontId="1" fillId="0" borderId="1" xfId="0" applyNumberFormat="1" applyFont="1" applyBorder="1" applyAlignment="1">
      <alignment horizontal="center" vertical="center" wrapText="1"/>
    </xf>
    <xf numFmtId="14" fontId="1" fillId="0" borderId="1" xfId="0" applyNumberFormat="1" applyFont="1" applyBorder="1"/>
    <xf numFmtId="0" fontId="1" fillId="0" borderId="1" xfId="0" applyFont="1" applyBorder="1" applyAlignment="1">
      <alignment horizontal="left" wrapText="1"/>
    </xf>
    <xf numFmtId="9" fontId="1" fillId="0" borderId="1" xfId="0" applyNumberFormat="1" applyFont="1" applyBorder="1" applyAlignment="1">
      <alignment horizontal="center" vertical="center"/>
    </xf>
    <xf numFmtId="0" fontId="1" fillId="0" borderId="1" xfId="0" applyFont="1" applyBorder="1" applyAlignment="1">
      <alignment horizontal="left" vertical="center"/>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3" fillId="0" borderId="8"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0" fillId="0" borderId="0" xfId="0" applyAlignment="1">
      <alignment vertical="center"/>
    </xf>
    <xf numFmtId="0" fontId="1" fillId="0" borderId="0" xfId="0" applyFont="1" applyAlignment="1">
      <alignment vertical="center"/>
    </xf>
    <xf numFmtId="0" fontId="1" fillId="0" borderId="1" xfId="0" applyFont="1" applyFill="1" applyBorder="1" applyAlignment="1">
      <alignment horizontal="justify" vertical="center" wrapText="1"/>
    </xf>
    <xf numFmtId="9" fontId="1" fillId="0" borderId="1" xfId="2" applyFont="1" applyBorder="1" applyAlignment="1">
      <alignment horizontal="center" vertical="center" wrapText="1"/>
    </xf>
    <xf numFmtId="0" fontId="1" fillId="0" borderId="1" xfId="0" applyFont="1" applyBorder="1" applyAlignment="1">
      <alignment horizontal="justify" vertical="center" wrapText="1"/>
    </xf>
    <xf numFmtId="0" fontId="3" fillId="0" borderId="1" xfId="0" applyFont="1" applyFill="1" applyBorder="1" applyAlignment="1">
      <alignment horizontal="justify" vertical="center" wrapText="1"/>
    </xf>
    <xf numFmtId="0" fontId="1" fillId="0" borderId="1" xfId="0" applyFont="1" applyBorder="1" applyAlignment="1">
      <alignment horizontal="justify" wrapText="1"/>
    </xf>
    <xf numFmtId="0" fontId="1" fillId="0" borderId="2" xfId="0" applyFont="1" applyBorder="1" applyAlignment="1">
      <alignment horizontal="justify" vertical="center" wrapText="1"/>
    </xf>
    <xf numFmtId="0" fontId="39" fillId="0" borderId="0" xfId="0" applyFont="1" applyFill="1" applyBorder="1" applyAlignment="1">
      <alignment horizontal="center" vertical="center" wrapText="1" readingOrder="1"/>
    </xf>
    <xf numFmtId="0" fontId="39" fillId="0" borderId="0" xfId="0" applyFont="1" applyFill="1" applyBorder="1" applyAlignment="1">
      <alignment horizontal="center" vertical="center" readingOrder="1"/>
    </xf>
    <xf numFmtId="0" fontId="16" fillId="0" borderId="2" xfId="0" applyFont="1" applyBorder="1" applyAlignment="1">
      <alignment horizontal="center" vertical="center" wrapText="1" readingOrder="1"/>
    </xf>
    <xf numFmtId="0" fontId="16" fillId="0" borderId="8" xfId="0" applyFont="1" applyBorder="1" applyAlignment="1">
      <alignment horizontal="center" vertical="center" wrapText="1" readingOrder="1"/>
    </xf>
    <xf numFmtId="0" fontId="16" fillId="0" borderId="3" xfId="0" applyFont="1" applyBorder="1" applyAlignment="1">
      <alignment horizontal="center" vertical="center" wrapText="1" readingOrder="1"/>
    </xf>
    <xf numFmtId="0" fontId="16" fillId="0" borderId="14" xfId="0" applyFont="1" applyBorder="1" applyAlignment="1">
      <alignment horizontal="center" vertical="center" wrapText="1" readingOrder="1"/>
    </xf>
    <xf numFmtId="0" fontId="16" fillId="0" borderId="0" xfId="0" applyFont="1" applyBorder="1" applyAlignment="1">
      <alignment horizontal="center" vertical="center" wrapText="1" readingOrder="1"/>
    </xf>
    <xf numFmtId="0" fontId="16" fillId="0" borderId="1" xfId="0" applyFont="1" applyBorder="1" applyAlignment="1">
      <alignment horizontal="center" vertical="center" wrapText="1" readingOrder="1"/>
    </xf>
    <xf numFmtId="0" fontId="20" fillId="0" borderId="0" xfId="0" applyFont="1" applyBorder="1" applyAlignment="1" applyProtection="1">
      <alignment horizontal="center" vertical="center"/>
      <protection locked="0"/>
    </xf>
    <xf numFmtId="0" fontId="13" fillId="4" borderId="1" xfId="0" applyFont="1" applyFill="1" applyBorder="1" applyAlignment="1">
      <alignment horizontal="center" vertical="top" wrapText="1" readingOrder="1"/>
    </xf>
    <xf numFmtId="0" fontId="17" fillId="8" borderId="0" xfId="0" applyFont="1" applyFill="1" applyBorder="1" applyAlignment="1" applyProtection="1">
      <alignment horizontal="center" vertical="center" wrapText="1"/>
      <protection locked="0"/>
    </xf>
    <xf numFmtId="0" fontId="17" fillId="8" borderId="0" xfId="0" applyFont="1" applyFill="1" applyBorder="1" applyAlignment="1" applyProtection="1">
      <alignment horizontal="center" vertical="center"/>
      <protection locked="0"/>
    </xf>
    <xf numFmtId="0" fontId="17" fillId="8" borderId="0" xfId="0" applyFont="1" applyFill="1" applyBorder="1" applyAlignment="1" applyProtection="1">
      <alignment horizontal="left" vertical="center" wrapText="1"/>
      <protection locked="0"/>
    </xf>
    <xf numFmtId="0" fontId="17" fillId="8" borderId="0" xfId="0" applyFont="1" applyFill="1" applyBorder="1" applyAlignment="1" applyProtection="1">
      <alignment horizontal="left" vertical="center"/>
      <protection locked="0"/>
    </xf>
    <xf numFmtId="0" fontId="17" fillId="8" borderId="0" xfId="0" applyFont="1" applyFill="1" applyBorder="1" applyAlignment="1" applyProtection="1">
      <alignment vertical="center" wrapText="1"/>
      <protection locked="0"/>
    </xf>
    <xf numFmtId="0" fontId="13" fillId="0" borderId="0" xfId="0" applyFont="1" applyFill="1" applyBorder="1" applyAlignment="1">
      <alignment horizontal="center" vertical="top" wrapText="1" readingOrder="1"/>
    </xf>
    <xf numFmtId="0" fontId="41" fillId="4" borderId="5" xfId="0" applyFont="1" applyFill="1" applyBorder="1" applyAlignment="1">
      <alignment horizontal="center" vertical="top" wrapText="1" readingOrder="1"/>
    </xf>
    <xf numFmtId="0" fontId="41" fillId="4" borderId="7" xfId="0" applyFont="1" applyFill="1" applyBorder="1" applyAlignment="1">
      <alignment horizontal="center" vertical="top" wrapText="1" readingOrder="1"/>
    </xf>
    <xf numFmtId="0" fontId="41" fillId="4" borderId="4" xfId="0" applyFont="1" applyFill="1" applyBorder="1" applyAlignment="1">
      <alignment horizontal="center" vertical="top" wrapText="1" readingOrder="1"/>
    </xf>
    <xf numFmtId="0" fontId="14" fillId="0" borderId="1" xfId="0" applyFont="1" applyBorder="1" applyAlignment="1">
      <alignment horizontal="center" vertical="center" wrapText="1" readingOrder="1"/>
    </xf>
    <xf numFmtId="0" fontId="14" fillId="0" borderId="0" xfId="0" applyFont="1" applyBorder="1" applyAlignment="1">
      <alignment horizontal="center" vertical="center" wrapText="1" readingOrder="1"/>
    </xf>
    <xf numFmtId="0" fontId="14" fillId="0" borderId="15" xfId="0" applyFont="1" applyBorder="1" applyAlignment="1">
      <alignment horizontal="center" vertical="center" wrapText="1" readingOrder="1"/>
    </xf>
    <xf numFmtId="0" fontId="41" fillId="0" borderId="0" xfId="0" applyFont="1" applyFill="1" applyBorder="1" applyAlignment="1">
      <alignment horizontal="center" vertical="top" wrapText="1" readingOrder="1"/>
    </xf>
    <xf numFmtId="0" fontId="40" fillId="0" borderId="0" xfId="0" applyFont="1" applyFill="1" applyBorder="1" applyAlignment="1">
      <alignment horizontal="center" vertical="center" wrapText="1" readingOrder="1"/>
    </xf>
    <xf numFmtId="0" fontId="40" fillId="0" borderId="0" xfId="0" applyFont="1" applyFill="1" applyBorder="1" applyAlignment="1">
      <alignment horizontal="center" vertical="center" wrapText="1"/>
    </xf>
    <xf numFmtId="0" fontId="16" fillId="0" borderId="15" xfId="0" applyFont="1" applyBorder="1" applyAlignment="1">
      <alignment horizontal="center" vertical="center" wrapText="1" readingOrder="1"/>
    </xf>
    <xf numFmtId="0" fontId="19"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4" xfId="0" applyFont="1" applyFill="1" applyBorder="1" applyAlignment="1">
      <alignment horizontal="center" vertical="center"/>
    </xf>
    <xf numFmtId="0" fontId="9" fillId="0" borderId="0" xfId="0" applyFont="1" applyBorder="1" applyAlignment="1">
      <alignment horizont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3"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14" fontId="1" fillId="0" borderId="2" xfId="0" applyNumberFormat="1" applyFont="1" applyBorder="1" applyAlignment="1">
      <alignment horizontal="center" vertical="center"/>
    </xf>
    <xf numFmtId="0" fontId="3" fillId="12" borderId="2"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0" fillId="0" borderId="3" xfId="0"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14" fontId="1" fillId="0" borderId="8" xfId="0" applyNumberFormat="1" applyFont="1" applyBorder="1" applyAlignment="1">
      <alignment horizontal="center" vertical="center" wrapText="1"/>
    </xf>
    <xf numFmtId="0" fontId="2" fillId="4" borderId="9"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9" borderId="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9" fillId="0" borderId="0" xfId="0" applyFont="1" applyAlignment="1">
      <alignment horizontal="center" wrapText="1"/>
    </xf>
    <xf numFmtId="0" fontId="25" fillId="2" borderId="1"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cellXfs>
  <cellStyles count="3">
    <cellStyle name="Normal" xfId="0" builtinId="0"/>
    <cellStyle name="Normal 2 2" xfId="1"/>
    <cellStyle name="Porcentaje" xfId="2" builtinId="5"/>
  </cellStyles>
  <dxfs count="0"/>
  <tableStyles count="0" defaultTableStyle="TableStyleMedium2" defaultPivotStyle="PivotStyleLight16"/>
  <colors>
    <mruColors>
      <color rgb="FF00FFFF"/>
      <color rgb="FFFFC1C1"/>
      <color rgb="FFFF00FF"/>
      <color rgb="FFFD5DBC"/>
      <color rgb="FFFE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7" Type="http://schemas.openxmlformats.org/officeDocument/2006/relationships/image" Target="../media/image5.png"/><Relationship Id="rId2" Type="http://schemas.openxmlformats.org/officeDocument/2006/relationships/image" Target="../media/image7.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10.png"/><Relationship Id="rId1"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10.png"/><Relationship Id="rId1"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10.png"/><Relationship Id="rId1"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10.png"/><Relationship Id="rId1"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10.png"/><Relationship Id="rId1"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1043517</xdr:colOff>
      <xdr:row>0</xdr:row>
      <xdr:rowOff>0</xdr:rowOff>
    </xdr:from>
    <xdr:to>
      <xdr:col>4</xdr:col>
      <xdr:colOff>2786592</xdr:colOff>
      <xdr:row>1</xdr:row>
      <xdr:rowOff>84667</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600017" y="0"/>
          <a:ext cx="1743075" cy="2434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159809</xdr:colOff>
      <xdr:row>1</xdr:row>
      <xdr:rowOff>7409</xdr:rowOff>
    </xdr:from>
    <xdr:to>
      <xdr:col>5</xdr:col>
      <xdr:colOff>0</xdr:colOff>
      <xdr:row>2</xdr:row>
      <xdr:rowOff>80434</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065434" y="174097"/>
          <a:ext cx="2733410" cy="239712"/>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1192742</xdr:colOff>
      <xdr:row>1</xdr:row>
      <xdr:rowOff>100541</xdr:rowOff>
    </xdr:from>
    <xdr:to>
      <xdr:col>4</xdr:col>
      <xdr:colOff>2726268</xdr:colOff>
      <xdr:row>3</xdr:row>
      <xdr:rowOff>50920</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749242" y="259291"/>
          <a:ext cx="1533526" cy="267879"/>
        </a:xfrm>
        <a:prstGeom prst="rect">
          <a:avLst/>
        </a:prstGeom>
      </xdr:spPr>
    </xdr:pic>
    <xdr:clientData/>
  </xdr:twoCellAnchor>
  <xdr:oneCellAnchor>
    <xdr:from>
      <xdr:col>6</xdr:col>
      <xdr:colOff>250031</xdr:colOff>
      <xdr:row>4</xdr:row>
      <xdr:rowOff>308662</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0763250" y="975412"/>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editAs="oneCell">
    <xdr:from>
      <xdr:col>1</xdr:col>
      <xdr:colOff>35719</xdr:colOff>
      <xdr:row>0</xdr:row>
      <xdr:rowOff>0</xdr:rowOff>
    </xdr:from>
    <xdr:to>
      <xdr:col>2</xdr:col>
      <xdr:colOff>17425</xdr:colOff>
      <xdr:row>3</xdr:row>
      <xdr:rowOff>136072</xdr:rowOff>
    </xdr:to>
    <xdr:pic>
      <xdr:nvPicPr>
        <xdr:cNvPr id="9" name="image8.png">
          <a:extLst>
            <a:ext uri="{FF2B5EF4-FFF2-40B4-BE49-F238E27FC236}">
              <a16:creationId xmlns:a16="http://schemas.microsoft.com/office/drawing/2014/main" id="{BC074A5F-ACB5-41F1-B45D-BD1FC3D75014}"/>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4390"/>
        <a:stretch/>
      </xdr:blipFill>
      <xdr:spPr bwMode="auto">
        <a:xfrm>
          <a:off x="2428875" y="0"/>
          <a:ext cx="672269" cy="63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725336" y="453278"/>
          <a:ext cx="2171699" cy="73398"/>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590550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299084</xdr:colOff>
      <xdr:row>5</xdr:row>
      <xdr:rowOff>85726</xdr:rowOff>
    </xdr:from>
    <xdr:ext cx="3920491" cy="396240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10176509" y="18002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a:t>
          </a:r>
          <a:r>
            <a:rPr lang="es-CO" sz="1100" b="1" baseline="0">
              <a:solidFill>
                <a:srgbClr val="FF0000"/>
              </a:solidFill>
            </a:rPr>
            <a:t>debilidades y amenazas </a:t>
          </a:r>
          <a:r>
            <a:rPr lang="es-CO" sz="1100" baseline="0">
              <a:solidFill>
                <a:srgbClr val="FF0000"/>
              </a:solidFill>
            </a:rPr>
            <a:t>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2</xdr:row>
      <xdr:rowOff>998</xdr:rowOff>
    </xdr:from>
    <xdr:to>
      <xdr:col>23</xdr:col>
      <xdr:colOff>538370</xdr:colOff>
      <xdr:row>2</xdr:row>
      <xdr:rowOff>998</xdr:rowOff>
    </xdr:to>
    <xdr:grpSp>
      <xdr:nvGrpSpPr>
        <xdr:cNvPr id="2" name="Group 8">
          <a:extLst>
            <a:ext uri="{FF2B5EF4-FFF2-40B4-BE49-F238E27FC236}">
              <a16:creationId xmlns:a16="http://schemas.microsoft.com/office/drawing/2014/main" id="{F2EBD085-76AD-4D39-8647-24E674179B1E}"/>
            </a:ext>
          </a:extLst>
        </xdr:cNvPr>
        <xdr:cNvGrpSpPr>
          <a:grpSpLocks/>
        </xdr:cNvGrpSpPr>
      </xdr:nvGrpSpPr>
      <xdr:grpSpPr bwMode="auto">
        <a:xfrm>
          <a:off x="11398526" y="1086848"/>
          <a:ext cx="4751319" cy="0"/>
          <a:chOff x="2381" y="720"/>
          <a:chExt cx="3154" cy="65"/>
        </a:xfrm>
      </xdr:grpSpPr>
      <xdr:pic>
        <xdr:nvPicPr>
          <xdr:cNvPr id="3" name="6 Imagen">
            <a:extLst>
              <a:ext uri="{FF2B5EF4-FFF2-40B4-BE49-F238E27FC236}">
                <a16:creationId xmlns:a16="http://schemas.microsoft.com/office/drawing/2014/main" id="{A6411632-5457-44C1-A842-EFBBE9F2E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2B2CF593-31DE-45F9-BDC2-FB8D81229D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5" name="18 Imagen" descr="Logo CSJ RGB_01">
          <a:extLst>
            <a:ext uri="{FF2B5EF4-FFF2-40B4-BE49-F238E27FC236}">
              <a16:creationId xmlns:a16="http://schemas.microsoft.com/office/drawing/2014/main" id="{0F8D0319-86A1-44AF-B368-B58FF7BF3D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2518833" cy="171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6" name="CuadroTexto 4">
          <a:extLst>
            <a:ext uri="{FF2B5EF4-FFF2-40B4-BE49-F238E27FC236}">
              <a16:creationId xmlns:a16="http://schemas.microsoft.com/office/drawing/2014/main" id="{FAF3CDF5-40C0-4037-B59A-1D7458C59D62}"/>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a16="http://schemas.microsoft.com/office/drawing/2014/main" id="{4154FEEE-8E1C-4EDC-AF60-6CA1BC607105}"/>
            </a:ext>
          </a:extLst>
        </xdr:cNvPr>
        <xdr:cNvGrpSpPr>
          <a:grpSpLocks/>
        </xdr:cNvGrpSpPr>
      </xdr:nvGrpSpPr>
      <xdr:grpSpPr bwMode="auto">
        <a:xfrm>
          <a:off x="5410201" y="676275"/>
          <a:ext cx="1485899" cy="409575"/>
          <a:chOff x="2381" y="720"/>
          <a:chExt cx="3154" cy="65"/>
        </a:xfrm>
      </xdr:grpSpPr>
      <xdr:pic>
        <xdr:nvPicPr>
          <xdr:cNvPr id="8" name="6 Imagen">
            <a:extLst>
              <a:ext uri="{FF2B5EF4-FFF2-40B4-BE49-F238E27FC236}">
                <a16:creationId xmlns:a16="http://schemas.microsoft.com/office/drawing/2014/main" id="{6D76EAA5-0254-445C-BFC0-CB426A2D80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A65E1DB6-2745-4D56-A674-5D33BA6B239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16</xdr:col>
      <xdr:colOff>868662</xdr:colOff>
      <xdr:row>1</xdr:row>
      <xdr:rowOff>195493</xdr:rowOff>
    </xdr:to>
    <xdr:pic>
      <xdr:nvPicPr>
        <xdr:cNvPr id="10" name="Imagen 9">
          <a:extLst>
            <a:ext uri="{FF2B5EF4-FFF2-40B4-BE49-F238E27FC236}">
              <a16:creationId xmlns:a16="http://schemas.microsoft.com/office/drawing/2014/main" id="{4311D721-DB30-4EF5-BAA5-60A999132339}"/>
            </a:ext>
          </a:extLst>
        </xdr:cNvPr>
        <xdr:cNvPicPr>
          <a:picLocks noChangeAspect="1"/>
        </xdr:cNvPicPr>
      </xdr:nvPicPr>
      <xdr:blipFill>
        <a:blip xmlns:r="http://schemas.openxmlformats.org/officeDocument/2006/relationships" r:embed="rId6"/>
        <a:stretch>
          <a:fillRect/>
        </a:stretch>
      </xdr:blipFill>
      <xdr:spPr>
        <a:xfrm>
          <a:off x="16090899" y="291042"/>
          <a:ext cx="1532238" cy="193376"/>
        </a:xfrm>
        <a:prstGeom prst="rect">
          <a:avLst/>
        </a:prstGeom>
      </xdr:spPr>
    </xdr:pic>
    <xdr:clientData/>
  </xdr:twoCellAnchor>
  <xdr:twoCellAnchor editAs="oneCell">
    <xdr:from>
      <xdr:col>4</xdr:col>
      <xdr:colOff>336177</xdr:colOff>
      <xdr:row>0</xdr:row>
      <xdr:rowOff>224118</xdr:rowOff>
    </xdr:from>
    <xdr:to>
      <xdr:col>7</xdr:col>
      <xdr:colOff>672269</xdr:colOff>
      <xdr:row>1</xdr:row>
      <xdr:rowOff>344782</xdr:rowOff>
    </xdr:to>
    <xdr:pic>
      <xdr:nvPicPr>
        <xdr:cNvPr id="11" name="image8.png">
          <a:extLst>
            <a:ext uri="{FF2B5EF4-FFF2-40B4-BE49-F238E27FC236}">
              <a16:creationId xmlns:a16="http://schemas.microsoft.com/office/drawing/2014/main" id="{022F1103-661A-44EC-A9EC-9FC2165E538B}"/>
            </a:ext>
          </a:extLst>
        </xdr:cNvPr>
        <xdr:cNvPicPr>
          <a:picLocks noChangeAspect="1" noChangeArrowheads="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b="4390"/>
        <a:stretch/>
      </xdr:blipFill>
      <xdr:spPr bwMode="auto">
        <a:xfrm>
          <a:off x="6398559" y="224118"/>
          <a:ext cx="672269" cy="63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F18EF143-D3DF-45D2-B67D-B1906326F89C}"/>
            </a:ext>
          </a:extLst>
        </xdr:cNvPr>
        <xdr:cNvSpPr txBox="1"/>
      </xdr:nvSpPr>
      <xdr:spPr>
        <a:xfrm>
          <a:off x="26626671"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3" name="Group 8">
          <a:extLst>
            <a:ext uri="{FF2B5EF4-FFF2-40B4-BE49-F238E27FC236}">
              <a16:creationId xmlns:a16="http://schemas.microsoft.com/office/drawing/2014/main" id="{0EF1365E-5FD1-4D1C-907E-2148F6D0B5A4}"/>
            </a:ext>
          </a:extLst>
        </xdr:cNvPr>
        <xdr:cNvGrpSpPr>
          <a:grpSpLocks/>
        </xdr:cNvGrpSpPr>
      </xdr:nvGrpSpPr>
      <xdr:grpSpPr bwMode="auto">
        <a:xfrm>
          <a:off x="19049454" y="686462"/>
          <a:ext cx="7845151" cy="0"/>
          <a:chOff x="2381" y="720"/>
          <a:chExt cx="3154" cy="65"/>
        </a:xfrm>
      </xdr:grpSpPr>
      <xdr:pic>
        <xdr:nvPicPr>
          <xdr:cNvPr id="4" name="6 Imagen">
            <a:extLst>
              <a:ext uri="{FF2B5EF4-FFF2-40B4-BE49-F238E27FC236}">
                <a16:creationId xmlns:a16="http://schemas.microsoft.com/office/drawing/2014/main" id="{04B5B52E-A40A-41B2-B6B2-3EA2C1BA54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FE5BECC6-3D03-4321-8F55-8E42047979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B9C849DD-1843-4D5D-B0A2-34ED0A0CF2F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7" name="CuadroTexto 4">
          <a:extLst>
            <a:ext uri="{FF2B5EF4-FFF2-40B4-BE49-F238E27FC236}">
              <a16:creationId xmlns:a16="http://schemas.microsoft.com/office/drawing/2014/main" id="{466BC3AA-9072-4C4A-9800-045E5C82A6AC}"/>
            </a:ext>
          </a:extLst>
        </xdr:cNvPr>
        <xdr:cNvSpPr txBox="1"/>
      </xdr:nvSpPr>
      <xdr:spPr>
        <a:xfrm>
          <a:off x="13332012" y="0"/>
          <a:ext cx="1683684"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8" name="Imagen 7">
          <a:extLst>
            <a:ext uri="{FF2B5EF4-FFF2-40B4-BE49-F238E27FC236}">
              <a16:creationId xmlns:a16="http://schemas.microsoft.com/office/drawing/2014/main" id="{0DB52ABD-5EEC-4F06-8084-911F79A89CC3}"/>
            </a:ext>
          </a:extLst>
        </xdr:cNvPr>
        <xdr:cNvPicPr>
          <a:picLocks noChangeAspect="1"/>
        </xdr:cNvPicPr>
      </xdr:nvPicPr>
      <xdr:blipFill>
        <a:blip xmlns:r="http://schemas.openxmlformats.org/officeDocument/2006/relationships" r:embed="rId4"/>
        <a:stretch>
          <a:fillRect/>
        </a:stretch>
      </xdr:blipFill>
      <xdr:spPr>
        <a:xfrm>
          <a:off x="13496924" y="342900"/>
          <a:ext cx="1478281" cy="273631"/>
        </a:xfrm>
        <a:prstGeom prst="rect">
          <a:avLst/>
        </a:prstGeom>
      </xdr:spPr>
    </xdr:pic>
    <xdr:clientData/>
  </xdr:twoCellAnchor>
  <xdr:twoCellAnchor editAs="oneCell">
    <xdr:from>
      <xdr:col>1</xdr:col>
      <xdr:colOff>495300</xdr:colOff>
      <xdr:row>0</xdr:row>
      <xdr:rowOff>0</xdr:rowOff>
    </xdr:from>
    <xdr:to>
      <xdr:col>1</xdr:col>
      <xdr:colOff>1167569</xdr:colOff>
      <xdr:row>1</xdr:row>
      <xdr:rowOff>350385</xdr:rowOff>
    </xdr:to>
    <xdr:pic>
      <xdr:nvPicPr>
        <xdr:cNvPr id="9" name="image8.png">
          <a:extLst>
            <a:ext uri="{FF2B5EF4-FFF2-40B4-BE49-F238E27FC236}">
              <a16:creationId xmlns:a16="http://schemas.microsoft.com/office/drawing/2014/main" id="{5192B4AE-8195-43FA-9165-07E4C3FEF61D}"/>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4390"/>
        <a:stretch/>
      </xdr:blipFill>
      <xdr:spPr bwMode="auto">
        <a:xfrm>
          <a:off x="2428875" y="0"/>
          <a:ext cx="672269" cy="63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17500241" y="679178"/>
          <a:ext cx="786027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twoCellAnchor editAs="oneCell">
    <xdr:from>
      <xdr:col>1</xdr:col>
      <xdr:colOff>495300</xdr:colOff>
      <xdr:row>0</xdr:row>
      <xdr:rowOff>0</xdr:rowOff>
    </xdr:from>
    <xdr:to>
      <xdr:col>1</xdr:col>
      <xdr:colOff>1167569</xdr:colOff>
      <xdr:row>1</xdr:row>
      <xdr:rowOff>350385</xdr:rowOff>
    </xdr:to>
    <xdr:pic>
      <xdr:nvPicPr>
        <xdr:cNvPr id="9" name="image8.png">
          <a:extLst>
            <a:ext uri="{FF2B5EF4-FFF2-40B4-BE49-F238E27FC236}">
              <a16:creationId xmlns:a16="http://schemas.microsoft.com/office/drawing/2014/main" id="{9FE2D4D7-4953-4B2C-8E7C-AECFF7FE2901}"/>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4390"/>
        <a:stretch/>
      </xdr:blipFill>
      <xdr:spPr bwMode="auto">
        <a:xfrm>
          <a:off x="2428875" y="0"/>
          <a:ext cx="672269" cy="63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5B1DB3E9-DB13-4F56-835D-170AC49152EB}"/>
            </a:ext>
          </a:extLst>
        </xdr:cNvPr>
        <xdr:cNvSpPr txBox="1"/>
      </xdr:nvSpPr>
      <xdr:spPr>
        <a:xfrm>
          <a:off x="22988121"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3" name="Group 8">
          <a:extLst>
            <a:ext uri="{FF2B5EF4-FFF2-40B4-BE49-F238E27FC236}">
              <a16:creationId xmlns:a16="http://schemas.microsoft.com/office/drawing/2014/main" id="{0FF723D2-C962-4E33-8AA1-D6B6D827805A}"/>
            </a:ext>
          </a:extLst>
        </xdr:cNvPr>
        <xdr:cNvGrpSpPr>
          <a:grpSpLocks/>
        </xdr:cNvGrpSpPr>
      </xdr:nvGrpSpPr>
      <xdr:grpSpPr bwMode="auto">
        <a:xfrm>
          <a:off x="16595366" y="686462"/>
          <a:ext cx="7845151" cy="0"/>
          <a:chOff x="2381" y="720"/>
          <a:chExt cx="3154" cy="65"/>
        </a:xfrm>
      </xdr:grpSpPr>
      <xdr:pic>
        <xdr:nvPicPr>
          <xdr:cNvPr id="4" name="6 Imagen">
            <a:extLst>
              <a:ext uri="{FF2B5EF4-FFF2-40B4-BE49-F238E27FC236}">
                <a16:creationId xmlns:a16="http://schemas.microsoft.com/office/drawing/2014/main" id="{CAEA74DA-4C29-4896-9107-7EC2534802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3A89BE11-6C9E-4EFB-BE74-2AA6A65EE1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AD93C043-E8F2-4325-A1EB-D77993A593D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7" name="CuadroTexto 4">
          <a:extLst>
            <a:ext uri="{FF2B5EF4-FFF2-40B4-BE49-F238E27FC236}">
              <a16:creationId xmlns:a16="http://schemas.microsoft.com/office/drawing/2014/main" id="{D37B2819-4EF4-475A-BA31-1DA2AD6EADCA}"/>
            </a:ext>
          </a:extLst>
        </xdr:cNvPr>
        <xdr:cNvSpPr txBox="1"/>
      </xdr:nvSpPr>
      <xdr:spPr>
        <a:xfrm>
          <a:off x="11131737" y="0"/>
          <a:ext cx="1683684"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8" name="Imagen 7">
          <a:extLst>
            <a:ext uri="{FF2B5EF4-FFF2-40B4-BE49-F238E27FC236}">
              <a16:creationId xmlns:a16="http://schemas.microsoft.com/office/drawing/2014/main" id="{3677A226-6FB2-4B4D-AE91-1083DC4F02B5}"/>
            </a:ext>
          </a:extLst>
        </xdr:cNvPr>
        <xdr:cNvPicPr>
          <a:picLocks noChangeAspect="1"/>
        </xdr:cNvPicPr>
      </xdr:nvPicPr>
      <xdr:blipFill>
        <a:blip xmlns:r="http://schemas.openxmlformats.org/officeDocument/2006/relationships" r:embed="rId4"/>
        <a:stretch>
          <a:fillRect/>
        </a:stretch>
      </xdr:blipFill>
      <xdr:spPr>
        <a:xfrm>
          <a:off x="11296649" y="342900"/>
          <a:ext cx="1478281" cy="273631"/>
        </a:xfrm>
        <a:prstGeom prst="rect">
          <a:avLst/>
        </a:prstGeom>
      </xdr:spPr>
    </xdr:pic>
    <xdr:clientData/>
  </xdr:twoCellAnchor>
  <xdr:twoCellAnchor editAs="oneCell">
    <xdr:from>
      <xdr:col>1</xdr:col>
      <xdr:colOff>495300</xdr:colOff>
      <xdr:row>0</xdr:row>
      <xdr:rowOff>0</xdr:rowOff>
    </xdr:from>
    <xdr:to>
      <xdr:col>1</xdr:col>
      <xdr:colOff>1167569</xdr:colOff>
      <xdr:row>1</xdr:row>
      <xdr:rowOff>350385</xdr:rowOff>
    </xdr:to>
    <xdr:pic>
      <xdr:nvPicPr>
        <xdr:cNvPr id="9" name="image8.png">
          <a:extLst>
            <a:ext uri="{FF2B5EF4-FFF2-40B4-BE49-F238E27FC236}">
              <a16:creationId xmlns:a16="http://schemas.microsoft.com/office/drawing/2014/main" id="{4C1979BE-1DEF-4693-BF90-D27DA806B77A}"/>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4390"/>
        <a:stretch/>
      </xdr:blipFill>
      <xdr:spPr bwMode="auto">
        <a:xfrm>
          <a:off x="2428875" y="0"/>
          <a:ext cx="672269" cy="63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2C37D851-9C34-44DC-A60C-F6F3CB11A75E}"/>
            </a:ext>
          </a:extLst>
        </xdr:cNvPr>
        <xdr:cNvSpPr txBox="1"/>
      </xdr:nvSpPr>
      <xdr:spPr>
        <a:xfrm>
          <a:off x="22988121"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3" name="Group 8">
          <a:extLst>
            <a:ext uri="{FF2B5EF4-FFF2-40B4-BE49-F238E27FC236}">
              <a16:creationId xmlns:a16="http://schemas.microsoft.com/office/drawing/2014/main" id="{EC82E31A-AE0A-4A71-80D5-21DC48F70F27}"/>
            </a:ext>
          </a:extLst>
        </xdr:cNvPr>
        <xdr:cNvGrpSpPr>
          <a:grpSpLocks/>
        </xdr:cNvGrpSpPr>
      </xdr:nvGrpSpPr>
      <xdr:grpSpPr bwMode="auto">
        <a:xfrm>
          <a:off x="17155660" y="686462"/>
          <a:ext cx="7845151" cy="0"/>
          <a:chOff x="2381" y="720"/>
          <a:chExt cx="3154" cy="65"/>
        </a:xfrm>
      </xdr:grpSpPr>
      <xdr:pic>
        <xdr:nvPicPr>
          <xdr:cNvPr id="4" name="6 Imagen">
            <a:extLst>
              <a:ext uri="{FF2B5EF4-FFF2-40B4-BE49-F238E27FC236}">
                <a16:creationId xmlns:a16="http://schemas.microsoft.com/office/drawing/2014/main" id="{33B8EFDB-2C7D-44A8-B5B3-2BE74F4F2A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4C15D299-E30B-4B40-A115-F46971A7A2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F9A66114-2D1F-4E5B-A521-D2DB61D6242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7" name="CuadroTexto 4">
          <a:extLst>
            <a:ext uri="{FF2B5EF4-FFF2-40B4-BE49-F238E27FC236}">
              <a16:creationId xmlns:a16="http://schemas.microsoft.com/office/drawing/2014/main" id="{8A83AF9C-AA43-449E-B0D1-6A5FE4FBE569}"/>
            </a:ext>
          </a:extLst>
        </xdr:cNvPr>
        <xdr:cNvSpPr txBox="1"/>
      </xdr:nvSpPr>
      <xdr:spPr>
        <a:xfrm>
          <a:off x="11131737" y="0"/>
          <a:ext cx="1683684"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849629</xdr:colOff>
      <xdr:row>1</xdr:row>
      <xdr:rowOff>330781</xdr:rowOff>
    </xdr:to>
    <xdr:pic>
      <xdr:nvPicPr>
        <xdr:cNvPr id="8" name="Imagen 7">
          <a:extLst>
            <a:ext uri="{FF2B5EF4-FFF2-40B4-BE49-F238E27FC236}">
              <a16:creationId xmlns:a16="http://schemas.microsoft.com/office/drawing/2014/main" id="{441F656C-CF9E-4A02-B4D6-C3E1ECEA3183}"/>
            </a:ext>
          </a:extLst>
        </xdr:cNvPr>
        <xdr:cNvPicPr>
          <a:picLocks noChangeAspect="1"/>
        </xdr:cNvPicPr>
      </xdr:nvPicPr>
      <xdr:blipFill>
        <a:blip xmlns:r="http://schemas.openxmlformats.org/officeDocument/2006/relationships" r:embed="rId4"/>
        <a:stretch>
          <a:fillRect/>
        </a:stretch>
      </xdr:blipFill>
      <xdr:spPr>
        <a:xfrm>
          <a:off x="11296649" y="342900"/>
          <a:ext cx="1478281" cy="273631"/>
        </a:xfrm>
        <a:prstGeom prst="rect">
          <a:avLst/>
        </a:prstGeom>
      </xdr:spPr>
    </xdr:pic>
    <xdr:clientData/>
  </xdr:twoCellAnchor>
  <xdr:twoCellAnchor editAs="oneCell">
    <xdr:from>
      <xdr:col>1</xdr:col>
      <xdr:colOff>495300</xdr:colOff>
      <xdr:row>0</xdr:row>
      <xdr:rowOff>0</xdr:rowOff>
    </xdr:from>
    <xdr:to>
      <xdr:col>1</xdr:col>
      <xdr:colOff>1167569</xdr:colOff>
      <xdr:row>1</xdr:row>
      <xdr:rowOff>350385</xdr:rowOff>
    </xdr:to>
    <xdr:pic>
      <xdr:nvPicPr>
        <xdr:cNvPr id="9" name="image8.png">
          <a:extLst>
            <a:ext uri="{FF2B5EF4-FFF2-40B4-BE49-F238E27FC236}">
              <a16:creationId xmlns:a16="http://schemas.microsoft.com/office/drawing/2014/main" id="{2A56A030-3266-4CA0-95A6-2E119B9AFA60}"/>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4390"/>
        <a:stretch/>
      </xdr:blipFill>
      <xdr:spPr bwMode="auto">
        <a:xfrm>
          <a:off x="2428875" y="0"/>
          <a:ext cx="672269" cy="63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F18EF143-D3DF-45D2-B67D-B1906326F89C}"/>
            </a:ext>
          </a:extLst>
        </xdr:cNvPr>
        <xdr:cNvSpPr txBox="1"/>
      </xdr:nvSpPr>
      <xdr:spPr>
        <a:xfrm>
          <a:off x="22988121"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3" name="Group 8">
          <a:extLst>
            <a:ext uri="{FF2B5EF4-FFF2-40B4-BE49-F238E27FC236}">
              <a16:creationId xmlns:a16="http://schemas.microsoft.com/office/drawing/2014/main" id="{0EF1365E-5FD1-4D1C-907E-2148F6D0B5A4}"/>
            </a:ext>
          </a:extLst>
        </xdr:cNvPr>
        <xdr:cNvGrpSpPr>
          <a:grpSpLocks/>
        </xdr:cNvGrpSpPr>
      </xdr:nvGrpSpPr>
      <xdr:grpSpPr bwMode="auto">
        <a:xfrm>
          <a:off x="16091101" y="686462"/>
          <a:ext cx="7845151" cy="0"/>
          <a:chOff x="2381" y="720"/>
          <a:chExt cx="3154" cy="65"/>
        </a:xfrm>
      </xdr:grpSpPr>
      <xdr:pic>
        <xdr:nvPicPr>
          <xdr:cNvPr id="4" name="6 Imagen">
            <a:extLst>
              <a:ext uri="{FF2B5EF4-FFF2-40B4-BE49-F238E27FC236}">
                <a16:creationId xmlns:a16="http://schemas.microsoft.com/office/drawing/2014/main" id="{04B5B52E-A40A-41B2-B6B2-3EA2C1BA54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FE5BECC6-3D03-4321-8F55-8E42047979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B9C849DD-1843-4D5D-B0A2-34ED0A0CF2F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7" name="CuadroTexto 4">
          <a:extLst>
            <a:ext uri="{FF2B5EF4-FFF2-40B4-BE49-F238E27FC236}">
              <a16:creationId xmlns:a16="http://schemas.microsoft.com/office/drawing/2014/main" id="{466BC3AA-9072-4C4A-9800-045E5C82A6AC}"/>
            </a:ext>
          </a:extLst>
        </xdr:cNvPr>
        <xdr:cNvSpPr txBox="1"/>
      </xdr:nvSpPr>
      <xdr:spPr>
        <a:xfrm>
          <a:off x="11131737" y="0"/>
          <a:ext cx="1683684"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849629</xdr:colOff>
      <xdr:row>1</xdr:row>
      <xdr:rowOff>330781</xdr:rowOff>
    </xdr:to>
    <xdr:pic>
      <xdr:nvPicPr>
        <xdr:cNvPr id="8" name="Imagen 7">
          <a:extLst>
            <a:ext uri="{FF2B5EF4-FFF2-40B4-BE49-F238E27FC236}">
              <a16:creationId xmlns:a16="http://schemas.microsoft.com/office/drawing/2014/main" id="{0DB52ABD-5EEC-4F06-8084-911F79A89CC3}"/>
            </a:ext>
          </a:extLst>
        </xdr:cNvPr>
        <xdr:cNvPicPr>
          <a:picLocks noChangeAspect="1"/>
        </xdr:cNvPicPr>
      </xdr:nvPicPr>
      <xdr:blipFill>
        <a:blip xmlns:r="http://schemas.openxmlformats.org/officeDocument/2006/relationships" r:embed="rId4"/>
        <a:stretch>
          <a:fillRect/>
        </a:stretch>
      </xdr:blipFill>
      <xdr:spPr>
        <a:xfrm>
          <a:off x="11296649" y="342900"/>
          <a:ext cx="1478281" cy="273631"/>
        </a:xfrm>
        <a:prstGeom prst="rect">
          <a:avLst/>
        </a:prstGeom>
      </xdr:spPr>
    </xdr:pic>
    <xdr:clientData/>
  </xdr:twoCellAnchor>
  <xdr:twoCellAnchor editAs="oneCell">
    <xdr:from>
      <xdr:col>1</xdr:col>
      <xdr:colOff>495300</xdr:colOff>
      <xdr:row>0</xdr:row>
      <xdr:rowOff>0</xdr:rowOff>
    </xdr:from>
    <xdr:to>
      <xdr:col>1</xdr:col>
      <xdr:colOff>1167569</xdr:colOff>
      <xdr:row>1</xdr:row>
      <xdr:rowOff>350385</xdr:rowOff>
    </xdr:to>
    <xdr:pic>
      <xdr:nvPicPr>
        <xdr:cNvPr id="9" name="image8.png">
          <a:extLst>
            <a:ext uri="{FF2B5EF4-FFF2-40B4-BE49-F238E27FC236}">
              <a16:creationId xmlns:a16="http://schemas.microsoft.com/office/drawing/2014/main" id="{5192B4AE-8195-43FA-9165-07E4C3FEF61D}"/>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4390"/>
        <a:stretch/>
      </xdr:blipFill>
      <xdr:spPr bwMode="auto">
        <a:xfrm>
          <a:off x="2428875" y="0"/>
          <a:ext cx="672269" cy="63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84"/>
  <sheetViews>
    <sheetView showGridLines="0" zoomScale="80" zoomScaleNormal="80" workbookViewId="0">
      <selection activeCell="B5" sqref="B5:C5"/>
    </sheetView>
  </sheetViews>
  <sheetFormatPr baseColWidth="10" defaultColWidth="10.5703125" defaultRowHeight="14.25" x14ac:dyDescent="0.2"/>
  <cols>
    <col min="1" max="1" width="35.85546875" style="10" customWidth="1"/>
    <col min="2" max="2" width="10.28515625" style="11" customWidth="1"/>
    <col min="3" max="3" width="44.28515625" style="8" customWidth="1"/>
    <col min="4" max="4" width="13" style="11" customWidth="1"/>
    <col min="5" max="5" width="43.42578125" style="8" customWidth="1"/>
    <col min="6" max="11" width="10.7109375" style="149" customWidth="1"/>
    <col min="12" max="16384" width="10.5703125" style="8"/>
  </cols>
  <sheetData>
    <row r="1" spans="1:11" ht="12.75" customHeight="1" x14ac:dyDescent="0.2">
      <c r="A1" s="16"/>
      <c r="B1" s="257" t="s">
        <v>0</v>
      </c>
      <c r="C1" s="257"/>
      <c r="D1" s="257"/>
      <c r="E1" s="17"/>
      <c r="F1" s="153"/>
      <c r="G1" s="153"/>
      <c r="I1" s="150"/>
    </row>
    <row r="2" spans="1:11" ht="12.75" customHeight="1" x14ac:dyDescent="0.2">
      <c r="A2" s="16"/>
      <c r="B2" s="257" t="s">
        <v>1</v>
      </c>
      <c r="C2" s="257"/>
      <c r="D2" s="257"/>
      <c r="E2" s="17"/>
      <c r="F2" s="153"/>
      <c r="G2" s="153"/>
      <c r="I2" s="150"/>
    </row>
    <row r="3" spans="1:11" ht="12.75" customHeight="1" x14ac:dyDescent="0.2">
      <c r="A3" s="16"/>
      <c r="B3" s="30"/>
      <c r="C3" s="30"/>
      <c r="D3" s="30"/>
      <c r="E3" s="17"/>
      <c r="F3" s="153"/>
      <c r="G3" s="153"/>
      <c r="I3" s="150"/>
    </row>
    <row r="4" spans="1:11" ht="12.75" customHeight="1" x14ac:dyDescent="0.2">
      <c r="A4" s="16"/>
      <c r="B4" s="30"/>
      <c r="C4" s="30"/>
      <c r="D4" s="30"/>
      <c r="E4" s="17"/>
      <c r="F4" s="153"/>
      <c r="G4" s="153"/>
      <c r="I4" s="150"/>
    </row>
    <row r="5" spans="1:11" ht="116.25" customHeight="1" x14ac:dyDescent="0.2">
      <c r="A5" s="26" t="s">
        <v>107</v>
      </c>
      <c r="B5" s="259" t="s">
        <v>336</v>
      </c>
      <c r="C5" s="260"/>
      <c r="D5" s="26" t="s">
        <v>2</v>
      </c>
      <c r="E5" s="36" t="s">
        <v>337</v>
      </c>
      <c r="F5" s="150"/>
      <c r="I5" s="154"/>
    </row>
    <row r="6" spans="1:11" s="25" customFormat="1" ht="16.7" customHeight="1" x14ac:dyDescent="0.2">
      <c r="A6" s="22"/>
      <c r="B6" s="23"/>
      <c r="C6" s="23"/>
      <c r="D6" s="22"/>
      <c r="E6" s="24"/>
      <c r="F6" s="149"/>
      <c r="G6" s="149"/>
      <c r="H6" s="149"/>
      <c r="I6" s="150"/>
      <c r="J6" s="149"/>
      <c r="K6" s="149"/>
    </row>
    <row r="7" spans="1:11" ht="54.75" customHeight="1" x14ac:dyDescent="0.2">
      <c r="A7" s="27" t="s">
        <v>108</v>
      </c>
      <c r="B7" s="261" t="s">
        <v>338</v>
      </c>
      <c r="C7" s="262"/>
      <c r="D7" s="262"/>
      <c r="E7" s="262"/>
    </row>
    <row r="8" spans="1:11" ht="13.35" customHeight="1" x14ac:dyDescent="0.2">
      <c r="A8" s="20"/>
      <c r="B8" s="20"/>
      <c r="D8" s="9"/>
      <c r="E8" s="9"/>
    </row>
    <row r="9" spans="1:11" ht="46.5" customHeight="1" x14ac:dyDescent="0.2">
      <c r="A9" s="37" t="s">
        <v>3</v>
      </c>
      <c r="B9" s="263" t="s">
        <v>339</v>
      </c>
      <c r="C9" s="263"/>
      <c r="D9" s="263"/>
      <c r="E9" s="263"/>
    </row>
    <row r="10" spans="1:11" ht="21" customHeight="1" x14ac:dyDescent="0.2">
      <c r="A10" s="20"/>
      <c r="B10" s="20"/>
      <c r="D10" s="9"/>
      <c r="E10" s="9"/>
    </row>
    <row r="11" spans="1:11" s="13" customFormat="1" ht="12.75" x14ac:dyDescent="0.2">
      <c r="A11" s="258" t="s">
        <v>4</v>
      </c>
      <c r="B11" s="258"/>
      <c r="C11" s="258"/>
      <c r="D11" s="258"/>
      <c r="E11" s="258"/>
      <c r="F11" s="264"/>
      <c r="G11" s="264"/>
      <c r="H11" s="264"/>
      <c r="I11" s="264"/>
      <c r="J11" s="264"/>
      <c r="K11" s="155"/>
    </row>
    <row r="12" spans="1:11" s="13" customFormat="1" ht="12.75" customHeight="1" x14ac:dyDescent="0.2">
      <c r="A12" s="14" t="s">
        <v>5</v>
      </c>
      <c r="B12" s="14" t="s">
        <v>6</v>
      </c>
      <c r="C12" s="18" t="s">
        <v>7</v>
      </c>
      <c r="D12" s="18" t="s">
        <v>8</v>
      </c>
      <c r="E12" s="18" t="s">
        <v>9</v>
      </c>
      <c r="F12" s="156"/>
      <c r="G12" s="156"/>
      <c r="H12" s="157"/>
      <c r="I12" s="157"/>
      <c r="J12" s="157"/>
      <c r="K12" s="155"/>
    </row>
    <row r="13" spans="1:11" s="13" customFormat="1" ht="12.75" customHeight="1" x14ac:dyDescent="0.2">
      <c r="A13" s="14"/>
      <c r="B13" s="14"/>
      <c r="C13" s="18"/>
      <c r="D13" s="18"/>
      <c r="E13" s="18"/>
      <c r="F13" s="156"/>
      <c r="G13" s="156"/>
      <c r="H13" s="157"/>
      <c r="I13" s="157"/>
      <c r="J13" s="157"/>
      <c r="K13" s="155"/>
    </row>
    <row r="14" spans="1:11" s="13" customFormat="1" ht="51" x14ac:dyDescent="0.2">
      <c r="A14" s="256" t="s">
        <v>10</v>
      </c>
      <c r="B14" s="46">
        <v>1</v>
      </c>
      <c r="C14" s="71" t="s">
        <v>340</v>
      </c>
      <c r="D14" s="46">
        <v>1</v>
      </c>
      <c r="E14" s="71" t="s">
        <v>341</v>
      </c>
      <c r="F14" s="249"/>
      <c r="G14" s="158"/>
      <c r="H14" s="159"/>
      <c r="I14" s="160"/>
      <c r="J14" s="159"/>
      <c r="K14" s="155"/>
    </row>
    <row r="15" spans="1:11" s="13" customFormat="1" ht="57.75" customHeight="1" x14ac:dyDescent="0.2">
      <c r="A15" s="256"/>
      <c r="B15" s="46">
        <v>2</v>
      </c>
      <c r="C15" s="74" t="s">
        <v>256</v>
      </c>
      <c r="D15" s="46">
        <v>2</v>
      </c>
      <c r="E15" s="74" t="s">
        <v>110</v>
      </c>
      <c r="F15" s="249"/>
      <c r="G15" s="158"/>
      <c r="H15" s="159"/>
      <c r="I15" s="160"/>
      <c r="J15" s="159"/>
      <c r="K15" s="155"/>
    </row>
    <row r="16" spans="1:11" s="13" customFormat="1" ht="63.75" x14ac:dyDescent="0.2">
      <c r="A16" s="256"/>
      <c r="B16" s="187">
        <v>3</v>
      </c>
      <c r="C16" s="71" t="s">
        <v>228</v>
      </c>
      <c r="D16" s="200">
        <v>3</v>
      </c>
      <c r="E16" s="74" t="s">
        <v>342</v>
      </c>
      <c r="F16" s="249"/>
      <c r="G16" s="158"/>
      <c r="H16" s="159"/>
      <c r="I16" s="161"/>
      <c r="J16" s="162"/>
      <c r="K16" s="155"/>
    </row>
    <row r="17" spans="1:11" s="13" customFormat="1" ht="51" x14ac:dyDescent="0.2">
      <c r="A17" s="256" t="s">
        <v>11</v>
      </c>
      <c r="B17" s="191" t="s">
        <v>299</v>
      </c>
      <c r="C17" s="71" t="s">
        <v>230</v>
      </c>
      <c r="D17" s="192">
        <v>4</v>
      </c>
      <c r="E17" s="74" t="s">
        <v>229</v>
      </c>
      <c r="F17" s="249"/>
      <c r="G17" s="158"/>
      <c r="H17" s="159"/>
      <c r="I17" s="160"/>
      <c r="J17" s="159"/>
      <c r="K17" s="155"/>
    </row>
    <row r="18" spans="1:11" s="13" customFormat="1" ht="51" x14ac:dyDescent="0.2">
      <c r="A18" s="256"/>
      <c r="B18" s="191" t="s">
        <v>300</v>
      </c>
      <c r="C18" s="71" t="s">
        <v>253</v>
      </c>
      <c r="D18" s="192">
        <v>5</v>
      </c>
      <c r="E18" s="71" t="s">
        <v>285</v>
      </c>
      <c r="F18" s="249"/>
      <c r="G18" s="158"/>
      <c r="H18" s="151"/>
      <c r="I18" s="160"/>
      <c r="J18" s="159"/>
      <c r="K18" s="155"/>
    </row>
    <row r="19" spans="1:11" s="13" customFormat="1" ht="76.5" x14ac:dyDescent="0.2">
      <c r="A19" s="251" t="s">
        <v>109</v>
      </c>
      <c r="B19" s="191">
        <v>6</v>
      </c>
      <c r="C19" s="71" t="s">
        <v>343</v>
      </c>
      <c r="D19" s="192">
        <v>6</v>
      </c>
      <c r="E19" s="71" t="s">
        <v>344</v>
      </c>
      <c r="F19" s="249"/>
      <c r="G19" s="158"/>
      <c r="H19" s="162"/>
      <c r="I19" s="160"/>
      <c r="J19" s="163"/>
      <c r="K19" s="155"/>
    </row>
    <row r="20" spans="1:11" s="13" customFormat="1" ht="108" customHeight="1" x14ac:dyDescent="0.2">
      <c r="A20" s="252"/>
      <c r="B20" s="191">
        <v>7</v>
      </c>
      <c r="C20" s="71" t="s">
        <v>345</v>
      </c>
      <c r="D20" s="191">
        <v>7</v>
      </c>
      <c r="E20" s="71" t="s">
        <v>346</v>
      </c>
      <c r="F20" s="249"/>
      <c r="G20" s="158"/>
      <c r="H20" s="163"/>
      <c r="I20" s="160"/>
      <c r="J20" s="163"/>
      <c r="K20" s="155"/>
    </row>
    <row r="21" spans="1:11" s="13" customFormat="1" ht="45.75" customHeight="1" x14ac:dyDescent="0.2">
      <c r="A21" s="253"/>
      <c r="B21" s="191">
        <v>8</v>
      </c>
      <c r="C21" s="71" t="s">
        <v>129</v>
      </c>
      <c r="D21" s="46"/>
      <c r="E21" s="72"/>
      <c r="F21" s="249"/>
      <c r="G21" s="158"/>
      <c r="H21" s="163"/>
      <c r="I21" s="160"/>
      <c r="J21" s="163"/>
      <c r="K21" s="155"/>
    </row>
    <row r="22" spans="1:11" s="13" customFormat="1" ht="78.75" customHeight="1" x14ac:dyDescent="0.2">
      <c r="A22" s="254" t="s">
        <v>12</v>
      </c>
      <c r="B22" s="191">
        <v>9</v>
      </c>
      <c r="C22" s="71" t="s">
        <v>347</v>
      </c>
      <c r="D22" s="191">
        <v>8</v>
      </c>
      <c r="E22" s="72" t="s">
        <v>255</v>
      </c>
      <c r="F22" s="249"/>
      <c r="G22" s="164"/>
      <c r="H22" s="165"/>
      <c r="I22" s="160"/>
      <c r="J22" s="166"/>
      <c r="K22" s="155"/>
    </row>
    <row r="23" spans="1:11" s="13" customFormat="1" ht="95.25" customHeight="1" x14ac:dyDescent="0.2">
      <c r="A23" s="255"/>
      <c r="B23" s="191">
        <v>10</v>
      </c>
      <c r="C23" s="72" t="s">
        <v>348</v>
      </c>
      <c r="D23" s="193">
        <v>9</v>
      </c>
      <c r="E23" s="194" t="s">
        <v>254</v>
      </c>
      <c r="F23" s="249"/>
      <c r="G23" s="158"/>
      <c r="H23" s="152"/>
      <c r="I23" s="160"/>
      <c r="J23" s="167"/>
      <c r="K23" s="155"/>
    </row>
    <row r="24" spans="1:11" s="13" customFormat="1" ht="58.5" customHeight="1" x14ac:dyDescent="0.2">
      <c r="A24" s="255"/>
      <c r="B24" s="200">
        <v>11</v>
      </c>
      <c r="C24" s="71" t="s">
        <v>231</v>
      </c>
      <c r="D24" s="128"/>
      <c r="E24" s="129"/>
      <c r="F24" s="249"/>
      <c r="G24" s="158"/>
      <c r="H24" s="166"/>
      <c r="I24" s="160"/>
      <c r="J24" s="168"/>
      <c r="K24" s="155"/>
    </row>
    <row r="25" spans="1:11" s="13" customFormat="1" ht="74.25" customHeight="1" x14ac:dyDescent="0.2">
      <c r="A25" s="274"/>
      <c r="B25" s="200">
        <v>12</v>
      </c>
      <c r="C25" s="71" t="s">
        <v>232</v>
      </c>
      <c r="D25" s="218"/>
      <c r="E25" s="218"/>
      <c r="F25" s="249"/>
      <c r="G25" s="158"/>
      <c r="H25" s="166"/>
      <c r="I25" s="160"/>
      <c r="J25" s="166"/>
      <c r="K25" s="155"/>
    </row>
    <row r="26" spans="1:11" s="13" customFormat="1" ht="53.25" customHeight="1" x14ac:dyDescent="0.2">
      <c r="A26" s="19" t="s">
        <v>13</v>
      </c>
      <c r="B26" s="208">
        <v>13</v>
      </c>
      <c r="C26" s="72" t="s">
        <v>305</v>
      </c>
      <c r="D26" s="191">
        <v>10</v>
      </c>
      <c r="E26" s="72" t="s">
        <v>257</v>
      </c>
      <c r="F26" s="160"/>
      <c r="G26" s="158"/>
      <c r="H26" s="169"/>
      <c r="I26" s="170"/>
      <c r="J26" s="169"/>
      <c r="K26" s="155"/>
    </row>
    <row r="27" spans="1:11" s="13" customFormat="1" ht="59.25" customHeight="1" x14ac:dyDescent="0.2">
      <c r="A27" s="256" t="s">
        <v>14</v>
      </c>
      <c r="B27" s="191">
        <v>14</v>
      </c>
      <c r="C27" s="72" t="s">
        <v>235</v>
      </c>
      <c r="D27" s="191">
        <v>11</v>
      </c>
      <c r="E27" s="72" t="s">
        <v>236</v>
      </c>
      <c r="F27" s="249"/>
      <c r="G27" s="158"/>
      <c r="H27" s="165"/>
      <c r="I27" s="170"/>
      <c r="J27" s="165"/>
      <c r="K27" s="155"/>
    </row>
    <row r="28" spans="1:11" s="13" customFormat="1" ht="73.5" customHeight="1" x14ac:dyDescent="0.2">
      <c r="A28" s="256"/>
      <c r="B28" s="191">
        <v>15</v>
      </c>
      <c r="C28" s="72" t="s">
        <v>258</v>
      </c>
      <c r="D28" s="191">
        <v>12</v>
      </c>
      <c r="E28" s="72" t="s">
        <v>239</v>
      </c>
      <c r="F28" s="249"/>
      <c r="G28" s="158"/>
      <c r="H28" s="165"/>
      <c r="I28" s="170"/>
      <c r="J28" s="165"/>
      <c r="K28" s="155"/>
    </row>
    <row r="29" spans="1:11" s="13" customFormat="1" ht="42.75" customHeight="1" x14ac:dyDescent="0.2">
      <c r="A29" s="256"/>
      <c r="B29" s="200">
        <v>16</v>
      </c>
      <c r="C29" s="72" t="s">
        <v>233</v>
      </c>
      <c r="D29" s="191">
        <v>13</v>
      </c>
      <c r="E29" s="72" t="s">
        <v>234</v>
      </c>
      <c r="F29" s="249"/>
      <c r="G29" s="158"/>
      <c r="H29" s="165"/>
      <c r="I29" s="171"/>
      <c r="J29" s="165"/>
      <c r="K29" s="155"/>
    </row>
    <row r="30" spans="1:11" s="13" customFormat="1" ht="64.5" customHeight="1" x14ac:dyDescent="0.2">
      <c r="A30" s="256"/>
      <c r="B30" s="200">
        <v>17</v>
      </c>
      <c r="C30" s="72" t="s">
        <v>237</v>
      </c>
      <c r="D30" s="191">
        <v>14</v>
      </c>
      <c r="E30" s="72" t="s">
        <v>238</v>
      </c>
      <c r="F30" s="249"/>
      <c r="G30" s="158"/>
      <c r="H30" s="165"/>
      <c r="I30" s="160"/>
      <c r="J30" s="165"/>
      <c r="K30" s="155"/>
    </row>
    <row r="31" spans="1:11" s="13" customFormat="1" ht="51.75" customHeight="1" x14ac:dyDescent="0.2">
      <c r="A31" s="265" t="s">
        <v>15</v>
      </c>
      <c r="B31" s="266"/>
      <c r="C31" s="266"/>
      <c r="D31" s="266"/>
      <c r="E31" s="267"/>
      <c r="F31" s="271"/>
      <c r="G31" s="271"/>
      <c r="H31" s="271"/>
      <c r="I31" s="271"/>
      <c r="J31" s="271"/>
      <c r="K31" s="155"/>
    </row>
    <row r="32" spans="1:11" s="15" customFormat="1" ht="15" x14ac:dyDescent="0.2">
      <c r="A32" s="123" t="s">
        <v>16</v>
      </c>
      <c r="B32" s="124" t="s">
        <v>6</v>
      </c>
      <c r="C32" s="125" t="s">
        <v>17</v>
      </c>
      <c r="D32" s="126" t="s">
        <v>8</v>
      </c>
      <c r="E32" s="125" t="s">
        <v>263</v>
      </c>
      <c r="F32" s="172"/>
      <c r="G32" s="172"/>
      <c r="H32" s="173"/>
      <c r="I32" s="174"/>
      <c r="J32" s="173"/>
      <c r="K32" s="175"/>
    </row>
    <row r="33" spans="1:11" s="15" customFormat="1" ht="58.5" customHeight="1" x14ac:dyDescent="0.2">
      <c r="A33" s="268" t="s">
        <v>111</v>
      </c>
      <c r="B33" s="131">
        <v>1</v>
      </c>
      <c r="C33" s="219" t="s">
        <v>349</v>
      </c>
      <c r="D33" s="131">
        <v>1</v>
      </c>
      <c r="E33" s="74" t="s">
        <v>350</v>
      </c>
      <c r="F33" s="272"/>
      <c r="G33" s="158"/>
      <c r="H33" s="176"/>
      <c r="I33" s="158"/>
      <c r="J33" s="176"/>
      <c r="K33" s="175"/>
    </row>
    <row r="34" spans="1:11" s="15" customFormat="1" ht="51" x14ac:dyDescent="0.2">
      <c r="A34" s="268"/>
      <c r="B34" s="131">
        <v>2</v>
      </c>
      <c r="C34" s="72" t="s">
        <v>297</v>
      </c>
      <c r="D34" s="131">
        <v>2</v>
      </c>
      <c r="E34" s="71" t="s">
        <v>244</v>
      </c>
      <c r="F34" s="272"/>
      <c r="G34" s="158"/>
      <c r="H34" s="176"/>
      <c r="I34" s="158"/>
      <c r="J34" s="176"/>
      <c r="K34" s="175"/>
    </row>
    <row r="35" spans="1:11" s="15" customFormat="1" ht="54.75" customHeight="1" x14ac:dyDescent="0.2">
      <c r="A35" s="268"/>
      <c r="B35" s="131">
        <v>3</v>
      </c>
      <c r="C35" s="73" t="s">
        <v>296</v>
      </c>
      <c r="D35" s="131">
        <v>3</v>
      </c>
      <c r="E35" s="74" t="s">
        <v>298</v>
      </c>
      <c r="F35" s="272"/>
      <c r="G35" s="158"/>
      <c r="H35" s="176"/>
      <c r="I35" s="158"/>
      <c r="J35" s="176"/>
      <c r="K35" s="175"/>
    </row>
    <row r="36" spans="1:11" s="15" customFormat="1" ht="45.75" customHeight="1" x14ac:dyDescent="0.2">
      <c r="A36" s="268"/>
      <c r="B36" s="131">
        <v>4</v>
      </c>
      <c r="C36" s="73" t="s">
        <v>294</v>
      </c>
      <c r="D36" s="131">
        <v>4</v>
      </c>
      <c r="E36" s="72" t="s">
        <v>131</v>
      </c>
      <c r="F36" s="272"/>
      <c r="G36" s="158"/>
      <c r="H36" s="176"/>
      <c r="I36" s="158"/>
      <c r="J36" s="176"/>
      <c r="K36" s="175"/>
    </row>
    <row r="37" spans="1:11" s="15" customFormat="1" ht="45.75" customHeight="1" x14ac:dyDescent="0.2">
      <c r="A37" s="268"/>
      <c r="B37" s="131">
        <v>5</v>
      </c>
      <c r="C37" s="73" t="s">
        <v>242</v>
      </c>
      <c r="D37" s="131">
        <v>5</v>
      </c>
      <c r="E37" s="71" t="s">
        <v>260</v>
      </c>
      <c r="F37" s="272"/>
      <c r="G37" s="158"/>
      <c r="H37" s="176"/>
      <c r="I37" s="158"/>
      <c r="J37" s="176"/>
      <c r="K37" s="175"/>
    </row>
    <row r="38" spans="1:11" s="13" customFormat="1" ht="36.75" customHeight="1" x14ac:dyDescent="0.2">
      <c r="A38" s="268"/>
      <c r="B38" s="131">
        <v>6</v>
      </c>
      <c r="C38" s="73" t="s">
        <v>259</v>
      </c>
      <c r="D38" s="131">
        <v>6</v>
      </c>
      <c r="E38" s="71" t="s">
        <v>243</v>
      </c>
      <c r="F38" s="272"/>
      <c r="G38" s="158"/>
      <c r="H38" s="162"/>
      <c r="I38" s="158"/>
      <c r="J38" s="176"/>
      <c r="K38" s="155"/>
    </row>
    <row r="39" spans="1:11" s="13" customFormat="1" ht="39.75" customHeight="1" x14ac:dyDescent="0.2">
      <c r="A39" s="268"/>
      <c r="B39" s="145"/>
      <c r="C39" s="145"/>
      <c r="D39" s="131">
        <v>7</v>
      </c>
      <c r="E39" s="71" t="s">
        <v>264</v>
      </c>
      <c r="F39" s="272"/>
      <c r="G39" s="177"/>
      <c r="H39" s="149"/>
      <c r="I39" s="158"/>
      <c r="J39" s="176"/>
      <c r="K39" s="155"/>
    </row>
    <row r="40" spans="1:11" s="13" customFormat="1" ht="50.25" customHeight="1" x14ac:dyDescent="0.2">
      <c r="A40" s="268"/>
      <c r="B40" s="145"/>
      <c r="C40" s="145"/>
      <c r="D40" s="131">
        <v>8</v>
      </c>
      <c r="E40" s="71" t="s">
        <v>240</v>
      </c>
      <c r="F40" s="272"/>
      <c r="G40" s="158"/>
      <c r="H40" s="162"/>
      <c r="I40" s="158"/>
      <c r="J40" s="176"/>
      <c r="K40" s="155"/>
    </row>
    <row r="41" spans="1:11" s="13" customFormat="1" ht="41.25" customHeight="1" x14ac:dyDescent="0.2">
      <c r="A41" s="268"/>
      <c r="B41" s="145"/>
      <c r="C41" s="145"/>
      <c r="D41" s="131">
        <v>9</v>
      </c>
      <c r="E41" s="71" t="s">
        <v>241</v>
      </c>
      <c r="F41" s="272"/>
      <c r="G41" s="158"/>
      <c r="H41" s="162"/>
      <c r="I41" s="158"/>
      <c r="J41" s="176"/>
      <c r="K41" s="155"/>
    </row>
    <row r="42" spans="1:11" s="13" customFormat="1" ht="52.5" customHeight="1" x14ac:dyDescent="0.2">
      <c r="A42" s="269" t="s">
        <v>18</v>
      </c>
      <c r="B42" s="195">
        <v>7</v>
      </c>
      <c r="C42" s="196" t="s">
        <v>270</v>
      </c>
      <c r="D42" s="195">
        <v>10</v>
      </c>
      <c r="E42" s="143" t="s">
        <v>132</v>
      </c>
      <c r="F42" s="273"/>
      <c r="G42" s="161"/>
      <c r="H42" s="163"/>
      <c r="I42" s="161"/>
      <c r="J42" s="179"/>
      <c r="K42" s="155"/>
    </row>
    <row r="43" spans="1:11" s="13" customFormat="1" ht="40.5" customHeight="1" x14ac:dyDescent="0.2">
      <c r="A43" s="270"/>
      <c r="B43" s="200">
        <v>8</v>
      </c>
      <c r="C43" s="72" t="s">
        <v>271</v>
      </c>
      <c r="D43" s="210">
        <v>11</v>
      </c>
      <c r="E43" s="211" t="s">
        <v>310</v>
      </c>
      <c r="F43" s="273"/>
      <c r="G43" s="161"/>
      <c r="H43" s="163"/>
      <c r="I43" s="161"/>
      <c r="J43" s="162"/>
      <c r="K43" s="155"/>
    </row>
    <row r="44" spans="1:11" s="13" customFormat="1" ht="57.75" customHeight="1" x14ac:dyDescent="0.2">
      <c r="A44" s="256" t="s">
        <v>19</v>
      </c>
      <c r="B44" s="188">
        <v>9</v>
      </c>
      <c r="C44" s="72" t="s">
        <v>265</v>
      </c>
      <c r="D44" s="200">
        <v>12</v>
      </c>
      <c r="E44" s="72" t="s">
        <v>273</v>
      </c>
      <c r="F44" s="249"/>
      <c r="G44" s="161"/>
      <c r="H44" s="168"/>
      <c r="I44" s="158"/>
      <c r="J44" s="176"/>
      <c r="K44" s="155"/>
    </row>
    <row r="45" spans="1:11" s="13" customFormat="1" ht="51" x14ac:dyDescent="0.2">
      <c r="A45" s="256"/>
      <c r="B45" s="188">
        <v>10</v>
      </c>
      <c r="C45" s="72" t="s">
        <v>266</v>
      </c>
      <c r="D45" s="200">
        <v>13</v>
      </c>
      <c r="E45" s="72" t="s">
        <v>309</v>
      </c>
      <c r="F45" s="249"/>
      <c r="G45" s="160"/>
      <c r="H45" s="162"/>
      <c r="I45" s="158"/>
      <c r="J45" s="163"/>
      <c r="K45" s="155"/>
    </row>
    <row r="46" spans="1:11" s="13" customFormat="1" ht="47.25" customHeight="1" x14ac:dyDescent="0.2">
      <c r="A46" s="256"/>
      <c r="B46" s="188">
        <v>11</v>
      </c>
      <c r="C46" s="72" t="s">
        <v>268</v>
      </c>
      <c r="D46" s="200">
        <v>14</v>
      </c>
      <c r="E46" s="72" t="s">
        <v>274</v>
      </c>
      <c r="F46" s="249"/>
      <c r="G46" s="160"/>
      <c r="H46" s="180"/>
      <c r="I46" s="158"/>
      <c r="J46" s="162"/>
      <c r="K46" s="178"/>
    </row>
    <row r="47" spans="1:11" s="13" customFormat="1" ht="50.25" customHeight="1" x14ac:dyDescent="0.2">
      <c r="A47" s="256"/>
      <c r="B47" s="188">
        <v>12</v>
      </c>
      <c r="C47" s="72" t="s">
        <v>269</v>
      </c>
      <c r="D47" s="200">
        <v>15</v>
      </c>
      <c r="E47" s="72" t="s">
        <v>317</v>
      </c>
      <c r="F47" s="249"/>
      <c r="G47" s="160"/>
      <c r="H47" s="162"/>
      <c r="I47" s="158"/>
      <c r="J47" s="162"/>
      <c r="K47" s="155"/>
    </row>
    <row r="48" spans="1:11" s="13" customFormat="1" ht="71.25" customHeight="1" x14ac:dyDescent="0.2">
      <c r="A48" s="256"/>
      <c r="B48" s="188">
        <v>13</v>
      </c>
      <c r="C48" s="75" t="s">
        <v>267</v>
      </c>
      <c r="D48" s="188">
        <v>16</v>
      </c>
      <c r="E48" s="72" t="s">
        <v>276</v>
      </c>
      <c r="F48" s="249"/>
      <c r="G48" s="181"/>
      <c r="H48" s="182"/>
      <c r="I48" s="158"/>
      <c r="J48" s="162"/>
      <c r="K48" s="155"/>
    </row>
    <row r="49" spans="1:11" s="13" customFormat="1" ht="97.5" customHeight="1" x14ac:dyDescent="0.2">
      <c r="A49" s="256"/>
      <c r="B49" s="188">
        <v>14</v>
      </c>
      <c r="C49" s="197" t="s">
        <v>275</v>
      </c>
      <c r="D49" s="132"/>
      <c r="E49" s="72" t="s">
        <v>103</v>
      </c>
      <c r="F49" s="249"/>
      <c r="G49" s="181"/>
      <c r="H49" s="182"/>
      <c r="I49" s="158"/>
      <c r="J49" s="163"/>
      <c r="K49" s="155"/>
    </row>
    <row r="50" spans="1:11" ht="71.25" customHeight="1" x14ac:dyDescent="0.2">
      <c r="A50" s="256" t="s">
        <v>112</v>
      </c>
      <c r="B50" s="188">
        <v>15</v>
      </c>
      <c r="C50" s="72" t="s">
        <v>351</v>
      </c>
      <c r="D50" s="132">
        <v>17</v>
      </c>
      <c r="E50" s="72" t="s">
        <v>114</v>
      </c>
      <c r="F50" s="249"/>
      <c r="G50" s="160"/>
      <c r="H50" s="163"/>
      <c r="I50" s="184"/>
      <c r="J50" s="180"/>
    </row>
    <row r="51" spans="1:11" ht="105.75" customHeight="1" x14ac:dyDescent="0.2">
      <c r="A51" s="256"/>
      <c r="B51" s="188">
        <v>16</v>
      </c>
      <c r="C51" s="72" t="s">
        <v>352</v>
      </c>
      <c r="D51" s="132">
        <v>18</v>
      </c>
      <c r="E51" s="76" t="s">
        <v>353</v>
      </c>
      <c r="F51" s="249"/>
      <c r="G51" s="160"/>
      <c r="H51" s="163"/>
      <c r="I51" s="184"/>
      <c r="J51" s="180"/>
    </row>
    <row r="52" spans="1:11" ht="87.75" customHeight="1" x14ac:dyDescent="0.2">
      <c r="A52" s="256"/>
      <c r="B52" s="188">
        <v>17</v>
      </c>
      <c r="C52" s="72" t="s">
        <v>356</v>
      </c>
      <c r="D52" s="132">
        <v>19</v>
      </c>
      <c r="E52" s="76" t="s">
        <v>245</v>
      </c>
      <c r="F52" s="249"/>
      <c r="G52" s="160"/>
      <c r="H52" s="163"/>
      <c r="I52" s="184"/>
      <c r="J52" s="162"/>
      <c r="K52" s="178"/>
    </row>
    <row r="53" spans="1:11" ht="63" customHeight="1" x14ac:dyDescent="0.2">
      <c r="A53" s="256"/>
      <c r="B53" s="188">
        <v>18</v>
      </c>
      <c r="C53" s="72" t="s">
        <v>357</v>
      </c>
      <c r="D53" s="132">
        <v>20</v>
      </c>
      <c r="E53" s="76" t="s">
        <v>354</v>
      </c>
      <c r="F53" s="249"/>
      <c r="G53" s="160"/>
      <c r="H53" s="163"/>
      <c r="I53" s="184"/>
      <c r="J53" s="162"/>
      <c r="K53" s="178"/>
    </row>
    <row r="54" spans="1:11" ht="80.25" customHeight="1" x14ac:dyDescent="0.2">
      <c r="A54" s="256"/>
      <c r="B54" s="188">
        <v>19</v>
      </c>
      <c r="C54" s="72" t="s">
        <v>355</v>
      </c>
      <c r="D54" s="130"/>
      <c r="E54" s="144"/>
      <c r="F54" s="249"/>
      <c r="G54" s="160"/>
      <c r="H54" s="163"/>
      <c r="I54" s="183"/>
      <c r="J54" s="163"/>
    </row>
    <row r="55" spans="1:11" ht="139.5" customHeight="1" x14ac:dyDescent="0.2">
      <c r="A55" s="256" t="s">
        <v>20</v>
      </c>
      <c r="B55" s="198">
        <v>20</v>
      </c>
      <c r="C55" s="72" t="s">
        <v>358</v>
      </c>
      <c r="D55" s="132">
        <v>21</v>
      </c>
      <c r="E55" s="72" t="s">
        <v>359</v>
      </c>
      <c r="F55" s="249"/>
      <c r="G55" s="181"/>
      <c r="H55" s="182"/>
      <c r="I55" s="161"/>
      <c r="J55" s="162"/>
    </row>
    <row r="56" spans="1:11" ht="114.75" x14ac:dyDescent="0.2">
      <c r="A56" s="256"/>
      <c r="B56" s="198">
        <v>21</v>
      </c>
      <c r="C56" s="72" t="s">
        <v>312</v>
      </c>
      <c r="D56" s="132">
        <v>22</v>
      </c>
      <c r="E56" s="76" t="s">
        <v>360</v>
      </c>
      <c r="F56" s="249"/>
      <c r="G56" s="160"/>
      <c r="H56" s="162"/>
      <c r="I56" s="183"/>
      <c r="J56" s="162"/>
    </row>
    <row r="57" spans="1:11" ht="58.5" customHeight="1" x14ac:dyDescent="0.2">
      <c r="A57" s="256"/>
      <c r="B57" s="198">
        <v>22</v>
      </c>
      <c r="C57" s="72" t="s">
        <v>361</v>
      </c>
      <c r="D57" s="132">
        <v>23</v>
      </c>
      <c r="E57" s="76" t="s">
        <v>272</v>
      </c>
      <c r="F57" s="249"/>
      <c r="G57" s="181"/>
      <c r="H57" s="162"/>
      <c r="I57" s="184"/>
      <c r="J57" s="162"/>
    </row>
    <row r="58" spans="1:11" ht="51" customHeight="1" x14ac:dyDescent="0.2">
      <c r="A58" s="256"/>
      <c r="B58" s="198">
        <v>23</v>
      </c>
      <c r="C58" s="73" t="s">
        <v>361</v>
      </c>
      <c r="D58" s="132">
        <v>24</v>
      </c>
      <c r="E58" s="76" t="s">
        <v>277</v>
      </c>
      <c r="F58" s="249"/>
      <c r="G58" s="181"/>
      <c r="H58" s="180"/>
      <c r="I58" s="183"/>
      <c r="J58" s="162"/>
    </row>
    <row r="59" spans="1:11" ht="49.5" customHeight="1" x14ac:dyDescent="0.2">
      <c r="A59" s="256"/>
      <c r="B59" s="198">
        <v>24</v>
      </c>
      <c r="C59" s="73" t="s">
        <v>248</v>
      </c>
      <c r="D59" s="132">
        <v>25</v>
      </c>
      <c r="E59" s="76" t="s">
        <v>249</v>
      </c>
      <c r="F59" s="249"/>
      <c r="G59" s="181"/>
      <c r="H59" s="180"/>
      <c r="I59" s="184"/>
      <c r="J59" s="182"/>
    </row>
    <row r="60" spans="1:11" ht="56.25" customHeight="1" x14ac:dyDescent="0.2">
      <c r="A60" s="256"/>
      <c r="B60" s="198">
        <v>25</v>
      </c>
      <c r="C60" s="73" t="s">
        <v>362</v>
      </c>
      <c r="D60" s="132">
        <v>26</v>
      </c>
      <c r="E60" s="76" t="s">
        <v>246</v>
      </c>
      <c r="F60" s="249"/>
      <c r="G60" s="164"/>
      <c r="H60" s="180"/>
      <c r="I60" s="184"/>
      <c r="J60" s="182"/>
    </row>
    <row r="61" spans="1:11" ht="51.75" customHeight="1" x14ac:dyDescent="0.2">
      <c r="A61" s="256"/>
      <c r="B61" s="127"/>
      <c r="C61" s="137"/>
      <c r="D61" s="132">
        <v>27</v>
      </c>
      <c r="E61" s="76" t="s">
        <v>247</v>
      </c>
      <c r="F61" s="249"/>
      <c r="G61" s="164"/>
      <c r="H61" s="160"/>
      <c r="I61" s="184"/>
      <c r="J61" s="180"/>
    </row>
    <row r="62" spans="1:11" ht="38.25" x14ac:dyDescent="0.2">
      <c r="A62" s="256"/>
      <c r="B62" s="127"/>
      <c r="C62" s="137"/>
      <c r="D62" s="132">
        <v>28</v>
      </c>
      <c r="E62" s="76" t="s">
        <v>261</v>
      </c>
      <c r="F62" s="249"/>
      <c r="G62" s="164"/>
      <c r="H62" s="160"/>
      <c r="I62" s="183"/>
      <c r="J62" s="162"/>
    </row>
    <row r="63" spans="1:11" ht="42" customHeight="1" x14ac:dyDescent="0.2">
      <c r="A63" s="256"/>
      <c r="B63" s="130"/>
      <c r="C63" s="137"/>
      <c r="D63" s="132">
        <v>29</v>
      </c>
      <c r="E63" s="76" t="s">
        <v>250</v>
      </c>
      <c r="F63" s="249"/>
      <c r="G63" s="164"/>
      <c r="H63" s="160"/>
      <c r="I63" s="183"/>
      <c r="J63" s="162"/>
    </row>
    <row r="64" spans="1:11" ht="49.5" customHeight="1" x14ac:dyDescent="0.2">
      <c r="A64" s="251" t="s">
        <v>278</v>
      </c>
      <c r="B64" s="199">
        <v>26</v>
      </c>
      <c r="C64" s="141" t="s">
        <v>363</v>
      </c>
      <c r="D64" s="195">
        <v>30</v>
      </c>
      <c r="E64" s="143" t="s">
        <v>133</v>
      </c>
      <c r="F64" s="249"/>
      <c r="G64" s="160"/>
      <c r="H64" s="163"/>
      <c r="I64" s="183"/>
      <c r="J64" s="182"/>
    </row>
    <row r="65" spans="1:10" ht="55.5" customHeight="1" x14ac:dyDescent="0.2">
      <c r="A65" s="252"/>
      <c r="B65" s="188">
        <v>27</v>
      </c>
      <c r="C65" s="72" t="s">
        <v>364</v>
      </c>
      <c r="D65" s="195">
        <v>32</v>
      </c>
      <c r="E65" s="143" t="s">
        <v>134</v>
      </c>
      <c r="F65" s="249"/>
      <c r="G65" s="160"/>
      <c r="H65" s="151"/>
      <c r="I65" s="183"/>
      <c r="J65" s="162"/>
    </row>
    <row r="66" spans="1:10" ht="33.75" customHeight="1" x14ac:dyDescent="0.2">
      <c r="A66" s="253"/>
      <c r="B66" s="188">
        <v>28</v>
      </c>
      <c r="C66" s="85" t="s">
        <v>165</v>
      </c>
      <c r="D66" s="195">
        <v>33</v>
      </c>
      <c r="E66" s="143" t="s">
        <v>262</v>
      </c>
    </row>
    <row r="67" spans="1:10" ht="38.25" x14ac:dyDescent="0.2">
      <c r="A67" s="254" t="s">
        <v>115</v>
      </c>
      <c r="B67" s="200">
        <v>29</v>
      </c>
      <c r="C67" s="73" t="s">
        <v>365</v>
      </c>
      <c r="D67" s="133"/>
      <c r="E67" s="220" t="s">
        <v>366</v>
      </c>
      <c r="F67" s="249"/>
      <c r="G67" s="164"/>
      <c r="H67" s="180"/>
      <c r="I67" s="183"/>
      <c r="J67" s="176"/>
    </row>
    <row r="68" spans="1:10" ht="37.5" customHeight="1" x14ac:dyDescent="0.2">
      <c r="A68" s="255"/>
      <c r="B68" s="206">
        <v>30</v>
      </c>
      <c r="C68" s="207" t="s">
        <v>280</v>
      </c>
      <c r="D68" s="140"/>
      <c r="E68" s="148"/>
      <c r="F68" s="249"/>
      <c r="G68" s="164"/>
      <c r="H68" s="180"/>
      <c r="I68" s="183"/>
      <c r="J68" s="185"/>
    </row>
    <row r="69" spans="1:10" ht="42.75" customHeight="1" x14ac:dyDescent="0.2">
      <c r="A69" s="255"/>
      <c r="B69" s="206">
        <v>32</v>
      </c>
      <c r="C69" s="207" t="s">
        <v>279</v>
      </c>
      <c r="D69" s="146"/>
      <c r="E69" s="147"/>
      <c r="F69" s="249"/>
      <c r="G69" s="184"/>
      <c r="H69" s="180"/>
      <c r="I69" s="183"/>
      <c r="J69" s="185"/>
    </row>
    <row r="70" spans="1:10" ht="41.25" customHeight="1" x14ac:dyDescent="0.2">
      <c r="A70" s="122" t="s">
        <v>21</v>
      </c>
      <c r="B70" s="188">
        <v>35</v>
      </c>
      <c r="C70" s="143" t="s">
        <v>367</v>
      </c>
      <c r="D70" s="142">
        <v>34</v>
      </c>
      <c r="E70" s="143" t="s">
        <v>135</v>
      </c>
      <c r="F70" s="160"/>
      <c r="G70" s="161"/>
      <c r="H70" s="176"/>
      <c r="I70" s="183"/>
    </row>
    <row r="71" spans="1:10" ht="73.5" customHeight="1" x14ac:dyDescent="0.2">
      <c r="A71" s="256" t="s">
        <v>281</v>
      </c>
      <c r="B71" s="188">
        <v>36</v>
      </c>
      <c r="C71" s="72" t="s">
        <v>113</v>
      </c>
      <c r="D71" s="132">
        <v>35</v>
      </c>
      <c r="E71" s="72" t="s">
        <v>130</v>
      </c>
      <c r="F71" s="249"/>
      <c r="G71" s="181"/>
      <c r="H71" s="186"/>
      <c r="I71" s="183"/>
      <c r="J71" s="162"/>
    </row>
    <row r="72" spans="1:10" ht="42.75" customHeight="1" x14ac:dyDescent="0.2">
      <c r="A72" s="256"/>
      <c r="B72" s="188">
        <v>37</v>
      </c>
      <c r="C72" s="72" t="s">
        <v>123</v>
      </c>
      <c r="D72" s="132"/>
      <c r="E72" s="72"/>
      <c r="F72" s="249"/>
      <c r="G72" s="181"/>
      <c r="H72" s="162"/>
      <c r="I72" s="183"/>
      <c r="J72" s="162"/>
    </row>
    <row r="73" spans="1:10" ht="38.25" customHeight="1" x14ac:dyDescent="0.2">
      <c r="A73" s="256"/>
      <c r="B73" s="188">
        <v>38</v>
      </c>
      <c r="C73" s="205" t="s">
        <v>282</v>
      </c>
      <c r="D73" s="132"/>
      <c r="E73" s="72"/>
      <c r="F73" s="249"/>
      <c r="G73" s="181"/>
      <c r="H73" s="186"/>
      <c r="I73" s="183"/>
      <c r="J73" s="162"/>
    </row>
    <row r="74" spans="1:10" ht="44.25" customHeight="1" x14ac:dyDescent="0.2">
      <c r="A74" s="256" t="s">
        <v>313</v>
      </c>
      <c r="B74" s="201">
        <v>39</v>
      </c>
      <c r="C74" s="202" t="s">
        <v>251</v>
      </c>
      <c r="D74" s="204">
        <v>36</v>
      </c>
      <c r="E74" s="203" t="s">
        <v>252</v>
      </c>
      <c r="F74" s="250"/>
      <c r="G74" s="177"/>
      <c r="H74" s="163"/>
      <c r="I74" s="158"/>
      <c r="J74" s="162"/>
    </row>
    <row r="75" spans="1:10" ht="48" customHeight="1" x14ac:dyDescent="0.2">
      <c r="A75" s="256"/>
      <c r="B75" s="138"/>
      <c r="C75" s="139"/>
      <c r="D75" s="204">
        <v>37</v>
      </c>
      <c r="E75" s="203" t="s">
        <v>368</v>
      </c>
      <c r="F75" s="250"/>
      <c r="G75" s="177"/>
      <c r="H75" s="185"/>
      <c r="I75" s="158"/>
      <c r="J75" s="162"/>
    </row>
    <row r="76" spans="1:10" x14ac:dyDescent="0.2">
      <c r="A76" s="8"/>
      <c r="B76" s="8"/>
      <c r="D76" s="8"/>
    </row>
    <row r="77" spans="1:10" x14ac:dyDescent="0.2">
      <c r="A77" s="134"/>
      <c r="B77" s="135"/>
      <c r="C77" s="136"/>
      <c r="D77" s="135"/>
      <c r="E77" s="136"/>
    </row>
    <row r="78" spans="1:10" x14ac:dyDescent="0.2">
      <c r="A78" s="134"/>
      <c r="B78" s="135"/>
      <c r="C78" s="136"/>
      <c r="D78" s="135"/>
      <c r="E78" s="136"/>
    </row>
    <row r="79" spans="1:10" x14ac:dyDescent="0.2">
      <c r="A79" s="134"/>
      <c r="B79" s="135"/>
      <c r="C79" s="136"/>
      <c r="D79" s="135"/>
      <c r="E79" s="136"/>
    </row>
    <row r="80" spans="1:10" x14ac:dyDescent="0.2">
      <c r="A80" s="134"/>
      <c r="B80" s="135"/>
      <c r="C80" s="136"/>
      <c r="D80" s="135"/>
      <c r="E80" s="136"/>
    </row>
    <row r="81" spans="1:5" x14ac:dyDescent="0.2">
      <c r="A81" s="134"/>
      <c r="B81" s="135"/>
      <c r="C81" s="136"/>
      <c r="D81" s="135"/>
      <c r="E81" s="136"/>
    </row>
    <row r="82" spans="1:5" x14ac:dyDescent="0.2">
      <c r="A82" s="134"/>
      <c r="B82" s="135"/>
      <c r="C82" s="136"/>
      <c r="D82" s="135"/>
      <c r="E82" s="136"/>
    </row>
    <row r="83" spans="1:5" x14ac:dyDescent="0.2">
      <c r="A83" s="134"/>
      <c r="B83" s="135"/>
      <c r="C83" s="136"/>
      <c r="D83" s="135"/>
      <c r="E83" s="136"/>
    </row>
    <row r="84" spans="1:5" x14ac:dyDescent="0.2">
      <c r="A84" s="134"/>
      <c r="B84" s="135"/>
      <c r="C84" s="136"/>
      <c r="D84" s="135"/>
      <c r="E84" s="136"/>
    </row>
  </sheetData>
  <mergeCells count="37">
    <mergeCell ref="A22:A25"/>
    <mergeCell ref="A27:A30"/>
    <mergeCell ref="A50:A54"/>
    <mergeCell ref="A55:A63"/>
    <mergeCell ref="A19:A21"/>
    <mergeCell ref="F27:F30"/>
    <mergeCell ref="A31:E31"/>
    <mergeCell ref="A33:A41"/>
    <mergeCell ref="A42:A43"/>
    <mergeCell ref="A44:A49"/>
    <mergeCell ref="F31:J31"/>
    <mergeCell ref="F33:F41"/>
    <mergeCell ref="F42:F43"/>
    <mergeCell ref="F44:F49"/>
    <mergeCell ref="F11:J11"/>
    <mergeCell ref="F14:F16"/>
    <mergeCell ref="F17:F18"/>
    <mergeCell ref="F19:F21"/>
    <mergeCell ref="F22:F25"/>
    <mergeCell ref="B1:D1"/>
    <mergeCell ref="A11:E11"/>
    <mergeCell ref="B5:C5"/>
    <mergeCell ref="B7:E7"/>
    <mergeCell ref="A17:A18"/>
    <mergeCell ref="B2:D2"/>
    <mergeCell ref="B9:E9"/>
    <mergeCell ref="A14:A16"/>
    <mergeCell ref="F71:F73"/>
    <mergeCell ref="F74:F75"/>
    <mergeCell ref="A64:A66"/>
    <mergeCell ref="A67:A69"/>
    <mergeCell ref="F50:F54"/>
    <mergeCell ref="F55:F63"/>
    <mergeCell ref="F64:F65"/>
    <mergeCell ref="F67:F69"/>
    <mergeCell ref="A71:A73"/>
    <mergeCell ref="A74:A75"/>
  </mergeCells>
  <phoneticPr fontId="28"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16"/>
  <sheetViews>
    <sheetView showGridLines="0" topLeftCell="A4" zoomScale="85" zoomScaleNormal="85" workbookViewId="0">
      <pane ySplit="2" topLeftCell="A6" activePane="bottomLeft" state="frozen"/>
      <selection activeCell="A4" sqref="A4"/>
      <selection pane="bottomLeft" sqref="A1:F1"/>
    </sheetView>
  </sheetViews>
  <sheetFormatPr baseColWidth="10" defaultColWidth="10.5703125" defaultRowHeight="18.75" x14ac:dyDescent="0.3"/>
  <cols>
    <col min="1" max="1" width="52.140625" style="6" customWidth="1"/>
    <col min="2" max="4" width="15.7109375" style="7" customWidth="1"/>
    <col min="5" max="5" width="15.7109375" style="5" customWidth="1"/>
    <col min="6" max="6" width="33.140625" style="190" customWidth="1"/>
  </cols>
  <sheetData>
    <row r="1" spans="1:7" ht="22.5" customHeight="1" x14ac:dyDescent="0.25">
      <c r="A1" s="282" t="s">
        <v>0</v>
      </c>
      <c r="B1" s="282"/>
      <c r="C1" s="282"/>
      <c r="D1" s="282"/>
      <c r="E1" s="282"/>
      <c r="F1" s="282"/>
    </row>
    <row r="2" spans="1:7" x14ac:dyDescent="0.3">
      <c r="A2" s="275" t="s">
        <v>22</v>
      </c>
      <c r="B2" s="275"/>
      <c r="C2" s="275"/>
      <c r="D2" s="275"/>
      <c r="E2" s="275"/>
      <c r="F2" s="275"/>
    </row>
    <row r="3" spans="1:7" x14ac:dyDescent="0.3">
      <c r="A3" s="276" t="s">
        <v>23</v>
      </c>
      <c r="B3" s="277"/>
      <c r="C3" s="277"/>
      <c r="D3" s="277"/>
      <c r="E3" s="277"/>
      <c r="F3" s="278"/>
    </row>
    <row r="4" spans="1:7" ht="28.5" customHeight="1" x14ac:dyDescent="0.25">
      <c r="A4" s="283" t="s">
        <v>24</v>
      </c>
      <c r="B4" s="279" t="s">
        <v>25</v>
      </c>
      <c r="C4" s="280"/>
      <c r="D4" s="280"/>
      <c r="E4" s="281"/>
      <c r="F4" s="12" t="s">
        <v>26</v>
      </c>
    </row>
    <row r="5" spans="1:7" ht="46.5" customHeight="1" x14ac:dyDescent="0.3">
      <c r="A5" s="284"/>
      <c r="B5" s="21" t="s">
        <v>27</v>
      </c>
      <c r="C5" s="21" t="s">
        <v>28</v>
      </c>
      <c r="D5" s="21" t="s">
        <v>29</v>
      </c>
      <c r="E5" s="21" t="s">
        <v>30</v>
      </c>
      <c r="F5" s="189"/>
    </row>
    <row r="6" spans="1:7" ht="79.5" customHeight="1" x14ac:dyDescent="0.25">
      <c r="A6" s="211" t="s">
        <v>369</v>
      </c>
      <c r="B6" s="213" t="s">
        <v>287</v>
      </c>
      <c r="C6" s="213" t="s">
        <v>291</v>
      </c>
      <c r="D6" s="213" t="s">
        <v>307</v>
      </c>
      <c r="E6" s="213" t="s">
        <v>335</v>
      </c>
      <c r="F6" s="214" t="s">
        <v>124</v>
      </c>
      <c r="G6" s="33"/>
    </row>
    <row r="7" spans="1:7" ht="68.25" customHeight="1" x14ac:dyDescent="0.25">
      <c r="A7" s="211" t="s">
        <v>283</v>
      </c>
      <c r="B7" s="216">
        <v>17</v>
      </c>
      <c r="C7" s="215"/>
      <c r="D7" s="216" t="s">
        <v>314</v>
      </c>
      <c r="E7" s="216" t="s">
        <v>308</v>
      </c>
      <c r="F7" s="214" t="s">
        <v>124</v>
      </c>
      <c r="G7" s="33"/>
    </row>
    <row r="8" spans="1:7" ht="48.75" customHeight="1" x14ac:dyDescent="0.25">
      <c r="A8" s="211" t="s">
        <v>370</v>
      </c>
      <c r="B8" s="213" t="s">
        <v>288</v>
      </c>
      <c r="C8" s="216" t="s">
        <v>289</v>
      </c>
      <c r="D8" s="213" t="s">
        <v>293</v>
      </c>
      <c r="E8" s="216">
        <v>18</v>
      </c>
      <c r="F8" s="214" t="s">
        <v>124</v>
      </c>
      <c r="G8" s="33"/>
    </row>
    <row r="9" spans="1:7" ht="58.5" customHeight="1" x14ac:dyDescent="0.25">
      <c r="A9" s="211" t="s">
        <v>372</v>
      </c>
      <c r="B9" s="213" t="s">
        <v>288</v>
      </c>
      <c r="C9" s="216" t="s">
        <v>290</v>
      </c>
      <c r="D9" s="213" t="s">
        <v>292</v>
      </c>
      <c r="E9" s="216" t="s">
        <v>318</v>
      </c>
      <c r="F9" s="214" t="s">
        <v>124</v>
      </c>
    </row>
    <row r="10" spans="1:7" ht="63.75" x14ac:dyDescent="0.25">
      <c r="A10" s="217" t="s">
        <v>333</v>
      </c>
      <c r="B10" s="216">
        <v>6</v>
      </c>
      <c r="C10" s="216">
        <v>6</v>
      </c>
      <c r="D10" s="216" t="s">
        <v>301</v>
      </c>
      <c r="E10" s="216" t="s">
        <v>321</v>
      </c>
      <c r="F10" s="214" t="s">
        <v>124</v>
      </c>
    </row>
    <row r="11" spans="1:7" ht="38.25" x14ac:dyDescent="0.25">
      <c r="A11" s="211" t="s">
        <v>373</v>
      </c>
      <c r="B11" s="216">
        <v>6</v>
      </c>
      <c r="C11" s="216" t="s">
        <v>306</v>
      </c>
      <c r="D11" s="216">
        <v>21</v>
      </c>
      <c r="E11" s="216" t="s">
        <v>316</v>
      </c>
      <c r="F11" s="214" t="s">
        <v>124</v>
      </c>
    </row>
    <row r="12" spans="1:7" ht="38.25" x14ac:dyDescent="0.25">
      <c r="A12" s="72" t="s">
        <v>371</v>
      </c>
      <c r="B12" s="216" t="s">
        <v>126</v>
      </c>
      <c r="C12" s="216" t="s">
        <v>303</v>
      </c>
      <c r="D12" s="215"/>
      <c r="E12" s="216" t="s">
        <v>322</v>
      </c>
      <c r="F12" s="214" t="s">
        <v>125</v>
      </c>
    </row>
    <row r="13" spans="1:7" ht="63.75" x14ac:dyDescent="0.25">
      <c r="A13" s="211" t="s">
        <v>334</v>
      </c>
      <c r="B13" s="216">
        <v>14</v>
      </c>
      <c r="C13" s="215"/>
      <c r="D13" s="216" t="s">
        <v>311</v>
      </c>
      <c r="E13" s="213" t="s">
        <v>319</v>
      </c>
      <c r="F13" s="214" t="s">
        <v>125</v>
      </c>
    </row>
    <row r="14" spans="1:7" ht="38.25" x14ac:dyDescent="0.25">
      <c r="A14" s="211" t="s">
        <v>286</v>
      </c>
      <c r="B14" s="216" t="s">
        <v>304</v>
      </c>
      <c r="C14" s="215"/>
      <c r="D14" s="216" t="s">
        <v>315</v>
      </c>
      <c r="E14" s="216" t="s">
        <v>320</v>
      </c>
      <c r="F14" s="214" t="s">
        <v>125</v>
      </c>
    </row>
    <row r="15" spans="1:7" ht="25.5" x14ac:dyDescent="0.25">
      <c r="A15" s="217" t="s">
        <v>127</v>
      </c>
      <c r="B15" s="215"/>
      <c r="C15" s="215"/>
      <c r="D15" s="213">
        <v>28</v>
      </c>
      <c r="E15" s="215"/>
      <c r="F15" s="214" t="s">
        <v>125</v>
      </c>
    </row>
    <row r="16" spans="1:7" ht="38.25" x14ac:dyDescent="0.25">
      <c r="A16" s="211" t="s">
        <v>117</v>
      </c>
      <c r="B16" s="216" t="s">
        <v>295</v>
      </c>
      <c r="C16" s="215"/>
      <c r="D16" s="213" t="s">
        <v>302</v>
      </c>
      <c r="E16" s="215"/>
      <c r="F16" s="214" t="s">
        <v>125</v>
      </c>
    </row>
  </sheetData>
  <mergeCells count="5">
    <mergeCell ref="A2:F2"/>
    <mergeCell ref="A3:F3"/>
    <mergeCell ref="B4:E4"/>
    <mergeCell ref="A1:F1"/>
    <mergeCell ref="A4:A5"/>
  </mergeCells>
  <phoneticPr fontId="28" type="noConversion"/>
  <dataValidations xWindow="242" yWindow="207"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37"/>
  <sheetViews>
    <sheetView showGridLines="0" zoomScaleNormal="100" workbookViewId="0">
      <pane xSplit="2" ySplit="4" topLeftCell="H5" activePane="bottomRight" state="frozen"/>
      <selection pane="topRight" activeCell="C1" sqref="C1"/>
      <selection pane="bottomLeft" activeCell="A5" sqref="A5"/>
      <selection pane="bottomRight" activeCell="D35" sqref="A35:XFD35"/>
    </sheetView>
  </sheetViews>
  <sheetFormatPr baseColWidth="10" defaultColWidth="11.42578125" defaultRowHeight="24" customHeight="1" x14ac:dyDescent="0.2"/>
  <cols>
    <col min="1" max="1" width="4.5703125" style="1" hidden="1" customWidth="1"/>
    <col min="2" max="2" width="25.140625" style="1" hidden="1" customWidth="1"/>
    <col min="3" max="3" width="33.140625" style="1" hidden="1" customWidth="1"/>
    <col min="4" max="4" width="28" style="55" hidden="1" customWidth="1"/>
    <col min="5" max="5" width="19.42578125" style="55" hidden="1" customWidth="1"/>
    <col min="6" max="6" width="22.85546875" style="56" hidden="1" customWidth="1"/>
    <col min="7" max="7" width="16.85546875" style="1" hidden="1" customWidth="1"/>
    <col min="8" max="8" width="25.5703125" style="1" customWidth="1"/>
    <col min="9" max="9" width="11.7109375" style="57" customWidth="1"/>
    <col min="10" max="10" width="13.140625" style="1" customWidth="1"/>
    <col min="11" max="11" width="50.85546875" style="242" customWidth="1"/>
    <col min="12" max="12" width="18.140625" style="1" hidden="1" customWidth="1"/>
    <col min="13" max="13" width="9.42578125" style="1" hidden="1" customWidth="1"/>
    <col min="14" max="14" width="10.7109375" style="1" hidden="1" customWidth="1"/>
    <col min="15" max="15" width="11.28515625" style="1" hidden="1" customWidth="1"/>
    <col min="16" max="16" width="17.140625" style="1" hidden="1" customWidth="1"/>
    <col min="17" max="17" width="25" style="1" customWidth="1"/>
    <col min="18" max="18" width="20.5703125" style="1" customWidth="1"/>
    <col min="19" max="19" width="26" style="1" customWidth="1"/>
    <col min="20" max="20" width="18.5703125" style="1" customWidth="1"/>
    <col min="21" max="21" width="13.85546875" style="1" customWidth="1"/>
    <col min="22" max="22" width="11.42578125" style="1" customWidth="1"/>
    <col min="23" max="24" width="17.42578125" style="1" customWidth="1"/>
    <col min="25" max="25" width="63.140625" style="1" customWidth="1"/>
    <col min="26" max="16384" width="11.42578125" style="1"/>
  </cols>
  <sheetData>
    <row r="1" spans="1:25" customFormat="1" ht="40.5" customHeight="1" x14ac:dyDescent="0.25">
      <c r="A1" s="331" t="s">
        <v>0</v>
      </c>
      <c r="B1" s="331"/>
      <c r="C1" s="331"/>
      <c r="D1" s="331"/>
      <c r="E1" s="331"/>
      <c r="F1" s="331"/>
      <c r="H1" s="111" t="s">
        <v>218</v>
      </c>
      <c r="I1" s="82"/>
      <c r="K1" s="241"/>
      <c r="O1" s="81"/>
    </row>
    <row r="2" spans="1:25" customFormat="1" ht="45" customHeight="1" x14ac:dyDescent="0.3">
      <c r="A2" s="275" t="s">
        <v>31</v>
      </c>
      <c r="B2" s="275"/>
      <c r="C2" s="275"/>
      <c r="D2" s="275"/>
      <c r="E2" s="275"/>
      <c r="F2" s="275"/>
      <c r="H2" s="104" t="s">
        <v>219</v>
      </c>
      <c r="I2" s="82"/>
      <c r="K2" s="241"/>
      <c r="O2" s="81"/>
    </row>
    <row r="3" spans="1:25" s="47" customFormat="1" ht="24" customHeight="1" x14ac:dyDescent="0.25">
      <c r="A3" s="325" t="s">
        <v>8</v>
      </c>
      <c r="B3" s="325" t="s">
        <v>32</v>
      </c>
      <c r="C3" s="325" t="s">
        <v>33</v>
      </c>
      <c r="D3" s="325" t="s">
        <v>34</v>
      </c>
      <c r="E3" s="325" t="s">
        <v>35</v>
      </c>
      <c r="F3" s="325" t="s">
        <v>36</v>
      </c>
      <c r="G3" s="325" t="s">
        <v>37</v>
      </c>
      <c r="H3" s="325" t="s">
        <v>94</v>
      </c>
      <c r="I3" s="325" t="s">
        <v>38</v>
      </c>
      <c r="J3" s="325" t="s">
        <v>39</v>
      </c>
      <c r="K3" s="325" t="s">
        <v>40</v>
      </c>
      <c r="L3" s="328" t="s">
        <v>41</v>
      </c>
      <c r="M3" s="329"/>
      <c r="N3" s="330"/>
      <c r="O3" s="66"/>
      <c r="P3" s="28"/>
      <c r="Q3" s="325" t="s">
        <v>42</v>
      </c>
      <c r="R3" s="325" t="s">
        <v>43</v>
      </c>
      <c r="S3" s="325" t="s">
        <v>44</v>
      </c>
      <c r="T3" s="325" t="s">
        <v>45</v>
      </c>
      <c r="U3" s="325" t="s">
        <v>46</v>
      </c>
      <c r="V3" s="325"/>
      <c r="W3" s="325" t="s">
        <v>47</v>
      </c>
      <c r="X3" s="325" t="s">
        <v>48</v>
      </c>
    </row>
    <row r="4" spans="1:25" s="2" customFormat="1" ht="42.75" customHeight="1" x14ac:dyDescent="0.25">
      <c r="A4" s="325"/>
      <c r="B4" s="325"/>
      <c r="C4" s="325"/>
      <c r="D4" s="325"/>
      <c r="E4" s="325"/>
      <c r="F4" s="325"/>
      <c r="G4" s="325"/>
      <c r="H4" s="325"/>
      <c r="I4" s="325"/>
      <c r="J4" s="325"/>
      <c r="K4" s="325"/>
      <c r="L4" s="41" t="s">
        <v>49</v>
      </c>
      <c r="M4" s="41" t="s">
        <v>50</v>
      </c>
      <c r="N4" s="41" t="s">
        <v>51</v>
      </c>
      <c r="O4" s="65" t="s">
        <v>106</v>
      </c>
      <c r="P4" s="41" t="s">
        <v>52</v>
      </c>
      <c r="Q4" s="325"/>
      <c r="R4" s="325"/>
      <c r="S4" s="325"/>
      <c r="T4" s="325"/>
      <c r="U4" s="212" t="s">
        <v>53</v>
      </c>
      <c r="V4" s="212" t="s">
        <v>54</v>
      </c>
      <c r="W4" s="325"/>
      <c r="X4" s="325"/>
      <c r="Y4" s="48"/>
    </row>
    <row r="5" spans="1:25" ht="210.75" customHeight="1" x14ac:dyDescent="0.2">
      <c r="A5" s="293">
        <v>5</v>
      </c>
      <c r="B5" s="293" t="s">
        <v>58</v>
      </c>
      <c r="C5" s="326" t="s">
        <v>59</v>
      </c>
      <c r="D5" s="43" t="s">
        <v>60</v>
      </c>
      <c r="E5" s="291" t="s">
        <v>61</v>
      </c>
      <c r="F5" s="43" t="s">
        <v>62</v>
      </c>
      <c r="G5" s="294" t="s">
        <v>63</v>
      </c>
      <c r="H5" s="38" t="s">
        <v>375</v>
      </c>
      <c r="I5" s="54" t="s">
        <v>55</v>
      </c>
      <c r="J5" s="3"/>
      <c r="K5" s="234" t="s">
        <v>437</v>
      </c>
      <c r="L5" s="42" t="s">
        <v>137</v>
      </c>
      <c r="M5" s="3"/>
      <c r="N5" s="3"/>
      <c r="O5" s="54" t="s">
        <v>55</v>
      </c>
      <c r="P5" s="42" t="s">
        <v>379</v>
      </c>
      <c r="Q5" s="45" t="s">
        <v>118</v>
      </c>
      <c r="R5" s="42" t="s">
        <v>136</v>
      </c>
      <c r="S5" s="68" t="s">
        <v>203</v>
      </c>
      <c r="T5" s="42" t="s">
        <v>105</v>
      </c>
      <c r="U5" s="50">
        <v>44197</v>
      </c>
      <c r="V5" s="50">
        <v>44561</v>
      </c>
      <c r="W5" s="3"/>
      <c r="X5" s="3"/>
    </row>
    <row r="6" spans="1:25" ht="116.25" hidden="1" customHeight="1" x14ac:dyDescent="0.2">
      <c r="A6" s="293"/>
      <c r="B6" s="293"/>
      <c r="C6" s="326"/>
      <c r="D6" s="43" t="s">
        <v>64</v>
      </c>
      <c r="E6" s="291"/>
      <c r="F6" s="291" t="s">
        <v>65</v>
      </c>
      <c r="G6" s="294"/>
      <c r="H6" s="38" t="s">
        <v>374</v>
      </c>
      <c r="I6" s="54" t="s">
        <v>55</v>
      </c>
      <c r="J6" s="3"/>
      <c r="K6" s="234" t="s">
        <v>380</v>
      </c>
      <c r="L6" s="68" t="s">
        <v>137</v>
      </c>
      <c r="M6" s="3"/>
      <c r="N6" s="3"/>
      <c r="O6" s="54" t="s">
        <v>55</v>
      </c>
      <c r="P6" s="221" t="s">
        <v>379</v>
      </c>
      <c r="Q6" s="45" t="s">
        <v>118</v>
      </c>
      <c r="R6" s="42" t="s">
        <v>381</v>
      </c>
      <c r="S6" s="78" t="s">
        <v>382</v>
      </c>
      <c r="T6" s="221" t="s">
        <v>105</v>
      </c>
      <c r="U6" s="50">
        <v>44197</v>
      </c>
      <c r="V6" s="50">
        <v>44561</v>
      </c>
      <c r="W6" s="51"/>
      <c r="X6" s="3"/>
    </row>
    <row r="7" spans="1:25" ht="90" customHeight="1" x14ac:dyDescent="0.2">
      <c r="A7" s="293"/>
      <c r="B7" s="293"/>
      <c r="C7" s="326"/>
      <c r="D7" s="43" t="s">
        <v>57</v>
      </c>
      <c r="E7" s="291"/>
      <c r="F7" s="291"/>
      <c r="G7" s="294"/>
      <c r="H7" s="39" t="s">
        <v>119</v>
      </c>
      <c r="I7" s="54" t="s">
        <v>55</v>
      </c>
      <c r="J7" s="3"/>
      <c r="K7" s="233" t="s">
        <v>139</v>
      </c>
      <c r="L7" s="42" t="s">
        <v>137</v>
      </c>
      <c r="M7" s="3"/>
      <c r="N7" s="3"/>
      <c r="O7" s="54" t="s">
        <v>55</v>
      </c>
      <c r="P7" s="221" t="s">
        <v>379</v>
      </c>
      <c r="Q7" s="45" t="s">
        <v>118</v>
      </c>
      <c r="R7" s="42" t="s">
        <v>121</v>
      </c>
      <c r="S7" s="78" t="s">
        <v>140</v>
      </c>
      <c r="T7" s="42" t="s">
        <v>105</v>
      </c>
      <c r="U7" s="50">
        <v>44197</v>
      </c>
      <c r="V7" s="50">
        <v>44561</v>
      </c>
      <c r="W7" s="51"/>
      <c r="X7" s="3"/>
    </row>
    <row r="8" spans="1:25" ht="60.75" hidden="1" customHeight="1" x14ac:dyDescent="0.2">
      <c r="A8" s="293"/>
      <c r="B8" s="293"/>
      <c r="C8" s="326"/>
      <c r="D8" s="43" t="s">
        <v>66</v>
      </c>
      <c r="E8" s="291"/>
      <c r="F8" s="312" t="s">
        <v>67</v>
      </c>
      <c r="G8" s="294"/>
      <c r="H8" s="322" t="s">
        <v>122</v>
      </c>
      <c r="I8" s="309" t="s">
        <v>55</v>
      </c>
      <c r="J8" s="288"/>
      <c r="K8" s="285" t="s">
        <v>376</v>
      </c>
      <c r="L8" s="300" t="s">
        <v>137</v>
      </c>
      <c r="M8" s="288"/>
      <c r="N8" s="288"/>
      <c r="O8" s="309" t="s">
        <v>55</v>
      </c>
      <c r="P8" s="297" t="s">
        <v>120</v>
      </c>
      <c r="Q8" s="300" t="s">
        <v>199</v>
      </c>
      <c r="R8" s="297" t="s">
        <v>383</v>
      </c>
      <c r="S8" s="300" t="s">
        <v>384</v>
      </c>
      <c r="T8" s="300" t="s">
        <v>202</v>
      </c>
      <c r="U8" s="320">
        <v>44197</v>
      </c>
      <c r="V8" s="320">
        <v>44561</v>
      </c>
      <c r="W8" s="288"/>
      <c r="X8" s="288"/>
    </row>
    <row r="9" spans="1:25" ht="28.5" hidden="1" customHeight="1" x14ac:dyDescent="0.2">
      <c r="A9" s="293"/>
      <c r="B9" s="293"/>
      <c r="C9" s="326"/>
      <c r="D9" s="43" t="s">
        <v>56</v>
      </c>
      <c r="E9" s="291"/>
      <c r="F9" s="313"/>
      <c r="G9" s="294"/>
      <c r="H9" s="327"/>
      <c r="I9" s="310"/>
      <c r="J9" s="289"/>
      <c r="K9" s="286"/>
      <c r="L9" s="301"/>
      <c r="M9" s="289"/>
      <c r="N9" s="289"/>
      <c r="O9" s="310"/>
      <c r="P9" s="298"/>
      <c r="Q9" s="298"/>
      <c r="R9" s="298"/>
      <c r="S9" s="301"/>
      <c r="T9" s="301"/>
      <c r="U9" s="324"/>
      <c r="V9" s="324"/>
      <c r="W9" s="289"/>
      <c r="X9" s="289"/>
    </row>
    <row r="10" spans="1:25" ht="18" hidden="1" customHeight="1" x14ac:dyDescent="0.2">
      <c r="A10" s="293"/>
      <c r="B10" s="293"/>
      <c r="C10" s="326"/>
      <c r="D10" s="43" t="s">
        <v>68</v>
      </c>
      <c r="E10" s="291"/>
      <c r="F10" s="313"/>
      <c r="G10" s="294"/>
      <c r="H10" s="327"/>
      <c r="I10" s="310"/>
      <c r="J10" s="289"/>
      <c r="K10" s="286"/>
      <c r="L10" s="301"/>
      <c r="M10" s="289"/>
      <c r="N10" s="289"/>
      <c r="O10" s="310"/>
      <c r="P10" s="298"/>
      <c r="Q10" s="298"/>
      <c r="R10" s="298"/>
      <c r="S10" s="301"/>
      <c r="T10" s="301"/>
      <c r="U10" s="324"/>
      <c r="V10" s="324"/>
      <c r="W10" s="289"/>
      <c r="X10" s="289"/>
    </row>
    <row r="11" spans="1:25" ht="23.25" hidden="1" customHeight="1" x14ac:dyDescent="0.2">
      <c r="A11" s="293"/>
      <c r="B11" s="293"/>
      <c r="C11" s="326"/>
      <c r="D11" s="43" t="s">
        <v>69</v>
      </c>
      <c r="E11" s="291"/>
      <c r="F11" s="314"/>
      <c r="G11" s="294"/>
      <c r="H11" s="323"/>
      <c r="I11" s="311"/>
      <c r="J11" s="290"/>
      <c r="K11" s="287"/>
      <c r="L11" s="302"/>
      <c r="M11" s="290"/>
      <c r="N11" s="290"/>
      <c r="O11" s="311"/>
      <c r="P11" s="299"/>
      <c r="Q11" s="299"/>
      <c r="R11" s="299"/>
      <c r="S11" s="302"/>
      <c r="T11" s="302"/>
      <c r="U11" s="321"/>
      <c r="V11" s="321"/>
      <c r="W11" s="290"/>
      <c r="X11" s="290"/>
    </row>
    <row r="12" spans="1:25" ht="60.75" hidden="1" customHeight="1" x14ac:dyDescent="0.2">
      <c r="A12" s="293"/>
      <c r="B12" s="293"/>
      <c r="C12" s="326"/>
      <c r="D12" s="43" t="s">
        <v>70</v>
      </c>
      <c r="E12" s="291"/>
      <c r="F12" s="291" t="s">
        <v>385</v>
      </c>
      <c r="G12" s="294"/>
      <c r="H12" s="121" t="s">
        <v>158</v>
      </c>
      <c r="I12" s="54" t="s">
        <v>55</v>
      </c>
      <c r="J12" s="3"/>
      <c r="K12" s="234" t="s">
        <v>159</v>
      </c>
      <c r="L12" s="42" t="s">
        <v>137</v>
      </c>
      <c r="M12" s="3"/>
      <c r="N12" s="3"/>
      <c r="O12" s="84" t="s">
        <v>153</v>
      </c>
      <c r="P12" s="67" t="s">
        <v>141</v>
      </c>
      <c r="Q12" s="67" t="s">
        <v>104</v>
      </c>
      <c r="R12" s="35" t="s">
        <v>160</v>
      </c>
      <c r="S12" s="67" t="s">
        <v>208</v>
      </c>
      <c r="T12" s="67" t="s">
        <v>105</v>
      </c>
      <c r="U12" s="50">
        <v>44197</v>
      </c>
      <c r="V12" s="53">
        <v>44561</v>
      </c>
      <c r="W12" s="51"/>
      <c r="X12" s="3"/>
    </row>
    <row r="13" spans="1:25" ht="153.75" customHeight="1" x14ac:dyDescent="0.2">
      <c r="A13" s="293"/>
      <c r="B13" s="293"/>
      <c r="C13" s="326"/>
      <c r="D13" s="43" t="s">
        <v>71</v>
      </c>
      <c r="E13" s="291"/>
      <c r="F13" s="291"/>
      <c r="G13" s="295"/>
      <c r="H13" s="118" t="s">
        <v>220</v>
      </c>
      <c r="I13" s="112" t="s">
        <v>55</v>
      </c>
      <c r="J13" s="3"/>
      <c r="K13" s="234" t="s">
        <v>377</v>
      </c>
      <c r="L13" s="95" t="s">
        <v>378</v>
      </c>
      <c r="M13" s="3"/>
      <c r="N13" s="3"/>
      <c r="O13" s="49" t="s">
        <v>55</v>
      </c>
      <c r="Q13" s="95" t="s">
        <v>204</v>
      </c>
      <c r="R13" s="95" t="s">
        <v>209</v>
      </c>
      <c r="S13" s="95" t="s">
        <v>210</v>
      </c>
      <c r="T13" s="95" t="s">
        <v>200</v>
      </c>
      <c r="U13" s="53">
        <v>44287</v>
      </c>
      <c r="V13" s="53">
        <v>44316</v>
      </c>
      <c r="W13" s="51"/>
      <c r="X13" s="3"/>
    </row>
    <row r="14" spans="1:25" ht="162.75" hidden="1" customHeight="1" x14ac:dyDescent="0.2">
      <c r="A14" s="293"/>
      <c r="B14" s="293"/>
      <c r="C14" s="326"/>
      <c r="D14" s="93"/>
      <c r="E14" s="291"/>
      <c r="F14" s="93" t="s">
        <v>387</v>
      </c>
      <c r="G14" s="295"/>
      <c r="H14" s="119" t="s">
        <v>221</v>
      </c>
      <c r="I14" s="112" t="s">
        <v>55</v>
      </c>
      <c r="J14" s="3"/>
      <c r="K14" s="237" t="s">
        <v>326</v>
      </c>
      <c r="L14" s="95" t="s">
        <v>327</v>
      </c>
      <c r="M14" s="105"/>
      <c r="N14" s="105"/>
      <c r="O14" s="98" t="s">
        <v>55</v>
      </c>
      <c r="P14" s="95" t="s">
        <v>176</v>
      </c>
      <c r="Q14" s="209" t="s">
        <v>325</v>
      </c>
      <c r="R14" s="97" t="s">
        <v>328</v>
      </c>
      <c r="S14" s="110" t="s">
        <v>329</v>
      </c>
      <c r="T14" s="96" t="s">
        <v>105</v>
      </c>
      <c r="U14" s="107">
        <v>44198</v>
      </c>
      <c r="V14" s="107">
        <v>44561</v>
      </c>
      <c r="W14" s="108"/>
      <c r="X14" s="105"/>
    </row>
    <row r="15" spans="1:25" ht="201.75" customHeight="1" x14ac:dyDescent="0.2">
      <c r="A15" s="293"/>
      <c r="B15" s="293"/>
      <c r="C15" s="326"/>
      <c r="D15" s="43" t="s">
        <v>72</v>
      </c>
      <c r="E15" s="291"/>
      <c r="F15" s="291" t="s">
        <v>388</v>
      </c>
      <c r="G15" s="295"/>
      <c r="H15" s="119" t="s">
        <v>225</v>
      </c>
      <c r="I15" s="120" t="s">
        <v>55</v>
      </c>
      <c r="J15" s="3"/>
      <c r="K15" s="234" t="s">
        <v>386</v>
      </c>
      <c r="L15" s="95" t="s">
        <v>226</v>
      </c>
      <c r="M15" s="3"/>
      <c r="N15" s="3"/>
      <c r="O15" s="98" t="s">
        <v>55</v>
      </c>
      <c r="P15" s="95" t="s">
        <v>214</v>
      </c>
      <c r="Q15" s="106" t="s">
        <v>215</v>
      </c>
      <c r="R15" s="95" t="s">
        <v>216</v>
      </c>
      <c r="S15" s="95" t="s">
        <v>227</v>
      </c>
      <c r="T15" s="96" t="s">
        <v>105</v>
      </c>
      <c r="U15" s="107">
        <v>44198</v>
      </c>
      <c r="V15" s="107">
        <v>44561</v>
      </c>
      <c r="W15" s="3"/>
      <c r="X15" s="3"/>
    </row>
    <row r="16" spans="1:25" ht="80.25" hidden="1" customHeight="1" x14ac:dyDescent="0.2">
      <c r="A16" s="293"/>
      <c r="B16" s="293"/>
      <c r="C16" s="326"/>
      <c r="D16" s="93"/>
      <c r="E16" s="291"/>
      <c r="F16" s="291"/>
      <c r="G16" s="295"/>
      <c r="H16" s="119" t="s">
        <v>222</v>
      </c>
      <c r="I16" s="120" t="s">
        <v>55</v>
      </c>
      <c r="J16" s="3"/>
      <c r="K16" s="237" t="s">
        <v>323</v>
      </c>
      <c r="L16" s="95" t="s">
        <v>205</v>
      </c>
      <c r="M16" s="105"/>
      <c r="N16" s="105"/>
      <c r="O16" s="98" t="s">
        <v>55</v>
      </c>
      <c r="P16" s="95" t="s">
        <v>176</v>
      </c>
      <c r="Q16" s="106" t="s">
        <v>217</v>
      </c>
      <c r="R16" s="97" t="s">
        <v>201</v>
      </c>
      <c r="S16" s="97" t="s">
        <v>207</v>
      </c>
      <c r="T16" s="96" t="s">
        <v>105</v>
      </c>
      <c r="U16" s="107">
        <v>44198</v>
      </c>
      <c r="V16" s="107">
        <v>44561</v>
      </c>
      <c r="W16" s="108"/>
      <c r="X16" s="105"/>
    </row>
    <row r="17" spans="1:24" ht="285.75" hidden="1" customHeight="1" x14ac:dyDescent="0.2">
      <c r="A17" s="292">
        <v>6</v>
      </c>
      <c r="B17" s="300" t="s">
        <v>73</v>
      </c>
      <c r="C17" s="303" t="s">
        <v>74</v>
      </c>
      <c r="D17" s="291" t="s">
        <v>66</v>
      </c>
      <c r="E17" s="294" t="s">
        <v>75</v>
      </c>
      <c r="F17" s="43" t="s">
        <v>76</v>
      </c>
      <c r="G17" s="295" t="s">
        <v>77</v>
      </c>
      <c r="H17" s="40" t="s">
        <v>164</v>
      </c>
      <c r="I17" s="114" t="s">
        <v>55</v>
      </c>
      <c r="J17" s="52"/>
      <c r="K17" s="234" t="s">
        <v>389</v>
      </c>
      <c r="L17" s="42" t="s">
        <v>137</v>
      </c>
      <c r="M17" s="42"/>
      <c r="N17" s="42"/>
      <c r="O17" s="54" t="s">
        <v>55</v>
      </c>
      <c r="P17" s="95" t="s">
        <v>206</v>
      </c>
      <c r="Q17" s="45" t="s">
        <v>118</v>
      </c>
      <c r="R17" s="42" t="s">
        <v>143</v>
      </c>
      <c r="S17" s="77" t="s">
        <v>142</v>
      </c>
      <c r="T17" s="42" t="s">
        <v>105</v>
      </c>
      <c r="U17" s="50">
        <v>44197</v>
      </c>
      <c r="V17" s="50">
        <v>44561</v>
      </c>
      <c r="W17" s="51"/>
      <c r="X17" s="3"/>
    </row>
    <row r="18" spans="1:24" ht="173.25" hidden="1" customHeight="1" x14ac:dyDescent="0.2">
      <c r="A18" s="292"/>
      <c r="B18" s="301"/>
      <c r="C18" s="304"/>
      <c r="D18" s="291"/>
      <c r="E18" s="294"/>
      <c r="F18" s="43" t="s">
        <v>78</v>
      </c>
      <c r="G18" s="295"/>
      <c r="H18" s="40" t="s">
        <v>191</v>
      </c>
      <c r="I18" s="54"/>
      <c r="J18" s="49"/>
      <c r="K18" s="236" t="s">
        <v>390</v>
      </c>
      <c r="L18" s="42" t="s">
        <v>137</v>
      </c>
      <c r="M18" s="52"/>
      <c r="N18" s="49"/>
      <c r="O18" s="83" t="s">
        <v>55</v>
      </c>
      <c r="P18" s="42" t="s">
        <v>391</v>
      </c>
      <c r="Q18" s="45" t="s">
        <v>104</v>
      </c>
      <c r="R18" s="42" t="s">
        <v>156</v>
      </c>
      <c r="S18" s="42" t="s">
        <v>157</v>
      </c>
      <c r="T18" s="42" t="s">
        <v>105</v>
      </c>
      <c r="U18" s="50">
        <v>44197</v>
      </c>
      <c r="V18" s="50">
        <v>44561</v>
      </c>
      <c r="W18" s="51"/>
      <c r="X18" s="52"/>
    </row>
    <row r="19" spans="1:24" ht="97.5" hidden="1" customHeight="1" x14ac:dyDescent="0.2">
      <c r="A19" s="292"/>
      <c r="B19" s="301"/>
      <c r="C19" s="304"/>
      <c r="D19" s="43"/>
      <c r="E19" s="294"/>
      <c r="F19" s="43" t="s">
        <v>79</v>
      </c>
      <c r="G19" s="295"/>
      <c r="H19" s="40" t="s">
        <v>192</v>
      </c>
      <c r="I19" s="54" t="s">
        <v>55</v>
      </c>
      <c r="J19" s="49"/>
      <c r="K19" s="234" t="s">
        <v>144</v>
      </c>
      <c r="L19" s="60" t="s">
        <v>137</v>
      </c>
      <c r="M19" s="3"/>
      <c r="N19" s="3"/>
      <c r="O19" s="54" t="s">
        <v>55</v>
      </c>
      <c r="P19" s="221" t="s">
        <v>391</v>
      </c>
      <c r="Q19" s="42" t="s">
        <v>104</v>
      </c>
      <c r="R19" s="42" t="s">
        <v>145</v>
      </c>
      <c r="S19" s="68" t="s">
        <v>162</v>
      </c>
      <c r="T19" s="69" t="s">
        <v>105</v>
      </c>
      <c r="U19" s="50">
        <v>44197</v>
      </c>
      <c r="V19" s="50">
        <v>44561</v>
      </c>
      <c r="W19" s="51"/>
      <c r="X19" s="3"/>
    </row>
    <row r="20" spans="1:24" ht="105.75" hidden="1" customHeight="1" x14ac:dyDescent="0.2">
      <c r="A20" s="292"/>
      <c r="B20" s="301"/>
      <c r="C20" s="304"/>
      <c r="D20" s="291" t="s">
        <v>57</v>
      </c>
      <c r="E20" s="294"/>
      <c r="F20" s="43" t="s">
        <v>80</v>
      </c>
      <c r="G20" s="295"/>
      <c r="H20" s="322" t="s">
        <v>116</v>
      </c>
      <c r="I20" s="309" t="s">
        <v>55</v>
      </c>
      <c r="J20" s="315"/>
      <c r="K20" s="312" t="s">
        <v>332</v>
      </c>
      <c r="L20" s="300" t="s">
        <v>138</v>
      </c>
      <c r="M20" s="288"/>
      <c r="N20" s="288"/>
      <c r="O20" s="309" t="s">
        <v>55</v>
      </c>
      <c r="P20" s="300" t="s">
        <v>391</v>
      </c>
      <c r="Q20" s="300" t="s">
        <v>104</v>
      </c>
      <c r="R20" s="303" t="s">
        <v>150</v>
      </c>
      <c r="S20" s="318" t="s">
        <v>161</v>
      </c>
      <c r="T20" s="297" t="s">
        <v>105</v>
      </c>
      <c r="U20" s="320">
        <v>44197</v>
      </c>
      <c r="V20" s="320">
        <v>44561</v>
      </c>
      <c r="W20" s="288"/>
      <c r="X20" s="288"/>
    </row>
    <row r="21" spans="1:24" ht="25.5" hidden="1" customHeight="1" x14ac:dyDescent="0.2">
      <c r="A21" s="292"/>
      <c r="B21" s="301"/>
      <c r="C21" s="304"/>
      <c r="D21" s="291"/>
      <c r="E21" s="294"/>
      <c r="F21" s="312" t="s">
        <v>81</v>
      </c>
      <c r="G21" s="295"/>
      <c r="H21" s="323"/>
      <c r="I21" s="311"/>
      <c r="J21" s="316"/>
      <c r="K21" s="314"/>
      <c r="L21" s="302"/>
      <c r="M21" s="290"/>
      <c r="N21" s="290"/>
      <c r="O21" s="311"/>
      <c r="P21" s="302"/>
      <c r="Q21" s="302"/>
      <c r="R21" s="305"/>
      <c r="S21" s="319"/>
      <c r="T21" s="299"/>
      <c r="U21" s="321"/>
      <c r="V21" s="321"/>
      <c r="W21" s="290"/>
      <c r="X21" s="290"/>
    </row>
    <row r="22" spans="1:24" ht="148.5" hidden="1" customHeight="1" x14ac:dyDescent="0.2">
      <c r="A22" s="292"/>
      <c r="B22" s="301"/>
      <c r="C22" s="304"/>
      <c r="D22" s="58"/>
      <c r="E22" s="294"/>
      <c r="F22" s="317"/>
      <c r="G22" s="295"/>
      <c r="H22" s="103" t="s">
        <v>128</v>
      </c>
      <c r="I22" s="70" t="s">
        <v>55</v>
      </c>
      <c r="J22" s="64"/>
      <c r="K22" s="235" t="s">
        <v>146</v>
      </c>
      <c r="L22" s="62" t="s">
        <v>137</v>
      </c>
      <c r="M22" s="59"/>
      <c r="N22" s="59"/>
      <c r="O22" s="70" t="s">
        <v>55</v>
      </c>
      <c r="P22" s="221" t="s">
        <v>391</v>
      </c>
      <c r="Q22" s="62" t="s">
        <v>104</v>
      </c>
      <c r="R22" s="79" t="s">
        <v>147</v>
      </c>
      <c r="S22" s="80" t="s">
        <v>163</v>
      </c>
      <c r="T22" s="61" t="s">
        <v>105</v>
      </c>
      <c r="U22" s="63">
        <v>44197</v>
      </c>
      <c r="V22" s="63">
        <v>44561</v>
      </c>
      <c r="W22" s="59"/>
      <c r="X22" s="59"/>
    </row>
    <row r="23" spans="1:24" ht="108.75" hidden="1" customHeight="1" x14ac:dyDescent="0.2">
      <c r="A23" s="292"/>
      <c r="B23" s="301"/>
      <c r="C23" s="304"/>
      <c r="D23" s="43" t="s">
        <v>56</v>
      </c>
      <c r="E23" s="294"/>
      <c r="F23" s="43" t="s">
        <v>82</v>
      </c>
      <c r="G23" s="295"/>
      <c r="H23" s="307" t="s">
        <v>417</v>
      </c>
      <c r="I23" s="309" t="s">
        <v>55</v>
      </c>
      <c r="J23" s="288"/>
      <c r="K23" s="312" t="s">
        <v>148</v>
      </c>
      <c r="L23" s="300" t="s">
        <v>138</v>
      </c>
      <c r="M23" s="288"/>
      <c r="N23" s="288"/>
      <c r="O23" s="309" t="s">
        <v>55</v>
      </c>
      <c r="P23" s="300" t="s">
        <v>155</v>
      </c>
      <c r="Q23" s="297" t="s">
        <v>118</v>
      </c>
      <c r="R23" s="300" t="s">
        <v>121</v>
      </c>
      <c r="S23" s="303" t="s">
        <v>140</v>
      </c>
      <c r="T23" s="297" t="s">
        <v>105</v>
      </c>
      <c r="U23" s="306">
        <v>44197</v>
      </c>
      <c r="V23" s="306">
        <v>44561</v>
      </c>
      <c r="W23" s="288"/>
      <c r="X23" s="288"/>
    </row>
    <row r="24" spans="1:24" ht="66.75" hidden="1" customHeight="1" x14ac:dyDescent="0.2">
      <c r="A24" s="292"/>
      <c r="B24" s="301"/>
      <c r="C24" s="304"/>
      <c r="D24" s="291" t="s">
        <v>83</v>
      </c>
      <c r="E24" s="294"/>
      <c r="F24" s="43" t="s">
        <v>84</v>
      </c>
      <c r="G24" s="295"/>
      <c r="H24" s="308"/>
      <c r="I24" s="310"/>
      <c r="J24" s="289"/>
      <c r="K24" s="313"/>
      <c r="L24" s="301"/>
      <c r="M24" s="289"/>
      <c r="N24" s="289"/>
      <c r="O24" s="310"/>
      <c r="P24" s="301"/>
      <c r="Q24" s="298"/>
      <c r="R24" s="301"/>
      <c r="S24" s="304"/>
      <c r="T24" s="298"/>
      <c r="U24" s="298"/>
      <c r="V24" s="298"/>
      <c r="W24" s="289"/>
      <c r="X24" s="289"/>
    </row>
    <row r="25" spans="1:24" ht="66.75" hidden="1" customHeight="1" x14ac:dyDescent="0.2">
      <c r="A25" s="292"/>
      <c r="B25" s="301"/>
      <c r="C25" s="304"/>
      <c r="D25" s="291"/>
      <c r="E25" s="294"/>
      <c r="F25" s="43" t="s">
        <v>85</v>
      </c>
      <c r="G25" s="295"/>
      <c r="H25" s="308"/>
      <c r="I25" s="311"/>
      <c r="J25" s="290"/>
      <c r="K25" s="314"/>
      <c r="L25" s="302"/>
      <c r="M25" s="290"/>
      <c r="N25" s="290"/>
      <c r="O25" s="311"/>
      <c r="P25" s="302"/>
      <c r="Q25" s="299"/>
      <c r="R25" s="302"/>
      <c r="S25" s="305"/>
      <c r="T25" s="299"/>
      <c r="U25" s="299"/>
      <c r="V25" s="299"/>
      <c r="W25" s="290"/>
      <c r="X25" s="290"/>
    </row>
    <row r="26" spans="1:24" ht="133.5" customHeight="1" x14ac:dyDescent="0.2">
      <c r="A26" s="89"/>
      <c r="B26" s="301"/>
      <c r="C26" s="304"/>
      <c r="D26" s="87"/>
      <c r="E26" s="88"/>
      <c r="F26" s="87"/>
      <c r="G26" s="91"/>
      <c r="H26" s="115" t="s">
        <v>223</v>
      </c>
      <c r="I26" s="112" t="s">
        <v>55</v>
      </c>
      <c r="J26" s="52"/>
      <c r="K26" s="234" t="s">
        <v>187</v>
      </c>
      <c r="L26" s="86" t="s">
        <v>166</v>
      </c>
      <c r="M26" s="86"/>
      <c r="N26" s="49"/>
      <c r="O26" s="49" t="s">
        <v>55</v>
      </c>
      <c r="P26" s="86" t="s">
        <v>167</v>
      </c>
      <c r="Q26" s="89" t="s">
        <v>168</v>
      </c>
      <c r="R26" s="86" t="s">
        <v>169</v>
      </c>
      <c r="S26" s="35" t="s">
        <v>170</v>
      </c>
      <c r="T26" s="86" t="s">
        <v>171</v>
      </c>
      <c r="U26" s="53">
        <v>44256</v>
      </c>
      <c r="V26" s="53">
        <v>44377</v>
      </c>
      <c r="W26" s="51"/>
      <c r="X26" s="3"/>
    </row>
    <row r="27" spans="1:24" ht="104.25" hidden="1" customHeight="1" x14ac:dyDescent="0.2">
      <c r="A27" s="89"/>
      <c r="B27" s="301"/>
      <c r="C27" s="304"/>
      <c r="D27" s="87"/>
      <c r="E27" s="88"/>
      <c r="F27" s="87"/>
      <c r="G27" s="91"/>
      <c r="H27" s="116" t="s">
        <v>396</v>
      </c>
      <c r="I27" s="113"/>
      <c r="J27" s="92" t="s">
        <v>55</v>
      </c>
      <c r="K27" s="236" t="s">
        <v>392</v>
      </c>
      <c r="L27" s="90" t="s">
        <v>166</v>
      </c>
      <c r="M27" s="52"/>
      <c r="O27" s="92" t="s">
        <v>55</v>
      </c>
      <c r="P27" s="86" t="s">
        <v>172</v>
      </c>
      <c r="Q27" s="90" t="s">
        <v>198</v>
      </c>
      <c r="R27" s="86" t="s">
        <v>173</v>
      </c>
      <c r="S27" s="35" t="s">
        <v>174</v>
      </c>
      <c r="T27" s="86" t="s">
        <v>171</v>
      </c>
      <c r="U27" s="53">
        <v>44274</v>
      </c>
      <c r="V27" s="53">
        <v>44316</v>
      </c>
      <c r="W27" s="51"/>
      <c r="X27" s="52"/>
    </row>
    <row r="28" spans="1:24" ht="237" hidden="1" customHeight="1" x14ac:dyDescent="0.2">
      <c r="A28" s="89"/>
      <c r="B28" s="301"/>
      <c r="C28" s="304"/>
      <c r="D28" s="87"/>
      <c r="E28" s="88"/>
      <c r="F28" s="87"/>
      <c r="G28" s="91"/>
      <c r="H28" s="116" t="s">
        <v>395</v>
      </c>
      <c r="I28" s="113" t="s">
        <v>55</v>
      </c>
      <c r="J28" s="52"/>
      <c r="K28" s="236" t="s">
        <v>393</v>
      </c>
      <c r="L28" s="90" t="s">
        <v>175</v>
      </c>
      <c r="M28" s="52"/>
      <c r="N28" s="52"/>
      <c r="O28" s="92" t="s">
        <v>55</v>
      </c>
      <c r="P28" s="48" t="s">
        <v>176</v>
      </c>
      <c r="Q28" s="90" t="s">
        <v>177</v>
      </c>
      <c r="R28" s="102" t="s">
        <v>178</v>
      </c>
      <c r="S28" s="102" t="s">
        <v>330</v>
      </c>
      <c r="T28" s="90" t="s">
        <v>105</v>
      </c>
      <c r="U28" s="99">
        <v>44208</v>
      </c>
      <c r="V28" s="99">
        <v>44561</v>
      </c>
      <c r="W28" s="100"/>
      <c r="X28" s="52"/>
    </row>
    <row r="29" spans="1:24" ht="215.25" customHeight="1" x14ac:dyDescent="0.2">
      <c r="A29" s="89"/>
      <c r="B29" s="301"/>
      <c r="C29" s="304"/>
      <c r="D29" s="87"/>
      <c r="E29" s="88"/>
      <c r="F29" s="87"/>
      <c r="G29" s="91"/>
      <c r="H29" s="116" t="s">
        <v>397</v>
      </c>
      <c r="I29" s="113" t="s">
        <v>55</v>
      </c>
      <c r="J29" s="3"/>
      <c r="K29" s="234" t="s">
        <v>394</v>
      </c>
      <c r="L29" s="86" t="s">
        <v>179</v>
      </c>
      <c r="M29" s="3"/>
      <c r="N29" s="3"/>
      <c r="O29" s="3"/>
      <c r="P29" s="3"/>
      <c r="Q29" s="90" t="s">
        <v>195</v>
      </c>
      <c r="R29" s="86" t="s">
        <v>180</v>
      </c>
      <c r="S29" s="35" t="s">
        <v>181</v>
      </c>
      <c r="T29" s="90" t="s">
        <v>105</v>
      </c>
      <c r="U29" s="99">
        <v>44274</v>
      </c>
      <c r="V29" s="99">
        <v>44561</v>
      </c>
      <c r="W29" s="3"/>
      <c r="X29" s="3"/>
    </row>
    <row r="30" spans="1:24" ht="220.5" hidden="1" customHeight="1" x14ac:dyDescent="0.2">
      <c r="A30" s="89"/>
      <c r="B30" s="301"/>
      <c r="C30" s="304"/>
      <c r="D30" s="87"/>
      <c r="E30" s="88"/>
      <c r="F30" s="87"/>
      <c r="G30" s="91"/>
      <c r="H30" s="116" t="s">
        <v>398</v>
      </c>
      <c r="I30" s="112" t="s">
        <v>55</v>
      </c>
      <c r="J30" s="49"/>
      <c r="K30" s="234" t="s">
        <v>331</v>
      </c>
      <c r="L30" s="86" t="s">
        <v>182</v>
      </c>
      <c r="M30" s="3"/>
      <c r="N30" s="3"/>
      <c r="O30" s="49" t="s">
        <v>55</v>
      </c>
      <c r="P30" s="86" t="s">
        <v>176</v>
      </c>
      <c r="Q30" s="86" t="s">
        <v>196</v>
      </c>
      <c r="R30" s="86" t="s">
        <v>183</v>
      </c>
      <c r="S30" s="86" t="s">
        <v>184</v>
      </c>
      <c r="T30" s="86" t="s">
        <v>105</v>
      </c>
      <c r="U30" s="53">
        <v>44208</v>
      </c>
      <c r="V30" s="53">
        <v>44561</v>
      </c>
      <c r="W30" s="3"/>
      <c r="X30" s="3"/>
    </row>
    <row r="31" spans="1:24" ht="97.5" customHeight="1" x14ac:dyDescent="0.2">
      <c r="A31" s="89"/>
      <c r="B31" s="301"/>
      <c r="C31" s="304"/>
      <c r="D31" s="87"/>
      <c r="E31" s="88"/>
      <c r="F31" s="87"/>
      <c r="G31" s="91"/>
      <c r="H31" s="116" t="s">
        <v>399</v>
      </c>
      <c r="I31" s="112" t="s">
        <v>55</v>
      </c>
      <c r="J31" s="3"/>
      <c r="K31" s="234" t="s">
        <v>185</v>
      </c>
      <c r="L31" s="86" t="s">
        <v>166</v>
      </c>
      <c r="M31" s="3"/>
      <c r="N31" s="3"/>
      <c r="O31" s="49" t="s">
        <v>55</v>
      </c>
      <c r="P31" s="86" t="s">
        <v>176</v>
      </c>
      <c r="Q31" s="86" t="s">
        <v>197</v>
      </c>
      <c r="R31" s="222" t="s">
        <v>403</v>
      </c>
      <c r="S31" s="3"/>
      <c r="T31" s="224" t="s">
        <v>171</v>
      </c>
      <c r="U31" s="109">
        <v>44389</v>
      </c>
      <c r="V31" s="109">
        <v>44407</v>
      </c>
      <c r="W31" s="51"/>
      <c r="X31" s="3"/>
    </row>
    <row r="32" spans="1:24" ht="102" customHeight="1" x14ac:dyDescent="0.2">
      <c r="A32" s="89"/>
      <c r="B32" s="301"/>
      <c r="C32" s="304"/>
      <c r="D32" s="87"/>
      <c r="E32" s="88"/>
      <c r="F32" s="87"/>
      <c r="G32" s="91"/>
      <c r="H32" s="116" t="s">
        <v>400</v>
      </c>
      <c r="I32" s="112" t="s">
        <v>55</v>
      </c>
      <c r="J32" s="3"/>
      <c r="K32" s="234" t="s">
        <v>186</v>
      </c>
      <c r="L32" s="86" t="s">
        <v>166</v>
      </c>
      <c r="M32" s="3"/>
      <c r="N32" s="3"/>
      <c r="O32" s="49" t="s">
        <v>55</v>
      </c>
      <c r="P32" s="86" t="s">
        <v>176</v>
      </c>
      <c r="Q32" s="86" t="s">
        <v>197</v>
      </c>
      <c r="R32" s="222" t="s">
        <v>403</v>
      </c>
      <c r="S32" s="3"/>
      <c r="T32" s="224" t="s">
        <v>171</v>
      </c>
      <c r="U32" s="109" t="s">
        <v>193</v>
      </c>
      <c r="V32" s="109" t="s">
        <v>194</v>
      </c>
      <c r="W32" s="51"/>
      <c r="X32" s="3"/>
    </row>
    <row r="33" spans="1:24" ht="78.75" hidden="1" customHeight="1" x14ac:dyDescent="0.2">
      <c r="A33" s="292">
        <v>7</v>
      </c>
      <c r="B33" s="293" t="s">
        <v>86</v>
      </c>
      <c r="C33" s="291" t="s">
        <v>87</v>
      </c>
      <c r="D33" s="43" t="s">
        <v>88</v>
      </c>
      <c r="E33" s="294" t="s">
        <v>89</v>
      </c>
      <c r="F33" s="44" t="s">
        <v>90</v>
      </c>
      <c r="G33" s="295" t="s">
        <v>91</v>
      </c>
      <c r="H33" s="40" t="s">
        <v>284</v>
      </c>
      <c r="I33" s="114" t="s">
        <v>55</v>
      </c>
      <c r="J33" s="3"/>
      <c r="K33" s="234" t="s">
        <v>401</v>
      </c>
      <c r="L33" s="68" t="s">
        <v>137</v>
      </c>
      <c r="M33" s="3"/>
      <c r="N33" s="3"/>
      <c r="O33" s="54" t="s">
        <v>55</v>
      </c>
      <c r="P33" s="68" t="s">
        <v>155</v>
      </c>
      <c r="Q33" s="42" t="s">
        <v>104</v>
      </c>
      <c r="R33" s="42" t="s">
        <v>402</v>
      </c>
      <c r="S33" s="68" t="s">
        <v>149</v>
      </c>
      <c r="T33" s="45" t="s">
        <v>105</v>
      </c>
      <c r="U33" s="50">
        <v>44197</v>
      </c>
      <c r="V33" s="50">
        <v>44561</v>
      </c>
      <c r="W33" s="51"/>
      <c r="X33" s="3"/>
    </row>
    <row r="34" spans="1:24" ht="180" hidden="1" customHeight="1" x14ac:dyDescent="0.2">
      <c r="A34" s="292"/>
      <c r="B34" s="293"/>
      <c r="C34" s="291"/>
      <c r="D34" s="43" t="s">
        <v>57</v>
      </c>
      <c r="E34" s="294"/>
      <c r="F34" s="294" t="s">
        <v>92</v>
      </c>
      <c r="G34" s="296"/>
      <c r="H34" s="117" t="s">
        <v>151</v>
      </c>
      <c r="I34" s="114" t="s">
        <v>55</v>
      </c>
      <c r="J34" s="3"/>
      <c r="K34" s="234" t="s">
        <v>324</v>
      </c>
      <c r="L34" s="42" t="s">
        <v>137</v>
      </c>
      <c r="M34" s="3"/>
      <c r="N34" s="3"/>
      <c r="O34" s="54" t="s">
        <v>55</v>
      </c>
      <c r="P34" s="35" t="s">
        <v>154</v>
      </c>
      <c r="Q34" s="67" t="s">
        <v>104</v>
      </c>
      <c r="R34" s="42" t="s">
        <v>152</v>
      </c>
      <c r="S34" s="42"/>
      <c r="T34" s="45" t="s">
        <v>171</v>
      </c>
      <c r="U34" s="50">
        <v>44197</v>
      </c>
      <c r="V34" s="50">
        <v>44561</v>
      </c>
      <c r="W34" s="51"/>
      <c r="X34" s="3"/>
    </row>
    <row r="35" spans="1:24" ht="106.5" hidden="1" customHeight="1" x14ac:dyDescent="0.2">
      <c r="A35" s="292"/>
      <c r="B35" s="293"/>
      <c r="C35" s="291"/>
      <c r="D35" s="43" t="s">
        <v>56</v>
      </c>
      <c r="E35" s="294"/>
      <c r="F35" s="294"/>
      <c r="G35" s="296"/>
      <c r="H35" s="101" t="s">
        <v>224</v>
      </c>
      <c r="I35" s="112" t="s">
        <v>55</v>
      </c>
      <c r="J35" s="3"/>
      <c r="K35" s="234" t="s">
        <v>211</v>
      </c>
      <c r="L35" s="94" t="s">
        <v>189</v>
      </c>
      <c r="M35" s="3"/>
      <c r="N35" s="3"/>
      <c r="O35" s="49" t="s">
        <v>55</v>
      </c>
      <c r="P35" s="34" t="s">
        <v>188</v>
      </c>
      <c r="Q35" s="4" t="s">
        <v>212</v>
      </c>
      <c r="R35" s="95" t="s">
        <v>190</v>
      </c>
      <c r="S35" s="95" t="s">
        <v>213</v>
      </c>
      <c r="T35" s="94" t="s">
        <v>105</v>
      </c>
      <c r="U35" s="53">
        <v>44198</v>
      </c>
      <c r="V35" s="53">
        <v>44561</v>
      </c>
      <c r="W35" s="51"/>
      <c r="X35" s="3"/>
    </row>
    <row r="36" spans="1:24" ht="24" customHeight="1" x14ac:dyDescent="0.2">
      <c r="K36" s="56"/>
    </row>
    <row r="37" spans="1:24" ht="24" customHeight="1" x14ac:dyDescent="0.2">
      <c r="K37" s="56"/>
    </row>
  </sheetData>
  <mergeCells count="96">
    <mergeCell ref="L3:N3"/>
    <mergeCell ref="A1:F1"/>
    <mergeCell ref="A2:F2"/>
    <mergeCell ref="A3:A4"/>
    <mergeCell ref="B3:B4"/>
    <mergeCell ref="C3:C4"/>
    <mergeCell ref="D3:D4"/>
    <mergeCell ref="E3:E4"/>
    <mergeCell ref="F3:F4"/>
    <mergeCell ref="G3:G4"/>
    <mergeCell ref="H3:H4"/>
    <mergeCell ref="I3:I4"/>
    <mergeCell ref="J3:J4"/>
    <mergeCell ref="K3:K4"/>
    <mergeCell ref="X3:X4"/>
    <mergeCell ref="A5:A16"/>
    <mergeCell ref="B5:B16"/>
    <mergeCell ref="C5:C16"/>
    <mergeCell ref="E5:E16"/>
    <mergeCell ref="G5:G16"/>
    <mergeCell ref="F6:F7"/>
    <mergeCell ref="F8:F11"/>
    <mergeCell ref="H8:H11"/>
    <mergeCell ref="I8:I11"/>
    <mergeCell ref="Q3:Q4"/>
    <mergeCell ref="R3:R4"/>
    <mergeCell ref="S3:S4"/>
    <mergeCell ref="T3:T4"/>
    <mergeCell ref="U3:V3"/>
    <mergeCell ref="W3:W4"/>
    <mergeCell ref="A17:A25"/>
    <mergeCell ref="D17:D18"/>
    <mergeCell ref="E17:E25"/>
    <mergeCell ref="D20:D21"/>
    <mergeCell ref="B17:B32"/>
    <mergeCell ref="C17:C32"/>
    <mergeCell ref="V8:V11"/>
    <mergeCell ref="W8:W11"/>
    <mergeCell ref="X8:X11"/>
    <mergeCell ref="F12:F13"/>
    <mergeCell ref="F15:F16"/>
    <mergeCell ref="P8:P11"/>
    <mergeCell ref="Q8:Q11"/>
    <mergeCell ref="R8:R11"/>
    <mergeCell ref="S8:S11"/>
    <mergeCell ref="T8:T11"/>
    <mergeCell ref="U8:U11"/>
    <mergeCell ref="J8:J11"/>
    <mergeCell ref="L8:L11"/>
    <mergeCell ref="M8:M11"/>
    <mergeCell ref="N8:N11"/>
    <mergeCell ref="O8:O11"/>
    <mergeCell ref="F21:F22"/>
    <mergeCell ref="W20:W21"/>
    <mergeCell ref="L20:L21"/>
    <mergeCell ref="M20:M21"/>
    <mergeCell ref="N20:N21"/>
    <mergeCell ref="O20:O21"/>
    <mergeCell ref="P20:P21"/>
    <mergeCell ref="Q20:Q21"/>
    <mergeCell ref="K20:K21"/>
    <mergeCell ref="G17:G25"/>
    <mergeCell ref="V23:V25"/>
    <mergeCell ref="S20:S21"/>
    <mergeCell ref="T20:T21"/>
    <mergeCell ref="U20:U21"/>
    <mergeCell ref="V20:V21"/>
    <mergeCell ref="H20:H21"/>
    <mergeCell ref="P23:P25"/>
    <mergeCell ref="R20:R21"/>
    <mergeCell ref="H23:H25"/>
    <mergeCell ref="I23:I25"/>
    <mergeCell ref="J23:J25"/>
    <mergeCell ref="K23:K25"/>
    <mergeCell ref="L23:L25"/>
    <mergeCell ref="I20:I21"/>
    <mergeCell ref="J20:J21"/>
    <mergeCell ref="M23:M25"/>
    <mergeCell ref="N23:N25"/>
    <mergeCell ref="O23:O25"/>
    <mergeCell ref="K8:K11"/>
    <mergeCell ref="W23:W25"/>
    <mergeCell ref="X23:X25"/>
    <mergeCell ref="D24:D25"/>
    <mergeCell ref="A33:A35"/>
    <mergeCell ref="B33:B35"/>
    <mergeCell ref="C33:C35"/>
    <mergeCell ref="E33:E35"/>
    <mergeCell ref="G33:G35"/>
    <mergeCell ref="F34:F35"/>
    <mergeCell ref="Q23:Q25"/>
    <mergeCell ref="R23:R25"/>
    <mergeCell ref="S23:S25"/>
    <mergeCell ref="T23:T25"/>
    <mergeCell ref="U23:U25"/>
    <mergeCell ref="X20:X21"/>
  </mergeCells>
  <dataValidations count="13">
    <dataValidation allowBlank="1" showInputMessage="1" showErrorMessage="1" prompt="Escribir nombre de entregable o meta numérica  si es un indicador" sqref="R3:R4"/>
    <dataValidation allowBlank="1" showInputMessage="1" showErrorMessage="1" prompt="De acuerdo con las variables de la fórmula: Pesos,  horas, actividades" sqref="T3:T4"/>
    <dataValidation allowBlank="1" showInputMessage="1" showErrorMessage="1" prompt="Fórmula matemática" sqref="S3:S4"/>
    <dataValidation allowBlank="1" showInputMessage="1" showErrorMessage="1" prompt="Escribir cargo" sqref="Q3:Q4"/>
    <dataValidation allowBlank="1" showInputMessage="1" showErrorMessage="1" prompt="Registrar el acumulado del año cuando  se mide por avances o acumulados trimestrales " sqref="W3:W4"/>
    <dataValidation allowBlank="1" showInputMessage="1" showErrorMessage="1" prompt="Si no aplica hacer medición, registrar el documento o el entregable final  Si es indicador con fórmula  matemática colocar la meta numérica" sqref="S1"/>
    <dataValidation allowBlank="1" showInputMessage="1" showErrorMessage="1" prompt="Cargo del servidor que  liderara la acción o el proyecto  ( Nivel central o nivel seccional segun corresponda el análisis)" sqref="U2"/>
    <dataValidation allowBlank="1" showInputMessage="1" showErrorMessage="1" prompt="Registrar nombre de los procesos que se veran impactados con la acción/proyecto " sqref="P4"/>
    <dataValidation allowBlank="1" showInputMessage="1" showErrorMessage="1" prompt="Registrar el nombre del proceso que va  a responder por la ejecución " sqref="L4:O4"/>
    <dataValidation allowBlank="1" showInputMessage="1" showErrorMessage="1" prompt="Describir las actividades que se van a desarrollar para el proyecto" sqref="K3:K4"/>
    <dataValidation allowBlank="1" showInputMessage="1" showErrorMessage="1" prompt="Marcar X  si es una acción o un proyecto nuevo que se va a realizar que implica el desarrollo de varias  actividades" sqref="J3:J4"/>
    <dataValidation allowBlank="1" showInputMessage="1" showErrorMessage="1" prompt="Marcar X  si la acción que se propone es parte de las actividades que se deben desarollar en el dia a dia, o si solamente es una actividad- Mas de una actividad marca Proyecto " sqref="I3:I4"/>
    <dataValidation allowBlank="1" showInputMessage="1" showErrorMessage="1" prompt="Registrar la acción o  el nombre  del proyecto a realizar con base en la estrategia que se definió-  Hoja Estrategias   o si son acciones que se  deben adelantar como parte del día dia." sqref="H3:H4"/>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tabSelected="1" zoomScale="85" zoomScaleNormal="85" workbookViewId="0">
      <pane ySplit="4" topLeftCell="A5" activePane="bottomLeft" state="frozen"/>
      <selection pane="bottomLeft" activeCell="E9" sqref="E9"/>
    </sheetView>
  </sheetViews>
  <sheetFormatPr baseColWidth="10" defaultColWidth="11.42578125" defaultRowHeight="12" x14ac:dyDescent="0.2"/>
  <cols>
    <col min="1" max="1" width="29" style="1" customWidth="1"/>
    <col min="2" max="2" width="33.85546875" style="1" customWidth="1"/>
    <col min="3" max="3" width="37.140625" style="1" customWidth="1"/>
    <col min="4" max="4" width="27.85546875" style="1" customWidth="1"/>
    <col min="5" max="5" width="55.5703125" style="1" customWidth="1"/>
    <col min="6" max="6" width="28.42578125" style="1" customWidth="1"/>
    <col min="7" max="7" width="40.4257812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282" t="s">
        <v>0</v>
      </c>
      <c r="B1" s="282"/>
      <c r="C1" s="282"/>
      <c r="D1" s="282"/>
      <c r="E1" s="282"/>
      <c r="F1" s="282"/>
    </row>
    <row r="2" spans="1:7" customFormat="1" ht="31.35" customHeight="1" x14ac:dyDescent="0.3">
      <c r="A2" s="275" t="s">
        <v>432</v>
      </c>
      <c r="B2" s="275"/>
      <c r="C2" s="275"/>
      <c r="D2" s="275"/>
      <c r="E2" s="275"/>
      <c r="F2" s="275"/>
    </row>
    <row r="3" spans="1:7" s="29" customFormat="1" ht="34.5" customHeight="1" x14ac:dyDescent="0.25">
      <c r="A3" s="332" t="s">
        <v>94</v>
      </c>
      <c r="B3" s="332" t="s">
        <v>95</v>
      </c>
      <c r="C3" s="332"/>
      <c r="D3" s="332"/>
      <c r="E3" s="332"/>
      <c r="F3" s="332"/>
      <c r="G3" s="332"/>
    </row>
    <row r="4" spans="1:7" s="29" customFormat="1" ht="31.5" customHeight="1" x14ac:dyDescent="0.25">
      <c r="A4" s="332"/>
      <c r="B4" s="32" t="s">
        <v>43</v>
      </c>
      <c r="C4" s="32" t="s">
        <v>96</v>
      </c>
      <c r="D4" s="32" t="s">
        <v>97</v>
      </c>
      <c r="E4" s="32" t="s">
        <v>98</v>
      </c>
      <c r="F4" s="32" t="s">
        <v>99</v>
      </c>
      <c r="G4" s="32" t="s">
        <v>100</v>
      </c>
    </row>
    <row r="5" spans="1:7" s="2" customFormat="1" ht="218.25" customHeight="1" x14ac:dyDescent="0.25">
      <c r="A5" s="243" t="str">
        <f>+'Plan de Acción 2021'!H5</f>
        <v>Atención al usuario Virtual</v>
      </c>
      <c r="B5" s="239" t="str">
        <f>+'Plan de Acción 2021'!R5</f>
        <v>Registro de peticiones y contestaciones realizadas</v>
      </c>
      <c r="C5" s="244">
        <f>5353/5353</f>
        <v>1</v>
      </c>
      <c r="D5" s="239" t="str">
        <f>+'Plan de Acción 2021'!T5</f>
        <v>Porcentaje</v>
      </c>
      <c r="E5" s="245" t="s">
        <v>438</v>
      </c>
      <c r="F5" s="50">
        <v>44573</v>
      </c>
      <c r="G5" s="245" t="s">
        <v>439</v>
      </c>
    </row>
    <row r="6" spans="1:7" hidden="1" x14ac:dyDescent="0.2">
      <c r="A6" s="243" t="str">
        <f>+'Plan de Acción 2021'!H6</f>
        <v>Atención digital</v>
      </c>
      <c r="B6" s="239" t="str">
        <f>+'Plan de Acción 2021'!R6</f>
        <v>Procesos tramitados 100% digitales</v>
      </c>
      <c r="C6" s="239"/>
      <c r="D6" s="239" t="str">
        <f>+'Plan de Acción 2021'!T6</f>
        <v>Porcentaje</v>
      </c>
      <c r="E6" s="239"/>
      <c r="F6" s="50"/>
      <c r="G6" s="245"/>
    </row>
    <row r="7" spans="1:7" ht="68.25" customHeight="1" x14ac:dyDescent="0.2">
      <c r="A7" s="243" t="str">
        <f>+'Plan de Acción 2021'!H7</f>
        <v>Expediente digital</v>
      </c>
      <c r="B7" s="239" t="str">
        <f>+'Plan de Acción 2021'!R7</f>
        <v>Estante digital de procesos</v>
      </c>
      <c r="C7" s="244">
        <f>36978/71925</f>
        <v>0.51411887382690302</v>
      </c>
      <c r="D7" s="239" t="str">
        <f>+'Plan de Acción 2021'!T7</f>
        <v>Porcentaje</v>
      </c>
      <c r="E7" s="245" t="s">
        <v>440</v>
      </c>
      <c r="F7" s="50">
        <v>44573</v>
      </c>
      <c r="G7" s="245" t="s">
        <v>441</v>
      </c>
    </row>
    <row r="8" spans="1:7" ht="24" hidden="1" x14ac:dyDescent="0.2">
      <c r="A8" s="243" t="str">
        <f>+'Plan de Acción 2021'!H12</f>
        <v>Registro de las estadisticas Sistema Sierju-BI</v>
      </c>
      <c r="B8" s="239" t="str">
        <f>+'Plan de Acción 2021'!R12</f>
        <v>Registro de las estadisticas trimestralmente Sistema Sierju-BI</v>
      </c>
      <c r="C8" s="238"/>
      <c r="D8" s="239" t="str">
        <f>+'Plan de Acción 2021'!T12</f>
        <v>Porcentaje</v>
      </c>
      <c r="E8" s="239"/>
      <c r="F8" s="50"/>
      <c r="G8" s="245"/>
    </row>
    <row r="9" spans="1:7" ht="81" customHeight="1" x14ac:dyDescent="0.2">
      <c r="A9" s="246" t="str">
        <f>+'Plan de Acción 2021'!H13</f>
        <v>Generar canales de comunicación de fácil acceso para los usuarios externos</v>
      </c>
      <c r="B9" s="239" t="str">
        <f>+'Plan de Acción 2021'!R13</f>
        <v>Canales de comunicación creados</v>
      </c>
      <c r="C9" s="239">
        <v>2</v>
      </c>
      <c r="D9" s="239" t="str">
        <f>+'Plan de Acción 2021'!T13</f>
        <v>Cantidad</v>
      </c>
      <c r="E9" s="245" t="s">
        <v>442</v>
      </c>
      <c r="F9" s="50">
        <v>44573</v>
      </c>
      <c r="G9" s="245" t="s">
        <v>443</v>
      </c>
    </row>
    <row r="10" spans="1:7" ht="96" x14ac:dyDescent="0.2">
      <c r="A10" s="246" t="str">
        <f>+'Plan de Acción 2021'!H15</f>
        <v>Alinear la Gestión  Documental a las directrices del Consejo Superior de la Judicatura en coordinación con el CENDOJ.</v>
      </c>
      <c r="B10" s="239" t="str">
        <f>+'Plan de Acción 2021'!R15</f>
        <v>Procedimientos  ajustados.</v>
      </c>
      <c r="C10" s="244">
        <f>17/17</f>
        <v>1</v>
      </c>
      <c r="D10" s="239" t="str">
        <f>+'Plan de Acción 2021'!T15</f>
        <v>Porcentaje</v>
      </c>
      <c r="E10" s="245" t="s">
        <v>444</v>
      </c>
      <c r="F10" s="50">
        <v>44573</v>
      </c>
      <c r="G10" s="245" t="s">
        <v>445</v>
      </c>
    </row>
    <row r="11" spans="1:7" ht="76.5" hidden="1" customHeight="1" x14ac:dyDescent="0.2">
      <c r="A11" s="246" t="str">
        <f>+'Plan de Acción 2021'!H18</f>
        <v>Gestión  y seguimiento del SIGCMA en los Despachos</v>
      </c>
      <c r="B11" s="239" t="str">
        <f>+'Plan de Acción 2021'!R18</f>
        <v>Plan de Acción, Mapa de Riesgos, Registro de Indicadores, Planes de Mejoramiento y Registro de Acciones de Gestión</v>
      </c>
      <c r="C11" s="239"/>
      <c r="D11" s="239" t="str">
        <f>+'Plan de Acción 2021'!T18</f>
        <v>Porcentaje</v>
      </c>
      <c r="E11" s="245"/>
      <c r="F11" s="50"/>
      <c r="G11" s="245"/>
    </row>
    <row r="12" spans="1:7" ht="24" hidden="1" x14ac:dyDescent="0.2">
      <c r="A12" s="246" t="str">
        <f>+'Plan de Acción 2021'!H19</f>
        <v>Seguimiento y cumplimiento del SIGCMA en los Despachos</v>
      </c>
      <c r="B12" s="239" t="str">
        <f>+'Plan de Acción 2021'!R19</f>
        <v>Actas de reunión, y registro de asistencia</v>
      </c>
      <c r="C12" s="228"/>
      <c r="D12" s="239" t="str">
        <f>+'Plan de Acción 2021'!T19</f>
        <v>Porcentaje</v>
      </c>
      <c r="E12" s="245"/>
      <c r="F12" s="50"/>
      <c r="G12" s="245"/>
    </row>
    <row r="13" spans="1:7" ht="84.75" hidden="1" customHeight="1" x14ac:dyDescent="0.2">
      <c r="A13" s="246" t="str">
        <f>+'Plan de Acción 2021'!H23</f>
        <v>Conocer e implementar las diferentes herramientas tecnológicas dispuestas para la prestación del servicios de justicia y la gestión del expediente judicial.</v>
      </c>
      <c r="B13" s="239" t="str">
        <f>+'Plan de Acción 2021'!R23</f>
        <v>Estante digital de procesos</v>
      </c>
      <c r="C13" s="231"/>
      <c r="D13" s="239" t="str">
        <f>+'Plan de Acción 2021'!T23</f>
        <v>Porcentaje</v>
      </c>
      <c r="E13" s="245"/>
      <c r="F13" s="50"/>
      <c r="G13" s="245"/>
    </row>
    <row r="14" spans="1:7" ht="39" customHeight="1" x14ac:dyDescent="0.2">
      <c r="A14" s="246" t="str">
        <f>+'Plan de Acción 2021'!H26</f>
        <v>Elaboración informe de revisión para la alta dirección</v>
      </c>
      <c r="B14" s="239" t="str">
        <f>+'Plan de Acción 2021'!R26</f>
        <v>Informe de revisión para la alta dirección</v>
      </c>
      <c r="C14" s="239">
        <v>1</v>
      </c>
      <c r="D14" s="239" t="str">
        <f>+'Plan de Acción 2021'!T26</f>
        <v>Unidad</v>
      </c>
      <c r="E14" s="245" t="s">
        <v>446</v>
      </c>
      <c r="F14" s="50">
        <v>44573</v>
      </c>
      <c r="G14" s="247" t="s">
        <v>447</v>
      </c>
    </row>
    <row r="15" spans="1:7" ht="39" customHeight="1" x14ac:dyDescent="0.2">
      <c r="A15" s="246" t="str">
        <f>+'Plan de Acción 2021'!H29</f>
        <v>Actualización de la documentación del SIGCMA</v>
      </c>
      <c r="B15" s="239" t="str">
        <f>+'Plan de Acción 2021'!R29</f>
        <v>Documentos enunciados actualizados y divulgados</v>
      </c>
      <c r="C15" s="231">
        <v>1</v>
      </c>
      <c r="D15" s="239" t="str">
        <f>+'Plan de Acción 2021'!T29</f>
        <v>Porcentaje</v>
      </c>
      <c r="E15" s="245" t="s">
        <v>448</v>
      </c>
      <c r="F15" s="50">
        <v>44573</v>
      </c>
      <c r="G15" s="245" t="s">
        <v>445</v>
      </c>
    </row>
    <row r="16" spans="1:7" ht="39" hidden="1" customHeight="1" x14ac:dyDescent="0.2">
      <c r="A16" s="246" t="str">
        <f>+'Plan de Acción 2021'!H30</f>
        <v>Plan de capacitación para el SIGCMA</v>
      </c>
      <c r="B16" s="239" t="str">
        <f>+'Plan de Acción 2021'!R30</f>
        <v>Plan y programa de capacitación SIGCMA-SPA</v>
      </c>
      <c r="C16" s="231" t="s">
        <v>407</v>
      </c>
      <c r="D16" s="239" t="str">
        <f>+'Plan de Acción 2021'!T30</f>
        <v>Porcentaje</v>
      </c>
      <c r="E16" s="245"/>
      <c r="F16" s="50"/>
      <c r="G16" s="245"/>
    </row>
    <row r="17" spans="1:7" ht="39" customHeight="1" x14ac:dyDescent="0.2">
      <c r="A17" s="246" t="str">
        <f>+'Plan de Acción 2021'!H31</f>
        <v>Auditoría interna de calidad</v>
      </c>
      <c r="B17" s="239" t="str">
        <f>+'Plan de Acción 2021'!R31</f>
        <v>Cumplimento en el Programa de Auditoría de la especialidad</v>
      </c>
      <c r="C17" s="239">
        <v>1</v>
      </c>
      <c r="D17" s="239" t="str">
        <f>+'Plan de Acción 2021'!T31</f>
        <v>Unidad</v>
      </c>
      <c r="E17" s="245" t="s">
        <v>449</v>
      </c>
      <c r="F17" s="50">
        <v>44573</v>
      </c>
      <c r="G17" s="245" t="s">
        <v>450</v>
      </c>
    </row>
    <row r="18" spans="1:7" ht="39" customHeight="1" x14ac:dyDescent="0.2">
      <c r="A18" s="246" t="str">
        <f>+'Plan de Acción 2021'!H32</f>
        <v>Auditoría externa de calidad</v>
      </c>
      <c r="B18" s="239" t="str">
        <f>+'Plan de Acción 2021'!R32</f>
        <v>Cumplimento en el Programa de Auditoría de la especialidad</v>
      </c>
      <c r="C18" s="239">
        <v>1</v>
      </c>
      <c r="D18" s="239" t="str">
        <f>+'Plan de Acción 2021'!T32</f>
        <v>Unidad</v>
      </c>
      <c r="E18" s="245" t="s">
        <v>451</v>
      </c>
      <c r="F18" s="50">
        <v>44573</v>
      </c>
      <c r="G18" s="245" t="s">
        <v>450</v>
      </c>
    </row>
    <row r="19" spans="1:7" ht="39" hidden="1" customHeight="1" x14ac:dyDescent="0.2">
      <c r="A19" s="246" t="str">
        <f>+'Plan de Acción 2021'!H33</f>
        <v xml:space="preserve">Seguimiento a empleados de los juzgados </v>
      </c>
      <c r="B19" s="239" t="str">
        <f>+'Plan de Acción 2021'!R33</f>
        <v>Calificación anual empleados de carrera.</v>
      </c>
      <c r="C19" s="231"/>
      <c r="D19" s="239" t="str">
        <f>+'Plan de Acción 2021'!T33</f>
        <v>Porcentaje</v>
      </c>
      <c r="E19" s="245"/>
      <c r="F19" s="50"/>
      <c r="G19" s="248"/>
    </row>
    <row r="20" spans="1:7" ht="39" hidden="1" customHeight="1" x14ac:dyDescent="0.2">
      <c r="A20" s="246" t="str">
        <f>+'Plan de Acción 2021'!H34</f>
        <v>Seguimiento a Plan Anticorrupción y Transparencia</v>
      </c>
      <c r="B20" s="239" t="str">
        <f>+'Plan de Acción 2021'!R34</f>
        <v xml:space="preserve">Mapa de Riesgos y  registros de la divulgación de la información anticorrupción </v>
      </c>
      <c r="C20" s="231"/>
      <c r="D20" s="239" t="str">
        <f>+'Plan de Acción 2021'!T34</f>
        <v>Unidad</v>
      </c>
      <c r="E20" s="245"/>
      <c r="F20" s="50"/>
      <c r="G20" s="248"/>
    </row>
    <row r="21" spans="1:7" ht="39" hidden="1" customHeight="1" x14ac:dyDescent="0.2">
      <c r="A21" s="246" t="str">
        <f>+'Plan de Acción 2021'!H35</f>
        <v>Analisis a  Investigaciones disciplinarias a empleados en el centro de servicios</v>
      </c>
      <c r="B21" s="239" t="str">
        <f>+'Plan de Acción 2021'!R35</f>
        <v>Informe Comportamiento de  Disciplinarios</v>
      </c>
      <c r="C21" s="231"/>
      <c r="D21" s="239" t="str">
        <f>+'Plan de Acción 2021'!T35</f>
        <v>Porcentaje</v>
      </c>
      <c r="E21" s="240"/>
      <c r="F21" s="50"/>
      <c r="G21" s="247"/>
    </row>
  </sheetData>
  <mergeCells count="4">
    <mergeCell ref="A1:F1"/>
    <mergeCell ref="A2:F2"/>
    <mergeCell ref="A3:A4"/>
    <mergeCell ref="B3:G3"/>
  </mergeCells>
  <dataValidations count="5">
    <dataValidation allowBlank="1" showInputMessage="1" showErrorMessage="1" prompt="REGISTRAR EL ENTREGABLE " sqref="E4"/>
    <dataValidation allowBlank="1" showInputMessage="1" showErrorMessage="1" prompt="COPIAR DE LA COLUMNA &quot;Q&quot; DE LA HOJA PLAN DE ACCIÓN " sqref="D4"/>
    <dataValidation allowBlank="1" showInputMessage="1" showErrorMessage="1" prompt="REGISTRAR EL RESULTADO DEL INDICADOR " sqref="C4"/>
    <dataValidation allowBlank="1" showInputMessage="1" showErrorMessage="1" prompt="COPIAR COLUMNA &quot;O&quot; DE LA HOJA PLAN DE ACCIÓN " sqref="B4"/>
    <dataValidation allowBlank="1" showInputMessage="1" showErrorMessage="1" prompt="COPIAR COLUMNA &quot;H&quot; DE LA HOJA PLAN DE ACCIÓN " sqref="A3:A4"/>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zoomScaleNormal="100" workbookViewId="0">
      <pane ySplit="4" topLeftCell="A11" activePane="bottomLeft" state="frozen"/>
      <selection activeCell="A5" sqref="A5:A21"/>
      <selection pane="bottomLeft" activeCell="A5" sqref="A5:A21"/>
    </sheetView>
  </sheetViews>
  <sheetFormatPr baseColWidth="10" defaultColWidth="11.42578125" defaultRowHeight="12" x14ac:dyDescent="0.2"/>
  <cols>
    <col min="1" max="1" width="29" style="1" customWidth="1"/>
    <col min="2" max="2" width="41.5703125" style="1" customWidth="1"/>
    <col min="3" max="3" width="37.140625" style="1" customWidth="1"/>
    <col min="4" max="4" width="27.85546875" style="1" customWidth="1"/>
    <col min="5" max="5" width="33" style="1" customWidth="1"/>
    <col min="6" max="6" width="28.42578125" style="1" customWidth="1"/>
    <col min="7" max="7" width="32.14062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282" t="s">
        <v>0</v>
      </c>
      <c r="B1" s="282"/>
      <c r="C1" s="282"/>
      <c r="D1" s="282"/>
      <c r="E1" s="282"/>
      <c r="F1" s="282"/>
    </row>
    <row r="2" spans="1:7" customFormat="1" ht="31.35" customHeight="1" x14ac:dyDescent="0.3">
      <c r="A2" s="275" t="s">
        <v>93</v>
      </c>
      <c r="B2" s="275"/>
      <c r="C2" s="275"/>
      <c r="D2" s="275"/>
      <c r="E2" s="275"/>
      <c r="F2" s="275"/>
    </row>
    <row r="3" spans="1:7" s="29" customFormat="1" ht="34.5" customHeight="1" x14ac:dyDescent="0.25">
      <c r="A3" s="336" t="s">
        <v>94</v>
      </c>
      <c r="B3" s="333" t="s">
        <v>95</v>
      </c>
      <c r="C3" s="334"/>
      <c r="D3" s="334"/>
      <c r="E3" s="334"/>
      <c r="F3" s="334"/>
      <c r="G3" s="335"/>
    </row>
    <row r="4" spans="1:7" s="29" customFormat="1" ht="31.5" customHeight="1" x14ac:dyDescent="0.25">
      <c r="A4" s="337"/>
      <c r="B4" s="31" t="s">
        <v>43</v>
      </c>
      <c r="C4" s="31" t="s">
        <v>96</v>
      </c>
      <c r="D4" s="31" t="s">
        <v>97</v>
      </c>
      <c r="E4" s="32" t="s">
        <v>98</v>
      </c>
      <c r="F4" s="31" t="s">
        <v>99</v>
      </c>
      <c r="G4" s="32" t="s">
        <v>100</v>
      </c>
    </row>
    <row r="5" spans="1:7" s="2" customFormat="1" ht="48" customHeight="1" x14ac:dyDescent="0.25">
      <c r="A5" s="111" t="str">
        <f>+'Plan de Acción 2021'!H5</f>
        <v>Atención al usuario Virtual</v>
      </c>
      <c r="B5" s="222" t="str">
        <f>+'Plan de Acción 2021'!R5</f>
        <v>Registro de peticiones y contestaciones realizadas</v>
      </c>
      <c r="C5" s="222"/>
      <c r="D5" s="222" t="str">
        <f>+'Plan de Acción 2021'!T5</f>
        <v>Porcentaje</v>
      </c>
      <c r="E5" s="222"/>
      <c r="F5" s="50">
        <v>44286</v>
      </c>
      <c r="G5" s="222" t="s">
        <v>405</v>
      </c>
    </row>
    <row r="6" spans="1:7" ht="60" x14ac:dyDescent="0.2">
      <c r="A6" s="111" t="str">
        <f>+'Plan de Acción 2021'!H6</f>
        <v>Atención digital</v>
      </c>
      <c r="B6" s="222" t="str">
        <f>+'Plan de Acción 2021'!R6</f>
        <v>Procesos tramitados 100% digitales</v>
      </c>
      <c r="C6" s="222"/>
      <c r="D6" s="222" t="str">
        <f>+'Plan de Acción 2021'!T6</f>
        <v>Porcentaje</v>
      </c>
      <c r="E6" s="222"/>
      <c r="F6" s="50">
        <v>44286</v>
      </c>
      <c r="G6" s="222" t="s">
        <v>404</v>
      </c>
    </row>
    <row r="7" spans="1:7" ht="43.5" customHeight="1" x14ac:dyDescent="0.2">
      <c r="A7" s="111" t="str">
        <f>+'Plan de Acción 2021'!H7</f>
        <v>Expediente digital</v>
      </c>
      <c r="B7" s="222" t="str">
        <f>+'Plan de Acción 2021'!R7</f>
        <v>Estante digital de procesos</v>
      </c>
      <c r="C7" s="222" t="s">
        <v>407</v>
      </c>
      <c r="D7" s="222" t="str">
        <f>+'Plan de Acción 2021'!T7</f>
        <v>Porcentaje</v>
      </c>
      <c r="E7" s="222" t="s">
        <v>407</v>
      </c>
      <c r="F7" s="50">
        <v>44286</v>
      </c>
      <c r="G7" s="222" t="s">
        <v>406</v>
      </c>
    </row>
    <row r="8" spans="1:7" ht="48" x14ac:dyDescent="0.2">
      <c r="A8" s="226" t="str">
        <f>+'Plan de Acción 2021'!H12</f>
        <v>Registro de las estadisticas Sistema Sierju-BI</v>
      </c>
      <c r="B8" s="222" t="str">
        <f>+'Plan de Acción 2021'!R12</f>
        <v>Registro de las estadisticas trimestralmente Sistema Sierju-BI</v>
      </c>
      <c r="C8" s="224" t="s">
        <v>407</v>
      </c>
      <c r="D8" s="222" t="str">
        <f>+'Plan de Acción 2021'!T12</f>
        <v>Porcentaje</v>
      </c>
      <c r="E8" s="222" t="s">
        <v>407</v>
      </c>
      <c r="F8" s="50">
        <v>44286</v>
      </c>
      <c r="G8" s="222" t="s">
        <v>408</v>
      </c>
    </row>
    <row r="9" spans="1:7" ht="60" customHeight="1" x14ac:dyDescent="0.2">
      <c r="A9" s="118" t="str">
        <f>+'Plan de Acción 2021'!H13</f>
        <v>Generar canales de comunicación de fácil acceso para los usuarios externos</v>
      </c>
      <c r="B9" s="222" t="str">
        <f>+'Plan de Acción 2021'!R13</f>
        <v>Canales de comunicación creados</v>
      </c>
      <c r="C9" s="222" t="s">
        <v>407</v>
      </c>
      <c r="D9" s="222" t="str">
        <f>+'Plan de Acción 2021'!T13</f>
        <v>Cantidad</v>
      </c>
      <c r="E9" s="222" t="s">
        <v>407</v>
      </c>
      <c r="F9" s="50">
        <v>44286</v>
      </c>
      <c r="G9" s="222" t="s">
        <v>409</v>
      </c>
    </row>
    <row r="10" spans="1:7" ht="48" x14ac:dyDescent="0.2">
      <c r="A10" s="118" t="str">
        <f>+'Plan de Acción 2021'!H15</f>
        <v>Alinear la Gestión  Documental a las directrices del Consejo Superior de la Judicatura en coordinación con el CENDOJ.</v>
      </c>
      <c r="B10" s="222" t="str">
        <f>+'Plan de Acción 2021'!R15</f>
        <v>Procedimientos  ajustados.</v>
      </c>
      <c r="C10" s="222" t="s">
        <v>407</v>
      </c>
      <c r="D10" s="222" t="str">
        <f>+'Plan de Acción 2021'!T15</f>
        <v>Porcentaje</v>
      </c>
      <c r="E10" s="222" t="s">
        <v>407</v>
      </c>
      <c r="F10" s="50">
        <v>44286</v>
      </c>
      <c r="G10" s="222" t="s">
        <v>410</v>
      </c>
    </row>
    <row r="11" spans="1:7" ht="76.5" customHeight="1" x14ac:dyDescent="0.2">
      <c r="A11" s="118" t="str">
        <f>+'Plan de Acción 2021'!H18</f>
        <v>Gestión  y seguimiento del SIGCMA en los Despachos</v>
      </c>
      <c r="B11" s="222" t="str">
        <f>+'Plan de Acción 2021'!R18</f>
        <v>Plan de Acción, Mapa de Riesgos, Registro de Indicadores, Planes de Mejoramiento y Registro de Acciones de Gestión</v>
      </c>
      <c r="C11" s="222" t="s">
        <v>407</v>
      </c>
      <c r="D11" s="222" t="str">
        <f>+'Plan de Acción 2021'!T18</f>
        <v>Porcentaje</v>
      </c>
      <c r="E11" s="222" t="s">
        <v>407</v>
      </c>
      <c r="F11" s="50">
        <v>44286</v>
      </c>
      <c r="G11" s="222" t="s">
        <v>411</v>
      </c>
    </row>
    <row r="12" spans="1:7" ht="36" x14ac:dyDescent="0.2">
      <c r="A12" s="118" t="str">
        <f>+'Plan de Acción 2021'!H19</f>
        <v>Seguimiento y cumplimiento del SIGCMA en los Despachos</v>
      </c>
      <c r="B12" s="222" t="str">
        <f>+'Plan de Acción 2021'!R19</f>
        <v>Actas de reunión, y registro de asistencia</v>
      </c>
      <c r="C12" s="228">
        <v>1</v>
      </c>
      <c r="D12" s="222" t="str">
        <f>+'Plan de Acción 2021'!T19</f>
        <v>Porcentaje</v>
      </c>
      <c r="E12" s="222" t="s">
        <v>412</v>
      </c>
      <c r="F12" s="50">
        <v>44286</v>
      </c>
      <c r="G12" s="222" t="s">
        <v>413</v>
      </c>
    </row>
    <row r="13" spans="1:7" ht="60" x14ac:dyDescent="0.2">
      <c r="A13" s="118" t="str">
        <f>+'Plan de Acción 2021'!H23</f>
        <v>Conocer e implementar las diferentes herramientas tecnológicas dispuestas para la prestación del servicios de justicia y la gestión del expediente judicial.</v>
      </c>
      <c r="B13" s="222" t="str">
        <f>+'Plan de Acción 2021'!R23</f>
        <v>Estante digital de procesos</v>
      </c>
      <c r="C13" s="231">
        <v>0</v>
      </c>
      <c r="D13" s="222" t="str">
        <f>+'Plan de Acción 2021'!T23</f>
        <v>Porcentaje</v>
      </c>
      <c r="E13" s="3"/>
      <c r="F13" s="3"/>
      <c r="G13" s="222" t="s">
        <v>410</v>
      </c>
    </row>
    <row r="14" spans="1:7" ht="24" x14ac:dyDescent="0.2">
      <c r="A14" s="118" t="str">
        <f>+'Plan de Acción 2021'!H26</f>
        <v>Elaboración informe de revisión para la alta dirección</v>
      </c>
      <c r="B14" s="222" t="str">
        <f>+'Plan de Acción 2021'!R26</f>
        <v>Informe de revisión para la alta dirección</v>
      </c>
      <c r="C14" s="224" t="s">
        <v>419</v>
      </c>
      <c r="D14" s="222" t="str">
        <f>+'Plan de Acción 2021'!T26</f>
        <v>Unidad</v>
      </c>
      <c r="E14" s="3"/>
      <c r="F14" s="229">
        <v>44286</v>
      </c>
      <c r="G14" s="34" t="s">
        <v>418</v>
      </c>
    </row>
    <row r="15" spans="1:7" ht="36" x14ac:dyDescent="0.2">
      <c r="A15" s="118" t="str">
        <f>+'Plan de Acción 2021'!H29</f>
        <v>Actualización de la documentación del SIGCMA</v>
      </c>
      <c r="B15" s="222" t="str">
        <f>+'Plan de Acción 2021'!R29</f>
        <v>Documentos enunciados actualizados y divulgados</v>
      </c>
      <c r="C15" s="231">
        <v>0</v>
      </c>
      <c r="D15" s="222" t="str">
        <f>+'Plan de Acción 2021'!T29</f>
        <v>Porcentaje</v>
      </c>
      <c r="E15" s="3" t="s">
        <v>407</v>
      </c>
      <c r="F15" s="229">
        <v>44227</v>
      </c>
      <c r="G15" s="34" t="s">
        <v>414</v>
      </c>
    </row>
    <row r="16" spans="1:7" ht="24" x14ac:dyDescent="0.2">
      <c r="A16" s="118" t="str">
        <f>+'Plan de Acción 2021'!H30</f>
        <v>Plan de capacitación para el SIGCMA</v>
      </c>
      <c r="B16" s="222" t="str">
        <f>+'Plan de Acción 2021'!R30</f>
        <v>Plan y programa de capacitación SIGCMA-SPA</v>
      </c>
      <c r="C16" s="231">
        <v>0</v>
      </c>
      <c r="D16" s="222" t="str">
        <f>+'Plan de Acción 2021'!T30</f>
        <v>Porcentaje</v>
      </c>
      <c r="E16" s="3" t="s">
        <v>407</v>
      </c>
      <c r="F16" s="229">
        <v>44227</v>
      </c>
      <c r="G16" s="285" t="s">
        <v>416</v>
      </c>
    </row>
    <row r="17" spans="1:7" ht="24" x14ac:dyDescent="0.2">
      <c r="A17" s="118" t="str">
        <f>+'Plan de Acción 2021'!H31</f>
        <v>Auditoría interna de calidad</v>
      </c>
      <c r="B17" s="222" t="str">
        <f>+'Plan de Acción 2021'!R31</f>
        <v>Cumplimento en el Programa de Auditoría de la especialidad</v>
      </c>
      <c r="C17" s="231">
        <v>0</v>
      </c>
      <c r="D17" s="222" t="str">
        <f>+'Plan de Acción 2021'!T31</f>
        <v>Unidad</v>
      </c>
      <c r="E17" s="3" t="s">
        <v>407</v>
      </c>
      <c r="F17" s="229">
        <v>44227</v>
      </c>
      <c r="G17" s="286"/>
    </row>
    <row r="18" spans="1:7" ht="24" x14ac:dyDescent="0.2">
      <c r="A18" s="118" t="str">
        <f>+'Plan de Acción 2021'!H32</f>
        <v>Auditoría externa de calidad</v>
      </c>
      <c r="B18" s="222" t="str">
        <f>+'Plan de Acción 2021'!R32</f>
        <v>Cumplimento en el Programa de Auditoría de la especialidad</v>
      </c>
      <c r="C18" s="231">
        <v>0</v>
      </c>
      <c r="D18" s="222" t="str">
        <f>+'Plan de Acción 2021'!T32</f>
        <v>Unidad</v>
      </c>
      <c r="E18" s="3" t="s">
        <v>407</v>
      </c>
      <c r="F18" s="229">
        <v>44227</v>
      </c>
      <c r="G18" s="286"/>
    </row>
    <row r="19" spans="1:7" ht="24" x14ac:dyDescent="0.2">
      <c r="A19" s="118" t="str">
        <f>+'Plan de Acción 2021'!H33</f>
        <v xml:space="preserve">Seguimiento a empleados de los juzgados </v>
      </c>
      <c r="B19" s="222" t="str">
        <f>+'Plan de Acción 2021'!R33</f>
        <v>Calificación anual empleados de carrera.</v>
      </c>
      <c r="C19" s="231">
        <v>0</v>
      </c>
      <c r="D19" s="222" t="str">
        <f>+'Plan de Acción 2021'!T33</f>
        <v>Porcentaje</v>
      </c>
      <c r="E19" s="3" t="s">
        <v>407</v>
      </c>
      <c r="F19" s="229">
        <v>44227</v>
      </c>
      <c r="G19" s="286"/>
    </row>
    <row r="20" spans="1:7" ht="24" x14ac:dyDescent="0.2">
      <c r="A20" s="118" t="str">
        <f>+'Plan de Acción 2021'!H34</f>
        <v>Seguimiento a Plan Anticorrupción y Transparencia</v>
      </c>
      <c r="B20" s="222" t="str">
        <f>+'Plan de Acción 2021'!R34</f>
        <v xml:space="preserve">Mapa de Riesgos y  registros de la divulgación de la información anticorrupción </v>
      </c>
      <c r="C20" s="231">
        <v>0</v>
      </c>
      <c r="D20" s="222" t="str">
        <f>+'Plan de Acción 2021'!T34</f>
        <v>Unidad</v>
      </c>
      <c r="E20" s="3" t="s">
        <v>407</v>
      </c>
      <c r="F20" s="229">
        <v>44227</v>
      </c>
      <c r="G20" s="287"/>
    </row>
    <row r="21" spans="1:7" ht="72" x14ac:dyDescent="0.2">
      <c r="A21" s="118" t="str">
        <f>+'Plan de Acción 2021'!H35</f>
        <v>Analisis a  Investigaciones disciplinarias a empleados en el centro de servicios</v>
      </c>
      <c r="B21" s="222" t="str">
        <f>+'Plan de Acción 2021'!R35</f>
        <v>Informe Comportamiento de  Disciplinarios</v>
      </c>
      <c r="C21" s="231">
        <v>1</v>
      </c>
      <c r="D21" s="222" t="str">
        <f>+'Plan de Acción 2021'!T35</f>
        <v>Porcentaje</v>
      </c>
      <c r="E21" s="223" t="s">
        <v>431</v>
      </c>
      <c r="F21" s="229">
        <v>44227</v>
      </c>
      <c r="G21" s="230" t="s">
        <v>415</v>
      </c>
    </row>
  </sheetData>
  <mergeCells count="5">
    <mergeCell ref="A1:F1"/>
    <mergeCell ref="A2:F2"/>
    <mergeCell ref="B3:G3"/>
    <mergeCell ref="A3:A4"/>
    <mergeCell ref="G16:G20"/>
  </mergeCells>
  <dataValidations count="5">
    <dataValidation allowBlank="1" showInputMessage="1" showErrorMessage="1" prompt="COPIAR COLUMNA &quot;H&quot; DE LA HOJA PLAN DE ACCIÓN " sqref="A3:A4"/>
    <dataValidation allowBlank="1" showInputMessage="1" showErrorMessage="1" prompt="COPIAR COLUMNA &quot;O&quot; DE LA HOJA PLAN DE ACCIÓN " sqref="B4"/>
    <dataValidation allowBlank="1" showInputMessage="1" showErrorMessage="1" prompt="REGISTRAR EL RESULTADO DEL INDICADOR " sqref="C4"/>
    <dataValidation allowBlank="1" showInputMessage="1" showErrorMessage="1" prompt="COPIAR DE LA COLUMNA &quot;Q&quot; DE LA HOJA PLAN DE ACCIÓN " sqref="D4"/>
    <dataValidation allowBlank="1" showInputMessage="1" showErrorMessage="1" prompt="REGISTRAR EL ENTREGABLE " sqref="E4"/>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zoomScale="85" zoomScaleNormal="85" workbookViewId="0">
      <pane ySplit="4" topLeftCell="A5" activePane="bottomLeft" state="frozen"/>
      <selection activeCell="A5" sqref="A5:A21"/>
      <selection pane="bottomLeft" activeCell="A5" sqref="A5:A21"/>
    </sheetView>
  </sheetViews>
  <sheetFormatPr baseColWidth="10" defaultColWidth="11.42578125" defaultRowHeight="12" x14ac:dyDescent="0.2"/>
  <cols>
    <col min="1" max="1" width="29" style="1" customWidth="1"/>
    <col min="2" max="2" width="27.28515625" style="1" customWidth="1"/>
    <col min="3" max="3" width="37.140625" style="1" customWidth="1"/>
    <col min="4" max="4" width="27.85546875" style="1" customWidth="1"/>
    <col min="5" max="5" width="33" style="1" customWidth="1"/>
    <col min="6" max="6" width="28.42578125" style="1" customWidth="1"/>
    <col min="7" max="7" width="33"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282" t="s">
        <v>0</v>
      </c>
      <c r="B1" s="282"/>
      <c r="C1" s="282"/>
      <c r="D1" s="282"/>
      <c r="E1" s="282"/>
      <c r="F1" s="282"/>
    </row>
    <row r="2" spans="1:7" customFormat="1" ht="31.35" customHeight="1" x14ac:dyDescent="0.3">
      <c r="A2" s="275" t="s">
        <v>101</v>
      </c>
      <c r="B2" s="275"/>
      <c r="C2" s="275"/>
      <c r="D2" s="275"/>
      <c r="E2" s="275"/>
      <c r="F2" s="275"/>
    </row>
    <row r="3" spans="1:7" s="29" customFormat="1" ht="34.5" customHeight="1" x14ac:dyDescent="0.25">
      <c r="A3" s="336" t="s">
        <v>94</v>
      </c>
      <c r="B3" s="333" t="s">
        <v>95</v>
      </c>
      <c r="C3" s="334"/>
      <c r="D3" s="334"/>
      <c r="E3" s="334"/>
      <c r="F3" s="334"/>
      <c r="G3" s="335"/>
    </row>
    <row r="4" spans="1:7" s="29" customFormat="1" ht="31.5" customHeight="1" x14ac:dyDescent="0.25">
      <c r="A4" s="337"/>
      <c r="B4" s="225" t="s">
        <v>43</v>
      </c>
      <c r="C4" s="225" t="s">
        <v>96</v>
      </c>
      <c r="D4" s="225" t="s">
        <v>97</v>
      </c>
      <c r="E4" s="32" t="s">
        <v>98</v>
      </c>
      <c r="F4" s="225" t="s">
        <v>99</v>
      </c>
      <c r="G4" s="32" t="s">
        <v>100</v>
      </c>
    </row>
    <row r="5" spans="1:7" s="2" customFormat="1" ht="48" customHeight="1" x14ac:dyDescent="0.25">
      <c r="A5" s="111" t="str">
        <f>+'Plan de Acción 2021'!H5</f>
        <v>Atención al usuario Virtual</v>
      </c>
      <c r="B5" s="222" t="str">
        <f>+'Plan de Acción 2021'!R5</f>
        <v>Registro de peticiones y contestaciones realizadas</v>
      </c>
      <c r="C5" s="222"/>
      <c r="D5" s="222" t="str">
        <f>+'Plan de Acción 2021'!T5</f>
        <v>Porcentaje</v>
      </c>
      <c r="E5" s="222"/>
      <c r="F5" s="50">
        <v>44379</v>
      </c>
      <c r="G5" s="223" t="s">
        <v>405</v>
      </c>
    </row>
    <row r="6" spans="1:7" ht="60" x14ac:dyDescent="0.2">
      <c r="A6" s="111" t="str">
        <f>+'Plan de Acción 2021'!H6</f>
        <v>Atención digital</v>
      </c>
      <c r="B6" s="222" t="str">
        <f>+'Plan de Acción 2021'!R6</f>
        <v>Procesos tramitados 100% digitales</v>
      </c>
      <c r="C6" s="222"/>
      <c r="D6" s="222" t="str">
        <f>+'Plan de Acción 2021'!T6</f>
        <v>Porcentaje</v>
      </c>
      <c r="E6" s="222"/>
      <c r="F6" s="50">
        <v>44379</v>
      </c>
      <c r="G6" s="223" t="s">
        <v>404</v>
      </c>
    </row>
    <row r="7" spans="1:7" ht="43.5" customHeight="1" x14ac:dyDescent="0.2">
      <c r="A7" s="111" t="str">
        <f>+'Plan de Acción 2021'!H7</f>
        <v>Expediente digital</v>
      </c>
      <c r="B7" s="222" t="str">
        <f>+'Plan de Acción 2021'!R7</f>
        <v>Estante digital de procesos</v>
      </c>
      <c r="C7" s="222" t="s">
        <v>407</v>
      </c>
      <c r="D7" s="222" t="str">
        <f>+'Plan de Acción 2021'!T7</f>
        <v>Porcentaje</v>
      </c>
      <c r="E7" s="222" t="s">
        <v>407</v>
      </c>
      <c r="F7" s="50">
        <v>44379</v>
      </c>
      <c r="G7" s="223" t="s">
        <v>406</v>
      </c>
    </row>
    <row r="8" spans="1:7" ht="48" x14ac:dyDescent="0.2">
      <c r="A8" s="226" t="str">
        <f>+'Plan de Acción 2021'!H12</f>
        <v>Registro de las estadisticas Sistema Sierju-BI</v>
      </c>
      <c r="B8" s="222" t="str">
        <f>+'Plan de Acción 2021'!R12</f>
        <v>Registro de las estadisticas trimestralmente Sistema Sierju-BI</v>
      </c>
      <c r="C8" s="224" t="s">
        <v>407</v>
      </c>
      <c r="D8" s="222" t="str">
        <f>+'Plan de Acción 2021'!T12</f>
        <v>Porcentaje</v>
      </c>
      <c r="E8" s="222" t="s">
        <v>407</v>
      </c>
      <c r="F8" s="50">
        <v>44379</v>
      </c>
      <c r="G8" s="223" t="s">
        <v>408</v>
      </c>
    </row>
    <row r="9" spans="1:7" ht="60" customHeight="1" x14ac:dyDescent="0.2">
      <c r="A9" s="118" t="str">
        <f>+'Plan de Acción 2021'!H13</f>
        <v>Generar canales de comunicación de fácil acceso para los usuarios externos</v>
      </c>
      <c r="B9" s="222" t="str">
        <f>+'Plan de Acción 2021'!R13</f>
        <v>Canales de comunicación creados</v>
      </c>
      <c r="C9" s="222" t="s">
        <v>407</v>
      </c>
      <c r="D9" s="222" t="str">
        <f>+'Plan de Acción 2021'!T13</f>
        <v>Cantidad</v>
      </c>
      <c r="E9" s="222" t="s">
        <v>407</v>
      </c>
      <c r="F9" s="50">
        <v>44379</v>
      </c>
      <c r="G9" s="223" t="s">
        <v>409</v>
      </c>
    </row>
    <row r="10" spans="1:7" ht="48" x14ac:dyDescent="0.2">
      <c r="A10" s="118" t="str">
        <f>+'Plan de Acción 2021'!H15</f>
        <v>Alinear la Gestión  Documental a las directrices del Consejo Superior de la Judicatura en coordinación con el CENDOJ.</v>
      </c>
      <c r="B10" s="222" t="str">
        <f>+'Plan de Acción 2021'!R15</f>
        <v>Procedimientos  ajustados.</v>
      </c>
      <c r="C10" s="222" t="s">
        <v>407</v>
      </c>
      <c r="D10" s="222" t="str">
        <f>+'Plan de Acción 2021'!T15</f>
        <v>Porcentaje</v>
      </c>
      <c r="E10" s="222" t="s">
        <v>407</v>
      </c>
      <c r="F10" s="50">
        <v>44379</v>
      </c>
      <c r="G10" s="223" t="s">
        <v>420</v>
      </c>
    </row>
    <row r="11" spans="1:7" ht="76.5" customHeight="1" x14ac:dyDescent="0.2">
      <c r="A11" s="118" t="str">
        <f>+'Plan de Acción 2021'!H18</f>
        <v>Gestión  y seguimiento del SIGCMA en los Despachos</v>
      </c>
      <c r="B11" s="222" t="str">
        <f>+'Plan de Acción 2021'!R18</f>
        <v>Plan de Acción, Mapa de Riesgos, Registro de Indicadores, Planes de Mejoramiento y Registro de Acciones de Gestión</v>
      </c>
      <c r="C11" s="222" t="s">
        <v>407</v>
      </c>
      <c r="D11" s="222" t="str">
        <f>+'Plan de Acción 2021'!T18</f>
        <v>Porcentaje</v>
      </c>
      <c r="E11" s="228" t="s">
        <v>407</v>
      </c>
      <c r="F11" s="50">
        <v>44379</v>
      </c>
      <c r="G11" s="223" t="s">
        <v>421</v>
      </c>
    </row>
    <row r="12" spans="1:7" ht="36" x14ac:dyDescent="0.2">
      <c r="A12" s="118" t="str">
        <f>+'Plan de Acción 2021'!H19</f>
        <v>Seguimiento y cumplimiento del SIGCMA en los Despachos</v>
      </c>
      <c r="B12" s="222" t="str">
        <f>+'Plan de Acción 2021'!R19</f>
        <v>Actas de reunión, y registro de asistencia</v>
      </c>
      <c r="C12" s="228">
        <v>1</v>
      </c>
      <c r="D12" s="222" t="str">
        <f>+'Plan de Acción 2021'!T19</f>
        <v>Porcentaje</v>
      </c>
      <c r="E12" s="222" t="s">
        <v>412</v>
      </c>
      <c r="F12" s="50">
        <v>44379</v>
      </c>
      <c r="G12" s="223" t="s">
        <v>413</v>
      </c>
    </row>
    <row r="13" spans="1:7" ht="60" x14ac:dyDescent="0.2">
      <c r="A13" s="118" t="str">
        <f>+'Plan de Acción 2021'!H23</f>
        <v>Conocer e implementar las diferentes herramientas tecnológicas dispuestas para la prestación del servicios de justicia y la gestión del expediente judicial.</v>
      </c>
      <c r="B13" s="222" t="str">
        <f>+'Plan de Acción 2021'!R23</f>
        <v>Estante digital de procesos</v>
      </c>
      <c r="C13" s="231">
        <v>0</v>
      </c>
      <c r="D13" s="222" t="str">
        <f>+'Plan de Acción 2021'!T23</f>
        <v>Porcentaje</v>
      </c>
      <c r="E13" s="3"/>
      <c r="F13" s="50">
        <v>44379</v>
      </c>
      <c r="G13" s="223" t="s">
        <v>422</v>
      </c>
    </row>
    <row r="14" spans="1:7" ht="24" x14ac:dyDescent="0.2">
      <c r="A14" s="118" t="str">
        <f>+'Plan de Acción 2021'!H26</f>
        <v>Elaboración informe de revisión para la alta dirección</v>
      </c>
      <c r="B14" s="222" t="str">
        <f>+'Plan de Acción 2021'!R26</f>
        <v>Informe de revisión para la alta dirección</v>
      </c>
      <c r="C14" s="231">
        <v>1</v>
      </c>
      <c r="D14" s="222" t="str">
        <f>+'Plan de Acción 2021'!T26</f>
        <v>Unidad</v>
      </c>
      <c r="E14" s="222" t="s">
        <v>169</v>
      </c>
      <c r="F14" s="50">
        <v>44379</v>
      </c>
      <c r="G14" s="230" t="s">
        <v>423</v>
      </c>
    </row>
    <row r="15" spans="1:7" ht="36" x14ac:dyDescent="0.2">
      <c r="A15" s="118" t="str">
        <f>+'Plan de Acción 2021'!H29</f>
        <v>Actualización de la documentación del SIGCMA</v>
      </c>
      <c r="B15" s="222" t="str">
        <f>+'Plan de Acción 2021'!R29</f>
        <v>Documentos enunciados actualizados y divulgados</v>
      </c>
      <c r="C15" s="231">
        <v>0.4</v>
      </c>
      <c r="D15" s="222" t="str">
        <f>+'Plan de Acción 2021'!T29</f>
        <v>Porcentaje</v>
      </c>
      <c r="E15" s="223" t="s">
        <v>426</v>
      </c>
      <c r="F15" s="50">
        <v>44379</v>
      </c>
      <c r="G15" s="230" t="s">
        <v>427</v>
      </c>
    </row>
    <row r="16" spans="1:7" ht="24" x14ac:dyDescent="0.2">
      <c r="A16" s="118" t="str">
        <f>+'Plan de Acción 2021'!H30</f>
        <v>Plan de capacitación para el SIGCMA</v>
      </c>
      <c r="B16" s="222" t="str">
        <f>+'Plan de Acción 2021'!R30</f>
        <v>Plan y programa de capacitación SIGCMA-SPA</v>
      </c>
      <c r="C16" s="231">
        <v>0</v>
      </c>
      <c r="D16" s="222" t="str">
        <f>+'Plan de Acción 2021'!T30</f>
        <v>Porcentaje</v>
      </c>
      <c r="E16" s="3" t="s">
        <v>407</v>
      </c>
      <c r="F16" s="50">
        <v>44379</v>
      </c>
      <c r="G16" s="227" t="s">
        <v>416</v>
      </c>
    </row>
    <row r="17" spans="1:7" ht="24" x14ac:dyDescent="0.2">
      <c r="A17" s="118" t="str">
        <f>+'Plan de Acción 2021'!H31</f>
        <v>Auditoría interna de calidad</v>
      </c>
      <c r="B17" s="222" t="str">
        <f>+'Plan de Acción 2021'!R31</f>
        <v>Cumplimento en el Programa de Auditoría de la especialidad</v>
      </c>
      <c r="C17" s="231">
        <v>0</v>
      </c>
      <c r="D17" s="222" t="str">
        <f>+'Plan de Acción 2021'!T31</f>
        <v>Unidad</v>
      </c>
      <c r="E17" s="3" t="s">
        <v>407</v>
      </c>
      <c r="F17" s="50">
        <v>44379</v>
      </c>
      <c r="G17" s="227" t="s">
        <v>416</v>
      </c>
    </row>
    <row r="18" spans="1:7" ht="24" x14ac:dyDescent="0.2">
      <c r="A18" s="118" t="str">
        <f>+'Plan de Acción 2021'!H32</f>
        <v>Auditoría externa de calidad</v>
      </c>
      <c r="B18" s="222" t="str">
        <f>+'Plan de Acción 2021'!R32</f>
        <v>Cumplimento en el Programa de Auditoría de la especialidad</v>
      </c>
      <c r="C18" s="231">
        <v>0</v>
      </c>
      <c r="D18" s="222" t="str">
        <f>+'Plan de Acción 2021'!T32</f>
        <v>Unidad</v>
      </c>
      <c r="E18" s="3" t="s">
        <v>407</v>
      </c>
      <c r="F18" s="50">
        <v>44379</v>
      </c>
      <c r="G18" s="227" t="s">
        <v>416</v>
      </c>
    </row>
    <row r="19" spans="1:7" ht="24" x14ac:dyDescent="0.2">
      <c r="A19" s="118" t="str">
        <f>+'Plan de Acción 2021'!H33</f>
        <v xml:space="preserve">Seguimiento a empleados de los juzgados </v>
      </c>
      <c r="B19" s="222" t="str">
        <f>+'Plan de Acción 2021'!R33</f>
        <v>Calificación anual empleados de carrera.</v>
      </c>
      <c r="C19" s="231">
        <v>1</v>
      </c>
      <c r="D19" s="222" t="str">
        <f>+'Plan de Acción 2021'!T33</f>
        <v>Porcentaje</v>
      </c>
      <c r="E19" s="223" t="s">
        <v>424</v>
      </c>
      <c r="F19" s="50">
        <v>44379</v>
      </c>
      <c r="G19" s="227" t="s">
        <v>424</v>
      </c>
    </row>
    <row r="20" spans="1:7" ht="36" x14ac:dyDescent="0.2">
      <c r="A20" s="118" t="str">
        <f>+'Plan de Acción 2021'!H34</f>
        <v>Seguimiento a Plan Anticorrupción y Transparencia</v>
      </c>
      <c r="B20" s="222" t="str">
        <f>+'Plan de Acción 2021'!R34</f>
        <v xml:space="preserve">Mapa de Riesgos y  registros de la divulgación de la información anticorrupción </v>
      </c>
      <c r="C20" s="231">
        <v>1</v>
      </c>
      <c r="D20" s="222" t="str">
        <f>+'Plan de Acción 2021'!T34</f>
        <v>Unidad</v>
      </c>
      <c r="E20" s="35" t="s">
        <v>425</v>
      </c>
      <c r="F20" s="50">
        <v>44379</v>
      </c>
      <c r="G20" s="227" t="s">
        <v>425</v>
      </c>
    </row>
    <row r="21" spans="1:7" ht="72" x14ac:dyDescent="0.2">
      <c r="A21" s="118" t="str">
        <f>+'Plan de Acción 2021'!H35</f>
        <v>Analisis a  Investigaciones disciplinarias a empleados en el centro de servicios</v>
      </c>
      <c r="B21" s="222" t="str">
        <f>+'Plan de Acción 2021'!R35</f>
        <v>Informe Comportamiento de  Disciplinarios</v>
      </c>
      <c r="C21" s="231">
        <v>1</v>
      </c>
      <c r="D21" s="222" t="str">
        <f>+'Plan de Acción 2021'!T35</f>
        <v>Porcentaje</v>
      </c>
      <c r="E21" s="223" t="s">
        <v>431</v>
      </c>
      <c r="F21" s="50">
        <v>44379</v>
      </c>
      <c r="G21" s="230" t="s">
        <v>415</v>
      </c>
    </row>
  </sheetData>
  <mergeCells count="4">
    <mergeCell ref="A1:F1"/>
    <mergeCell ref="A2:F2"/>
    <mergeCell ref="A3:A4"/>
    <mergeCell ref="B3:G3"/>
  </mergeCells>
  <dataValidations count="5">
    <dataValidation allowBlank="1" showInputMessage="1" showErrorMessage="1" prompt="REGISTRAR EL ENTREGABLE " sqref="E4"/>
    <dataValidation allowBlank="1" showInputMessage="1" showErrorMessage="1" prompt="COPIAR DE LA COLUMNA &quot;Q&quot; DE LA HOJA PLAN DE ACCIÓN " sqref="D4"/>
    <dataValidation allowBlank="1" showInputMessage="1" showErrorMessage="1" prompt="REGISTRAR EL RESULTADO DEL INDICADOR " sqref="C4"/>
    <dataValidation allowBlank="1" showInputMessage="1" showErrorMessage="1" prompt="COPIAR COLUMNA &quot;O&quot; DE LA HOJA PLAN DE ACCIÓN " sqref="B4"/>
    <dataValidation allowBlank="1" showInputMessage="1" showErrorMessage="1" prompt="COPIAR COLUMNA &quot;H&quot; DE LA HOJA PLAN DE ACCIÓN " sqref="A3:A4"/>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zoomScale="85" zoomScaleNormal="85" workbookViewId="0">
      <pane ySplit="4" topLeftCell="A5" activePane="bottomLeft" state="frozen"/>
      <selection activeCell="A5" sqref="A5:A21"/>
      <selection pane="bottomLeft" activeCell="A5" sqref="A5:A21"/>
    </sheetView>
  </sheetViews>
  <sheetFormatPr baseColWidth="10" defaultColWidth="11.42578125" defaultRowHeight="12" x14ac:dyDescent="0.2"/>
  <cols>
    <col min="1" max="1" width="29" style="1" customWidth="1"/>
    <col min="2" max="2" width="33.85546875" style="1" customWidth="1"/>
    <col min="3" max="3" width="37.140625" style="1" customWidth="1"/>
    <col min="4" max="4" width="27.85546875" style="1" customWidth="1"/>
    <col min="5" max="5" width="33" style="1" customWidth="1"/>
    <col min="6" max="6" width="28.42578125" style="1" customWidth="1"/>
    <col min="7" max="7" width="34.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282" t="s">
        <v>0</v>
      </c>
      <c r="B1" s="282"/>
      <c r="C1" s="282"/>
      <c r="D1" s="282"/>
      <c r="E1" s="282"/>
      <c r="F1" s="282"/>
    </row>
    <row r="2" spans="1:7" customFormat="1" ht="31.35" customHeight="1" x14ac:dyDescent="0.3">
      <c r="A2" s="275" t="s">
        <v>102</v>
      </c>
      <c r="B2" s="275"/>
      <c r="C2" s="275"/>
      <c r="D2" s="275"/>
      <c r="E2" s="275"/>
      <c r="F2" s="275"/>
    </row>
    <row r="3" spans="1:7" s="29" customFormat="1" ht="34.5" customHeight="1" x14ac:dyDescent="0.25">
      <c r="A3" s="336" t="s">
        <v>94</v>
      </c>
      <c r="B3" s="333" t="s">
        <v>95</v>
      </c>
      <c r="C3" s="334"/>
      <c r="D3" s="334"/>
      <c r="E3" s="334"/>
      <c r="F3" s="334"/>
      <c r="G3" s="335"/>
    </row>
    <row r="4" spans="1:7" s="29" customFormat="1" ht="31.5" customHeight="1" x14ac:dyDescent="0.25">
      <c r="A4" s="337"/>
      <c r="B4" s="225" t="s">
        <v>43</v>
      </c>
      <c r="C4" s="225" t="s">
        <v>96</v>
      </c>
      <c r="D4" s="225" t="s">
        <v>97</v>
      </c>
      <c r="E4" s="32" t="s">
        <v>98</v>
      </c>
      <c r="F4" s="225" t="s">
        <v>99</v>
      </c>
      <c r="G4" s="32" t="s">
        <v>100</v>
      </c>
    </row>
    <row r="5" spans="1:7" s="2" customFormat="1" ht="48" customHeight="1" x14ac:dyDescent="0.25">
      <c r="A5" s="111" t="str">
        <f>+'Plan de Acción 2021'!H5</f>
        <v>Atención al usuario Virtual</v>
      </c>
      <c r="B5" s="222" t="str">
        <f>+'Plan de Acción 2021'!R5</f>
        <v>Registro de peticiones y contestaciones realizadas</v>
      </c>
      <c r="C5" s="222"/>
      <c r="D5" s="222" t="str">
        <f>+'Plan de Acción 2021'!T5</f>
        <v>Porcentaje</v>
      </c>
      <c r="E5" s="222"/>
      <c r="F5" s="50">
        <v>44477</v>
      </c>
      <c r="G5" s="223" t="s">
        <v>405</v>
      </c>
    </row>
    <row r="6" spans="1:7" ht="60" x14ac:dyDescent="0.2">
      <c r="A6" s="111" t="str">
        <f>+'Plan de Acción 2021'!H6</f>
        <v>Atención digital</v>
      </c>
      <c r="B6" s="222" t="str">
        <f>+'Plan de Acción 2021'!R6</f>
        <v>Procesos tramitados 100% digitales</v>
      </c>
      <c r="C6" s="222"/>
      <c r="D6" s="222" t="str">
        <f>+'Plan de Acción 2021'!T6</f>
        <v>Porcentaje</v>
      </c>
      <c r="E6" s="222"/>
      <c r="F6" s="50">
        <v>44477</v>
      </c>
      <c r="G6" s="223" t="s">
        <v>404</v>
      </c>
    </row>
    <row r="7" spans="1:7" ht="43.5" customHeight="1" x14ac:dyDescent="0.2">
      <c r="A7" s="111" t="str">
        <f>+'Plan de Acción 2021'!H7</f>
        <v>Expediente digital</v>
      </c>
      <c r="B7" s="222" t="str">
        <f>+'Plan de Acción 2021'!R7</f>
        <v>Estante digital de procesos</v>
      </c>
      <c r="C7" s="222" t="s">
        <v>407</v>
      </c>
      <c r="D7" s="222" t="str">
        <f>+'Plan de Acción 2021'!T7</f>
        <v>Porcentaje</v>
      </c>
      <c r="E7" s="222" t="s">
        <v>407</v>
      </c>
      <c r="F7" s="50">
        <v>44477</v>
      </c>
      <c r="G7" s="223" t="s">
        <v>406</v>
      </c>
    </row>
    <row r="8" spans="1:7" ht="48" x14ac:dyDescent="0.2">
      <c r="A8" s="226" t="str">
        <f>+'Plan de Acción 2021'!H12</f>
        <v>Registro de las estadisticas Sistema Sierju-BI</v>
      </c>
      <c r="B8" s="222" t="str">
        <f>+'Plan de Acción 2021'!R12</f>
        <v>Registro de las estadisticas trimestralmente Sistema Sierju-BI</v>
      </c>
      <c r="C8" s="231">
        <v>1</v>
      </c>
      <c r="D8" s="222" t="str">
        <f>+'Plan de Acción 2021'!T12</f>
        <v>Porcentaje</v>
      </c>
      <c r="E8" s="222" t="s">
        <v>407</v>
      </c>
      <c r="F8" s="50">
        <v>44477</v>
      </c>
      <c r="G8" s="223" t="s">
        <v>408</v>
      </c>
    </row>
    <row r="9" spans="1:7" ht="60" customHeight="1" x14ac:dyDescent="0.2">
      <c r="A9" s="118" t="str">
        <f>+'Plan de Acción 2021'!H13</f>
        <v>Generar canales de comunicación de fácil acceso para los usuarios externos</v>
      </c>
      <c r="B9" s="222" t="str">
        <f>+'Plan de Acción 2021'!R13</f>
        <v>Canales de comunicación creados</v>
      </c>
      <c r="C9" s="228">
        <v>1</v>
      </c>
      <c r="D9" s="222" t="str">
        <f>+'Plan de Acción 2021'!T13</f>
        <v>Cantidad</v>
      </c>
      <c r="E9" s="222" t="s">
        <v>407</v>
      </c>
      <c r="F9" s="50">
        <v>44477</v>
      </c>
      <c r="G9" s="223" t="s">
        <v>409</v>
      </c>
    </row>
    <row r="10" spans="1:7" ht="48" x14ac:dyDescent="0.2">
      <c r="A10" s="118" t="str">
        <f>+'Plan de Acción 2021'!H15</f>
        <v>Alinear la Gestión  Documental a las directrices del Consejo Superior de la Judicatura en coordinación con el CENDOJ.</v>
      </c>
      <c r="B10" s="222" t="str">
        <f>+'Plan de Acción 2021'!R15</f>
        <v>Procedimientos  ajustados.</v>
      </c>
      <c r="C10" s="222" t="s">
        <v>407</v>
      </c>
      <c r="D10" s="222" t="str">
        <f>+'Plan de Acción 2021'!T15</f>
        <v>Porcentaje</v>
      </c>
      <c r="E10" s="222" t="s">
        <v>407</v>
      </c>
      <c r="F10" s="50">
        <v>44477</v>
      </c>
      <c r="G10" s="223" t="s">
        <v>420</v>
      </c>
    </row>
    <row r="11" spans="1:7" ht="76.5" customHeight="1" x14ac:dyDescent="0.2">
      <c r="A11" s="118" t="str">
        <f>+'Plan de Acción 2021'!H18</f>
        <v>Gestión  y seguimiento del SIGCMA en los Despachos</v>
      </c>
      <c r="B11" s="222" t="str">
        <f>+'Plan de Acción 2021'!R18</f>
        <v>Plan de Acción, Mapa de Riesgos, Registro de Indicadores, Planes de Mejoramiento y Registro de Acciones de Gestión</v>
      </c>
      <c r="C11" s="228">
        <v>1</v>
      </c>
      <c r="D11" s="222" t="str">
        <f>+'Plan de Acción 2021'!T18</f>
        <v>Porcentaje</v>
      </c>
      <c r="E11" s="228" t="s">
        <v>433</v>
      </c>
      <c r="F11" s="50">
        <v>44477</v>
      </c>
      <c r="G11" s="223" t="s">
        <v>421</v>
      </c>
    </row>
    <row r="12" spans="1:7" ht="36" x14ac:dyDescent="0.2">
      <c r="A12" s="118" t="str">
        <f>+'Plan de Acción 2021'!H19</f>
        <v>Seguimiento y cumplimiento del SIGCMA en los Despachos</v>
      </c>
      <c r="B12" s="222" t="str">
        <f>+'Plan de Acción 2021'!R19</f>
        <v>Actas de reunión, y registro de asistencia</v>
      </c>
      <c r="C12" s="228">
        <v>1</v>
      </c>
      <c r="D12" s="222" t="str">
        <f>+'Plan de Acción 2021'!T19</f>
        <v>Porcentaje</v>
      </c>
      <c r="E12" s="222" t="s">
        <v>412</v>
      </c>
      <c r="F12" s="50">
        <v>44477</v>
      </c>
      <c r="G12" s="223" t="s">
        <v>413</v>
      </c>
    </row>
    <row r="13" spans="1:7" ht="60" x14ac:dyDescent="0.2">
      <c r="A13" s="118" t="str">
        <f>+'Plan de Acción 2021'!H23</f>
        <v>Conocer e implementar las diferentes herramientas tecnológicas dispuestas para la prestación del servicios de justicia y la gestión del expediente judicial.</v>
      </c>
      <c r="B13" s="222" t="str">
        <f>+'Plan de Acción 2021'!R23</f>
        <v>Estante digital de procesos</v>
      </c>
      <c r="C13" s="231">
        <v>0</v>
      </c>
      <c r="D13" s="222" t="str">
        <f>+'Plan de Acción 2021'!T23</f>
        <v>Porcentaje</v>
      </c>
      <c r="E13" s="3"/>
      <c r="F13" s="50">
        <v>44477</v>
      </c>
      <c r="G13" s="223" t="s">
        <v>422</v>
      </c>
    </row>
    <row r="14" spans="1:7" ht="24" x14ac:dyDescent="0.2">
      <c r="A14" s="118" t="str">
        <f>+'Plan de Acción 2021'!H26</f>
        <v>Elaboración informe de revisión para la alta dirección</v>
      </c>
      <c r="B14" s="222" t="str">
        <f>+'Plan de Acción 2021'!R26</f>
        <v>Informe de revisión para la alta dirección</v>
      </c>
      <c r="C14" s="231">
        <v>1</v>
      </c>
      <c r="D14" s="222" t="str">
        <f>+'Plan de Acción 2021'!T26</f>
        <v>Unidad</v>
      </c>
      <c r="E14" s="222" t="s">
        <v>169</v>
      </c>
      <c r="F14" s="50">
        <v>44477</v>
      </c>
      <c r="G14" s="230" t="s">
        <v>423</v>
      </c>
    </row>
    <row r="15" spans="1:7" ht="36" x14ac:dyDescent="0.2">
      <c r="A15" s="118" t="str">
        <f>+'Plan de Acción 2021'!H29</f>
        <v>Actualización de la documentación del SIGCMA</v>
      </c>
      <c r="B15" s="222" t="str">
        <f>+'Plan de Acción 2021'!R29</f>
        <v>Documentos enunciados actualizados y divulgados</v>
      </c>
      <c r="C15" s="231">
        <v>0.8</v>
      </c>
      <c r="D15" s="222" t="str">
        <f>+'Plan de Acción 2021'!T29</f>
        <v>Porcentaje</v>
      </c>
      <c r="E15" s="223" t="s">
        <v>426</v>
      </c>
      <c r="F15" s="50">
        <v>44477</v>
      </c>
      <c r="G15" s="230" t="s">
        <v>434</v>
      </c>
    </row>
    <row r="16" spans="1:7" ht="57" customHeight="1" x14ac:dyDescent="0.2">
      <c r="A16" s="118" t="str">
        <f>+'Plan de Acción 2021'!H30</f>
        <v>Plan de capacitación para el SIGCMA</v>
      </c>
      <c r="B16" s="222" t="str">
        <f>+'Plan de Acción 2021'!R30</f>
        <v>Plan y programa de capacitación SIGCMA-SPA</v>
      </c>
      <c r="C16" s="231">
        <v>0</v>
      </c>
      <c r="D16" s="222" t="str">
        <f>+'Plan de Acción 2021'!T30</f>
        <v>Porcentaje</v>
      </c>
      <c r="E16" s="3" t="s">
        <v>407</v>
      </c>
      <c r="F16" s="50">
        <v>44477</v>
      </c>
      <c r="G16" s="227" t="s">
        <v>416</v>
      </c>
    </row>
    <row r="17" spans="1:7" ht="24" x14ac:dyDescent="0.2">
      <c r="A17" s="118" t="str">
        <f>+'Plan de Acción 2021'!H31</f>
        <v>Auditoría interna de calidad</v>
      </c>
      <c r="B17" s="222" t="str">
        <f>+'Plan de Acción 2021'!R31</f>
        <v>Cumplimento en el Programa de Auditoría de la especialidad</v>
      </c>
      <c r="C17" s="231">
        <v>1</v>
      </c>
      <c r="D17" s="222" t="str">
        <f>+'Plan de Acción 2021'!T31</f>
        <v>Unidad</v>
      </c>
      <c r="E17" s="34" t="s">
        <v>428</v>
      </c>
      <c r="F17" s="50">
        <v>44477</v>
      </c>
      <c r="G17" s="227" t="s">
        <v>430</v>
      </c>
    </row>
    <row r="18" spans="1:7" ht="24" x14ac:dyDescent="0.2">
      <c r="A18" s="118" t="str">
        <f>+'Plan de Acción 2021'!H32</f>
        <v>Auditoría externa de calidad</v>
      </c>
      <c r="B18" s="222" t="str">
        <f>+'Plan de Acción 2021'!R32</f>
        <v>Cumplimento en el Programa de Auditoría de la especialidad</v>
      </c>
      <c r="C18" s="231">
        <v>1</v>
      </c>
      <c r="D18" s="222" t="str">
        <f>+'Plan de Acción 2021'!T32</f>
        <v>Unidad</v>
      </c>
      <c r="E18" s="232" t="s">
        <v>429</v>
      </c>
      <c r="F18" s="50">
        <v>44477</v>
      </c>
      <c r="G18" s="227" t="s">
        <v>416</v>
      </c>
    </row>
    <row r="19" spans="1:7" ht="24" x14ac:dyDescent="0.2">
      <c r="A19" s="118" t="str">
        <f>+'Plan de Acción 2021'!H33</f>
        <v xml:space="preserve">Seguimiento a empleados de los juzgados </v>
      </c>
      <c r="B19" s="222" t="str">
        <f>+'Plan de Acción 2021'!R33</f>
        <v>Calificación anual empleados de carrera.</v>
      </c>
      <c r="C19" s="231">
        <v>1</v>
      </c>
      <c r="D19" s="222" t="str">
        <f>+'Plan de Acción 2021'!T33</f>
        <v>Porcentaje</v>
      </c>
      <c r="E19" s="223" t="s">
        <v>424</v>
      </c>
      <c r="F19" s="50">
        <v>44477</v>
      </c>
      <c r="G19" s="227" t="s">
        <v>424</v>
      </c>
    </row>
    <row r="20" spans="1:7" ht="36" x14ac:dyDescent="0.2">
      <c r="A20" s="118" t="str">
        <f>+'Plan de Acción 2021'!H34</f>
        <v>Seguimiento a Plan Anticorrupción y Transparencia</v>
      </c>
      <c r="B20" s="222" t="str">
        <f>+'Plan de Acción 2021'!R34</f>
        <v xml:space="preserve">Mapa de Riesgos y  registros de la divulgación de la información anticorrupción </v>
      </c>
      <c r="C20" s="231">
        <v>1</v>
      </c>
      <c r="D20" s="222" t="str">
        <f>+'Plan de Acción 2021'!T34</f>
        <v>Unidad</v>
      </c>
      <c r="E20" s="35" t="s">
        <v>435</v>
      </c>
      <c r="F20" s="50">
        <v>44477</v>
      </c>
      <c r="G20" s="227" t="s">
        <v>436</v>
      </c>
    </row>
    <row r="21" spans="1:7" ht="72" x14ac:dyDescent="0.2">
      <c r="A21" s="118" t="str">
        <f>+'Plan de Acción 2021'!H35</f>
        <v>Analisis a  Investigaciones disciplinarias a empleados en el centro de servicios</v>
      </c>
      <c r="B21" s="222" t="str">
        <f>+'Plan de Acción 2021'!R35</f>
        <v>Informe Comportamiento de  Disciplinarios</v>
      </c>
      <c r="C21" s="231">
        <v>1</v>
      </c>
      <c r="D21" s="222" t="str">
        <f>+'Plan de Acción 2021'!T35</f>
        <v>Porcentaje</v>
      </c>
      <c r="E21" s="223" t="s">
        <v>431</v>
      </c>
      <c r="F21" s="50">
        <v>44477</v>
      </c>
      <c r="G21" s="230" t="s">
        <v>415</v>
      </c>
    </row>
  </sheetData>
  <mergeCells count="4">
    <mergeCell ref="A1:F1"/>
    <mergeCell ref="A2:F2"/>
    <mergeCell ref="A3:A4"/>
    <mergeCell ref="B3:G3"/>
  </mergeCells>
  <dataValidations count="5">
    <dataValidation allowBlank="1" showInputMessage="1" showErrorMessage="1" prompt="COPIAR COLUMNA &quot;H&quot; DE LA HOJA PLAN DE ACCIÓN " sqref="A3:A4"/>
    <dataValidation allowBlank="1" showInputMessage="1" showErrorMessage="1" prompt="COPIAR COLUMNA &quot;O&quot; DE LA HOJA PLAN DE ACCIÓN " sqref="B4"/>
    <dataValidation allowBlank="1" showInputMessage="1" showErrorMessage="1" prompt="REGISTRAR EL RESULTADO DEL INDICADOR " sqref="C4"/>
    <dataValidation allowBlank="1" showInputMessage="1" showErrorMessage="1" prompt="COPIAR DE LA COLUMNA &quot;Q&quot; DE LA HOJA PLAN DE ACCIÓN " sqref="D4"/>
    <dataValidation allowBlank="1" showInputMessage="1" showErrorMessage="1" prompt="REGISTRAR EL ENTREGABLE " sqref="E4"/>
  </dataValidation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zoomScale="85" zoomScaleNormal="85" workbookViewId="0">
      <pane ySplit="4" topLeftCell="A5" activePane="bottomLeft" state="frozen"/>
      <selection pane="bottomLeft" activeCell="E5" sqref="E5"/>
    </sheetView>
  </sheetViews>
  <sheetFormatPr baseColWidth="10" defaultColWidth="11.42578125" defaultRowHeight="12" x14ac:dyDescent="0.2"/>
  <cols>
    <col min="1" max="1" width="29" style="1" customWidth="1"/>
    <col min="2" max="2" width="33.8554687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282" t="s">
        <v>0</v>
      </c>
      <c r="B1" s="282"/>
      <c r="C1" s="282"/>
      <c r="D1" s="282"/>
      <c r="E1" s="282"/>
      <c r="F1" s="282"/>
    </row>
    <row r="2" spans="1:7" customFormat="1" ht="31.35" customHeight="1" x14ac:dyDescent="0.3">
      <c r="A2" s="275" t="s">
        <v>432</v>
      </c>
      <c r="B2" s="275"/>
      <c r="C2" s="275"/>
      <c r="D2" s="275"/>
      <c r="E2" s="275"/>
      <c r="F2" s="275"/>
    </row>
    <row r="3" spans="1:7" s="29" customFormat="1" ht="34.5" customHeight="1" x14ac:dyDescent="0.25">
      <c r="A3" s="336" t="s">
        <v>94</v>
      </c>
      <c r="B3" s="333" t="s">
        <v>95</v>
      </c>
      <c r="C3" s="334"/>
      <c r="D3" s="334"/>
      <c r="E3" s="334"/>
      <c r="F3" s="334"/>
      <c r="G3" s="335"/>
    </row>
    <row r="4" spans="1:7" s="29" customFormat="1" ht="31.5" customHeight="1" x14ac:dyDescent="0.25">
      <c r="A4" s="337"/>
      <c r="B4" s="225" t="s">
        <v>43</v>
      </c>
      <c r="C4" s="225" t="s">
        <v>96</v>
      </c>
      <c r="D4" s="225" t="s">
        <v>97</v>
      </c>
      <c r="E4" s="32" t="s">
        <v>98</v>
      </c>
      <c r="F4" s="225" t="s">
        <v>99</v>
      </c>
      <c r="G4" s="32" t="s">
        <v>100</v>
      </c>
    </row>
    <row r="5" spans="1:7" s="2" customFormat="1" ht="48" customHeight="1" x14ac:dyDescent="0.25">
      <c r="A5" s="111" t="str">
        <f>+'Plan de Acción 2021'!H5</f>
        <v>Atención al usuario Virtual</v>
      </c>
      <c r="B5" s="222" t="str">
        <f>+'Plan de Acción 2021'!R5</f>
        <v>Registro de peticiones y contestaciones realizadas</v>
      </c>
      <c r="C5" s="222"/>
      <c r="D5" s="222" t="str">
        <f>+'Plan de Acción 2021'!T5</f>
        <v>Porcentaje</v>
      </c>
      <c r="E5" s="222"/>
      <c r="F5" s="50"/>
      <c r="G5" s="223"/>
    </row>
    <row r="6" spans="1:7" x14ac:dyDescent="0.2">
      <c r="A6" s="111" t="str">
        <f>+'Plan de Acción 2021'!H6</f>
        <v>Atención digital</v>
      </c>
      <c r="B6" s="222" t="str">
        <f>+'Plan de Acción 2021'!R6</f>
        <v>Procesos tramitados 100% digitales</v>
      </c>
      <c r="C6" s="222"/>
      <c r="D6" s="222" t="str">
        <f>+'Plan de Acción 2021'!T6</f>
        <v>Porcentaje</v>
      </c>
      <c r="E6" s="222"/>
      <c r="F6" s="50"/>
      <c r="G6" s="223"/>
    </row>
    <row r="7" spans="1:7" ht="43.5" customHeight="1" x14ac:dyDescent="0.2">
      <c r="A7" s="111" t="str">
        <f>+'Plan de Acción 2021'!H7</f>
        <v>Expediente digital</v>
      </c>
      <c r="B7" s="222" t="str">
        <f>+'Plan de Acción 2021'!R7</f>
        <v>Estante digital de procesos</v>
      </c>
      <c r="C7" s="222"/>
      <c r="D7" s="222" t="str">
        <f>+'Plan de Acción 2021'!T7</f>
        <v>Porcentaje</v>
      </c>
      <c r="E7" s="222"/>
      <c r="F7" s="50"/>
      <c r="G7" s="223"/>
    </row>
    <row r="8" spans="1:7" ht="24" x14ac:dyDescent="0.2">
      <c r="A8" s="226" t="str">
        <f>+'Plan de Acción 2021'!H12</f>
        <v>Registro de las estadisticas Sistema Sierju-BI</v>
      </c>
      <c r="B8" s="222" t="str">
        <f>+'Plan de Acción 2021'!R12</f>
        <v>Registro de las estadisticas trimestralmente Sistema Sierju-BI</v>
      </c>
      <c r="C8" s="224"/>
      <c r="D8" s="222" t="str">
        <f>+'Plan de Acción 2021'!T12</f>
        <v>Porcentaje</v>
      </c>
      <c r="E8" s="222"/>
      <c r="F8" s="50"/>
      <c r="G8" s="223"/>
    </row>
    <row r="9" spans="1:7" ht="60" customHeight="1" x14ac:dyDescent="0.2">
      <c r="A9" s="118" t="str">
        <f>+'Plan de Acción 2021'!H13</f>
        <v>Generar canales de comunicación de fácil acceso para los usuarios externos</v>
      </c>
      <c r="B9" s="222" t="str">
        <f>+'Plan de Acción 2021'!R13</f>
        <v>Canales de comunicación creados</v>
      </c>
      <c r="C9" s="222"/>
      <c r="D9" s="222" t="str">
        <f>+'Plan de Acción 2021'!T13</f>
        <v>Cantidad</v>
      </c>
      <c r="E9" s="222"/>
      <c r="F9" s="50"/>
      <c r="G9" s="223"/>
    </row>
    <row r="10" spans="1:7" ht="48" x14ac:dyDescent="0.2">
      <c r="A10" s="118" t="str">
        <f>+'Plan de Acción 2021'!H15</f>
        <v>Alinear la Gestión  Documental a las directrices del Consejo Superior de la Judicatura en coordinación con el CENDOJ.</v>
      </c>
      <c r="B10" s="222" t="str">
        <f>+'Plan de Acción 2021'!R15</f>
        <v>Procedimientos  ajustados.</v>
      </c>
      <c r="C10" s="222"/>
      <c r="D10" s="222" t="str">
        <f>+'Plan de Acción 2021'!T15</f>
        <v>Porcentaje</v>
      </c>
      <c r="E10" s="222"/>
      <c r="F10" s="50"/>
      <c r="G10" s="223"/>
    </row>
    <row r="11" spans="1:7" ht="76.5" customHeight="1" x14ac:dyDescent="0.2">
      <c r="A11" s="118" t="str">
        <f>+'Plan de Acción 2021'!H18</f>
        <v>Gestión  y seguimiento del SIGCMA en los Despachos</v>
      </c>
      <c r="B11" s="222" t="str">
        <f>+'Plan de Acción 2021'!R18</f>
        <v>Plan de Acción, Mapa de Riesgos, Registro de Indicadores, Planes de Mejoramiento y Registro de Acciones de Gestión</v>
      </c>
      <c r="C11" s="222"/>
      <c r="D11" s="222" t="str">
        <f>+'Plan de Acción 2021'!T18</f>
        <v>Porcentaje</v>
      </c>
      <c r="E11" s="228"/>
      <c r="F11" s="50"/>
      <c r="G11" s="223"/>
    </row>
    <row r="12" spans="1:7" ht="24" x14ac:dyDescent="0.2">
      <c r="A12" s="118" t="str">
        <f>+'Plan de Acción 2021'!H19</f>
        <v>Seguimiento y cumplimiento del SIGCMA en los Despachos</v>
      </c>
      <c r="B12" s="222" t="str">
        <f>+'Plan de Acción 2021'!R19</f>
        <v>Actas de reunión, y registro de asistencia</v>
      </c>
      <c r="C12" s="228"/>
      <c r="D12" s="222" t="str">
        <f>+'Plan de Acción 2021'!T19</f>
        <v>Porcentaje</v>
      </c>
      <c r="E12" s="222"/>
      <c r="F12" s="50"/>
      <c r="G12" s="223"/>
    </row>
    <row r="13" spans="1:7" ht="60" x14ac:dyDescent="0.2">
      <c r="A13" s="118" t="str">
        <f>+'Plan de Acción 2021'!H23</f>
        <v>Conocer e implementar las diferentes herramientas tecnológicas dispuestas para la prestación del servicios de justicia y la gestión del expediente judicial.</v>
      </c>
      <c r="B13" s="222" t="str">
        <f>+'Plan de Acción 2021'!R23</f>
        <v>Estante digital de procesos</v>
      </c>
      <c r="C13" s="231"/>
      <c r="D13" s="222" t="str">
        <f>+'Plan de Acción 2021'!T23</f>
        <v>Porcentaje</v>
      </c>
      <c r="E13" s="3"/>
      <c r="F13" s="50"/>
      <c r="G13" s="223"/>
    </row>
    <row r="14" spans="1:7" ht="24" x14ac:dyDescent="0.2">
      <c r="A14" s="118" t="str">
        <f>+'Plan de Acción 2021'!H26</f>
        <v>Elaboración informe de revisión para la alta dirección</v>
      </c>
      <c r="B14" s="222" t="str">
        <f>+'Plan de Acción 2021'!R26</f>
        <v>Informe de revisión para la alta dirección</v>
      </c>
      <c r="C14" s="231"/>
      <c r="D14" s="222" t="str">
        <f>+'Plan de Acción 2021'!T26</f>
        <v>Unidad</v>
      </c>
      <c r="E14" s="222"/>
      <c r="F14" s="50"/>
      <c r="G14" s="230"/>
    </row>
    <row r="15" spans="1:7" ht="24" x14ac:dyDescent="0.2">
      <c r="A15" s="118" t="str">
        <f>+'Plan de Acción 2021'!H29</f>
        <v>Actualización de la documentación del SIGCMA</v>
      </c>
      <c r="B15" s="222" t="str">
        <f>+'Plan de Acción 2021'!R29</f>
        <v>Documentos enunciados actualizados y divulgados</v>
      </c>
      <c r="C15" s="231"/>
      <c r="D15" s="222" t="str">
        <f>+'Plan de Acción 2021'!T29</f>
        <v>Porcentaje</v>
      </c>
      <c r="E15" s="223"/>
      <c r="F15" s="50"/>
      <c r="G15" s="230"/>
    </row>
    <row r="16" spans="1:7" ht="24" x14ac:dyDescent="0.2">
      <c r="A16" s="118" t="str">
        <f>+'Plan de Acción 2021'!H30</f>
        <v>Plan de capacitación para el SIGCMA</v>
      </c>
      <c r="B16" s="222" t="str">
        <f>+'Plan de Acción 2021'!R30</f>
        <v>Plan y programa de capacitación SIGCMA-SPA</v>
      </c>
      <c r="C16" s="231"/>
      <c r="D16" s="222" t="str">
        <f>+'Plan de Acción 2021'!T30</f>
        <v>Porcentaje</v>
      </c>
      <c r="E16" s="3"/>
      <c r="F16" s="50"/>
      <c r="G16" s="227"/>
    </row>
    <row r="17" spans="1:7" ht="24" x14ac:dyDescent="0.2">
      <c r="A17" s="118" t="str">
        <f>+'Plan de Acción 2021'!H31</f>
        <v>Auditoría interna de calidad</v>
      </c>
      <c r="B17" s="222" t="str">
        <f>+'Plan de Acción 2021'!R31</f>
        <v>Cumplimento en el Programa de Auditoría de la especialidad</v>
      </c>
      <c r="C17" s="231"/>
      <c r="D17" s="222" t="str">
        <f>+'Plan de Acción 2021'!T31</f>
        <v>Unidad</v>
      </c>
      <c r="E17" s="34"/>
      <c r="F17" s="50"/>
      <c r="G17" s="227"/>
    </row>
    <row r="18" spans="1:7" ht="24" x14ac:dyDescent="0.2">
      <c r="A18" s="118" t="str">
        <f>+'Plan de Acción 2021'!H32</f>
        <v>Auditoría externa de calidad</v>
      </c>
      <c r="B18" s="222" t="str">
        <f>+'Plan de Acción 2021'!R32</f>
        <v>Cumplimento en el Programa de Auditoría de la especialidad</v>
      </c>
      <c r="C18" s="231"/>
      <c r="D18" s="222" t="str">
        <f>+'Plan de Acción 2021'!T32</f>
        <v>Unidad</v>
      </c>
      <c r="E18" s="232"/>
      <c r="F18" s="50"/>
      <c r="G18" s="227"/>
    </row>
    <row r="19" spans="1:7" ht="24" x14ac:dyDescent="0.2">
      <c r="A19" s="118" t="str">
        <f>+'Plan de Acción 2021'!H33</f>
        <v xml:space="preserve">Seguimiento a empleados de los juzgados </v>
      </c>
      <c r="B19" s="222" t="str">
        <f>+'Plan de Acción 2021'!R33</f>
        <v>Calificación anual empleados de carrera.</v>
      </c>
      <c r="C19" s="231"/>
      <c r="D19" s="222" t="str">
        <f>+'Plan de Acción 2021'!T33</f>
        <v>Porcentaje</v>
      </c>
      <c r="E19" s="223"/>
      <c r="F19" s="50"/>
      <c r="G19" s="227"/>
    </row>
    <row r="20" spans="1:7" ht="36" x14ac:dyDescent="0.2">
      <c r="A20" s="118" t="str">
        <f>+'Plan de Acción 2021'!H34</f>
        <v>Seguimiento a Plan Anticorrupción y Transparencia</v>
      </c>
      <c r="B20" s="222" t="str">
        <f>+'Plan de Acción 2021'!R34</f>
        <v xml:space="preserve">Mapa de Riesgos y  registros de la divulgación de la información anticorrupción </v>
      </c>
      <c r="C20" s="231"/>
      <c r="D20" s="222" t="str">
        <f>+'Plan de Acción 2021'!T34</f>
        <v>Unidad</v>
      </c>
      <c r="E20" s="35"/>
      <c r="F20" s="50"/>
      <c r="G20" s="227"/>
    </row>
    <row r="21" spans="1:7" ht="36" x14ac:dyDescent="0.2">
      <c r="A21" s="118" t="str">
        <f>+'Plan de Acción 2021'!H35</f>
        <v>Analisis a  Investigaciones disciplinarias a empleados en el centro de servicios</v>
      </c>
      <c r="B21" s="222" t="str">
        <f>+'Plan de Acción 2021'!R35</f>
        <v>Informe Comportamiento de  Disciplinarios</v>
      </c>
      <c r="C21" s="231"/>
      <c r="D21" s="222" t="str">
        <f>+'Plan de Acción 2021'!T35</f>
        <v>Porcentaje</v>
      </c>
      <c r="E21" s="223"/>
      <c r="F21" s="50"/>
      <c r="G21" s="230"/>
    </row>
  </sheetData>
  <mergeCells count="4">
    <mergeCell ref="A1:F1"/>
    <mergeCell ref="A2:F2"/>
    <mergeCell ref="A3:A4"/>
    <mergeCell ref="B3:G3"/>
  </mergeCells>
  <dataValidations count="5">
    <dataValidation allowBlank="1" showInputMessage="1" showErrorMessage="1" prompt="REGISTRAR EL ENTREGABLE " sqref="E4"/>
    <dataValidation allowBlank="1" showInputMessage="1" showErrorMessage="1" prompt="COPIAR DE LA COLUMNA &quot;Q&quot; DE LA HOJA PLAN DE ACCIÓN " sqref="D4"/>
    <dataValidation allowBlank="1" showInputMessage="1" showErrorMessage="1" prompt="REGISTRAR EL RESULTADO DEL INDICADOR " sqref="C4"/>
    <dataValidation allowBlank="1" showInputMessage="1" showErrorMessage="1" prompt="COPIAR COLUMNA &quot;O&quot; DE LA HOJA PLAN DE ACCIÓN " sqref="B4"/>
    <dataValidation allowBlank="1" showInputMessage="1" showErrorMessage="1" prompt="COPIAR COLUMNA &quot;H&quot; DE LA HOJA PLAN DE ACCIÓN " sqref="A3:A4"/>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 SPA</vt:lpstr>
      <vt:lpstr>Plan de Acción 2021</vt:lpstr>
      <vt:lpstr>SEGUIMIENTO 4 TRIM,</vt:lpstr>
      <vt:lpstr>SEGUIMIENTO 1 TRIM</vt:lpstr>
      <vt:lpstr>SEGUIMIENTO 2 TRIM</vt:lpstr>
      <vt:lpstr>SEGUIMIENTO 3 TRIM</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Andres Leonardo ALBT. Bran Tobon</cp:lastModifiedBy>
  <cp:revision/>
  <dcterms:created xsi:type="dcterms:W3CDTF">2020-02-13T14:21:15Z</dcterms:created>
  <dcterms:modified xsi:type="dcterms:W3CDTF">2022-02-09T19:48:02Z</dcterms:modified>
  <cp:category/>
  <cp:contentStatus/>
</cp:coreProperties>
</file>