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C:\Users\crodriges\Documents\CSJ\Doc SGA\2022\"/>
    </mc:Choice>
  </mc:AlternateContent>
  <xr:revisionPtr revIDLastSave="0" documentId="13_ncr:1_{65289E06-E1EA-4F5A-A28B-42376D9B21C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H1 Periodo" sheetId="4" r:id="rId1"/>
    <sheet name="H2 Consolidado Mensual Periodo" sheetId="1" r:id="rId2"/>
    <sheet name="H3 Indicadores" sheetId="2" r:id="rId3"/>
    <sheet name="H4 Graficas" sheetId="3" r:id="rId4"/>
  </sheets>
  <definedNames>
    <definedName name="_xlnm.Print_Area" localSheetId="0">'H1 Periodo'!$A$1:$GO$58</definedName>
    <definedName name="_xlnm.Print_Area" localSheetId="1">'H2 Consolidado Mensual Periodo'!$A$1:$GN$24</definedName>
    <definedName name="_xlnm.Print_Area" localSheetId="2">'H3 Indicadores'!$A$1:$X$100</definedName>
    <definedName name="CONSUMO2020">'H1 Periodo'!$A$8:$GO$54</definedName>
    <definedName name="Consumos">'H1 Periodo'!$A$5:$GO$55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B14" i="1" l="1"/>
  <c r="GM24" i="4"/>
  <c r="GN24" i="4"/>
  <c r="GO24" i="4"/>
  <c r="GM25" i="4"/>
  <c r="GN25" i="4"/>
  <c r="GO25" i="4"/>
  <c r="GM26" i="4"/>
  <c r="GN26" i="4"/>
  <c r="GO26" i="4"/>
  <c r="GM27" i="4"/>
  <c r="GN27" i="4"/>
  <c r="GO27" i="4"/>
  <c r="GM28" i="4"/>
  <c r="GN28" i="4"/>
  <c r="GO28" i="4"/>
  <c r="GM29" i="4"/>
  <c r="GN29" i="4"/>
  <c r="GO29" i="4"/>
  <c r="GM30" i="4"/>
  <c r="GN30" i="4"/>
  <c r="GO30" i="4"/>
  <c r="GM34" i="4"/>
  <c r="GN34" i="4"/>
  <c r="GO34" i="4"/>
  <c r="GM35" i="4"/>
  <c r="GN35" i="4"/>
  <c r="GO35" i="4"/>
  <c r="GM36" i="4"/>
  <c r="GN36" i="4"/>
  <c r="GO36" i="4"/>
  <c r="GM37" i="4"/>
  <c r="GN37" i="4"/>
  <c r="GO37" i="4"/>
  <c r="GM38" i="4"/>
  <c r="GN38" i="4"/>
  <c r="GO38" i="4"/>
  <c r="GM39" i="4"/>
  <c r="GN39" i="4"/>
  <c r="GO39" i="4"/>
  <c r="GM40" i="4"/>
  <c r="GN40" i="4"/>
  <c r="GO40" i="4"/>
  <c r="GM41" i="4"/>
  <c r="GN41" i="4"/>
  <c r="GO41" i="4"/>
  <c r="GM42" i="4"/>
  <c r="GN42" i="4"/>
  <c r="GO42" i="4"/>
  <c r="GM43" i="4"/>
  <c r="GN43" i="4"/>
  <c r="GO43" i="4"/>
  <c r="GM44" i="4"/>
  <c r="GN44" i="4"/>
  <c r="GO44" i="4"/>
  <c r="GM45" i="4"/>
  <c r="GN45" i="4"/>
  <c r="GO45" i="4"/>
  <c r="GM46" i="4"/>
  <c r="GN46" i="4"/>
  <c r="GO46" i="4"/>
  <c r="GM47" i="4"/>
  <c r="GN47" i="4"/>
  <c r="GO47" i="4"/>
  <c r="GM48" i="4"/>
  <c r="GN48" i="4"/>
  <c r="GO48" i="4"/>
  <c r="DM12" i="4"/>
  <c r="DN12" i="4"/>
  <c r="DO12" i="4"/>
  <c r="DM13" i="4"/>
  <c r="DN13" i="4"/>
  <c r="DO13" i="4"/>
  <c r="DM14" i="4"/>
  <c r="DN14" i="4"/>
  <c r="DO14" i="4"/>
  <c r="DM15" i="4"/>
  <c r="DN15" i="4"/>
  <c r="DO15" i="4"/>
  <c r="DM16" i="4"/>
  <c r="DN16" i="4"/>
  <c r="DO16" i="4"/>
  <c r="DM17" i="4"/>
  <c r="DN17" i="4"/>
  <c r="DO17" i="4"/>
  <c r="DM18" i="4"/>
  <c r="DN18" i="4"/>
  <c r="DO18" i="4"/>
  <c r="DM19" i="4"/>
  <c r="DN19" i="4"/>
  <c r="DO19" i="4"/>
  <c r="DM20" i="4"/>
  <c r="DN20" i="4"/>
  <c r="DO20" i="4"/>
  <c r="DM21" i="4"/>
  <c r="DN21" i="4"/>
  <c r="DO21" i="4"/>
  <c r="DM22" i="4"/>
  <c r="DN22" i="4"/>
  <c r="DO22" i="4"/>
  <c r="DM23" i="4"/>
  <c r="DN23" i="4"/>
  <c r="DO23" i="4"/>
  <c r="DM24" i="4"/>
  <c r="DN24" i="4"/>
  <c r="DO24" i="4"/>
  <c r="DM25" i="4"/>
  <c r="DN25" i="4"/>
  <c r="DO25" i="4"/>
  <c r="DM26" i="4"/>
  <c r="DN26" i="4"/>
  <c r="DO26" i="4"/>
  <c r="DM27" i="4"/>
  <c r="DN27" i="4"/>
  <c r="DO27" i="4"/>
  <c r="DM28" i="4"/>
  <c r="DN28" i="4"/>
  <c r="DO28" i="4"/>
  <c r="DM29" i="4"/>
  <c r="DN29" i="4"/>
  <c r="DO29" i="4"/>
  <c r="DM30" i="4"/>
  <c r="DN30" i="4"/>
  <c r="DO30" i="4"/>
  <c r="DM31" i="4"/>
  <c r="DN31" i="4"/>
  <c r="DO31" i="4"/>
  <c r="DM32" i="4"/>
  <c r="DN32" i="4"/>
  <c r="DO32" i="4"/>
  <c r="DM33" i="4"/>
  <c r="DN33" i="4"/>
  <c r="DO33" i="4"/>
  <c r="DM34" i="4"/>
  <c r="DN34" i="4"/>
  <c r="DO34" i="4"/>
  <c r="BZ22" i="4"/>
  <c r="CA22" i="4"/>
  <c r="CB22" i="4"/>
  <c r="BZ23" i="4"/>
  <c r="CA23" i="4"/>
  <c r="CB23" i="4"/>
  <c r="BZ24" i="4"/>
  <c r="CA24" i="4"/>
  <c r="CB24" i="4"/>
  <c r="BZ25" i="4"/>
  <c r="CA25" i="4"/>
  <c r="CB25" i="4"/>
  <c r="BZ26" i="4"/>
  <c r="CA26" i="4"/>
  <c r="CB26" i="4"/>
  <c r="BZ27" i="4"/>
  <c r="CA27" i="4"/>
  <c r="CB27" i="4"/>
  <c r="BZ28" i="4"/>
  <c r="CA28" i="4"/>
  <c r="CB28" i="4"/>
  <c r="BZ29" i="4"/>
  <c r="CA29" i="4"/>
  <c r="CB29" i="4"/>
  <c r="BZ30" i="4"/>
  <c r="CA30" i="4"/>
  <c r="CB30" i="4"/>
  <c r="AM21" i="4"/>
  <c r="AN21" i="4"/>
  <c r="AO21" i="4"/>
  <c r="AM22" i="4"/>
  <c r="AN22" i="4"/>
  <c r="AO22" i="4"/>
  <c r="AM23" i="4"/>
  <c r="AN23" i="4"/>
  <c r="AO23" i="4"/>
  <c r="AM24" i="4"/>
  <c r="AN24" i="4"/>
  <c r="AO24" i="4"/>
  <c r="AM25" i="4"/>
  <c r="AN25" i="4"/>
  <c r="AO25" i="4"/>
  <c r="AM26" i="4"/>
  <c r="AN26" i="4"/>
  <c r="AO26" i="4"/>
  <c r="AM27" i="4"/>
  <c r="AN27" i="4"/>
  <c r="AO27" i="4"/>
  <c r="AM28" i="4"/>
  <c r="AN28" i="4"/>
  <c r="AO28" i="4"/>
  <c r="AM29" i="4"/>
  <c r="AN29" i="4"/>
  <c r="AO29" i="4"/>
  <c r="AM30" i="4"/>
  <c r="AN30" i="4"/>
  <c r="AO30" i="4"/>
  <c r="AM31" i="4"/>
  <c r="AN31" i="4"/>
  <c r="AO31" i="4"/>
  <c r="AM32" i="4"/>
  <c r="AN32" i="4"/>
  <c r="AO32" i="4"/>
  <c r="AM33" i="4"/>
  <c r="AN33" i="4"/>
  <c r="AO33" i="4"/>
  <c r="AM34" i="4"/>
  <c r="AN34" i="4"/>
  <c r="AO34" i="4"/>
  <c r="AM35" i="4"/>
  <c r="AN35" i="4"/>
  <c r="AO35" i="4"/>
  <c r="AM36" i="4"/>
  <c r="AN36" i="4"/>
  <c r="AO36" i="4"/>
  <c r="EZ14" i="4" l="1"/>
  <c r="FA14" i="4"/>
  <c r="FB14" i="4"/>
  <c r="EZ15" i="4"/>
  <c r="FA15" i="4"/>
  <c r="FB15" i="4"/>
  <c r="EZ16" i="4"/>
  <c r="FA16" i="4"/>
  <c r="FB16" i="4"/>
  <c r="EZ17" i="4"/>
  <c r="FA17" i="4"/>
  <c r="FB17" i="4"/>
  <c r="EZ18" i="4"/>
  <c r="FA18" i="4"/>
  <c r="FB18" i="4"/>
  <c r="EZ19" i="4"/>
  <c r="FA19" i="4"/>
  <c r="FB19" i="4"/>
  <c r="EZ20" i="4"/>
  <c r="FA20" i="4"/>
  <c r="FB20" i="4"/>
  <c r="EZ38" i="4"/>
  <c r="FA38" i="4"/>
  <c r="FB38" i="4"/>
  <c r="EZ39" i="4"/>
  <c r="FA39" i="4"/>
  <c r="FB39" i="4"/>
  <c r="EZ40" i="4"/>
  <c r="FA40" i="4"/>
  <c r="FB40" i="4"/>
  <c r="EZ41" i="4"/>
  <c r="FA41" i="4"/>
  <c r="FB41" i="4"/>
  <c r="EZ42" i="4"/>
  <c r="FA42" i="4"/>
  <c r="FB42" i="4"/>
  <c r="EZ43" i="4"/>
  <c r="FA43" i="4"/>
  <c r="FB43" i="4"/>
  <c r="EZ44" i="4"/>
  <c r="FA44" i="4"/>
  <c r="FB44" i="4"/>
  <c r="EZ45" i="4"/>
  <c r="FA45" i="4"/>
  <c r="FB45" i="4"/>
  <c r="EZ46" i="4"/>
  <c r="FA46" i="4"/>
  <c r="FB46" i="4"/>
  <c r="EZ22" i="4"/>
  <c r="FA22" i="4"/>
  <c r="FB22" i="4"/>
  <c r="EZ23" i="4"/>
  <c r="FA23" i="4"/>
  <c r="FB23" i="4"/>
  <c r="EZ24" i="4"/>
  <c r="FA24" i="4"/>
  <c r="FB24" i="4"/>
  <c r="EZ25" i="4"/>
  <c r="FA25" i="4"/>
  <c r="FB25" i="4"/>
  <c r="DM38" i="4" l="1"/>
  <c r="DN38" i="4"/>
  <c r="DO38" i="4"/>
  <c r="DM39" i="4"/>
  <c r="DN39" i="4"/>
  <c r="DO39" i="4"/>
  <c r="DM40" i="4"/>
  <c r="DN40" i="4"/>
  <c r="DO40" i="4"/>
  <c r="DM41" i="4"/>
  <c r="DN41" i="4"/>
  <c r="DO41" i="4"/>
  <c r="DM42" i="4"/>
  <c r="DN42" i="4"/>
  <c r="DO42" i="4"/>
  <c r="DM43" i="4"/>
  <c r="DN43" i="4"/>
  <c r="DO43" i="4"/>
  <c r="DM44" i="4"/>
  <c r="DN44" i="4"/>
  <c r="DO44" i="4"/>
  <c r="DM45" i="4"/>
  <c r="DN45" i="4"/>
  <c r="DO45" i="4"/>
  <c r="DM46" i="4"/>
  <c r="DN46" i="4"/>
  <c r="DO46" i="4"/>
  <c r="DM47" i="4"/>
  <c r="DN47" i="4"/>
  <c r="DO47" i="4"/>
  <c r="DM48" i="4"/>
  <c r="DN48" i="4"/>
  <c r="DO48" i="4"/>
  <c r="AM38" i="4"/>
  <c r="AN38" i="4"/>
  <c r="AO38" i="4"/>
  <c r="AM39" i="4"/>
  <c r="AN39" i="4"/>
  <c r="AO39" i="4"/>
  <c r="AM40" i="4"/>
  <c r="AN40" i="4"/>
  <c r="AO40" i="4"/>
  <c r="AM41" i="4"/>
  <c r="AN41" i="4"/>
  <c r="AO41" i="4"/>
  <c r="AM42" i="4"/>
  <c r="AN42" i="4"/>
  <c r="AO42" i="4"/>
  <c r="AM43" i="4"/>
  <c r="AN43" i="4"/>
  <c r="AO43" i="4"/>
  <c r="AM44" i="4"/>
  <c r="AN44" i="4"/>
  <c r="AO44" i="4"/>
  <c r="AM45" i="4"/>
  <c r="AN45" i="4"/>
  <c r="AO45" i="4"/>
  <c r="BZ38" i="4"/>
  <c r="CA38" i="4"/>
  <c r="CB38" i="4"/>
  <c r="BZ39" i="4"/>
  <c r="CA39" i="4"/>
  <c r="CB39" i="4"/>
  <c r="BZ40" i="4"/>
  <c r="CA40" i="4"/>
  <c r="CB40" i="4"/>
  <c r="BZ41" i="4"/>
  <c r="CA41" i="4"/>
  <c r="CB41" i="4"/>
  <c r="BZ42" i="4"/>
  <c r="CA42" i="4"/>
  <c r="CB42" i="4"/>
  <c r="BZ43" i="4"/>
  <c r="CA43" i="4"/>
  <c r="CB43" i="4"/>
  <c r="BZ44" i="4"/>
  <c r="CA44" i="4"/>
  <c r="CB44" i="4"/>
  <c r="BZ45" i="4"/>
  <c r="CA45" i="4"/>
  <c r="CB45" i="4"/>
  <c r="P89" i="2" l="1"/>
  <c r="D41" i="3" l="1"/>
  <c r="E41" i="3" s="1"/>
  <c r="D42" i="3"/>
  <c r="E42" i="3" s="1"/>
  <c r="D43" i="3"/>
  <c r="E43" i="3" s="1"/>
  <c r="D40" i="3"/>
  <c r="E40" i="3" s="1"/>
  <c r="D39" i="3"/>
  <c r="E39" i="3" s="1"/>
  <c r="C22" i="3" l="1"/>
  <c r="C26" i="3" s="1"/>
  <c r="D22" i="3"/>
  <c r="D26" i="3" s="1"/>
  <c r="E22" i="3"/>
  <c r="E26" i="3" s="1"/>
  <c r="F22" i="3"/>
  <c r="F26" i="3" s="1"/>
  <c r="B22" i="3"/>
  <c r="B26" i="3" s="1"/>
  <c r="FJ8" i="1"/>
  <c r="FJ9" i="1"/>
  <c r="FJ10" i="1"/>
  <c r="FJ11" i="1"/>
  <c r="FJ12" i="1"/>
  <c r="FJ13" i="1"/>
  <c r="FJ14" i="1"/>
  <c r="FJ15" i="1"/>
  <c r="FJ16" i="1"/>
  <c r="FJ17" i="1"/>
  <c r="FJ18" i="1"/>
  <c r="FJ19" i="1"/>
  <c r="FJ7" i="1"/>
  <c r="GO9" i="4" l="1"/>
  <c r="GO10" i="4"/>
  <c r="GO11" i="4"/>
  <c r="GO12" i="4"/>
  <c r="GO13" i="4"/>
  <c r="GO14" i="4"/>
  <c r="GO15" i="4"/>
  <c r="GO16" i="4"/>
  <c r="GO17" i="4"/>
  <c r="GO18" i="4"/>
  <c r="GO19" i="4"/>
  <c r="GO20" i="4"/>
  <c r="GO21" i="4"/>
  <c r="GO22" i="4"/>
  <c r="GO23" i="4"/>
  <c r="GO31" i="4"/>
  <c r="GO32" i="4"/>
  <c r="GO33" i="4"/>
  <c r="GO49" i="4"/>
  <c r="GO50" i="4"/>
  <c r="GO51" i="4"/>
  <c r="GO52" i="4"/>
  <c r="GO53" i="4"/>
  <c r="GO54" i="4"/>
  <c r="GO8" i="4"/>
  <c r="GM21" i="4"/>
  <c r="GM22" i="4"/>
  <c r="GM23" i="4"/>
  <c r="GM31" i="4"/>
  <c r="GM32" i="4"/>
  <c r="GM33" i="4"/>
  <c r="GM49" i="4"/>
  <c r="GM50" i="4"/>
  <c r="GM51" i="4"/>
  <c r="GM52" i="4"/>
  <c r="GM53" i="4"/>
  <c r="GM54" i="4"/>
  <c r="GM9" i="4"/>
  <c r="GM10" i="4"/>
  <c r="GM11" i="4"/>
  <c r="GM12" i="4"/>
  <c r="GM13" i="4"/>
  <c r="GM14" i="4"/>
  <c r="GM15" i="4"/>
  <c r="GM16" i="4"/>
  <c r="GM17" i="4"/>
  <c r="GM18" i="4"/>
  <c r="GM19" i="4"/>
  <c r="GM20" i="4"/>
  <c r="GM8" i="4"/>
  <c r="I21" i="2" l="1"/>
  <c r="GI8" i="1" l="1"/>
  <c r="GJ8" i="1"/>
  <c r="GK8" i="1"/>
  <c r="GI9" i="1"/>
  <c r="GJ9" i="1"/>
  <c r="GK9" i="1"/>
  <c r="GI10" i="1"/>
  <c r="GJ10" i="1"/>
  <c r="GK10" i="1"/>
  <c r="GI11" i="1"/>
  <c r="GJ11" i="1"/>
  <c r="GK11" i="1"/>
  <c r="GI12" i="1"/>
  <c r="GJ12" i="1"/>
  <c r="GK12" i="1"/>
  <c r="GI13" i="1"/>
  <c r="GJ13" i="1"/>
  <c r="GK13" i="1"/>
  <c r="GI14" i="1"/>
  <c r="GJ14" i="1"/>
  <c r="GK14" i="1"/>
  <c r="GI15" i="1"/>
  <c r="GJ15" i="1"/>
  <c r="GK15" i="1"/>
  <c r="GI16" i="1"/>
  <c r="GJ16" i="1"/>
  <c r="GK16" i="1"/>
  <c r="GI17" i="1"/>
  <c r="GJ17" i="1"/>
  <c r="GK17" i="1"/>
  <c r="GI18" i="1"/>
  <c r="GJ18" i="1"/>
  <c r="GK18" i="1"/>
  <c r="GI19" i="1"/>
  <c r="GJ19" i="1"/>
  <c r="GK19" i="1"/>
  <c r="GK7" i="1"/>
  <c r="GJ7" i="1"/>
  <c r="GI7" i="1"/>
  <c r="GF8" i="1"/>
  <c r="GG8" i="1"/>
  <c r="GH8" i="1"/>
  <c r="GF9" i="1"/>
  <c r="GG9" i="1"/>
  <c r="GH9" i="1"/>
  <c r="GF10" i="1"/>
  <c r="GG10" i="1"/>
  <c r="GH10" i="1"/>
  <c r="GF11" i="1"/>
  <c r="GG11" i="1"/>
  <c r="GH11" i="1"/>
  <c r="GF12" i="1"/>
  <c r="GG12" i="1"/>
  <c r="GH12" i="1"/>
  <c r="GF13" i="1"/>
  <c r="GG13" i="1"/>
  <c r="GH13" i="1"/>
  <c r="GF14" i="1"/>
  <c r="GG14" i="1"/>
  <c r="GH14" i="1"/>
  <c r="GF15" i="1"/>
  <c r="GG15" i="1"/>
  <c r="GH15" i="1"/>
  <c r="GF16" i="1"/>
  <c r="GG16" i="1"/>
  <c r="GH16" i="1"/>
  <c r="GF17" i="1"/>
  <c r="GG17" i="1"/>
  <c r="GH17" i="1"/>
  <c r="GF18" i="1"/>
  <c r="GG18" i="1"/>
  <c r="GH18" i="1"/>
  <c r="GF19" i="1"/>
  <c r="GG19" i="1"/>
  <c r="GH19" i="1"/>
  <c r="GH7" i="1"/>
  <c r="GG7" i="1"/>
  <c r="GF7" i="1"/>
  <c r="GC8" i="1"/>
  <c r="GD8" i="1"/>
  <c r="GE8" i="1"/>
  <c r="GC9" i="1"/>
  <c r="GD9" i="1"/>
  <c r="GE9" i="1"/>
  <c r="GC10" i="1"/>
  <c r="GD10" i="1"/>
  <c r="GE10" i="1"/>
  <c r="GC11" i="1"/>
  <c r="GD11" i="1"/>
  <c r="GE11" i="1"/>
  <c r="GC12" i="1"/>
  <c r="GD12" i="1"/>
  <c r="GE12" i="1"/>
  <c r="GC13" i="1"/>
  <c r="GD13" i="1"/>
  <c r="GE13" i="1"/>
  <c r="GC14" i="1"/>
  <c r="GD14" i="1"/>
  <c r="GE14" i="1"/>
  <c r="GC15" i="1"/>
  <c r="GD15" i="1"/>
  <c r="GE15" i="1"/>
  <c r="GC16" i="1"/>
  <c r="GD16" i="1"/>
  <c r="GE16" i="1"/>
  <c r="GC17" i="1"/>
  <c r="GD17" i="1"/>
  <c r="GE17" i="1"/>
  <c r="GC18" i="1"/>
  <c r="GD18" i="1"/>
  <c r="GE18" i="1"/>
  <c r="GC19" i="1"/>
  <c r="GD19" i="1"/>
  <c r="GE19" i="1"/>
  <c r="GE7" i="1"/>
  <c r="GD7" i="1"/>
  <c r="GC7" i="1"/>
  <c r="FZ8" i="1"/>
  <c r="GA8" i="1"/>
  <c r="GB8" i="1"/>
  <c r="FZ9" i="1"/>
  <c r="GA9" i="1"/>
  <c r="GB9" i="1"/>
  <c r="FZ10" i="1"/>
  <c r="GA10" i="1"/>
  <c r="GB10" i="1"/>
  <c r="FZ11" i="1"/>
  <c r="GA11" i="1"/>
  <c r="GB11" i="1"/>
  <c r="FZ12" i="1"/>
  <c r="GA12" i="1"/>
  <c r="GB12" i="1"/>
  <c r="FZ13" i="1"/>
  <c r="GA13" i="1"/>
  <c r="GB13" i="1"/>
  <c r="FZ14" i="1"/>
  <c r="GA14" i="1"/>
  <c r="GB14" i="1"/>
  <c r="FZ15" i="1"/>
  <c r="GA15" i="1"/>
  <c r="GB15" i="1"/>
  <c r="FZ16" i="1"/>
  <c r="GA16" i="1"/>
  <c r="GB16" i="1"/>
  <c r="FZ17" i="1"/>
  <c r="GA17" i="1"/>
  <c r="GB17" i="1"/>
  <c r="FZ18" i="1"/>
  <c r="GA18" i="1"/>
  <c r="GB18" i="1"/>
  <c r="FZ19" i="1"/>
  <c r="GA19" i="1"/>
  <c r="GB19" i="1"/>
  <c r="GB7" i="1"/>
  <c r="GA7" i="1"/>
  <c r="FZ7" i="1"/>
  <c r="FW8" i="1"/>
  <c r="FX8" i="1"/>
  <c r="FY8" i="1"/>
  <c r="FW9" i="1"/>
  <c r="FX9" i="1"/>
  <c r="FY9" i="1"/>
  <c r="FW10" i="1"/>
  <c r="FX10" i="1"/>
  <c r="FY10" i="1"/>
  <c r="FW11" i="1"/>
  <c r="FX11" i="1"/>
  <c r="FY11" i="1"/>
  <c r="FW12" i="1"/>
  <c r="FX12" i="1"/>
  <c r="FY12" i="1"/>
  <c r="FW13" i="1"/>
  <c r="FX13" i="1"/>
  <c r="FY13" i="1"/>
  <c r="FW14" i="1"/>
  <c r="FX14" i="1"/>
  <c r="FY14" i="1"/>
  <c r="FW15" i="1"/>
  <c r="FX15" i="1"/>
  <c r="FY15" i="1"/>
  <c r="FW16" i="1"/>
  <c r="FX16" i="1"/>
  <c r="FY16" i="1"/>
  <c r="FW17" i="1"/>
  <c r="FX17" i="1"/>
  <c r="FY17" i="1"/>
  <c r="FW18" i="1"/>
  <c r="FX18" i="1"/>
  <c r="FY18" i="1"/>
  <c r="FW19" i="1"/>
  <c r="FX19" i="1"/>
  <c r="FY19" i="1"/>
  <c r="FW7" i="1"/>
  <c r="FY7" i="1"/>
  <c r="FX7" i="1"/>
  <c r="FV8" i="1"/>
  <c r="FV9" i="1"/>
  <c r="FV10" i="1"/>
  <c r="FV11" i="1"/>
  <c r="FV12" i="1"/>
  <c r="FV13" i="1"/>
  <c r="FV14" i="1"/>
  <c r="FV15" i="1"/>
  <c r="FV16" i="1"/>
  <c r="FV17" i="1"/>
  <c r="FV18" i="1"/>
  <c r="FV19" i="1"/>
  <c r="FV7" i="1"/>
  <c r="FU8" i="1"/>
  <c r="FU9" i="1"/>
  <c r="FU10" i="1"/>
  <c r="FU11" i="1"/>
  <c r="FU12" i="1"/>
  <c r="FU13" i="1"/>
  <c r="FU14" i="1"/>
  <c r="FU15" i="1"/>
  <c r="FU16" i="1"/>
  <c r="FU17" i="1"/>
  <c r="FU18" i="1"/>
  <c r="FU19" i="1"/>
  <c r="FU7" i="1"/>
  <c r="FT8" i="1"/>
  <c r="FT9" i="1"/>
  <c r="FT10" i="1"/>
  <c r="FT11" i="1"/>
  <c r="FT12" i="1"/>
  <c r="FT13" i="1"/>
  <c r="FT14" i="1"/>
  <c r="FT15" i="1"/>
  <c r="FT16" i="1"/>
  <c r="FT17" i="1"/>
  <c r="FT18" i="1"/>
  <c r="FT19" i="1"/>
  <c r="FT7" i="1"/>
  <c r="FS8" i="1"/>
  <c r="FS9" i="1"/>
  <c r="FS10" i="1"/>
  <c r="FS11" i="1"/>
  <c r="FS12" i="1"/>
  <c r="FS13" i="1"/>
  <c r="FS14" i="1"/>
  <c r="FS15" i="1"/>
  <c r="FS16" i="1"/>
  <c r="FS17" i="1"/>
  <c r="FS18" i="1"/>
  <c r="FS19" i="1"/>
  <c r="FS7" i="1"/>
  <c r="FQ8" i="1"/>
  <c r="FR8" i="1"/>
  <c r="FQ9" i="1"/>
  <c r="FR9" i="1"/>
  <c r="FQ10" i="1"/>
  <c r="FR10" i="1"/>
  <c r="FQ11" i="1"/>
  <c r="FR11" i="1"/>
  <c r="FQ12" i="1"/>
  <c r="FR12" i="1"/>
  <c r="FQ13" i="1"/>
  <c r="FR13" i="1"/>
  <c r="FQ14" i="1"/>
  <c r="FR14" i="1"/>
  <c r="FQ15" i="1"/>
  <c r="FR15" i="1"/>
  <c r="FQ16" i="1"/>
  <c r="FR16" i="1"/>
  <c r="FQ17" i="1"/>
  <c r="FR17" i="1"/>
  <c r="FQ18" i="1"/>
  <c r="FR18" i="1"/>
  <c r="FQ19" i="1"/>
  <c r="FR19" i="1"/>
  <c r="FR7" i="1"/>
  <c r="FQ7" i="1"/>
  <c r="FN8" i="1"/>
  <c r="FO8" i="1"/>
  <c r="FP8" i="1"/>
  <c r="FN9" i="1"/>
  <c r="FO9" i="1"/>
  <c r="FP9" i="1"/>
  <c r="FN10" i="1"/>
  <c r="FO10" i="1"/>
  <c r="FP10" i="1"/>
  <c r="FN11" i="1"/>
  <c r="FO11" i="1"/>
  <c r="FP11" i="1"/>
  <c r="FN12" i="1"/>
  <c r="FO12" i="1"/>
  <c r="FP12" i="1"/>
  <c r="FN13" i="1"/>
  <c r="FO13" i="1"/>
  <c r="FP13" i="1"/>
  <c r="FN14" i="1"/>
  <c r="FO14" i="1"/>
  <c r="FP14" i="1"/>
  <c r="FN15" i="1"/>
  <c r="FO15" i="1"/>
  <c r="FP15" i="1"/>
  <c r="FN16" i="1"/>
  <c r="FO16" i="1"/>
  <c r="FP16" i="1"/>
  <c r="FN17" i="1"/>
  <c r="FO17" i="1"/>
  <c r="FP17" i="1"/>
  <c r="FN18" i="1"/>
  <c r="FO18" i="1"/>
  <c r="FP18" i="1"/>
  <c r="FN19" i="1"/>
  <c r="FO19" i="1"/>
  <c r="FP19" i="1"/>
  <c r="FP7" i="1"/>
  <c r="FO7" i="1"/>
  <c r="FN7" i="1"/>
  <c r="FK8" i="1"/>
  <c r="FL8" i="1"/>
  <c r="FM8" i="1"/>
  <c r="FK9" i="1"/>
  <c r="FL9" i="1"/>
  <c r="FM9" i="1"/>
  <c r="FK10" i="1"/>
  <c r="FL10" i="1"/>
  <c r="FM10" i="1"/>
  <c r="FK11" i="1"/>
  <c r="FL11" i="1"/>
  <c r="FM11" i="1"/>
  <c r="FK12" i="1"/>
  <c r="FL12" i="1"/>
  <c r="FM12" i="1"/>
  <c r="FK13" i="1"/>
  <c r="FL13" i="1"/>
  <c r="FM13" i="1"/>
  <c r="FK14" i="1"/>
  <c r="FL14" i="1"/>
  <c r="FM14" i="1"/>
  <c r="FK15" i="1"/>
  <c r="FL15" i="1"/>
  <c r="FM15" i="1"/>
  <c r="FK16" i="1"/>
  <c r="FL16" i="1"/>
  <c r="FM16" i="1"/>
  <c r="FK17" i="1"/>
  <c r="FL17" i="1"/>
  <c r="FM17" i="1"/>
  <c r="FK18" i="1"/>
  <c r="FL18" i="1"/>
  <c r="FM18" i="1"/>
  <c r="FK19" i="1"/>
  <c r="FL19" i="1"/>
  <c r="FM19" i="1"/>
  <c r="FM7" i="1"/>
  <c r="FL7" i="1"/>
  <c r="FK7" i="1"/>
  <c r="FH8" i="1"/>
  <c r="FI8" i="1"/>
  <c r="FH9" i="1"/>
  <c r="FI9" i="1"/>
  <c r="FH10" i="1"/>
  <c r="FI10" i="1"/>
  <c r="FH11" i="1"/>
  <c r="FI11" i="1"/>
  <c r="FH12" i="1"/>
  <c r="FI12" i="1"/>
  <c r="FH13" i="1"/>
  <c r="FI13" i="1"/>
  <c r="FH14" i="1"/>
  <c r="FI14" i="1"/>
  <c r="FH15" i="1"/>
  <c r="FI15" i="1"/>
  <c r="FH16" i="1"/>
  <c r="FI16" i="1"/>
  <c r="FH17" i="1"/>
  <c r="FI17" i="1"/>
  <c r="FH18" i="1"/>
  <c r="FI18" i="1"/>
  <c r="FH19" i="1"/>
  <c r="FI19" i="1"/>
  <c r="FI7" i="1"/>
  <c r="FH7" i="1"/>
  <c r="FE8" i="1"/>
  <c r="FF8" i="1"/>
  <c r="FG8" i="1"/>
  <c r="FE9" i="1"/>
  <c r="FF9" i="1"/>
  <c r="FG9" i="1"/>
  <c r="FE10" i="1"/>
  <c r="FF10" i="1"/>
  <c r="FG10" i="1"/>
  <c r="FE11" i="1"/>
  <c r="FF11" i="1"/>
  <c r="FG11" i="1"/>
  <c r="FE12" i="1"/>
  <c r="FF12" i="1"/>
  <c r="FG12" i="1"/>
  <c r="FE13" i="1"/>
  <c r="FF13" i="1"/>
  <c r="FG13" i="1"/>
  <c r="FE14" i="1"/>
  <c r="FF14" i="1"/>
  <c r="FG14" i="1"/>
  <c r="FE15" i="1"/>
  <c r="FF15" i="1"/>
  <c r="FG15" i="1"/>
  <c r="FE16" i="1"/>
  <c r="FF16" i="1"/>
  <c r="FG16" i="1"/>
  <c r="FE17" i="1"/>
  <c r="FF17" i="1"/>
  <c r="FG17" i="1"/>
  <c r="FE18" i="1"/>
  <c r="FF18" i="1"/>
  <c r="FG18" i="1"/>
  <c r="FE19" i="1"/>
  <c r="FF19" i="1"/>
  <c r="FG19" i="1"/>
  <c r="FG7" i="1"/>
  <c r="FF7" i="1"/>
  <c r="FE7" i="1"/>
  <c r="FC8" i="1"/>
  <c r="FD8" i="1"/>
  <c r="FC9" i="1"/>
  <c r="FD9" i="1"/>
  <c r="FC10" i="1"/>
  <c r="FD10" i="1"/>
  <c r="FC11" i="1"/>
  <c r="FD11" i="1"/>
  <c r="FC12" i="1"/>
  <c r="FD12" i="1"/>
  <c r="FC13" i="1"/>
  <c r="FD13" i="1"/>
  <c r="FC14" i="1"/>
  <c r="FD14" i="1"/>
  <c r="FC15" i="1"/>
  <c r="FD15" i="1"/>
  <c r="FC16" i="1"/>
  <c r="FD16" i="1"/>
  <c r="FC17" i="1"/>
  <c r="FD17" i="1"/>
  <c r="FC18" i="1"/>
  <c r="FD18" i="1"/>
  <c r="FC19" i="1"/>
  <c r="FD19" i="1"/>
  <c r="FD7" i="1"/>
  <c r="FC7" i="1"/>
  <c r="E55" i="4"/>
  <c r="D55" i="4"/>
  <c r="C55" i="4"/>
  <c r="GN18" i="1" l="1"/>
  <c r="GN19" i="1"/>
  <c r="GN10" i="1"/>
  <c r="GN8" i="1"/>
  <c r="GN7" i="1"/>
  <c r="GN16" i="1"/>
  <c r="GN14" i="1"/>
  <c r="GN12" i="1"/>
  <c r="GN17" i="1"/>
  <c r="GN15" i="1"/>
  <c r="GN13" i="1"/>
  <c r="GN11" i="1"/>
  <c r="GN9" i="1"/>
  <c r="K95" i="2"/>
  <c r="K91" i="2"/>
  <c r="K87" i="2"/>
  <c r="L92" i="2"/>
  <c r="L88" i="2"/>
  <c r="M85" i="2"/>
  <c r="M84" i="2"/>
  <c r="M91" i="2"/>
  <c r="M87" i="2"/>
  <c r="L96" i="2"/>
  <c r="M93" i="2"/>
  <c r="M89" i="2"/>
  <c r="M95" i="2"/>
  <c r="M96" i="2"/>
  <c r="M92" i="2"/>
  <c r="M88" i="2"/>
  <c r="M94" i="2"/>
  <c r="M90" i="2"/>
  <c r="M86" i="2"/>
  <c r="L94" i="2"/>
  <c r="L90" i="2"/>
  <c r="L86" i="2"/>
  <c r="L85" i="2"/>
  <c r="L95" i="2"/>
  <c r="L91" i="2"/>
  <c r="L87" i="2"/>
  <c r="L93" i="2"/>
  <c r="L89" i="2"/>
  <c r="L84" i="2"/>
  <c r="K89" i="2"/>
  <c r="K85" i="2"/>
  <c r="K88" i="2"/>
  <c r="K93" i="2"/>
  <c r="K96" i="2"/>
  <c r="K92" i="2"/>
  <c r="K94" i="2"/>
  <c r="K90" i="2"/>
  <c r="K86" i="2"/>
  <c r="K84" i="2"/>
  <c r="F93" i="2"/>
  <c r="F87" i="2"/>
  <c r="F95" i="2"/>
  <c r="F89" i="2"/>
  <c r="F91" i="2"/>
  <c r="T91" i="2" s="1"/>
  <c r="F85" i="2"/>
  <c r="F96" i="2"/>
  <c r="F94" i="2"/>
  <c r="F92" i="2"/>
  <c r="F90" i="2"/>
  <c r="F88" i="2"/>
  <c r="F86" i="2"/>
  <c r="F84" i="2"/>
  <c r="E95" i="2"/>
  <c r="E93" i="2"/>
  <c r="E89" i="2"/>
  <c r="E85" i="2"/>
  <c r="E96" i="2"/>
  <c r="E94" i="2"/>
  <c r="E92" i="2"/>
  <c r="E90" i="2"/>
  <c r="E88" i="2"/>
  <c r="E86" i="2"/>
  <c r="E91" i="2"/>
  <c r="E87" i="2"/>
  <c r="E84" i="2"/>
  <c r="S84" i="2" s="1"/>
  <c r="GM12" i="1"/>
  <c r="GM15" i="1"/>
  <c r="GM10" i="1"/>
  <c r="GM18" i="1"/>
  <c r="GM14" i="1"/>
  <c r="GM9" i="1"/>
  <c r="GM8" i="1"/>
  <c r="GM17" i="1"/>
  <c r="GM13" i="1"/>
  <c r="GM19" i="1"/>
  <c r="GM11" i="1"/>
  <c r="GM16" i="1"/>
  <c r="T85" i="2" l="1"/>
  <c r="S88" i="2"/>
  <c r="T86" i="2"/>
  <c r="T84" i="2"/>
  <c r="T94" i="2"/>
  <c r="S91" i="2"/>
  <c r="T88" i="2"/>
  <c r="S92" i="2"/>
  <c r="S89" i="2"/>
  <c r="T89" i="2"/>
  <c r="S95" i="2"/>
  <c r="S94" i="2"/>
  <c r="T96" i="2"/>
  <c r="S93" i="2"/>
  <c r="T95" i="2"/>
  <c r="S87" i="2"/>
  <c r="T92" i="2"/>
  <c r="T87" i="2"/>
  <c r="T90" i="2"/>
  <c r="S90" i="2"/>
  <c r="S96" i="2"/>
  <c r="S85" i="2"/>
  <c r="T93" i="2"/>
  <c r="S86" i="2"/>
  <c r="N84" i="2"/>
  <c r="N92" i="2"/>
  <c r="N96" i="2"/>
  <c r="N88" i="2"/>
  <c r="GN20" i="1"/>
  <c r="N95" i="2"/>
  <c r="N85" i="2"/>
  <c r="N87" i="2"/>
  <c r="N91" i="2"/>
  <c r="N94" i="2"/>
  <c r="N90" i="2"/>
  <c r="M97" i="2"/>
  <c r="N86" i="2"/>
  <c r="N89" i="2"/>
  <c r="N93" i="2"/>
  <c r="L97" i="2"/>
  <c r="K97" i="2"/>
  <c r="F97" i="2"/>
  <c r="E97" i="2"/>
  <c r="GN9" i="4"/>
  <c r="GN10" i="4"/>
  <c r="GN11" i="4"/>
  <c r="GN12" i="4"/>
  <c r="GN13" i="4"/>
  <c r="GN14" i="4"/>
  <c r="GN15" i="4"/>
  <c r="GN16" i="4"/>
  <c r="GN17" i="4"/>
  <c r="GN18" i="4"/>
  <c r="GN19" i="4"/>
  <c r="GN20" i="4"/>
  <c r="GN21" i="4"/>
  <c r="GN22" i="4"/>
  <c r="GN23" i="4"/>
  <c r="GN31" i="4"/>
  <c r="GN32" i="4"/>
  <c r="GN33" i="4"/>
  <c r="GN49" i="4"/>
  <c r="GN50" i="4"/>
  <c r="GN51" i="4"/>
  <c r="GN52" i="4"/>
  <c r="GN53" i="4"/>
  <c r="GN54" i="4"/>
  <c r="FF55" i="4"/>
  <c r="FG55" i="4"/>
  <c r="FH55" i="4"/>
  <c r="FI55" i="4"/>
  <c r="FJ55" i="4"/>
  <c r="FK55" i="4"/>
  <c r="FL55" i="4"/>
  <c r="FM55" i="4"/>
  <c r="FN55" i="4"/>
  <c r="FO55" i="4"/>
  <c r="FP55" i="4"/>
  <c r="FQ55" i="4"/>
  <c r="FR55" i="4"/>
  <c r="FS55" i="4"/>
  <c r="FT55" i="4"/>
  <c r="FU55" i="4"/>
  <c r="FV55" i="4"/>
  <c r="FW55" i="4"/>
  <c r="FX55" i="4"/>
  <c r="FY55" i="4"/>
  <c r="FZ55" i="4"/>
  <c r="GA55" i="4"/>
  <c r="GB55" i="4"/>
  <c r="GC55" i="4"/>
  <c r="GD55" i="4"/>
  <c r="GE55" i="4"/>
  <c r="GF55" i="4"/>
  <c r="GG55" i="4"/>
  <c r="GH55" i="4"/>
  <c r="GI55" i="4"/>
  <c r="GJ55" i="4"/>
  <c r="GK55" i="4"/>
  <c r="GL55" i="4"/>
  <c r="FE55" i="4"/>
  <c r="FD55" i="4"/>
  <c r="FC55" i="4"/>
  <c r="DS55" i="4"/>
  <c r="DT55" i="4"/>
  <c r="DU55" i="4"/>
  <c r="DV55" i="4"/>
  <c r="DW55" i="4"/>
  <c r="DX55" i="4"/>
  <c r="DY55" i="4"/>
  <c r="DZ55" i="4"/>
  <c r="EA55" i="4"/>
  <c r="EB55" i="4"/>
  <c r="EC55" i="4"/>
  <c r="ED55" i="4"/>
  <c r="EE55" i="4"/>
  <c r="EF55" i="4"/>
  <c r="EG55" i="4"/>
  <c r="EH55" i="4"/>
  <c r="EI55" i="4"/>
  <c r="EJ55" i="4"/>
  <c r="EK55" i="4"/>
  <c r="EL55" i="4"/>
  <c r="EM55" i="4"/>
  <c r="EN55" i="4"/>
  <c r="EO55" i="4"/>
  <c r="EP55" i="4"/>
  <c r="EQ55" i="4"/>
  <c r="ER55" i="4"/>
  <c r="ES55" i="4"/>
  <c r="ET55" i="4"/>
  <c r="EU55" i="4"/>
  <c r="EV55" i="4"/>
  <c r="EW55" i="4"/>
  <c r="EX55" i="4"/>
  <c r="EY55" i="4"/>
  <c r="DR55" i="4"/>
  <c r="DQ55" i="4"/>
  <c r="DP55" i="4"/>
  <c r="CF55" i="4"/>
  <c r="CG55" i="4"/>
  <c r="CH55" i="4"/>
  <c r="CI55" i="4"/>
  <c r="CJ55" i="4"/>
  <c r="CK55" i="4"/>
  <c r="CL55" i="4"/>
  <c r="CM55" i="4"/>
  <c r="CN55" i="4"/>
  <c r="CO55" i="4"/>
  <c r="CP55" i="4"/>
  <c r="CQ55" i="4"/>
  <c r="CR55" i="4"/>
  <c r="CS55" i="4"/>
  <c r="CT55" i="4"/>
  <c r="CU55" i="4"/>
  <c r="CV55" i="4"/>
  <c r="CW55" i="4"/>
  <c r="CX55" i="4"/>
  <c r="CY55" i="4"/>
  <c r="CZ55" i="4"/>
  <c r="DA55" i="4"/>
  <c r="DB55" i="4"/>
  <c r="DC55" i="4"/>
  <c r="DD55" i="4"/>
  <c r="DE55" i="4"/>
  <c r="DF55" i="4"/>
  <c r="DG55" i="4"/>
  <c r="DH55" i="4"/>
  <c r="DI55" i="4"/>
  <c r="DJ55" i="4"/>
  <c r="DK55" i="4"/>
  <c r="DL55" i="4"/>
  <c r="CE55" i="4"/>
  <c r="CD55" i="4"/>
  <c r="CC55" i="4"/>
  <c r="BZ11" i="4"/>
  <c r="CA11" i="4"/>
  <c r="CB11" i="4"/>
  <c r="BZ12" i="4"/>
  <c r="CA12" i="4"/>
  <c r="CB12" i="4"/>
  <c r="BZ13" i="4"/>
  <c r="CA13" i="4"/>
  <c r="CB13" i="4"/>
  <c r="BZ14" i="4"/>
  <c r="CA14" i="4"/>
  <c r="CB14" i="4"/>
  <c r="BZ15" i="4"/>
  <c r="CA15" i="4"/>
  <c r="CB15" i="4"/>
  <c r="BZ16" i="4"/>
  <c r="CA16" i="4"/>
  <c r="CB16" i="4"/>
  <c r="BZ17" i="4"/>
  <c r="CA17" i="4"/>
  <c r="CB17" i="4"/>
  <c r="BZ18" i="4"/>
  <c r="CA18" i="4"/>
  <c r="CB18" i="4"/>
  <c r="BZ19" i="4"/>
  <c r="CA19" i="4"/>
  <c r="CB19" i="4"/>
  <c r="BZ20" i="4"/>
  <c r="CA20" i="4"/>
  <c r="CB20" i="4"/>
  <c r="BZ21" i="4"/>
  <c r="CA21" i="4"/>
  <c r="CB21" i="4"/>
  <c r="BZ31" i="4"/>
  <c r="CA31" i="4"/>
  <c r="CB31" i="4"/>
  <c r="BZ32" i="4"/>
  <c r="CA32" i="4"/>
  <c r="CB32" i="4"/>
  <c r="BZ33" i="4"/>
  <c r="CA33" i="4"/>
  <c r="CB33" i="4"/>
  <c r="BZ34" i="4"/>
  <c r="CA34" i="4"/>
  <c r="CB34" i="4"/>
  <c r="BZ35" i="4"/>
  <c r="CA35" i="4"/>
  <c r="CB35" i="4"/>
  <c r="BZ36" i="4"/>
  <c r="CA36" i="4"/>
  <c r="CB36" i="4"/>
  <c r="BZ37" i="4"/>
  <c r="CA37" i="4"/>
  <c r="CB37" i="4"/>
  <c r="BZ46" i="4"/>
  <c r="CA46" i="4"/>
  <c r="CB46" i="4"/>
  <c r="BZ47" i="4"/>
  <c r="CA47" i="4"/>
  <c r="CB47" i="4"/>
  <c r="BZ48" i="4"/>
  <c r="CA48" i="4"/>
  <c r="CB48" i="4"/>
  <c r="BZ49" i="4"/>
  <c r="CA49" i="4"/>
  <c r="CB49" i="4"/>
  <c r="BZ50" i="4"/>
  <c r="CA50" i="4"/>
  <c r="CB50" i="4"/>
  <c r="BZ51" i="4"/>
  <c r="CA51" i="4"/>
  <c r="CB51" i="4"/>
  <c r="BZ52" i="4"/>
  <c r="CA52" i="4"/>
  <c r="CB52" i="4"/>
  <c r="BZ53" i="4"/>
  <c r="CA53" i="4"/>
  <c r="CB53" i="4"/>
  <c r="BZ54" i="4"/>
  <c r="CA54" i="4"/>
  <c r="CB54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S55" i="4"/>
  <c r="BT55" i="4"/>
  <c r="BU55" i="4"/>
  <c r="BV55" i="4"/>
  <c r="BW55" i="4"/>
  <c r="BX55" i="4"/>
  <c r="BY55" i="4"/>
  <c r="AR55" i="4"/>
  <c r="AQ55" i="4"/>
  <c r="AP55" i="4"/>
  <c r="AM13" i="4"/>
  <c r="AN13" i="4"/>
  <c r="AO13" i="4"/>
  <c r="AM14" i="4"/>
  <c r="AN14" i="4"/>
  <c r="AO14" i="4"/>
  <c r="AM15" i="4"/>
  <c r="AN15" i="4"/>
  <c r="AO15" i="4"/>
  <c r="AM16" i="4"/>
  <c r="AN16" i="4"/>
  <c r="AO16" i="4"/>
  <c r="AM17" i="4"/>
  <c r="AN17" i="4"/>
  <c r="AO17" i="4"/>
  <c r="AM18" i="4"/>
  <c r="AN18" i="4"/>
  <c r="AO18" i="4"/>
  <c r="AM19" i="4"/>
  <c r="AN19" i="4"/>
  <c r="AO19" i="4"/>
  <c r="AM20" i="4"/>
  <c r="AN20" i="4"/>
  <c r="AO20" i="4"/>
  <c r="AM37" i="4"/>
  <c r="AN37" i="4"/>
  <c r="AO37" i="4"/>
  <c r="AM46" i="4"/>
  <c r="AN46" i="4"/>
  <c r="AO46" i="4"/>
  <c r="AM47" i="4"/>
  <c r="AN47" i="4"/>
  <c r="AO47" i="4"/>
  <c r="AM48" i="4"/>
  <c r="AN48" i="4"/>
  <c r="AO48" i="4"/>
  <c r="AM49" i="4"/>
  <c r="AN49" i="4"/>
  <c r="AO49" i="4"/>
  <c r="AM50" i="4"/>
  <c r="AN50" i="4"/>
  <c r="AO50" i="4"/>
  <c r="AM51" i="4"/>
  <c r="AN51" i="4"/>
  <c r="AO51" i="4"/>
  <c r="AM52" i="4"/>
  <c r="AN52" i="4"/>
  <c r="AO52" i="4"/>
  <c r="AM53" i="4"/>
  <c r="AN53" i="4"/>
  <c r="AO53" i="4"/>
  <c r="AM54" i="4"/>
  <c r="AN54" i="4"/>
  <c r="AO54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T97" i="2" l="1"/>
  <c r="S97" i="2"/>
  <c r="N97" i="2"/>
  <c r="EZ9" i="4"/>
  <c r="FA9" i="4"/>
  <c r="FB9" i="4"/>
  <c r="EZ10" i="4"/>
  <c r="FA10" i="4"/>
  <c r="FB10" i="4"/>
  <c r="EZ11" i="4"/>
  <c r="FA11" i="4"/>
  <c r="FB11" i="4"/>
  <c r="EZ12" i="4"/>
  <c r="FA12" i="4"/>
  <c r="FB12" i="4"/>
  <c r="EZ13" i="4"/>
  <c r="FA13" i="4"/>
  <c r="FB13" i="4"/>
  <c r="EZ21" i="4"/>
  <c r="FA21" i="4"/>
  <c r="FB21" i="4"/>
  <c r="EZ26" i="4"/>
  <c r="FA26" i="4"/>
  <c r="FB26" i="4"/>
  <c r="EZ27" i="4"/>
  <c r="FA27" i="4"/>
  <c r="FB27" i="4"/>
  <c r="EZ28" i="4"/>
  <c r="FA28" i="4"/>
  <c r="FB28" i="4"/>
  <c r="EZ29" i="4"/>
  <c r="FA29" i="4"/>
  <c r="FB29" i="4"/>
  <c r="EZ30" i="4"/>
  <c r="FA30" i="4"/>
  <c r="FB30" i="4"/>
  <c r="EZ31" i="4"/>
  <c r="FA31" i="4"/>
  <c r="FB31" i="4"/>
  <c r="EZ32" i="4"/>
  <c r="FA32" i="4"/>
  <c r="FB32" i="4"/>
  <c r="EZ33" i="4"/>
  <c r="FA33" i="4"/>
  <c r="FB33" i="4"/>
  <c r="EZ34" i="4"/>
  <c r="FA34" i="4"/>
  <c r="FB34" i="4"/>
  <c r="EZ35" i="4"/>
  <c r="FA35" i="4"/>
  <c r="FB35" i="4"/>
  <c r="EZ36" i="4"/>
  <c r="FA36" i="4"/>
  <c r="FB36" i="4"/>
  <c r="EZ37" i="4"/>
  <c r="FA37" i="4"/>
  <c r="FB37" i="4"/>
  <c r="EZ47" i="4"/>
  <c r="FA47" i="4"/>
  <c r="FB47" i="4"/>
  <c r="EZ48" i="4"/>
  <c r="FA48" i="4"/>
  <c r="FB48" i="4"/>
  <c r="EZ49" i="4"/>
  <c r="FA49" i="4"/>
  <c r="FB49" i="4"/>
  <c r="EZ50" i="4"/>
  <c r="FA50" i="4"/>
  <c r="FB50" i="4"/>
  <c r="EZ51" i="4"/>
  <c r="FA51" i="4"/>
  <c r="FB51" i="4"/>
  <c r="EZ52" i="4"/>
  <c r="FA52" i="4"/>
  <c r="FB52" i="4"/>
  <c r="EZ53" i="4"/>
  <c r="FA53" i="4"/>
  <c r="FB53" i="4"/>
  <c r="EZ54" i="4"/>
  <c r="FA54" i="4"/>
  <c r="FB54" i="4"/>
  <c r="DM9" i="4" l="1"/>
  <c r="DN9" i="4"/>
  <c r="DO9" i="4"/>
  <c r="DM10" i="4"/>
  <c r="DN10" i="4"/>
  <c r="DO10" i="4"/>
  <c r="DM11" i="4"/>
  <c r="DN11" i="4"/>
  <c r="DO11" i="4"/>
  <c r="DM35" i="4"/>
  <c r="DN35" i="4"/>
  <c r="DO35" i="4"/>
  <c r="DM36" i="4"/>
  <c r="DN36" i="4"/>
  <c r="DO36" i="4"/>
  <c r="DM37" i="4"/>
  <c r="DN37" i="4"/>
  <c r="DO37" i="4"/>
  <c r="DM49" i="4"/>
  <c r="DN49" i="4"/>
  <c r="DO49" i="4"/>
  <c r="DM50" i="4"/>
  <c r="DN50" i="4"/>
  <c r="DO50" i="4"/>
  <c r="DM51" i="4"/>
  <c r="DN51" i="4"/>
  <c r="DO51" i="4"/>
  <c r="DM52" i="4"/>
  <c r="DN52" i="4"/>
  <c r="DO52" i="4"/>
  <c r="DM53" i="4"/>
  <c r="DN53" i="4"/>
  <c r="DO53" i="4"/>
  <c r="DM54" i="4"/>
  <c r="DN54" i="4"/>
  <c r="DO54" i="4"/>
  <c r="FB8" i="4" l="1"/>
  <c r="FB55" i="4" s="1"/>
  <c r="FA8" i="4"/>
  <c r="FA55" i="4" s="1"/>
  <c r="EZ8" i="4"/>
  <c r="EZ55" i="4" s="1"/>
  <c r="DO8" i="4"/>
  <c r="DO55" i="4" s="1"/>
  <c r="DN8" i="4"/>
  <c r="DN55" i="4" s="1"/>
  <c r="DM8" i="4"/>
  <c r="DM55" i="4" s="1"/>
  <c r="AM9" i="4"/>
  <c r="AN9" i="4"/>
  <c r="AO9" i="4"/>
  <c r="AM10" i="4"/>
  <c r="AN10" i="4"/>
  <c r="AO10" i="4"/>
  <c r="AM11" i="4"/>
  <c r="AN11" i="4"/>
  <c r="AO11" i="4"/>
  <c r="AM12" i="4"/>
  <c r="AN12" i="4"/>
  <c r="AO12" i="4"/>
  <c r="BZ9" i="4"/>
  <c r="CA9" i="4"/>
  <c r="CB9" i="4"/>
  <c r="BZ10" i="4"/>
  <c r="CA10" i="4"/>
  <c r="CB10" i="4"/>
  <c r="AO8" i="4" l="1"/>
  <c r="AO55" i="4" s="1"/>
  <c r="AM8" i="4" l="1"/>
  <c r="AN8" i="4"/>
  <c r="AN55" i="4" s="1"/>
  <c r="EW8" i="1" l="1"/>
  <c r="EX13" i="1"/>
  <c r="EV19" i="1"/>
  <c r="ET11" i="1"/>
  <c r="EU16" i="1"/>
  <c r="EP9" i="1"/>
  <c r="EQ14" i="1"/>
  <c r="ER19" i="1"/>
  <c r="EM12" i="1"/>
  <c r="EN17" i="1"/>
  <c r="EL9" i="1"/>
  <c r="EJ15" i="1"/>
  <c r="EK7" i="1"/>
  <c r="EI12" i="1"/>
  <c r="EG18" i="1"/>
  <c r="EE10" i="1"/>
  <c r="EF15" i="1"/>
  <c r="EC8" i="1"/>
  <c r="EA11" i="1"/>
  <c r="EB15" i="1"/>
  <c r="DZ17" i="1"/>
  <c r="FB7" i="1"/>
  <c r="D84" i="2" s="1"/>
  <c r="R84" i="2" s="1"/>
  <c r="U84" i="2" s="1"/>
  <c r="EX14" i="1"/>
  <c r="ES9" i="1"/>
  <c r="ES16" i="1"/>
  <c r="EP10" i="1"/>
  <c r="EQ17" i="1"/>
  <c r="EN11" i="1"/>
  <c r="EN18" i="1"/>
  <c r="EL12" i="1"/>
  <c r="EL19" i="1"/>
  <c r="EI13" i="1"/>
  <c r="ED8" i="1"/>
  <c r="ED15" i="1"/>
  <c r="EC11" i="1"/>
  <c r="EB8" i="1"/>
  <c r="DZ15" i="1"/>
  <c r="DY7" i="1"/>
  <c r="DW10" i="1"/>
  <c r="DV13" i="1"/>
  <c r="DU16" i="1"/>
  <c r="DT19" i="1"/>
  <c r="FB14" i="1"/>
  <c r="EX11" i="1"/>
  <c r="EX18" i="1"/>
  <c r="ES13" i="1"/>
  <c r="EU7" i="1"/>
  <c r="EP14" i="1"/>
  <c r="EN8" i="1"/>
  <c r="EN15" i="1"/>
  <c r="EK9" i="1"/>
  <c r="EL16" i="1"/>
  <c r="EI10" i="1"/>
  <c r="EW10" i="1"/>
  <c r="EU11" i="1"/>
  <c r="ER12" i="1"/>
  <c r="EM14" i="1"/>
  <c r="EK15" i="1"/>
  <c r="EG15" i="1"/>
  <c r="ED12" i="1"/>
  <c r="EC9" i="1"/>
  <c r="EB12" i="1"/>
  <c r="DY13" i="1"/>
  <c r="DW8" i="1"/>
  <c r="DV16" i="1"/>
  <c r="DT12" i="1"/>
  <c r="DS19" i="1"/>
  <c r="DQ9" i="1"/>
  <c r="DP12" i="1"/>
  <c r="EE17" i="1"/>
  <c r="EA7" i="1"/>
  <c r="DW7" i="1"/>
  <c r="DS11" i="1"/>
  <c r="DQ14" i="1"/>
  <c r="EC19" i="1"/>
  <c r="DW16" i="1"/>
  <c r="DR12" i="1"/>
  <c r="DZ11" i="1"/>
  <c r="DT10" i="1"/>
  <c r="FB19" i="1"/>
  <c r="ET8" i="1"/>
  <c r="ER9" i="1"/>
  <c r="EM11" i="1"/>
  <c r="FB8" i="1"/>
  <c r="EX9" i="1"/>
  <c r="EV15" i="1"/>
  <c r="EW7" i="1"/>
  <c r="EU12" i="1"/>
  <c r="ES18" i="1"/>
  <c r="EQ10" i="1"/>
  <c r="ER15" i="1"/>
  <c r="EM8" i="1"/>
  <c r="EN13" i="1"/>
  <c r="EO18" i="1"/>
  <c r="EJ11" i="1"/>
  <c r="EK16" i="1"/>
  <c r="EI8" i="1"/>
  <c r="EG14" i="1"/>
  <c r="EH19" i="1"/>
  <c r="EF11" i="1"/>
  <c r="ED17" i="1"/>
  <c r="EC12" i="1"/>
  <c r="EA15" i="1"/>
  <c r="EB19" i="1"/>
  <c r="DY8" i="1"/>
  <c r="EW9" i="1"/>
  <c r="EX16" i="1"/>
  <c r="EU10" i="1"/>
  <c r="EU17" i="1"/>
  <c r="EP12" i="1"/>
  <c r="EP19" i="1"/>
  <c r="EM13" i="1"/>
  <c r="EN7" i="1"/>
  <c r="EK14" i="1"/>
  <c r="EH8" i="1"/>
  <c r="EI15" i="1"/>
  <c r="EF9" i="1"/>
  <c r="EF16" i="1"/>
  <c r="EC17" i="1"/>
  <c r="EB13" i="1"/>
  <c r="DZ7" i="1"/>
  <c r="DX11" i="1"/>
  <c r="DW14" i="1"/>
  <c r="DV17" i="1"/>
  <c r="DU7" i="1"/>
  <c r="DS10" i="1"/>
  <c r="FB17" i="1"/>
  <c r="EW13" i="1"/>
  <c r="EV7" i="1"/>
  <c r="EU14" i="1"/>
  <c r="ER8" i="1"/>
  <c r="EP16" i="1"/>
  <c r="EM10" i="1"/>
  <c r="EM17" i="1"/>
  <c r="EK11" i="1"/>
  <c r="EK18" i="1"/>
  <c r="EH12" i="1"/>
  <c r="EV14" i="1"/>
  <c r="ES15" i="1"/>
  <c r="EQ16" i="1"/>
  <c r="EO17" i="1"/>
  <c r="EL18" i="1"/>
  <c r="EI17" i="1"/>
  <c r="ED14" i="1"/>
  <c r="EC15" i="1"/>
  <c r="EB7" i="1"/>
  <c r="DY18" i="1"/>
  <c r="DW13" i="1"/>
  <c r="DU9" i="1"/>
  <c r="DT17" i="1"/>
  <c r="DR10" i="1"/>
  <c r="DQ13" i="1"/>
  <c r="DP16" i="1"/>
  <c r="EC10" i="1"/>
  <c r="DY9" i="1"/>
  <c r="DV18" i="1"/>
  <c r="DS7" i="1"/>
  <c r="DP9" i="1"/>
  <c r="EB16" i="1"/>
  <c r="DV19" i="1"/>
  <c r="DQ11" i="1"/>
  <c r="DX9" i="1"/>
  <c r="DS13" i="1"/>
  <c r="EX10" i="1"/>
  <c r="ES12" i="1"/>
  <c r="EQ13" i="1"/>
  <c r="EN14" i="1"/>
  <c r="FB12" i="1"/>
  <c r="EV11" i="1"/>
  <c r="EW16" i="1"/>
  <c r="EU8" i="1"/>
  <c r="ES14" i="1"/>
  <c r="ET19" i="1"/>
  <c r="ER11" i="1"/>
  <c r="EP17" i="1"/>
  <c r="EN9" i="1"/>
  <c r="EO14" i="1"/>
  <c r="EO7" i="1"/>
  <c r="EK12" i="1"/>
  <c r="EL17" i="1"/>
  <c r="EG10" i="1"/>
  <c r="EH15" i="1"/>
  <c r="EG7" i="1"/>
  <c r="ED13" i="1"/>
  <c r="EE18" i="1"/>
  <c r="EC16" i="1"/>
  <c r="EA19" i="1"/>
  <c r="DZ9" i="1"/>
  <c r="FB15" i="1"/>
  <c r="EW11" i="1"/>
  <c r="EW18" i="1"/>
  <c r="ET12" i="1"/>
  <c r="EU19" i="1"/>
  <c r="ER13" i="1"/>
  <c r="EP7" i="1"/>
  <c r="EM15" i="1"/>
  <c r="EJ9" i="1"/>
  <c r="EJ16" i="1"/>
  <c r="EH10" i="1"/>
  <c r="EH17" i="1"/>
  <c r="EE11" i="1"/>
  <c r="EF18" i="1"/>
  <c r="EA9" i="1"/>
  <c r="EB18" i="1"/>
  <c r="DY12" i="1"/>
  <c r="DX15" i="1"/>
  <c r="DW18" i="1"/>
  <c r="DU8" i="1"/>
  <c r="DT11" i="1"/>
  <c r="DS14" i="1"/>
  <c r="EV8" i="1"/>
  <c r="EW15" i="1"/>
  <c r="ET9" i="1"/>
  <c r="ET16" i="1"/>
  <c r="ER10" i="1"/>
  <c r="ER17" i="1"/>
  <c r="EO11" i="1"/>
  <c r="EM19" i="1"/>
  <c r="EJ13" i="1"/>
  <c r="EL7" i="1"/>
  <c r="FB10" i="1"/>
  <c r="EW17" i="1"/>
  <c r="EU18" i="1"/>
  <c r="ER7" i="1"/>
  <c r="EJ8" i="1"/>
  <c r="EH9" i="1"/>
  <c r="EI7" i="1"/>
  <c r="EE16" i="1"/>
  <c r="EA10" i="1"/>
  <c r="DZ12" i="1"/>
  <c r="DX10" i="1"/>
  <c r="DW19" i="1"/>
  <c r="DU14" i="1"/>
  <c r="DS9" i="1"/>
  <c r="DR14" i="1"/>
  <c r="DQ17" i="1"/>
  <c r="DP7" i="1"/>
  <c r="EC18" i="1"/>
  <c r="DY19" i="1"/>
  <c r="DU15" i="1"/>
  <c r="DR15" i="1"/>
  <c r="DP17" i="1"/>
  <c r="DY10" i="1"/>
  <c r="DT9" i="1"/>
  <c r="DP10" i="1"/>
  <c r="DW12" i="1"/>
  <c r="DR17" i="1"/>
  <c r="EW14" i="1"/>
  <c r="FB16" i="1"/>
  <c r="EW12" i="1"/>
  <c r="EX17" i="1"/>
  <c r="ES10" i="1"/>
  <c r="ET15" i="1"/>
  <c r="ES7" i="1"/>
  <c r="EP13" i="1"/>
  <c r="EQ18" i="1"/>
  <c r="EO10" i="1"/>
  <c r="EM16" i="1"/>
  <c r="EK8" i="1"/>
  <c r="EL13" i="1"/>
  <c r="EJ19" i="1"/>
  <c r="EH11" i="1"/>
  <c r="EI16" i="1"/>
  <c r="ED9" i="1"/>
  <c r="EE14" i="1"/>
  <c r="EF19" i="1"/>
  <c r="EC7" i="1"/>
  <c r="EB11" i="1"/>
  <c r="DZ13" i="1"/>
  <c r="FB18" i="1"/>
  <c r="EV13" i="1"/>
  <c r="EX7" i="1"/>
  <c r="ET14" i="1"/>
  <c r="EQ8" i="1"/>
  <c r="EQ15" i="1"/>
  <c r="EO9" i="1"/>
  <c r="EO16" i="1"/>
  <c r="EL10" i="1"/>
  <c r="EJ18" i="1"/>
  <c r="EG12" i="1"/>
  <c r="EG19" i="1"/>
  <c r="EE13" i="1"/>
  <c r="EE7" i="1"/>
  <c r="EA14" i="1"/>
  <c r="DZ10" i="1"/>
  <c r="DY16" i="1"/>
  <c r="DX19" i="1"/>
  <c r="DV9" i="1"/>
  <c r="DU12" i="1"/>
  <c r="DT15" i="1"/>
  <c r="FB11" i="1"/>
  <c r="EV10" i="1"/>
  <c r="EV17" i="1"/>
  <c r="ES11" i="1"/>
  <c r="ET18" i="1"/>
  <c r="EQ12" i="1"/>
  <c r="EQ19" i="1"/>
  <c r="EO13" i="1"/>
  <c r="EM7" i="1"/>
  <c r="EL14" i="1"/>
  <c r="EG9" i="1"/>
  <c r="FB13" i="1"/>
  <c r="ES8" i="1"/>
  <c r="EQ9" i="1"/>
  <c r="EN10" i="1"/>
  <c r="EL11" i="1"/>
  <c r="EG13" i="1"/>
  <c r="EE9" i="1"/>
  <c r="ED19" i="1"/>
  <c r="EA17" i="1"/>
  <c r="DZ19" i="1"/>
  <c r="DX16" i="1"/>
  <c r="DV11" i="1"/>
  <c r="DU19" i="1"/>
  <c r="DS15" i="1"/>
  <c r="DR18" i="1"/>
  <c r="DP8" i="1"/>
  <c r="EE12" i="1"/>
  <c r="DW9" i="1"/>
  <c r="DT13" i="1"/>
  <c r="DQ10" i="1"/>
  <c r="EF12" i="1"/>
  <c r="DX13" i="1"/>
  <c r="DS12" i="1"/>
  <c r="DP18" i="1"/>
  <c r="DV15" i="1"/>
  <c r="DQ7" i="1"/>
  <c r="EV18" i="1"/>
  <c r="EQ7" i="1"/>
  <c r="EL15" i="1"/>
  <c r="EG16" i="1"/>
  <c r="EF14" i="1"/>
  <c r="DZ14" i="1"/>
  <c r="DW15" i="1"/>
  <c r="DT18" i="1"/>
  <c r="DQ18" i="1"/>
  <c r="EA13" i="1"/>
  <c r="DV14" i="1"/>
  <c r="DR7" i="1"/>
  <c r="DY11" i="1"/>
  <c r="DR9" i="1"/>
  <c r="EV12" i="1"/>
  <c r="ET13" i="1"/>
  <c r="ER14" i="1"/>
  <c r="EO15" i="1"/>
  <c r="EJ17" i="1"/>
  <c r="EH16" i="1"/>
  <c r="EF17" i="1"/>
  <c r="DX8" i="1"/>
  <c r="DT14" i="1"/>
  <c r="DP14" i="1"/>
  <c r="DX7" i="1"/>
  <c r="DQ16" i="1"/>
  <c r="EX12" i="1"/>
  <c r="EU13" i="1"/>
  <c r="EP15" i="1"/>
  <c r="EN16" i="1"/>
  <c r="EK17" i="1"/>
  <c r="EG17" i="1"/>
  <c r="EF13" i="1"/>
  <c r="EA16" i="1"/>
  <c r="DS8" i="1"/>
  <c r="AM55" i="4"/>
  <c r="EU15" i="1"/>
  <c r="EM18" i="1"/>
  <c r="EK19" i="1"/>
  <c r="EH18" i="1"/>
  <c r="EE19" i="1"/>
  <c r="DY14" i="1"/>
  <c r="DV12" i="1"/>
  <c r="DS16" i="1"/>
  <c r="DP13" i="1"/>
  <c r="DZ8" i="1"/>
  <c r="DU17" i="1"/>
  <c r="DQ19" i="1"/>
  <c r="DX14" i="1"/>
  <c r="DQ8" i="1"/>
  <c r="EX15" i="1"/>
  <c r="ES17" i="1"/>
  <c r="EP18" i="1"/>
  <c r="EN19" i="1"/>
  <c r="EJ7" i="1"/>
  <c r="EI18" i="1"/>
  <c r="EF7" i="1"/>
  <c r="DW11" i="1"/>
  <c r="DS17" i="1"/>
  <c r="EA8" i="1"/>
  <c r="DV7" i="1"/>
  <c r="DP19" i="1"/>
  <c r="EV16" i="1"/>
  <c r="ET17" i="1"/>
  <c r="ER18" i="1"/>
  <c r="EO19" i="1"/>
  <c r="EG8" i="1"/>
  <c r="EI19" i="1"/>
  <c r="ED16" i="1"/>
  <c r="DZ18" i="1"/>
  <c r="DR13" i="1"/>
  <c r="ES19" i="1"/>
  <c r="EL8" i="1"/>
  <c r="EI9" i="1"/>
  <c r="EH7" i="1"/>
  <c r="EA12" i="1"/>
  <c r="DX12" i="1"/>
  <c r="DU10" i="1"/>
  <c r="DR11" i="1"/>
  <c r="EE15" i="1"/>
  <c r="DY15" i="1"/>
  <c r="DT7" i="1"/>
  <c r="ED7" i="1"/>
  <c r="DV10" i="1"/>
  <c r="DP11" i="1"/>
  <c r="EW19" i="1"/>
  <c r="ET7" i="1"/>
  <c r="EO8" i="1"/>
  <c r="EJ10" i="1"/>
  <c r="EG11" i="1"/>
  <c r="EE8" i="1"/>
  <c r="EB9" i="1"/>
  <c r="DV8" i="1"/>
  <c r="DR16" i="1"/>
  <c r="EB17" i="1"/>
  <c r="DT16" i="1"/>
  <c r="FB9" i="1"/>
  <c r="EX19" i="1"/>
  <c r="EP8" i="1"/>
  <c r="EM9" i="1"/>
  <c r="EK10" i="1"/>
  <c r="EI11" i="1"/>
  <c r="EF8" i="1"/>
  <c r="ED18" i="1"/>
  <c r="DW17" i="1"/>
  <c r="DQ12" i="1"/>
  <c r="ER16" i="1"/>
  <c r="EJ12" i="1"/>
  <c r="EH13" i="1"/>
  <c r="ED10" i="1"/>
  <c r="EA18" i="1"/>
  <c r="DX17" i="1"/>
  <c r="DT8" i="1"/>
  <c r="DR19" i="1"/>
  <c r="EC13" i="1"/>
  <c r="DX18" i="1"/>
  <c r="DR8" i="1"/>
  <c r="EB10" i="1"/>
  <c r="DU18" i="1"/>
  <c r="EX8" i="1"/>
  <c r="EU9" i="1"/>
  <c r="EP11" i="1"/>
  <c r="EN12" i="1"/>
  <c r="EK13" i="1"/>
  <c r="EH14" i="1"/>
  <c r="EF10" i="1"/>
  <c r="DZ16" i="1"/>
  <c r="DU11" i="1"/>
  <c r="DQ15" i="1"/>
  <c r="DY17" i="1"/>
  <c r="DS18" i="1"/>
  <c r="EV9" i="1"/>
  <c r="ET10" i="1"/>
  <c r="EQ11" i="1"/>
  <c r="EO12" i="1"/>
  <c r="EJ14" i="1"/>
  <c r="EI14" i="1"/>
  <c r="ED11" i="1"/>
  <c r="EC14" i="1"/>
  <c r="DU13" i="1"/>
  <c r="DP15" i="1"/>
  <c r="CB8" i="4"/>
  <c r="CB55" i="4" s="1"/>
  <c r="CA8" i="4"/>
  <c r="CA55" i="4" s="1"/>
  <c r="BZ8" i="4"/>
  <c r="GO55" i="4"/>
  <c r="GN8" i="4"/>
  <c r="GN55" i="4" s="1"/>
  <c r="GM55" i="4"/>
  <c r="G84" i="2" l="1"/>
  <c r="F73" i="2"/>
  <c r="M69" i="2"/>
  <c r="M77" i="2"/>
  <c r="M76" i="2"/>
  <c r="K75" i="2"/>
  <c r="M74" i="2"/>
  <c r="M75" i="2"/>
  <c r="M72" i="2"/>
  <c r="M73" i="2"/>
  <c r="M71" i="2"/>
  <c r="M67" i="2"/>
  <c r="M68" i="2"/>
  <c r="M70" i="2"/>
  <c r="M66" i="2"/>
  <c r="K66" i="2"/>
  <c r="M65" i="2"/>
  <c r="K73" i="2"/>
  <c r="K69" i="2"/>
  <c r="K74" i="2"/>
  <c r="K71" i="2"/>
  <c r="K77" i="2"/>
  <c r="K70" i="2"/>
  <c r="K76" i="2"/>
  <c r="F70" i="2"/>
  <c r="K72" i="2"/>
  <c r="K67" i="2"/>
  <c r="K68" i="2"/>
  <c r="K65" i="2"/>
  <c r="F77" i="2"/>
  <c r="F68" i="2"/>
  <c r="F75" i="2"/>
  <c r="T75" i="2" s="1"/>
  <c r="F71" i="2"/>
  <c r="F67" i="2"/>
  <c r="F66" i="2"/>
  <c r="F74" i="2"/>
  <c r="F69" i="2"/>
  <c r="F72" i="2"/>
  <c r="F76" i="2"/>
  <c r="F65" i="2"/>
  <c r="L72" i="2"/>
  <c r="L71" i="2"/>
  <c r="L76" i="2"/>
  <c r="BZ55" i="4"/>
  <c r="DG8" i="1"/>
  <c r="CN17" i="1"/>
  <c r="CT12" i="1"/>
  <c r="CZ19" i="1"/>
  <c r="DB10" i="1"/>
  <c r="DO13" i="1"/>
  <c r="D71" i="2" s="1"/>
  <c r="CR9" i="1"/>
  <c r="CY17" i="1"/>
  <c r="DD11" i="1"/>
  <c r="DG15" i="1"/>
  <c r="CL16" i="1"/>
  <c r="CX11" i="1"/>
  <c r="DE19" i="1"/>
  <c r="DK12" i="1"/>
  <c r="CQ8" i="1"/>
  <c r="CX16" i="1"/>
  <c r="DC10" i="1"/>
  <c r="DF14" i="1"/>
  <c r="CK15" i="1"/>
  <c r="CV13" i="1"/>
  <c r="DB8" i="1"/>
  <c r="DH15" i="1"/>
  <c r="DK19" i="1"/>
  <c r="CQ15" i="1"/>
  <c r="CU12" i="1"/>
  <c r="DB7" i="1"/>
  <c r="DG14" i="1"/>
  <c r="DJ18" i="1"/>
  <c r="CP14" i="1"/>
  <c r="CZ17" i="1"/>
  <c r="DF12" i="1"/>
  <c r="DO19" i="1"/>
  <c r="D77" i="2" s="1"/>
  <c r="CR15" i="1"/>
  <c r="CU19" i="1"/>
  <c r="DF19" i="1"/>
  <c r="DC7" i="1"/>
  <c r="DI15" i="1"/>
  <c r="CO11" i="1"/>
  <c r="CU18" i="1"/>
  <c r="CW9" i="1"/>
  <c r="DG12" i="1"/>
  <c r="CM8" i="1"/>
  <c r="CT16" i="1"/>
  <c r="CY10" i="1"/>
  <c r="DB14" i="1"/>
  <c r="CS10" i="1"/>
  <c r="DF11" i="1"/>
  <c r="CM7" i="1"/>
  <c r="CS15" i="1"/>
  <c r="CX9" i="1"/>
  <c r="DA13" i="1"/>
  <c r="DK16" i="1"/>
  <c r="CQ12" i="1"/>
  <c r="CX7" i="1"/>
  <c r="DC14" i="1"/>
  <c r="DF18" i="1"/>
  <c r="CK19" i="1"/>
  <c r="CX19" i="1"/>
  <c r="DD14" i="1"/>
  <c r="DI8" i="1"/>
  <c r="DO12" i="1"/>
  <c r="D70" i="2" s="1"/>
  <c r="CR8" i="1"/>
  <c r="DB11" i="1"/>
  <c r="DI19" i="1"/>
  <c r="CO15" i="1"/>
  <c r="CT9" i="1"/>
  <c r="CW13" i="1"/>
  <c r="DH13" i="1"/>
  <c r="CN9" i="1"/>
  <c r="DA10" i="1"/>
  <c r="DH18" i="1"/>
  <c r="CN14" i="1"/>
  <c r="CS8" i="1"/>
  <c r="CV12" i="1"/>
  <c r="DF15" i="1"/>
  <c r="DO10" i="1"/>
  <c r="D68" i="2" s="1"/>
  <c r="R68" i="2" s="1"/>
  <c r="CS19" i="1"/>
  <c r="CX13" i="1"/>
  <c r="DA17" i="1"/>
  <c r="DO9" i="1"/>
  <c r="D67" i="2" s="1"/>
  <c r="R67" i="2" s="1"/>
  <c r="CS18" i="1"/>
  <c r="CY13" i="1"/>
  <c r="DE7" i="1"/>
  <c r="DG11" i="1"/>
  <c r="CL12" i="1"/>
  <c r="CW10" i="1"/>
  <c r="DD18" i="1"/>
  <c r="DI12" i="1"/>
  <c r="DO16" i="1"/>
  <c r="D74" i="2" s="1"/>
  <c r="R74" i="2" s="1"/>
  <c r="CR12" i="1"/>
  <c r="DC12" i="1"/>
  <c r="DJ7" i="1"/>
  <c r="CV9" i="1"/>
  <c r="DC17" i="1"/>
  <c r="DH11" i="1"/>
  <c r="DK15" i="1"/>
  <c r="CQ11" i="1"/>
  <c r="DA14" i="1"/>
  <c r="DG9" i="1"/>
  <c r="CN18" i="1"/>
  <c r="CS12" i="1"/>
  <c r="CV16" i="1"/>
  <c r="CZ13" i="1"/>
  <c r="DF8" i="1"/>
  <c r="DO15" i="1"/>
  <c r="D73" i="2" s="1"/>
  <c r="R73" i="2" s="1"/>
  <c r="CR11" i="1"/>
  <c r="CU15" i="1"/>
  <c r="DE18" i="1"/>
  <c r="DK13" i="1"/>
  <c r="CQ9" i="1"/>
  <c r="CW16" i="1"/>
  <c r="CZ7" i="1"/>
  <c r="DK7" i="1"/>
  <c r="DD17" i="1"/>
  <c r="DJ12" i="1"/>
  <c r="CP8" i="1"/>
  <c r="CV15" i="1"/>
  <c r="CY19" i="1"/>
  <c r="DH9" i="1"/>
  <c r="CO18" i="1"/>
  <c r="CU13" i="1"/>
  <c r="DA7" i="1"/>
  <c r="DC11" i="1"/>
  <c r="CH12" i="1"/>
  <c r="CU7" i="1"/>
  <c r="DG16" i="1"/>
  <c r="DB15" i="1"/>
  <c r="CU17" i="1"/>
  <c r="CZ11" i="1"/>
  <c r="DC15" i="1"/>
  <c r="CH16" i="1"/>
  <c r="CS14" i="1"/>
  <c r="CY9" i="1"/>
  <c r="DE16" i="1"/>
  <c r="BV11" i="1"/>
  <c r="CG12" i="1"/>
  <c r="DC9" i="1"/>
  <c r="DI16" i="1"/>
  <c r="DO7" i="1"/>
  <c r="D65" i="2" s="1"/>
  <c r="R65" i="2" s="1"/>
  <c r="CR16" i="1"/>
  <c r="DB19" i="1"/>
  <c r="DH14" i="1"/>
  <c r="CN10" i="1"/>
  <c r="CP10" i="1"/>
  <c r="BO7" i="1"/>
  <c r="BS13" i="1"/>
  <c r="CC13" i="1"/>
  <c r="CI16" i="1"/>
  <c r="BL12" i="1"/>
  <c r="CT14" i="1"/>
  <c r="BM16" i="1"/>
  <c r="BT14" i="1"/>
  <c r="CB13" i="1"/>
  <c r="CJ17" i="1"/>
  <c r="BN18" i="1"/>
  <c r="DC19" i="1"/>
  <c r="BP17" i="1"/>
  <c r="CV14" i="1"/>
  <c r="DD12" i="1"/>
  <c r="CT11" i="1"/>
  <c r="DF13" i="1"/>
  <c r="CH9" i="1"/>
  <c r="CE19" i="1"/>
  <c r="CE12" i="1"/>
  <c r="BA13" i="1"/>
  <c r="BP13" i="1"/>
  <c r="BP10" i="1"/>
  <c r="BM10" i="1"/>
  <c r="BP7" i="1"/>
  <c r="CL8" i="1"/>
  <c r="CH17" i="1"/>
  <c r="CO16" i="1"/>
  <c r="BQ12" i="1"/>
  <c r="BX10" i="1"/>
  <c r="BD12" i="1"/>
  <c r="CD7" i="1"/>
  <c r="CJ15" i="1"/>
  <c r="BO17" i="1"/>
  <c r="BS10" i="1"/>
  <c r="CB14" i="1"/>
  <c r="CR10" i="1"/>
  <c r="CZ8" i="1"/>
  <c r="CQ7" i="1"/>
  <c r="DB9" i="1"/>
  <c r="CE18" i="1"/>
  <c r="CB9" i="1"/>
  <c r="CB18" i="1"/>
  <c r="DA12" i="1"/>
  <c r="BO10" i="1"/>
  <c r="BM15" i="1"/>
  <c r="BN15" i="1"/>
  <c r="BM13" i="1"/>
  <c r="CF10" i="1"/>
  <c r="CG7" i="1"/>
  <c r="CM18" i="1"/>
  <c r="BP15" i="1"/>
  <c r="BV16" i="1"/>
  <c r="BC15" i="1"/>
  <c r="CC11" i="1"/>
  <c r="CI18" i="1"/>
  <c r="BL14" i="1"/>
  <c r="BR13" i="1"/>
  <c r="CC18" i="1"/>
  <c r="DB12" i="1"/>
  <c r="DI13" i="1"/>
  <c r="CY12" i="1"/>
  <c r="DK14" i="1"/>
  <c r="CN16" i="1"/>
  <c r="CH10" i="1"/>
  <c r="CH19" i="1"/>
  <c r="BE17" i="1"/>
  <c r="BT17" i="1"/>
  <c r="BS17" i="1"/>
  <c r="BS18" i="1"/>
  <c r="BS11" i="1"/>
  <c r="CX18" i="1"/>
  <c r="CK8" i="1"/>
  <c r="BN16" i="1"/>
  <c r="BT19" i="1"/>
  <c r="CB10" i="1"/>
  <c r="BG19" i="1"/>
  <c r="CF14" i="1"/>
  <c r="CL9" i="1"/>
  <c r="BP18" i="1"/>
  <c r="BX19" i="1"/>
  <c r="DG10" i="1"/>
  <c r="BD7" i="1"/>
  <c r="BQ17" i="1"/>
  <c r="BR9" i="1"/>
  <c r="CK12" i="1"/>
  <c r="CD11" i="1"/>
  <c r="AK12" i="1"/>
  <c r="AT15" i="1"/>
  <c r="AZ10" i="1"/>
  <c r="BG14" i="1"/>
  <c r="AJ10" i="1"/>
  <c r="CP11" i="1"/>
  <c r="DB13" i="1"/>
  <c r="CJ18" i="1"/>
  <c r="DA11" i="1"/>
  <c r="DI9" i="1"/>
  <c r="DA18" i="1"/>
  <c r="CO14" i="1"/>
  <c r="DK18" i="1"/>
  <c r="DH8" i="1"/>
  <c r="CH8" i="1"/>
  <c r="DJ16" i="1"/>
  <c r="DJ9" i="1"/>
  <c r="DH12" i="1"/>
  <c r="DI10" i="1"/>
  <c r="DK17" i="1"/>
  <c r="DA15" i="1"/>
  <c r="CP16" i="1"/>
  <c r="CP9" i="1"/>
  <c r="CM15" i="1"/>
  <c r="CN13" i="1"/>
  <c r="CP7" i="1"/>
  <c r="CF18" i="1"/>
  <c r="CC12" i="1"/>
  <c r="CT7" i="1"/>
  <c r="CT13" i="1"/>
  <c r="CL7" i="1"/>
  <c r="CR17" i="1"/>
  <c r="CS11" i="1"/>
  <c r="CD8" i="1"/>
  <c r="CF15" i="1"/>
  <c r="CG13" i="1"/>
  <c r="CD15" i="1"/>
  <c r="BB10" i="1"/>
  <c r="BS7" i="1"/>
  <c r="BO9" i="1"/>
  <c r="BP11" i="1"/>
  <c r="BR14" i="1"/>
  <c r="CH7" i="1"/>
  <c r="CI14" i="1"/>
  <c r="CR19" i="1"/>
  <c r="DJ8" i="1"/>
  <c r="CC15" i="1"/>
  <c r="CK17" i="1"/>
  <c r="BU17" i="1"/>
  <c r="CG19" i="1"/>
  <c r="BX16" i="1"/>
  <c r="CL11" i="1"/>
  <c r="BB14" i="1"/>
  <c r="BL13" i="1"/>
  <c r="CI15" i="1"/>
  <c r="CK18" i="1"/>
  <c r="DK9" i="1"/>
  <c r="CW12" i="1"/>
  <c r="DJ19" i="1"/>
  <c r="CV10" i="1"/>
  <c r="DD8" i="1"/>
  <c r="CV17" i="1"/>
  <c r="DI18" i="1"/>
  <c r="DE11" i="1"/>
  <c r="DF17" i="1"/>
  <c r="DD7" i="1"/>
  <c r="DC8" i="1"/>
  <c r="DE15" i="1"/>
  <c r="DE8" i="1"/>
  <c r="CX10" i="1"/>
  <c r="DD9" i="1"/>
  <c r="DO17" i="1"/>
  <c r="D75" i="2" s="1"/>
  <c r="R75" i="2" s="1"/>
  <c r="U75" i="2" s="1"/>
  <c r="CM12" i="1"/>
  <c r="DJ13" i="1"/>
  <c r="DH16" i="1"/>
  <c r="DH17" i="1"/>
  <c r="DI11" i="1"/>
  <c r="DJ17" i="1"/>
  <c r="BS16" i="1"/>
  <c r="CW14" i="1"/>
  <c r="CO19" i="1"/>
  <c r="DG19" i="1"/>
  <c r="DK8" i="1"/>
  <c r="CM16" i="1"/>
  <c r="DI7" i="1"/>
  <c r="BW16" i="1"/>
  <c r="BV10" i="1"/>
  <c r="BT11" i="1"/>
  <c r="BX18" i="1"/>
  <c r="CQ10" i="1"/>
  <c r="CL17" i="1"/>
  <c r="CM13" i="1"/>
  <c r="BK10" i="1"/>
  <c r="BH12" i="1"/>
  <c r="CB19" i="1"/>
  <c r="CR13" i="1"/>
  <c r="CT10" i="1"/>
  <c r="DA19" i="1"/>
  <c r="BN9" i="1"/>
  <c r="BU8" i="1"/>
  <c r="BO11" i="1"/>
  <c r="BX17" i="1"/>
  <c r="CL18" i="1"/>
  <c r="CF13" i="1"/>
  <c r="DO8" i="1"/>
  <c r="D66" i="2" s="1"/>
  <c r="R66" i="2" s="1"/>
  <c r="CB16" i="1"/>
  <c r="CD14" i="1"/>
  <c r="CF17" i="1"/>
  <c r="AY11" i="1"/>
  <c r="BQ18" i="1"/>
  <c r="BR12" i="1"/>
  <c r="BO12" i="1"/>
  <c r="BP12" i="1"/>
  <c r="DJ10" i="1"/>
  <c r="DG17" i="1"/>
  <c r="BU10" i="1"/>
  <c r="CJ7" i="1"/>
  <c r="BT7" i="1"/>
  <c r="CD12" i="1"/>
  <c r="BU11" i="1"/>
  <c r="CK14" i="1"/>
  <c r="BA17" i="1"/>
  <c r="CM17" i="1"/>
  <c r="CH18" i="1"/>
  <c r="CI8" i="1"/>
  <c r="BH16" i="1"/>
  <c r="BT9" i="1"/>
  <c r="BW19" i="1"/>
  <c r="BW14" i="1"/>
  <c r="BT16" i="1"/>
  <c r="DF9" i="1"/>
  <c r="DI14" i="1"/>
  <c r="CW8" i="1"/>
  <c r="BR16" i="1"/>
  <c r="BL19" i="1"/>
  <c r="CV11" i="1"/>
  <c r="CI10" i="1"/>
  <c r="CC17" i="1"/>
  <c r="BL16" i="1"/>
  <c r="BV19" i="1"/>
  <c r="BR8" i="1"/>
  <c r="BN11" i="1"/>
  <c r="BP8" i="1"/>
  <c r="CV8" i="1"/>
  <c r="CG8" i="1"/>
  <c r="CI19" i="1"/>
  <c r="CU8" i="1"/>
  <c r="DJ15" i="1"/>
  <c r="CW19" i="1"/>
  <c r="DE17" i="1"/>
  <c r="CU16" i="1"/>
  <c r="DG18" i="1"/>
  <c r="CP17" i="1"/>
  <c r="CY16" i="1"/>
  <c r="CZ10" i="1"/>
  <c r="DA16" i="1"/>
  <c r="CT18" i="1"/>
  <c r="CY7" i="1"/>
  <c r="CZ14" i="1"/>
  <c r="CV19" i="1"/>
  <c r="CS9" i="1"/>
  <c r="CY8" i="1"/>
  <c r="CQ16" i="1"/>
  <c r="DF16" i="1"/>
  <c r="DE12" i="1"/>
  <c r="CX14" i="1"/>
  <c r="DC16" i="1"/>
  <c r="DD10" i="1"/>
  <c r="CS7" i="1"/>
  <c r="BO14" i="1"/>
  <c r="DO14" i="1"/>
  <c r="D72" i="2" s="1"/>
  <c r="R72" i="2" s="1"/>
  <c r="DD15" i="1"/>
  <c r="DB18" i="1"/>
  <c r="DG7" i="1"/>
  <c r="DC13" i="1"/>
  <c r="DD19" i="1"/>
  <c r="BR19" i="1"/>
  <c r="BO13" i="1"/>
  <c r="BO8" i="1"/>
  <c r="BQ13" i="1"/>
  <c r="CE9" i="1"/>
  <c r="CG16" i="1"/>
  <c r="CH14" i="1"/>
  <c r="CE16" i="1"/>
  <c r="BC11" i="1"/>
  <c r="BU18" i="1"/>
  <c r="DK10" i="1"/>
  <c r="CI13" i="1"/>
  <c r="CQ17" i="1"/>
  <c r="BV7" i="1"/>
  <c r="BM14" i="1"/>
  <c r="BH8" i="1"/>
  <c r="CM11" i="1"/>
  <c r="CF7" i="1"/>
  <c r="BX7" i="1"/>
  <c r="BW8" i="1"/>
  <c r="BU15" i="1"/>
  <c r="BW18" i="1"/>
  <c r="BS15" i="1"/>
  <c r="DF10" i="1"/>
  <c r="BL17" i="1"/>
  <c r="CK13" i="1"/>
  <c r="CM14" i="1"/>
  <c r="DH10" i="1"/>
  <c r="CQ19" i="1"/>
  <c r="CW15" i="1"/>
  <c r="BK8" i="1"/>
  <c r="BS14" i="1"/>
  <c r="BM17" i="1"/>
  <c r="BU14" i="1"/>
  <c r="CJ8" i="1"/>
  <c r="CD19" i="1"/>
  <c r="DH7" i="1"/>
  <c r="CC7" i="1"/>
  <c r="CB17" i="1"/>
  <c r="CE7" i="1"/>
  <c r="CY18" i="1"/>
  <c r="BM8" i="1"/>
  <c r="BQ15" i="1"/>
  <c r="BM18" i="1"/>
  <c r="BN10" i="1"/>
  <c r="CW7" i="1"/>
  <c r="CO10" i="1"/>
  <c r="CG15" i="1"/>
  <c r="BL18" i="1"/>
  <c r="BV8" i="1"/>
  <c r="CO7" i="1"/>
  <c r="CB12" i="1"/>
  <c r="BM7" i="1"/>
  <c r="BF18" i="1"/>
  <c r="BM12" i="1"/>
  <c r="CK9" i="1"/>
  <c r="CN7" i="1"/>
  <c r="BL7" i="1"/>
  <c r="BX9" i="1"/>
  <c r="CC8" i="1"/>
  <c r="CD18" i="1"/>
  <c r="CJ19" i="1"/>
  <c r="BR7" i="1"/>
  <c r="BL10" i="1"/>
  <c r="BN12" i="1"/>
  <c r="AX14" i="1"/>
  <c r="AY16" i="1"/>
  <c r="AU9" i="1"/>
  <c r="AW12" i="1"/>
  <c r="T11" i="1"/>
  <c r="Z10" i="1"/>
  <c r="AG17" i="1"/>
  <c r="M14" i="1"/>
  <c r="T18" i="1"/>
  <c r="BJ19" i="1"/>
  <c r="AP15" i="1"/>
  <c r="AV10" i="1"/>
  <c r="BC14" i="1"/>
  <c r="AE14" i="1"/>
  <c r="K10" i="1"/>
  <c r="Q9" i="1"/>
  <c r="X17" i="1"/>
  <c r="AD8" i="1"/>
  <c r="K17" i="1"/>
  <c r="AV12" i="1"/>
  <c r="BB15" i="1"/>
  <c r="BH10" i="1"/>
  <c r="AO19" i="1"/>
  <c r="AU10" i="1"/>
  <c r="W10" i="1"/>
  <c r="AC9" i="1"/>
  <c r="J18" i="1"/>
  <c r="P13" i="1"/>
  <c r="W17" i="1"/>
  <c r="B9" i="1"/>
  <c r="AK8" i="1"/>
  <c r="AT11" i="1"/>
  <c r="BA19" i="1"/>
  <c r="BG10" i="1"/>
  <c r="AK19" i="1"/>
  <c r="DO18" i="1"/>
  <c r="D76" i="2" s="1"/>
  <c r="R76" i="2" s="1"/>
  <c r="BW13" i="1"/>
  <c r="CN12" i="1"/>
  <c r="CJ12" i="1"/>
  <c r="BV15" i="1"/>
  <c r="CJ9" i="1"/>
  <c r="AR16" i="1"/>
  <c r="AX19" i="1"/>
  <c r="BD14" i="1"/>
  <c r="BK18" i="1"/>
  <c r="AQ14" i="1"/>
  <c r="S14" i="1"/>
  <c r="Y13" i="1"/>
  <c r="AE8" i="1"/>
  <c r="L17" i="1"/>
  <c r="BL8" i="1"/>
  <c r="BH9" i="1"/>
  <c r="AO18" i="1"/>
  <c r="AU13" i="1"/>
  <c r="BB17" i="1"/>
  <c r="AD17" i="1"/>
  <c r="J13" i="1"/>
  <c r="P12" i="1"/>
  <c r="W7" i="1"/>
  <c r="AC11" i="1"/>
  <c r="I11" i="1"/>
  <c r="AU15" i="1"/>
  <c r="BA18" i="1"/>
  <c r="BG13" i="1"/>
  <c r="AJ9" i="1"/>
  <c r="AT13" i="1"/>
  <c r="V13" i="1"/>
  <c r="AB12" i="1"/>
  <c r="AI13" i="1"/>
  <c r="O16" i="1"/>
  <c r="V7" i="1"/>
  <c r="H8" i="1"/>
  <c r="AJ11" i="1"/>
  <c r="AS14" i="1"/>
  <c r="AY9" i="1"/>
  <c r="BF13" i="1"/>
  <c r="AH13" i="1"/>
  <c r="DB16" i="1"/>
  <c r="BP16" i="1"/>
  <c r="CG10" i="1"/>
  <c r="CE11" i="1"/>
  <c r="BR15" i="1"/>
  <c r="CI12" i="1"/>
  <c r="AQ19" i="1"/>
  <c r="AV9" i="1"/>
  <c r="BC17" i="1"/>
  <c r="BI8" i="1"/>
  <c r="AP17" i="1"/>
  <c r="R17" i="1"/>
  <c r="X16" i="1"/>
  <c r="AD11" i="1"/>
  <c r="K7" i="1"/>
  <c r="BH7" i="1"/>
  <c r="BG12" i="1"/>
  <c r="AJ8" i="1"/>
  <c r="AT16" i="1"/>
  <c r="BA7" i="1"/>
  <c r="AC7" i="1"/>
  <c r="AI9" i="1"/>
  <c r="O15" i="1"/>
  <c r="U10" i="1"/>
  <c r="AB14" i="1"/>
  <c r="H19" i="1"/>
  <c r="AT18" i="1"/>
  <c r="AY8" i="1"/>
  <c r="BF16" i="1"/>
  <c r="AI12" i="1"/>
  <c r="AS16" i="1"/>
  <c r="U16" i="1"/>
  <c r="AA15" i="1"/>
  <c r="AG9" i="1"/>
  <c r="N19" i="1"/>
  <c r="T10" i="1"/>
  <c r="G11" i="1"/>
  <c r="AI14" i="1"/>
  <c r="AR17" i="1"/>
  <c r="AX12" i="1"/>
  <c r="BE16" i="1"/>
  <c r="AG15" i="1"/>
  <c r="CS16" i="1"/>
  <c r="BJ10" i="1"/>
  <c r="AH10" i="1"/>
  <c r="AG7" i="1"/>
  <c r="AP10" i="1"/>
  <c r="AO8" i="1"/>
  <c r="J11" i="1"/>
  <c r="AK9" i="1"/>
  <c r="J17" i="1"/>
  <c r="I7" i="1"/>
  <c r="AJ13" i="1"/>
  <c r="M12" i="1"/>
  <c r="S11" i="1"/>
  <c r="Z19" i="1"/>
  <c r="AF9" i="1"/>
  <c r="M19" i="1"/>
  <c r="H13" i="1"/>
  <c r="C18" i="1"/>
  <c r="D16" i="1"/>
  <c r="P14" i="1"/>
  <c r="E10" i="1"/>
  <c r="AW19" i="1"/>
  <c r="AT9" i="1"/>
  <c r="U17" i="1"/>
  <c r="N9" i="1"/>
  <c r="X18" i="1"/>
  <c r="B19" i="1"/>
  <c r="CM19" i="1"/>
  <c r="BL15" i="1"/>
  <c r="AJ17" i="1"/>
  <c r="AH15" i="1"/>
  <c r="AQ12" i="1"/>
  <c r="M7" i="1"/>
  <c r="L14" i="1"/>
  <c r="AP16" i="1"/>
  <c r="K15" i="1"/>
  <c r="AP18" i="1"/>
  <c r="AO16" i="1"/>
  <c r="AG16" i="1"/>
  <c r="M13" i="1"/>
  <c r="S8" i="1"/>
  <c r="Z12" i="1"/>
  <c r="F17" i="1"/>
  <c r="I19" i="1"/>
  <c r="G18" i="1"/>
  <c r="D9" i="1"/>
  <c r="E8" i="1"/>
  <c r="D8" i="1"/>
  <c r="D11" i="1"/>
  <c r="BS19" i="1"/>
  <c r="AK18" i="1"/>
  <c r="AI18" i="1"/>
  <c r="AA18" i="1"/>
  <c r="Q14" i="1"/>
  <c r="E9" i="1"/>
  <c r="B14" i="1"/>
  <c r="BW9" i="1"/>
  <c r="AO9" i="1"/>
  <c r="AO7" i="1"/>
  <c r="I10" i="1"/>
  <c r="AS19" i="1"/>
  <c r="N18" i="1"/>
  <c r="AR8" i="1"/>
  <c r="AR19" i="1"/>
  <c r="L9" i="1"/>
  <c r="AQ7" i="1"/>
  <c r="V17" i="1"/>
  <c r="AA19" i="1"/>
  <c r="AG13" i="1"/>
  <c r="M10" i="1"/>
  <c r="T14" i="1"/>
  <c r="D10" i="1"/>
  <c r="B8" i="1"/>
  <c r="C10" i="1"/>
  <c r="F11" i="1"/>
  <c r="BS9" i="1"/>
  <c r="BA14" i="1"/>
  <c r="BF9" i="1"/>
  <c r="U7" i="1"/>
  <c r="V15" i="1"/>
  <c r="D7" i="1"/>
  <c r="F7" i="1"/>
  <c r="DE14" i="1"/>
  <c r="CR18" i="1"/>
  <c r="CZ16" i="1"/>
  <c r="CP15" i="1"/>
  <c r="DB17" i="1"/>
  <c r="CI9" i="1"/>
  <c r="CT15" i="1"/>
  <c r="CU9" i="1"/>
  <c r="CQ14" i="1"/>
  <c r="CN15" i="1"/>
  <c r="CT19" i="1"/>
  <c r="K58" i="2" s="1"/>
  <c r="CP12" i="1"/>
  <c r="CQ18" i="1"/>
  <c r="CM10" i="1"/>
  <c r="CP19" i="1"/>
  <c r="DG13" i="1"/>
  <c r="CZ18" i="1"/>
  <c r="CU10" i="1"/>
  <c r="CS13" i="1"/>
  <c r="CX15" i="1"/>
  <c r="CT8" i="1"/>
  <c r="CU11" i="1"/>
  <c r="CL13" i="1"/>
  <c r="CX8" i="1"/>
  <c r="CY14" i="1"/>
  <c r="CW17" i="1"/>
  <c r="CW18" i="1"/>
  <c r="CX12" i="1"/>
  <c r="DJ14" i="1"/>
  <c r="CK16" i="1"/>
  <c r="CL14" i="1"/>
  <c r="CO17" i="1"/>
  <c r="BG11" i="1"/>
  <c r="BW12" i="1"/>
  <c r="CC16" i="1"/>
  <c r="BU12" i="1"/>
  <c r="BX14" i="1"/>
  <c r="CZ15" i="1"/>
  <c r="CO13" i="1"/>
  <c r="DA8" i="1"/>
  <c r="DD13" i="1"/>
  <c r="CZ12" i="1"/>
  <c r="BN8" i="1"/>
  <c r="CK10" i="1"/>
  <c r="DD16" i="1"/>
  <c r="CF19" i="1"/>
  <c r="BV17" i="1"/>
  <c r="BI9" i="1"/>
  <c r="BR11" i="1"/>
  <c r="BP14" i="1"/>
  <c r="BL11" i="1"/>
  <c r="BN14" i="1"/>
  <c r="CK11" i="1"/>
  <c r="CE14" i="1"/>
  <c r="CF12" i="1"/>
  <c r="CH15" i="1"/>
  <c r="DH19" i="1"/>
  <c r="DJ11" i="1"/>
  <c r="DO11" i="1"/>
  <c r="D69" i="2" s="1"/>
  <c r="R69" i="2" s="1"/>
  <c r="BT10" i="1"/>
  <c r="BN19" i="1"/>
  <c r="BF14" i="1"/>
  <c r="CK7" i="1"/>
  <c r="CD10" i="1"/>
  <c r="BT8" i="1"/>
  <c r="BX13" i="1"/>
  <c r="BT18" i="1"/>
  <c r="BU16" i="1"/>
  <c r="BR18" i="1"/>
  <c r="DA9" i="1"/>
  <c r="CN8" i="1"/>
  <c r="CJ16" i="1"/>
  <c r="CL19" i="1"/>
  <c r="AZ16" i="1"/>
  <c r="CY11" i="1"/>
  <c r="DF7" i="1"/>
  <c r="BT13" i="1"/>
  <c r="BW10" i="1"/>
  <c r="BR10" i="1"/>
  <c r="CB15" i="1"/>
  <c r="BN7" i="1"/>
  <c r="CI7" i="1"/>
  <c r="AZ7" i="1"/>
  <c r="CE10" i="1"/>
  <c r="CF8" i="1"/>
  <c r="CH11" i="1"/>
  <c r="BB18" i="1"/>
  <c r="BS12" i="1"/>
  <c r="BU19" i="1"/>
  <c r="CW11" i="1"/>
  <c r="CF16" i="1"/>
  <c r="BQ8" i="1"/>
  <c r="CC14" i="1"/>
  <c r="BU7" i="1"/>
  <c r="AS13" i="1"/>
  <c r="AO14" i="1"/>
  <c r="AP8" i="1"/>
  <c r="AR11" i="1"/>
  <c r="O10" i="1"/>
  <c r="U9" i="1"/>
  <c r="AB17" i="1"/>
  <c r="AI17" i="1"/>
  <c r="AY15" i="1"/>
  <c r="BE18" i="1"/>
  <c r="BK13" i="1"/>
  <c r="AQ9" i="1"/>
  <c r="AX13" i="1"/>
  <c r="Z13" i="1"/>
  <c r="AF11" i="1"/>
  <c r="L8" i="1"/>
  <c r="S16" i="1"/>
  <c r="Z7" i="1"/>
  <c r="C12" i="1"/>
  <c r="AQ11" i="1"/>
  <c r="AW14" i="1"/>
  <c r="BC9" i="1"/>
  <c r="BJ13" i="1"/>
  <c r="AP9" i="1"/>
  <c r="R9" i="1"/>
  <c r="X8" i="1"/>
  <c r="AE16" i="1"/>
  <c r="K12" i="1"/>
  <c r="R16" i="1"/>
  <c r="C17" i="1"/>
  <c r="BI14" i="1"/>
  <c r="AO10" i="1"/>
  <c r="AV18" i="1"/>
  <c r="BV9" i="1"/>
  <c r="CJ14" i="1"/>
  <c r="CD9" i="1"/>
  <c r="BM11" i="1"/>
  <c r="CD17" i="1"/>
  <c r="CO12" i="1"/>
  <c r="BK15" i="1"/>
  <c r="CE13" i="1"/>
  <c r="CT17" i="1"/>
  <c r="CF9" i="1"/>
  <c r="BE9" i="1"/>
  <c r="BI18" i="1"/>
  <c r="AI7" i="1"/>
  <c r="J9" i="1"/>
  <c r="W16" i="1"/>
  <c r="AT14" i="1"/>
  <c r="BF12" i="1"/>
  <c r="AS12" i="1"/>
  <c r="AA11" i="1"/>
  <c r="N15" i="1"/>
  <c r="H7" i="1"/>
  <c r="AR13" i="1"/>
  <c r="BE12" i="1"/>
  <c r="M8" i="1"/>
  <c r="Z15" i="1"/>
  <c r="M15" i="1"/>
  <c r="BD13" i="1"/>
  <c r="AQ17" i="1"/>
  <c r="AS7" i="1"/>
  <c r="DE13" i="1"/>
  <c r="CP18" i="1"/>
  <c r="CD13" i="1"/>
  <c r="CF11" i="1"/>
  <c r="BO15" i="1"/>
  <c r="BC7" i="1"/>
  <c r="AY13" i="1"/>
  <c r="BA16" i="1"/>
  <c r="X15" i="1"/>
  <c r="T12" i="1"/>
  <c r="V19" i="1"/>
  <c r="W9" i="1"/>
  <c r="BC8" i="1"/>
  <c r="BE15" i="1"/>
  <c r="BG18" i="1"/>
  <c r="Y16" i="1"/>
  <c r="Z14" i="1"/>
  <c r="AA8" i="1"/>
  <c r="X10" i="1"/>
  <c r="F10" i="1"/>
  <c r="BF19" i="1"/>
  <c r="BB12" i="1"/>
  <c r="BD15" i="1"/>
  <c r="AA14" i="1"/>
  <c r="W11" i="1"/>
  <c r="Y18" i="1"/>
  <c r="Z8" i="1"/>
  <c r="BJ14" i="1"/>
  <c r="BC16" i="1"/>
  <c r="BD10" i="1"/>
  <c r="BA12" i="1"/>
  <c r="DC18" i="1"/>
  <c r="BQ7" i="1"/>
  <c r="BD8" i="1"/>
  <c r="BM9" i="1"/>
  <c r="BP19" i="1"/>
  <c r="BK12" i="1"/>
  <c r="AJ7" i="1"/>
  <c r="AK14" i="1"/>
  <c r="AG19" i="1"/>
  <c r="AH18" i="1"/>
  <c r="I13" i="1"/>
  <c r="AF13" i="1"/>
  <c r="AR7" i="1"/>
  <c r="AR9" i="1"/>
  <c r="AO15" i="1"/>
  <c r="AQ18" i="1"/>
  <c r="N17" i="1"/>
  <c r="J14" i="1"/>
  <c r="K8" i="1"/>
  <c r="M11" i="1"/>
  <c r="AO17" i="1"/>
  <c r="AP19" i="1"/>
  <c r="AQ13" i="1"/>
  <c r="AK15" i="1"/>
  <c r="K14" i="1"/>
  <c r="L12" i="1"/>
  <c r="I18" i="1"/>
  <c r="J8" i="1"/>
  <c r="AQ15" i="1"/>
  <c r="AJ16" i="1"/>
  <c r="AK10" i="1"/>
  <c r="AP13" i="1"/>
  <c r="CN19" i="1"/>
  <c r="BD16" i="1"/>
  <c r="Z9" i="1"/>
  <c r="AV13" i="1"/>
  <c r="X7" i="1"/>
  <c r="BH13" i="1"/>
  <c r="P16" i="1"/>
  <c r="AZ9" i="1"/>
  <c r="S10" i="1"/>
  <c r="N10" i="1"/>
  <c r="P17" i="1"/>
  <c r="R7" i="1"/>
  <c r="D12" i="1"/>
  <c r="C9" i="1"/>
  <c r="F15" i="1"/>
  <c r="G12" i="1"/>
  <c r="AE17" i="1"/>
  <c r="AZ18" i="1"/>
  <c r="Y9" i="1"/>
  <c r="F12" i="1"/>
  <c r="DE10" i="1"/>
  <c r="AT10" i="1"/>
  <c r="U8" i="1"/>
  <c r="BK16" i="1"/>
  <c r="S19" i="1"/>
  <c r="BC12" i="1"/>
  <c r="AE19" i="1"/>
  <c r="AU8" i="1"/>
  <c r="Q16" i="1"/>
  <c r="R14" i="1"/>
  <c r="O7" i="1"/>
  <c r="P10" i="1"/>
  <c r="G16" i="1"/>
  <c r="E7" i="1"/>
  <c r="J7" i="1"/>
  <c r="E11" i="1"/>
  <c r="H14" i="1"/>
  <c r="L19" i="1"/>
  <c r="AS10" i="1"/>
  <c r="AD10" i="1"/>
  <c r="N16" i="1"/>
  <c r="H9" i="1"/>
  <c r="BV13" i="1"/>
  <c r="BB7" i="1"/>
  <c r="AC14" i="1"/>
  <c r="AY10" i="1"/>
  <c r="AA17" i="1"/>
  <c r="BK9" i="1"/>
  <c r="S13" i="1"/>
  <c r="BD19" i="1"/>
  <c r="AF19" i="1"/>
  <c r="AB13" i="1"/>
  <c r="AD16" i="1"/>
  <c r="C7" i="1"/>
  <c r="E12" i="1"/>
  <c r="C11" i="1"/>
  <c r="CG14" i="1"/>
  <c r="V9" i="1"/>
  <c r="AH16" i="1"/>
  <c r="AF16" i="1"/>
  <c r="B15" i="1"/>
  <c r="C14" i="1"/>
  <c r="BI13" i="1"/>
  <c r="BU13" i="1"/>
  <c r="BM19" i="1"/>
  <c r="BT15" i="1"/>
  <c r="CP13" i="1"/>
  <c r="CE15" i="1"/>
  <c r="CV18" i="1"/>
  <c r="BL9" i="1"/>
  <c r="BX12" i="1"/>
  <c r="BN13" i="1"/>
  <c r="BQ10" i="1"/>
  <c r="CE17" i="1"/>
  <c r="BD17" i="1"/>
  <c r="BB13" i="1"/>
  <c r="AE11" i="1"/>
  <c r="R15" i="1"/>
  <c r="AO13" i="1"/>
  <c r="BA11" i="1"/>
  <c r="AK11" i="1"/>
  <c r="V10" i="1"/>
  <c r="I14" i="1"/>
  <c r="BF10" i="1"/>
  <c r="AJ12" i="1"/>
  <c r="AZ11" i="1"/>
  <c r="AH8" i="1"/>
  <c r="U14" i="1"/>
  <c r="G10" i="1"/>
  <c r="AY12" i="1"/>
  <c r="AI16" i="1"/>
  <c r="AD9" i="1"/>
  <c r="BW15" i="1"/>
  <c r="CO8" i="1"/>
  <c r="BO16" i="1"/>
  <c r="CL10" i="1"/>
  <c r="AW17" i="1"/>
  <c r="AS18" i="1"/>
  <c r="AT12" i="1"/>
  <c r="AV15" i="1"/>
  <c r="N13" i="1"/>
  <c r="O11" i="1"/>
  <c r="Q18" i="1"/>
  <c r="AX18" i="1"/>
  <c r="AY7" i="1"/>
  <c r="AZ14" i="1"/>
  <c r="AW16" i="1"/>
  <c r="T15" i="1"/>
  <c r="U13" i="1"/>
  <c r="R19" i="1"/>
  <c r="S9" i="1"/>
  <c r="BA9" i="1"/>
  <c r="AV17" i="1"/>
  <c r="AW11" i="1"/>
  <c r="AY14" i="1"/>
  <c r="Q12" i="1"/>
  <c r="R10" i="1"/>
  <c r="T17" i="1"/>
  <c r="Q19" i="1"/>
  <c r="AW13" i="1"/>
  <c r="AX15" i="1"/>
  <c r="AT8" i="1"/>
  <c r="AV11" i="1"/>
  <c r="CJ10" i="1"/>
  <c r="CI17" i="1"/>
  <c r="BS8" i="1"/>
  <c r="DK11" i="1"/>
  <c r="BW17" i="1"/>
  <c r="BF11" i="1"/>
  <c r="BH18" i="1"/>
  <c r="BE7" i="1"/>
  <c r="AB19" i="1"/>
  <c r="AC17" i="1"/>
  <c r="Y10" i="1"/>
  <c r="AA13" i="1"/>
  <c r="AJ19" i="1"/>
  <c r="BI19" i="1"/>
  <c r="BJ9" i="1"/>
  <c r="AF7" i="1"/>
  <c r="AD18" i="1"/>
  <c r="AE12" i="1"/>
  <c r="AG14" i="1"/>
  <c r="D18" i="1"/>
  <c r="BI10" i="1"/>
  <c r="BK17" i="1"/>
  <c r="BH19" i="1"/>
  <c r="AE18" i="1"/>
  <c r="AF15" i="1"/>
  <c r="AB9" i="1"/>
  <c r="AD12" i="1"/>
  <c r="C16" i="1"/>
  <c r="BG7" i="1"/>
  <c r="BH14" i="1"/>
  <c r="BJ17" i="1"/>
  <c r="AB15" i="1"/>
  <c r="BW11" i="1"/>
  <c r="BE14" i="1"/>
  <c r="M17" i="1"/>
  <c r="BB8" i="1"/>
  <c r="AD15" i="1"/>
  <c r="AU17" i="1"/>
  <c r="V11" i="1"/>
  <c r="BG17" i="1"/>
  <c r="AH14" i="1"/>
  <c r="I9" i="1"/>
  <c r="K16" i="1"/>
  <c r="G14" i="1"/>
  <c r="C15" i="1"/>
  <c r="H17" i="1"/>
  <c r="G15" i="1"/>
  <c r="CC19" i="1"/>
  <c r="BG9" i="1"/>
  <c r="N12" i="1"/>
  <c r="K19" i="1"/>
  <c r="Q11" i="1"/>
  <c r="BX11" i="1"/>
  <c r="AZ13" i="1"/>
  <c r="AB7" i="1"/>
  <c r="AX7" i="1"/>
  <c r="Y14" i="1"/>
  <c r="BJ7" i="1"/>
  <c r="Q10" i="1"/>
  <c r="BB16" i="1"/>
  <c r="L15" i="1"/>
  <c r="AH9" i="1"/>
  <c r="J19" i="1"/>
  <c r="K9" i="1"/>
  <c r="E18" i="1"/>
  <c r="G7" i="1"/>
  <c r="K13" i="1"/>
  <c r="B10" i="1"/>
  <c r="F8" i="1"/>
  <c r="AU11" i="1"/>
  <c r="AA12" i="1"/>
  <c r="P7" i="1"/>
  <c r="R8" i="1"/>
  <c r="D15" i="1"/>
  <c r="BO18" i="1"/>
  <c r="BH11" i="1"/>
  <c r="BC19" i="1"/>
  <c r="AA10" i="1"/>
  <c r="F9" i="1"/>
  <c r="T19" i="1"/>
  <c r="F14" i="1"/>
  <c r="AF18" i="1"/>
  <c r="V18" i="1"/>
  <c r="W12" i="1"/>
  <c r="Y15" i="1"/>
  <c r="D19" i="1"/>
  <c r="D17" i="1"/>
  <c r="C8" i="1"/>
  <c r="AP11" i="1"/>
  <c r="O12" i="1"/>
  <c r="AI19" i="1"/>
  <c r="AH7" i="1"/>
  <c r="H16" i="1"/>
  <c r="E14" i="1"/>
  <c r="BW7" i="1"/>
  <c r="CX17" i="1"/>
  <c r="CJ13" i="1"/>
  <c r="BG15" i="1"/>
  <c r="BO19" i="1"/>
  <c r="CG18" i="1"/>
  <c r="CB8" i="1"/>
  <c r="CI11" i="1"/>
  <c r="CB7" i="1"/>
  <c r="CN11" i="1"/>
  <c r="CS17" i="1"/>
  <c r="CO9" i="1"/>
  <c r="BJ12" i="1"/>
  <c r="AD13" i="1"/>
  <c r="P8" i="1"/>
  <c r="AD7" i="1"/>
  <c r="AZ17" i="1"/>
  <c r="AI8" i="1"/>
  <c r="U12" i="1"/>
  <c r="AH19" i="1"/>
  <c r="U19" i="1"/>
  <c r="AI10" i="1"/>
  <c r="AX8" i="1"/>
  <c r="AG11" i="1"/>
  <c r="T7" i="1"/>
  <c r="AG18" i="1"/>
  <c r="AX10" i="1"/>
  <c r="BJ8" i="1"/>
  <c r="BB9" i="1"/>
  <c r="CM9" i="1"/>
  <c r="BX15" i="1"/>
  <c r="BK19" i="1"/>
  <c r="BT12" i="1"/>
  <c r="BQ16" i="1"/>
  <c r="AJ15" i="1"/>
  <c r="AK17" i="1"/>
  <c r="AO11" i="1"/>
  <c r="AH17" i="1"/>
  <c r="I12" i="1"/>
  <c r="J10" i="1"/>
  <c r="AG10" i="1"/>
  <c r="AS17" i="1"/>
  <c r="AT19" i="1"/>
  <c r="AP12" i="1"/>
  <c r="AR15" i="1"/>
  <c r="O14" i="1"/>
  <c r="K11" i="1"/>
  <c r="M18" i="1"/>
  <c r="N8" i="1"/>
  <c r="AP14" i="1"/>
  <c r="AQ16" i="1"/>
  <c r="AR10" i="1"/>
  <c r="AO12" i="1"/>
  <c r="L11" i="1"/>
  <c r="M9" i="1"/>
  <c r="J15" i="1"/>
  <c r="L18" i="1"/>
  <c r="AR12" i="1"/>
  <c r="AK13" i="1"/>
  <c r="AP7" i="1"/>
  <c r="AQ10" i="1"/>
  <c r="CB11" i="1"/>
  <c r="CH13" i="1"/>
  <c r="BV18" i="1"/>
  <c r="BX8" i="1"/>
  <c r="BI17" i="1"/>
  <c r="BA10" i="1"/>
  <c r="AX16" i="1"/>
  <c r="AZ19" i="1"/>
  <c r="W18" i="1"/>
  <c r="S15" i="1"/>
  <c r="T9" i="1"/>
  <c r="V12" i="1"/>
  <c r="BB11" i="1"/>
  <c r="BD18" i="1"/>
  <c r="BE8" i="1"/>
  <c r="X19" i="1"/>
  <c r="Y17" i="1"/>
  <c r="Z11" i="1"/>
  <c r="W13" i="1"/>
  <c r="C13" i="1"/>
  <c r="BD9" i="1"/>
  <c r="BA15" i="1"/>
  <c r="BC18" i="1"/>
  <c r="Z17" i="1"/>
  <c r="V14" i="1"/>
  <c r="W8" i="1"/>
  <c r="Y11" i="1"/>
  <c r="BE13" i="1"/>
  <c r="BB19" i="1"/>
  <c r="BC13" i="1"/>
  <c r="AZ15" i="1"/>
  <c r="W14" i="1"/>
  <c r="BN17" i="1"/>
  <c r="AR18" i="1"/>
  <c r="S12" i="1"/>
  <c r="BI12" i="1"/>
  <c r="Q15" i="1"/>
  <c r="BA8" i="1"/>
  <c r="AC15" i="1"/>
  <c r="AT17" i="1"/>
  <c r="AC13" i="1"/>
  <c r="AE7" i="1"/>
  <c r="AA9" i="1"/>
  <c r="N7" i="1"/>
  <c r="D13" i="1"/>
  <c r="C19" i="1"/>
  <c r="I16" i="1"/>
  <c r="BJ15" i="1"/>
  <c r="I17" i="1"/>
  <c r="BE10" i="1"/>
  <c r="L13" i="1"/>
  <c r="B7" i="1"/>
  <c r="BQ11" i="1"/>
  <c r="BF8" i="1"/>
  <c r="N11" i="1"/>
  <c r="BD11" i="1"/>
  <c r="AF17" i="1"/>
  <c r="AW7" i="1"/>
  <c r="X14" i="1"/>
  <c r="BI7" i="1"/>
  <c r="AB16" i="1"/>
  <c r="AC10" i="1"/>
  <c r="AE13" i="1"/>
  <c r="H15" i="1"/>
  <c r="J16" i="1"/>
  <c r="H10" i="1"/>
  <c r="G8" i="1"/>
  <c r="G13" i="1"/>
  <c r="CU14" i="1"/>
  <c r="AB8" i="1"/>
  <c r="AZ12" i="1"/>
  <c r="AA16" i="1"/>
  <c r="B18" i="1"/>
  <c r="CR14" i="1"/>
  <c r="CE8" i="1"/>
  <c r="Q7" i="1"/>
  <c r="BF15" i="1"/>
  <c r="AG8" i="1"/>
  <c r="AX11" i="1"/>
  <c r="Z18" i="1"/>
  <c r="BJ11" i="1"/>
  <c r="P19" i="1"/>
  <c r="Q17" i="1"/>
  <c r="R11" i="1"/>
  <c r="O13" i="1"/>
  <c r="F19" i="1"/>
  <c r="D14" i="1"/>
  <c r="B17" i="1"/>
  <c r="AE10" i="1"/>
  <c r="AK7" i="1"/>
  <c r="I8" i="1"/>
  <c r="S17" i="1"/>
  <c r="E13" i="1"/>
  <c r="BV14" i="1"/>
  <c r="CZ9" i="1"/>
  <c r="CY15" i="1"/>
  <c r="BQ14" i="1"/>
  <c r="CG11" i="1"/>
  <c r="CQ13" i="1"/>
  <c r="BR17" i="1"/>
  <c r="CC10" i="1"/>
  <c r="BU9" i="1"/>
  <c r="DE9" i="1"/>
  <c r="CJ11" i="1"/>
  <c r="BQ9" i="1"/>
  <c r="BE11" i="1"/>
  <c r="Y12" i="1"/>
  <c r="L7" i="1"/>
  <c r="Y19" i="1"/>
  <c r="AU16" i="1"/>
  <c r="BH15" i="1"/>
  <c r="P11" i="1"/>
  <c r="AC18" i="1"/>
  <c r="P18" i="1"/>
  <c r="BG16" i="1"/>
  <c r="AT7" i="1"/>
  <c r="AB11" i="1"/>
  <c r="O19" i="1"/>
  <c r="AB18" i="1"/>
  <c r="AS9" i="1"/>
  <c r="BF7" i="1"/>
  <c r="AW8" i="1"/>
  <c r="CV7" i="1"/>
  <c r="DI17" i="1"/>
  <c r="CD16" i="1"/>
  <c r="AZ8" i="1"/>
  <c r="BV12" i="1"/>
  <c r="BG8" i="1"/>
  <c r="BI15" i="1"/>
  <c r="BF17" i="1"/>
  <c r="AC16" i="1"/>
  <c r="AD14" i="1"/>
  <c r="AA7" i="1"/>
  <c r="AB10" i="1"/>
  <c r="AK16" i="1"/>
  <c r="BJ16" i="1"/>
  <c r="AH11" i="1"/>
  <c r="AJ18" i="1"/>
  <c r="AE15" i="1"/>
  <c r="AF8" i="1"/>
  <c r="AH12" i="1"/>
  <c r="E15" i="1"/>
  <c r="BK7" i="1"/>
  <c r="AI15" i="1"/>
  <c r="BI16" i="1"/>
  <c r="AF14" i="1"/>
  <c r="AG12" i="1"/>
  <c r="AD19" i="1"/>
  <c r="AE9" i="1"/>
  <c r="F13" i="1"/>
  <c r="BH17" i="1"/>
  <c r="BI11" i="1"/>
  <c r="BK14" i="1"/>
  <c r="AC12" i="1"/>
  <c r="BQ19" i="1"/>
  <c r="CG17" i="1"/>
  <c r="CL15" i="1"/>
  <c r="CG9" i="1"/>
  <c r="AV7" i="1"/>
  <c r="AQ8" i="1"/>
  <c r="AS15" i="1"/>
  <c r="AU18" i="1"/>
  <c r="M16" i="1"/>
  <c r="N14" i="1"/>
  <c r="O8" i="1"/>
  <c r="AV8" i="1"/>
  <c r="AW10" i="1"/>
  <c r="AY17" i="1"/>
  <c r="AV19" i="1"/>
  <c r="S18" i="1"/>
  <c r="T16" i="1"/>
  <c r="P9" i="1"/>
  <c r="R12" i="1"/>
  <c r="AY19" i="1"/>
  <c r="AU7" i="1"/>
  <c r="AV14" i="1"/>
  <c r="AX17" i="1"/>
  <c r="P15" i="1"/>
  <c r="Q13" i="1"/>
  <c r="S7" i="1"/>
  <c r="O9" i="1"/>
  <c r="AV16" i="1"/>
  <c r="AW18" i="1"/>
  <c r="AS11" i="1"/>
  <c r="AU14" i="1"/>
  <c r="R13" i="1"/>
  <c r="CC9" i="1"/>
  <c r="AX9" i="1"/>
  <c r="Z16" i="1"/>
  <c r="Q8" i="1"/>
  <c r="BK11" i="1"/>
  <c r="AC8" i="1"/>
  <c r="AU19" i="1"/>
  <c r="Y8" i="1"/>
  <c r="X12" i="1"/>
  <c r="U18" i="1"/>
  <c r="V8" i="1"/>
  <c r="F18" i="1"/>
  <c r="L10" i="1"/>
  <c r="B16" i="1"/>
  <c r="E17" i="1"/>
  <c r="X13" i="1"/>
  <c r="I15" i="1"/>
  <c r="AY18" i="1"/>
  <c r="H12" i="1"/>
  <c r="G17" i="1"/>
  <c r="CR7" i="1"/>
  <c r="AS8" i="1"/>
  <c r="U15" i="1"/>
  <c r="AF10" i="1"/>
  <c r="AW9" i="1"/>
  <c r="Y7" i="1"/>
  <c r="E19" i="1"/>
  <c r="X11" i="1"/>
  <c r="W15" i="1"/>
  <c r="X9" i="1"/>
  <c r="U11" i="1"/>
  <c r="E16" i="1"/>
  <c r="H18" i="1"/>
  <c r="O17" i="1"/>
  <c r="B11" i="1"/>
  <c r="G19" i="1"/>
  <c r="BC10" i="1"/>
  <c r="V16" i="1"/>
  <c r="AR14" i="1"/>
  <c r="AC19" i="1"/>
  <c r="F16" i="1"/>
  <c r="BJ18" i="1"/>
  <c r="AU12" i="1"/>
  <c r="W19" i="1"/>
  <c r="AI11" i="1"/>
  <c r="T13" i="1"/>
  <c r="BE19" i="1"/>
  <c r="AF12" i="1"/>
  <c r="AW15" i="1"/>
  <c r="K18" i="1"/>
  <c r="L16" i="1"/>
  <c r="AJ14" i="1"/>
  <c r="J12" i="1"/>
  <c r="G9" i="1"/>
  <c r="B12" i="1"/>
  <c r="BP9" i="1"/>
  <c r="R18" i="1"/>
  <c r="O18" i="1"/>
  <c r="T8" i="1"/>
  <c r="H11" i="1"/>
  <c r="B13" i="1"/>
  <c r="E73" i="2"/>
  <c r="EZ15" i="1"/>
  <c r="FA15" i="1"/>
  <c r="GL9" i="1"/>
  <c r="D86" i="2"/>
  <c r="E69" i="2"/>
  <c r="EZ11" i="1"/>
  <c r="EZ14" i="1"/>
  <c r="E72" i="2"/>
  <c r="L74" i="2"/>
  <c r="FA17" i="1"/>
  <c r="L75" i="2"/>
  <c r="D89" i="2"/>
  <c r="GL12" i="1"/>
  <c r="FA13" i="1"/>
  <c r="D85" i="2"/>
  <c r="R85" i="2" s="1"/>
  <c r="U85" i="2" s="1"/>
  <c r="GL8" i="1"/>
  <c r="GL19" i="1"/>
  <c r="D96" i="2"/>
  <c r="DW20" i="1"/>
  <c r="FA9" i="1"/>
  <c r="N71" i="2"/>
  <c r="E77" i="2"/>
  <c r="EZ19" i="1"/>
  <c r="FA8" i="1"/>
  <c r="GL11" i="1"/>
  <c r="D88" i="2"/>
  <c r="L68" i="2"/>
  <c r="GL17" i="1"/>
  <c r="D94" i="2"/>
  <c r="L66" i="2"/>
  <c r="L77" i="2"/>
  <c r="D91" i="2"/>
  <c r="GL14" i="1"/>
  <c r="L65" i="2"/>
  <c r="DV20" i="1"/>
  <c r="EZ13" i="1"/>
  <c r="E71" i="2"/>
  <c r="FA16" i="1"/>
  <c r="E76" i="2"/>
  <c r="EZ18" i="1"/>
  <c r="FA10" i="1"/>
  <c r="D90" i="2"/>
  <c r="GL13" i="1"/>
  <c r="D95" i="2"/>
  <c r="GL18" i="1"/>
  <c r="L69" i="2"/>
  <c r="EZ17" i="1"/>
  <c r="E75" i="2"/>
  <c r="L67" i="2"/>
  <c r="L73" i="2"/>
  <c r="E67" i="2"/>
  <c r="EZ9" i="1"/>
  <c r="N72" i="2"/>
  <c r="FA14" i="1"/>
  <c r="FA12" i="1"/>
  <c r="N69" i="2"/>
  <c r="FA19" i="1"/>
  <c r="DX20" i="1"/>
  <c r="FA18" i="1"/>
  <c r="E66" i="2"/>
  <c r="EZ8" i="1"/>
  <c r="GL16" i="1"/>
  <c r="D93" i="2"/>
  <c r="EZ10" i="1"/>
  <c r="E68" i="2"/>
  <c r="E65" i="2"/>
  <c r="D87" i="2"/>
  <c r="GL10" i="1"/>
  <c r="GL15" i="1"/>
  <c r="D92" i="2"/>
  <c r="FA11" i="1"/>
  <c r="E74" i="2"/>
  <c r="EZ16" i="1"/>
  <c r="L70" i="2"/>
  <c r="DU20" i="1"/>
  <c r="E70" i="2"/>
  <c r="EZ12" i="1"/>
  <c r="P96" i="2"/>
  <c r="P95" i="2"/>
  <c r="P94" i="2"/>
  <c r="P93" i="2"/>
  <c r="P92" i="2"/>
  <c r="P91" i="2"/>
  <c r="P90" i="2"/>
  <c r="P88" i="2"/>
  <c r="P87" i="2"/>
  <c r="P86" i="2"/>
  <c r="P85" i="2"/>
  <c r="P84" i="2"/>
  <c r="R77" i="2" l="1"/>
  <c r="R70" i="2"/>
  <c r="G89" i="2"/>
  <c r="R89" i="2"/>
  <c r="U89" i="2" s="1"/>
  <c r="G88" i="2"/>
  <c r="R88" i="2"/>
  <c r="U88" i="2" s="1"/>
  <c r="G95" i="2"/>
  <c r="R95" i="2"/>
  <c r="U95" i="2" s="1"/>
  <c r="G91" i="2"/>
  <c r="R91" i="2"/>
  <c r="U91" i="2" s="1"/>
  <c r="G92" i="2"/>
  <c r="R92" i="2"/>
  <c r="U92" i="2" s="1"/>
  <c r="G87" i="2"/>
  <c r="R87" i="2"/>
  <c r="U87" i="2" s="1"/>
  <c r="G90" i="2"/>
  <c r="R90" i="2"/>
  <c r="U90" i="2" s="1"/>
  <c r="G96" i="2"/>
  <c r="R96" i="2"/>
  <c r="U96" i="2" s="1"/>
  <c r="G86" i="2"/>
  <c r="R86" i="2"/>
  <c r="U86" i="2" s="1"/>
  <c r="G94" i="2"/>
  <c r="R94" i="2"/>
  <c r="U94" i="2" s="1"/>
  <c r="V94" i="2" s="1"/>
  <c r="G93" i="2"/>
  <c r="R93" i="2"/>
  <c r="U93" i="2" s="1"/>
  <c r="T76" i="2"/>
  <c r="U76" i="2" s="1"/>
  <c r="R71" i="2"/>
  <c r="T65" i="2"/>
  <c r="U65" i="2" s="1"/>
  <c r="V84" i="2" s="1"/>
  <c r="T74" i="2"/>
  <c r="U74" i="2" s="1"/>
  <c r="T77" i="2"/>
  <c r="S65" i="2"/>
  <c r="W84" i="2" s="1"/>
  <c r="S70" i="2"/>
  <c r="W89" i="2" s="1"/>
  <c r="T70" i="2"/>
  <c r="T66" i="2"/>
  <c r="U66" i="2" s="1"/>
  <c r="V85" i="2" s="1"/>
  <c r="D46" i="2"/>
  <c r="T67" i="2"/>
  <c r="U67" i="2" s="1"/>
  <c r="T72" i="2"/>
  <c r="U72" i="2" s="1"/>
  <c r="S67" i="2"/>
  <c r="W86" i="2" s="1"/>
  <c r="S77" i="2"/>
  <c r="W96" i="2" s="1"/>
  <c r="T69" i="2"/>
  <c r="U69" i="2" s="1"/>
  <c r="S73" i="2"/>
  <c r="W92" i="2" s="1"/>
  <c r="T71" i="2"/>
  <c r="T73" i="2"/>
  <c r="U73" i="2" s="1"/>
  <c r="S71" i="2"/>
  <c r="W90" i="2" s="1"/>
  <c r="S74" i="2"/>
  <c r="W93" i="2" s="1"/>
  <c r="S66" i="2"/>
  <c r="W85" i="2" s="1"/>
  <c r="S75" i="2"/>
  <c r="W94" i="2" s="1"/>
  <c r="S76" i="2"/>
  <c r="W95" i="2" s="1"/>
  <c r="T68" i="2"/>
  <c r="U68" i="2" s="1"/>
  <c r="S72" i="2"/>
  <c r="W91" i="2" s="1"/>
  <c r="S68" i="2"/>
  <c r="W87" i="2" s="1"/>
  <c r="S69" i="2"/>
  <c r="W88" i="2" s="1"/>
  <c r="M57" i="2"/>
  <c r="K47" i="2"/>
  <c r="F55" i="2"/>
  <c r="M46" i="2"/>
  <c r="M36" i="2"/>
  <c r="O91" i="2"/>
  <c r="H71" i="3"/>
  <c r="O90" i="2"/>
  <c r="H70" i="3"/>
  <c r="O88" i="2"/>
  <c r="H68" i="3"/>
  <c r="D50" i="2"/>
  <c r="K78" i="2"/>
  <c r="F49" i="2"/>
  <c r="F52" i="2"/>
  <c r="F54" i="2"/>
  <c r="F50" i="2"/>
  <c r="F51" i="2"/>
  <c r="F53" i="2"/>
  <c r="F56" i="2"/>
  <c r="F47" i="2"/>
  <c r="F57" i="2"/>
  <c r="F48" i="2"/>
  <c r="F58" i="2"/>
  <c r="F46" i="2"/>
  <c r="D48" i="2"/>
  <c r="D49" i="2"/>
  <c r="D51" i="2"/>
  <c r="D56" i="2"/>
  <c r="D58" i="2"/>
  <c r="R58" i="2" s="1"/>
  <c r="D55" i="2"/>
  <c r="D47" i="2"/>
  <c r="D53" i="2"/>
  <c r="D54" i="2"/>
  <c r="D52" i="2"/>
  <c r="D57" i="2"/>
  <c r="N73" i="2"/>
  <c r="D78" i="2"/>
  <c r="M30" i="2"/>
  <c r="L38" i="2"/>
  <c r="I96" i="2"/>
  <c r="L49" i="2"/>
  <c r="P68" i="2" s="1"/>
  <c r="M34" i="2"/>
  <c r="M27" i="2"/>
  <c r="L35" i="2"/>
  <c r="L16" i="2"/>
  <c r="P16" i="2" s="1"/>
  <c r="L53" i="2"/>
  <c r="P72" i="2" s="1"/>
  <c r="M31" i="2"/>
  <c r="M35" i="2"/>
  <c r="K10" i="2"/>
  <c r="M32" i="2"/>
  <c r="K14" i="2"/>
  <c r="K28" i="2"/>
  <c r="L37" i="2"/>
  <c r="K8" i="2"/>
  <c r="M15" i="2"/>
  <c r="L19" i="2"/>
  <c r="P19" i="2" s="1"/>
  <c r="M17" i="2"/>
  <c r="K9" i="2"/>
  <c r="K37" i="2"/>
  <c r="N67" i="2"/>
  <c r="N77" i="2"/>
  <c r="N76" i="2"/>
  <c r="L12" i="2"/>
  <c r="P12" i="2" s="1"/>
  <c r="M9" i="2"/>
  <c r="BF20" i="1"/>
  <c r="CK20" i="1"/>
  <c r="N66" i="2"/>
  <c r="K54" i="2"/>
  <c r="I95" i="2"/>
  <c r="AL12" i="1"/>
  <c r="D13" i="2"/>
  <c r="DN16" i="1"/>
  <c r="DM10" i="1"/>
  <c r="E49" i="2"/>
  <c r="D19" i="2"/>
  <c r="AL18" i="1"/>
  <c r="AN13" i="1"/>
  <c r="F14" i="2"/>
  <c r="M37" i="2"/>
  <c r="DL11" i="1"/>
  <c r="E34" i="2"/>
  <c r="BZ14" i="1"/>
  <c r="AM8" i="1"/>
  <c r="E9" i="2"/>
  <c r="K20" i="2"/>
  <c r="L31" i="2"/>
  <c r="D11" i="2"/>
  <c r="AL10" i="1"/>
  <c r="E58" i="2"/>
  <c r="DM19" i="1"/>
  <c r="E17" i="2"/>
  <c r="AM16" i="1"/>
  <c r="F19" i="2"/>
  <c r="AN18" i="1"/>
  <c r="BY13" i="1"/>
  <c r="D33" i="2"/>
  <c r="M33" i="2"/>
  <c r="L9" i="2"/>
  <c r="P9" i="2" s="1"/>
  <c r="CA13" i="1"/>
  <c r="F33" i="2"/>
  <c r="BY15" i="1"/>
  <c r="D35" i="2"/>
  <c r="AJ20" i="1"/>
  <c r="K13" i="2"/>
  <c r="DN9" i="1"/>
  <c r="BY10" i="1"/>
  <c r="D30" i="2"/>
  <c r="E29" i="2"/>
  <c r="BZ9" i="1"/>
  <c r="CA11" i="1"/>
  <c r="F31" i="2"/>
  <c r="F29" i="2"/>
  <c r="CA9" i="1"/>
  <c r="L50" i="2"/>
  <c r="M16" i="2"/>
  <c r="AN10" i="1"/>
  <c r="F11" i="2"/>
  <c r="AL14" i="1"/>
  <c r="D15" i="2"/>
  <c r="AN8" i="1"/>
  <c r="F9" i="2"/>
  <c r="F32" i="2"/>
  <c r="T32" i="2" s="1"/>
  <c r="CA12" i="1"/>
  <c r="L18" i="2"/>
  <c r="P18" i="2" s="1"/>
  <c r="M28" i="2"/>
  <c r="M8" i="2"/>
  <c r="M14" i="2"/>
  <c r="BY19" i="1"/>
  <c r="D39" i="2"/>
  <c r="E35" i="2"/>
  <c r="BZ15" i="1"/>
  <c r="DM8" i="1"/>
  <c r="E47" i="2"/>
  <c r="DL12" i="1"/>
  <c r="DN19" i="1"/>
  <c r="L28" i="2"/>
  <c r="M58" i="2"/>
  <c r="N58" i="2" s="1"/>
  <c r="G76" i="3" s="1"/>
  <c r="M47" i="2"/>
  <c r="M50" i="2"/>
  <c r="G75" i="2"/>
  <c r="E74" i="3" s="1"/>
  <c r="EY17" i="1"/>
  <c r="M49" i="2"/>
  <c r="E51" i="2"/>
  <c r="DM12" i="1"/>
  <c r="K34" i="2"/>
  <c r="DN11" i="1"/>
  <c r="E57" i="2"/>
  <c r="DM18" i="1"/>
  <c r="E50" i="2"/>
  <c r="DM11" i="1"/>
  <c r="DL18" i="1"/>
  <c r="E52" i="2"/>
  <c r="DM13" i="1"/>
  <c r="EY7" i="1"/>
  <c r="L54" i="2"/>
  <c r="P73" i="2" s="1"/>
  <c r="K55" i="2"/>
  <c r="L57" i="2"/>
  <c r="K51" i="2"/>
  <c r="N65" i="2"/>
  <c r="N74" i="2"/>
  <c r="N75" i="2"/>
  <c r="D12" i="2"/>
  <c r="AL11" i="1"/>
  <c r="Y20" i="1"/>
  <c r="AL16" i="1"/>
  <c r="D17" i="2"/>
  <c r="CA8" i="1"/>
  <c r="F28" i="2"/>
  <c r="D18" i="2"/>
  <c r="AL17" i="1"/>
  <c r="Q20" i="1"/>
  <c r="B20" i="1"/>
  <c r="D8" i="2"/>
  <c r="AL7" i="1"/>
  <c r="AM13" i="1"/>
  <c r="E14" i="2"/>
  <c r="M13" i="2"/>
  <c r="CA10" i="1"/>
  <c r="F30" i="2"/>
  <c r="D32" i="2"/>
  <c r="BY12" i="1"/>
  <c r="BY11" i="1"/>
  <c r="D31" i="2"/>
  <c r="L20" i="2"/>
  <c r="P20" i="2" s="1"/>
  <c r="DL7" i="1"/>
  <c r="AN17" i="1"/>
  <c r="F18" i="2"/>
  <c r="M19" i="2"/>
  <c r="M12" i="2"/>
  <c r="L39" i="2"/>
  <c r="K18" i="2"/>
  <c r="M11" i="2"/>
  <c r="AM14" i="1"/>
  <c r="E15" i="2"/>
  <c r="M10" i="2"/>
  <c r="C20" i="1"/>
  <c r="E8" i="2"/>
  <c r="E20" i="1"/>
  <c r="AM9" i="1"/>
  <c r="E10" i="2"/>
  <c r="L33" i="2"/>
  <c r="BZ19" i="1"/>
  <c r="E39" i="2"/>
  <c r="AM12" i="1"/>
  <c r="E13" i="2"/>
  <c r="E28" i="2"/>
  <c r="BZ8" i="1"/>
  <c r="E53" i="2"/>
  <c r="DM14" i="1"/>
  <c r="K31" i="2"/>
  <c r="L8" i="2"/>
  <c r="K15" i="2"/>
  <c r="M18" i="2"/>
  <c r="D27" i="2"/>
  <c r="AO20" i="1"/>
  <c r="BZ16" i="1"/>
  <c r="E36" i="2"/>
  <c r="D20" i="2"/>
  <c r="AL19" i="1"/>
  <c r="AN16" i="1"/>
  <c r="F17" i="2"/>
  <c r="K32" i="2"/>
  <c r="F34" i="2"/>
  <c r="CA14" i="1"/>
  <c r="K30" i="2"/>
  <c r="AL9" i="1"/>
  <c r="D10" i="2"/>
  <c r="L30" i="2"/>
  <c r="DL17" i="1"/>
  <c r="G72" i="2"/>
  <c r="E71" i="3" s="1"/>
  <c r="EY14" i="1"/>
  <c r="L55" i="2"/>
  <c r="P74" i="2" s="1"/>
  <c r="L47" i="2"/>
  <c r="DN12" i="1"/>
  <c r="DN14" i="1"/>
  <c r="DL19" i="1"/>
  <c r="E54" i="2"/>
  <c r="DM15" i="1"/>
  <c r="DL9" i="1"/>
  <c r="M53" i="2"/>
  <c r="K53" i="2"/>
  <c r="M55" i="2"/>
  <c r="M51" i="2"/>
  <c r="K48" i="2"/>
  <c r="CX20" i="1"/>
  <c r="L58" i="2"/>
  <c r="P77" i="2" s="1"/>
  <c r="G71" i="2"/>
  <c r="E70" i="3" s="1"/>
  <c r="EY13" i="1"/>
  <c r="I89" i="2"/>
  <c r="N68" i="2"/>
  <c r="G85" i="2"/>
  <c r="D97" i="2"/>
  <c r="I92" i="2"/>
  <c r="I93" i="2"/>
  <c r="I84" i="2"/>
  <c r="E78" i="2"/>
  <c r="I85" i="2"/>
  <c r="I94" i="2"/>
  <c r="L78" i="2"/>
  <c r="M78" i="2"/>
  <c r="N70" i="2"/>
  <c r="I91" i="2"/>
  <c r="AL13" i="1"/>
  <c r="D14" i="2"/>
  <c r="E48" i="2"/>
  <c r="DM9" i="1"/>
  <c r="AU20" i="1"/>
  <c r="K17" i="2"/>
  <c r="K36" i="2"/>
  <c r="F15" i="2"/>
  <c r="AN14" i="1"/>
  <c r="E27" i="2"/>
  <c r="BZ12" i="1"/>
  <c r="E32" i="2"/>
  <c r="K35" i="2"/>
  <c r="F20" i="2"/>
  <c r="AN19" i="1"/>
  <c r="AN15" i="1"/>
  <c r="F16" i="2"/>
  <c r="G20" i="1"/>
  <c r="L34" i="2"/>
  <c r="M39" i="2"/>
  <c r="L14" i="2"/>
  <c r="P14" i="2" s="1"/>
  <c r="AY20" i="1"/>
  <c r="AL15" i="1"/>
  <c r="D16" i="2"/>
  <c r="AN12" i="1"/>
  <c r="F13" i="2"/>
  <c r="CA15" i="1"/>
  <c r="F35" i="2"/>
  <c r="D37" i="2"/>
  <c r="BY17" i="1"/>
  <c r="H20" i="1"/>
  <c r="AI20" i="1"/>
  <c r="K56" i="2"/>
  <c r="DN17" i="1"/>
  <c r="E18" i="2"/>
  <c r="AM17" i="1"/>
  <c r="L10" i="2"/>
  <c r="P10" i="2" s="1"/>
  <c r="BY14" i="1"/>
  <c r="D34" i="2"/>
  <c r="R34" i="2" s="1"/>
  <c r="DL15" i="1"/>
  <c r="DN10" i="1"/>
  <c r="M29" i="2"/>
  <c r="L48" i="2"/>
  <c r="P67" i="2" s="1"/>
  <c r="F20" i="1"/>
  <c r="E11" i="2"/>
  <c r="AM10" i="1"/>
  <c r="F27" i="2"/>
  <c r="BY9" i="1"/>
  <c r="D29" i="2"/>
  <c r="F10" i="2"/>
  <c r="AN9" i="1"/>
  <c r="D36" i="2"/>
  <c r="BY16" i="1"/>
  <c r="E19" i="2"/>
  <c r="AM18" i="1"/>
  <c r="D28" i="2"/>
  <c r="BY8" i="1"/>
  <c r="K11" i="2"/>
  <c r="L17" i="2"/>
  <c r="P17" i="2" s="1"/>
  <c r="L11" i="2"/>
  <c r="P11" i="2" s="1"/>
  <c r="BA20" i="1"/>
  <c r="L27" i="2"/>
  <c r="BY18" i="1"/>
  <c r="D38" i="2"/>
  <c r="K19" i="2"/>
  <c r="K12" i="2"/>
  <c r="CW20" i="1"/>
  <c r="E46" i="2"/>
  <c r="DM7" i="1"/>
  <c r="E56" i="2"/>
  <c r="DM17" i="1"/>
  <c r="L36" i="2"/>
  <c r="DL16" i="1"/>
  <c r="L32" i="2"/>
  <c r="M56" i="2"/>
  <c r="DN8" i="1"/>
  <c r="K52" i="2"/>
  <c r="K39" i="2"/>
  <c r="DL13" i="1"/>
  <c r="L46" i="2"/>
  <c r="P65" i="2" s="1"/>
  <c r="L52" i="2"/>
  <c r="M54" i="2"/>
  <c r="G73" i="2"/>
  <c r="E72" i="3" s="1"/>
  <c r="EY15" i="1"/>
  <c r="M48" i="2"/>
  <c r="G74" i="2"/>
  <c r="E73" i="3" s="1"/>
  <c r="EY16" i="1"/>
  <c r="G70" i="2"/>
  <c r="E69" i="3" s="1"/>
  <c r="EY12" i="1"/>
  <c r="L51" i="2"/>
  <c r="I87" i="2"/>
  <c r="I86" i="2"/>
  <c r="I90" i="2"/>
  <c r="F78" i="2"/>
  <c r="I88" i="2"/>
  <c r="E20" i="2"/>
  <c r="AM19" i="1"/>
  <c r="F36" i="2"/>
  <c r="CA16" i="1"/>
  <c r="L13" i="2"/>
  <c r="P13" i="2" s="1"/>
  <c r="DL8" i="1"/>
  <c r="E31" i="2"/>
  <c r="BZ11" i="1"/>
  <c r="K29" i="2"/>
  <c r="AM15" i="1"/>
  <c r="E16" i="2"/>
  <c r="K27" i="2"/>
  <c r="K16" i="2"/>
  <c r="L15" i="2"/>
  <c r="P15" i="2" s="1"/>
  <c r="E12" i="2"/>
  <c r="AM11" i="1"/>
  <c r="R20" i="1"/>
  <c r="E33" i="2"/>
  <c r="BZ13" i="1"/>
  <c r="CA18" i="1"/>
  <c r="F38" i="2"/>
  <c r="K38" i="2"/>
  <c r="M20" i="2"/>
  <c r="DN13" i="1"/>
  <c r="F37" i="2"/>
  <c r="CA17" i="1"/>
  <c r="M38" i="2"/>
  <c r="EY11" i="1"/>
  <c r="G69" i="2"/>
  <c r="E68" i="3" s="1"/>
  <c r="DM16" i="1"/>
  <c r="E55" i="2"/>
  <c r="S55" i="2" s="1"/>
  <c r="F8" i="2"/>
  <c r="D20" i="1"/>
  <c r="D9" i="2"/>
  <c r="AL8" i="1"/>
  <c r="F12" i="2"/>
  <c r="T12" i="2" s="1"/>
  <c r="AN11" i="1"/>
  <c r="E38" i="2"/>
  <c r="BZ18" i="1"/>
  <c r="BZ10" i="1"/>
  <c r="E30" i="2"/>
  <c r="BZ17" i="1"/>
  <c r="E37" i="2"/>
  <c r="F39" i="2"/>
  <c r="CA19" i="1"/>
  <c r="K33" i="2"/>
  <c r="L29" i="2"/>
  <c r="G76" i="2"/>
  <c r="E75" i="3" s="1"/>
  <c r="EY18" i="1"/>
  <c r="DN18" i="1"/>
  <c r="K57" i="2"/>
  <c r="G66" i="2"/>
  <c r="E65" i="3" s="1"/>
  <c r="C98" i="3" s="1"/>
  <c r="EY8" i="1"/>
  <c r="K49" i="2"/>
  <c r="DN15" i="1"/>
  <c r="K46" i="2"/>
  <c r="DL10" i="1"/>
  <c r="DL14" i="1"/>
  <c r="DN7" i="1"/>
  <c r="CD20" i="1"/>
  <c r="K50" i="2"/>
  <c r="L56" i="2"/>
  <c r="P75" i="2" s="1"/>
  <c r="G67" i="2"/>
  <c r="E66" i="3" s="1"/>
  <c r="EY9" i="1"/>
  <c r="EY10" i="1"/>
  <c r="G68" i="2"/>
  <c r="E67" i="3" s="1"/>
  <c r="C99" i="3" s="1"/>
  <c r="G77" i="2"/>
  <c r="E76" i="3" s="1"/>
  <c r="EY19" i="1"/>
  <c r="M52" i="2"/>
  <c r="P97" i="2"/>
  <c r="R78" i="2" l="1"/>
  <c r="U70" i="2"/>
  <c r="V89" i="2" s="1"/>
  <c r="U77" i="2"/>
  <c r="V96" i="2" s="1"/>
  <c r="V91" i="2"/>
  <c r="V86" i="2"/>
  <c r="V87" i="2"/>
  <c r="V92" i="2"/>
  <c r="V93" i="2"/>
  <c r="V95" i="2"/>
  <c r="V88" i="2"/>
  <c r="U97" i="2"/>
  <c r="R97" i="2"/>
  <c r="G97" i="2"/>
  <c r="W74" i="2"/>
  <c r="U71" i="2"/>
  <c r="R46" i="2"/>
  <c r="T78" i="2"/>
  <c r="S78" i="2"/>
  <c r="W97" i="2" s="1"/>
  <c r="T46" i="2"/>
  <c r="T36" i="2"/>
  <c r="R47" i="2"/>
  <c r="S48" i="2"/>
  <c r="W67" i="2" s="1"/>
  <c r="T58" i="2"/>
  <c r="U58" i="2" s="1"/>
  <c r="R52" i="2"/>
  <c r="T48" i="2"/>
  <c r="S46" i="2"/>
  <c r="W65" i="2" s="1"/>
  <c r="S49" i="2"/>
  <c r="W68" i="2" s="1"/>
  <c r="T47" i="2"/>
  <c r="T51" i="2"/>
  <c r="S51" i="2"/>
  <c r="W70" i="2" s="1"/>
  <c r="R54" i="2"/>
  <c r="T57" i="2"/>
  <c r="R53" i="2"/>
  <c r="T56" i="2"/>
  <c r="I73" i="2"/>
  <c r="S54" i="2"/>
  <c r="W73" i="2" s="1"/>
  <c r="I75" i="2"/>
  <c r="S56" i="2"/>
  <c r="W75" i="2" s="1"/>
  <c r="I71" i="2"/>
  <c r="S52" i="2"/>
  <c r="W71" i="2" s="1"/>
  <c r="R55" i="2"/>
  <c r="T53" i="2"/>
  <c r="R56" i="2"/>
  <c r="T50" i="2"/>
  <c r="I69" i="2"/>
  <c r="S50" i="2"/>
  <c r="W69" i="2" s="1"/>
  <c r="S58" i="2"/>
  <c r="W77" i="2" s="1"/>
  <c r="R51" i="2"/>
  <c r="T54" i="2"/>
  <c r="I72" i="2"/>
  <c r="S53" i="2"/>
  <c r="W72" i="2" s="1"/>
  <c r="R49" i="2"/>
  <c r="T52" i="2"/>
  <c r="T55" i="2"/>
  <c r="S57" i="2"/>
  <c r="W76" i="2" s="1"/>
  <c r="R48" i="2"/>
  <c r="T49" i="2"/>
  <c r="I66" i="2"/>
  <c r="S47" i="2"/>
  <c r="W66" i="2" s="1"/>
  <c r="R57" i="2"/>
  <c r="R50" i="2"/>
  <c r="T27" i="2"/>
  <c r="S33" i="2"/>
  <c r="R37" i="2"/>
  <c r="T35" i="2"/>
  <c r="T39" i="2"/>
  <c r="S37" i="2"/>
  <c r="S31" i="2"/>
  <c r="T28" i="2"/>
  <c r="S38" i="2"/>
  <c r="S39" i="2"/>
  <c r="S27" i="2"/>
  <c r="S35" i="2"/>
  <c r="T30" i="2"/>
  <c r="T37" i="2"/>
  <c r="R27" i="2"/>
  <c r="R28" i="2"/>
  <c r="T31" i="2"/>
  <c r="R36" i="2"/>
  <c r="T34" i="2"/>
  <c r="U34" i="2" s="1"/>
  <c r="T38" i="2"/>
  <c r="S30" i="2"/>
  <c r="S28" i="2"/>
  <c r="S36" i="2"/>
  <c r="W55" i="2" s="1"/>
  <c r="R32" i="2"/>
  <c r="U32" i="2" s="1"/>
  <c r="S29" i="2"/>
  <c r="R33" i="2"/>
  <c r="R29" i="2"/>
  <c r="R30" i="2"/>
  <c r="S32" i="2"/>
  <c r="R39" i="2"/>
  <c r="S34" i="2"/>
  <c r="R35" i="2"/>
  <c r="T29" i="2"/>
  <c r="T33" i="2"/>
  <c r="R31" i="2"/>
  <c r="R38" i="2"/>
  <c r="S19" i="2"/>
  <c r="W19" i="2" s="1"/>
  <c r="T9" i="2"/>
  <c r="T16" i="2"/>
  <c r="S18" i="2"/>
  <c r="W18" i="2" s="1"/>
  <c r="T15" i="2"/>
  <c r="T13" i="2"/>
  <c r="T18" i="2"/>
  <c r="T17" i="2"/>
  <c r="T10" i="2"/>
  <c r="T20" i="2"/>
  <c r="T11" i="2"/>
  <c r="T19" i="2"/>
  <c r="T14" i="2"/>
  <c r="R9" i="2"/>
  <c r="S11" i="2"/>
  <c r="W11" i="2" s="1"/>
  <c r="T8" i="2"/>
  <c r="S12" i="2"/>
  <c r="W12" i="2" s="1"/>
  <c r="S20" i="2"/>
  <c r="W20" i="2" s="1"/>
  <c r="R8" i="2"/>
  <c r="S9" i="2"/>
  <c r="W9" i="2" s="1"/>
  <c r="S13" i="2"/>
  <c r="W13" i="2" s="1"/>
  <c r="S16" i="2"/>
  <c r="W16" i="2" s="1"/>
  <c r="R13" i="2"/>
  <c r="S10" i="2"/>
  <c r="W10" i="2" s="1"/>
  <c r="S14" i="2"/>
  <c r="W14" i="2" s="1"/>
  <c r="S17" i="2"/>
  <c r="W17" i="2" s="1"/>
  <c r="S8" i="2"/>
  <c r="W8" i="2" s="1"/>
  <c r="S15" i="2"/>
  <c r="W15" i="2" s="1"/>
  <c r="R10" i="2"/>
  <c r="R15" i="2"/>
  <c r="R20" i="2"/>
  <c r="R18" i="2"/>
  <c r="R14" i="2"/>
  <c r="R16" i="2"/>
  <c r="R17" i="2"/>
  <c r="R12" i="2"/>
  <c r="U12" i="2" s="1"/>
  <c r="R11" i="2"/>
  <c r="R19" i="2"/>
  <c r="N47" i="2"/>
  <c r="G65" i="3" s="1"/>
  <c r="N57" i="2"/>
  <c r="G75" i="3" s="1"/>
  <c r="N36" i="2"/>
  <c r="F73" i="3" s="1"/>
  <c r="E85" i="3"/>
  <c r="I68" i="3"/>
  <c r="I70" i="3"/>
  <c r="I71" i="3"/>
  <c r="E88" i="3"/>
  <c r="E87" i="3"/>
  <c r="O94" i="2"/>
  <c r="H74" i="3"/>
  <c r="O93" i="2"/>
  <c r="H73" i="3"/>
  <c r="O95" i="2"/>
  <c r="H75" i="3"/>
  <c r="O92" i="2"/>
  <c r="H72" i="3"/>
  <c r="O96" i="2"/>
  <c r="H76" i="3"/>
  <c r="O87" i="2"/>
  <c r="H67" i="3"/>
  <c r="I67" i="3" s="1"/>
  <c r="O89" i="2"/>
  <c r="H69" i="3"/>
  <c r="O86" i="2"/>
  <c r="H66" i="3"/>
  <c r="O85" i="2"/>
  <c r="H65" i="3"/>
  <c r="I65" i="3" s="1"/>
  <c r="O84" i="2"/>
  <c r="H64" i="3"/>
  <c r="O77" i="2"/>
  <c r="N30" i="2"/>
  <c r="F67" i="3" s="1"/>
  <c r="N34" i="2"/>
  <c r="F71" i="3" s="1"/>
  <c r="N8" i="2"/>
  <c r="O8" i="2" s="1"/>
  <c r="H96" i="2"/>
  <c r="H95" i="2"/>
  <c r="H92" i="2"/>
  <c r="H86" i="2"/>
  <c r="H87" i="2"/>
  <c r="H89" i="2"/>
  <c r="H88" i="2"/>
  <c r="H93" i="2"/>
  <c r="H90" i="2"/>
  <c r="H91" i="2"/>
  <c r="H94" i="2"/>
  <c r="N15" i="2"/>
  <c r="O15" i="2" s="1"/>
  <c r="N14" i="2"/>
  <c r="O14" i="2" s="1"/>
  <c r="N35" i="2"/>
  <c r="F72" i="3" s="1"/>
  <c r="N31" i="2"/>
  <c r="F68" i="3" s="1"/>
  <c r="P35" i="2"/>
  <c r="N32" i="2"/>
  <c r="F69" i="3" s="1"/>
  <c r="N10" i="2"/>
  <c r="O10" i="2" s="1"/>
  <c r="N28" i="2"/>
  <c r="G14" i="2"/>
  <c r="H14" i="2" s="1"/>
  <c r="P38" i="2"/>
  <c r="N17" i="2"/>
  <c r="N49" i="2"/>
  <c r="G29" i="2"/>
  <c r="C66" i="3" s="1"/>
  <c r="N33" i="2"/>
  <c r="F70" i="3" s="1"/>
  <c r="G28" i="2"/>
  <c r="C65" i="3" s="1"/>
  <c r="I33" i="2"/>
  <c r="P37" i="2"/>
  <c r="I48" i="2"/>
  <c r="G48" i="2"/>
  <c r="G49" i="2"/>
  <c r="N16" i="2"/>
  <c r="I68" i="2"/>
  <c r="I55" i="2"/>
  <c r="N9" i="2"/>
  <c r="O9" i="2" s="1"/>
  <c r="N50" i="2"/>
  <c r="G9" i="2"/>
  <c r="I37" i="2"/>
  <c r="N37" i="2"/>
  <c r="F74" i="3" s="1"/>
  <c r="F59" i="2"/>
  <c r="G53" i="2"/>
  <c r="I32" i="2"/>
  <c r="N29" i="2"/>
  <c r="F66" i="3" s="1"/>
  <c r="I67" i="2"/>
  <c r="G16" i="2"/>
  <c r="H16" i="2" s="1"/>
  <c r="I38" i="2"/>
  <c r="N13" i="2"/>
  <c r="O13" i="2" s="1"/>
  <c r="I34" i="2"/>
  <c r="G17" i="2"/>
  <c r="H17" i="2" s="1"/>
  <c r="M59" i="2"/>
  <c r="N18" i="2"/>
  <c r="O18" i="2" s="1"/>
  <c r="I39" i="2"/>
  <c r="N38" i="2"/>
  <c r="F75" i="3" s="1"/>
  <c r="N54" i="2"/>
  <c r="G55" i="2"/>
  <c r="N19" i="2"/>
  <c r="O19" i="2" s="1"/>
  <c r="G34" i="2"/>
  <c r="C71" i="3" s="1"/>
  <c r="G32" i="2"/>
  <c r="C69" i="3" s="1"/>
  <c r="G30" i="2"/>
  <c r="C67" i="3" s="1"/>
  <c r="G56" i="2"/>
  <c r="G20" i="2"/>
  <c r="G52" i="2"/>
  <c r="N11" i="2"/>
  <c r="O11" i="2" s="1"/>
  <c r="G54" i="2"/>
  <c r="N56" i="2"/>
  <c r="I54" i="2"/>
  <c r="I36" i="2"/>
  <c r="I28" i="2"/>
  <c r="G18" i="2"/>
  <c r="H18" i="2" s="1"/>
  <c r="N55" i="2"/>
  <c r="I47" i="2"/>
  <c r="P51" i="2"/>
  <c r="I13" i="2"/>
  <c r="P70" i="2"/>
  <c r="I51" i="2"/>
  <c r="G39" i="2"/>
  <c r="C76" i="3" s="1"/>
  <c r="G33" i="2"/>
  <c r="C70" i="3" s="1"/>
  <c r="I77" i="2"/>
  <c r="I58" i="2"/>
  <c r="N20" i="2"/>
  <c r="G27" i="2"/>
  <c r="C64" i="3" s="1"/>
  <c r="D40" i="2"/>
  <c r="H85" i="2"/>
  <c r="I30" i="2"/>
  <c r="N27" i="2"/>
  <c r="F64" i="3" s="1"/>
  <c r="K40" i="2"/>
  <c r="I19" i="2"/>
  <c r="P52" i="2"/>
  <c r="P71" i="2"/>
  <c r="N39" i="2"/>
  <c r="F76" i="3" s="1"/>
  <c r="P36" i="2"/>
  <c r="E59" i="2"/>
  <c r="I78" i="2" s="1"/>
  <c r="I46" i="2"/>
  <c r="G38" i="2"/>
  <c r="C75" i="3" s="1"/>
  <c r="G36" i="2"/>
  <c r="C73" i="3" s="1"/>
  <c r="P34" i="2"/>
  <c r="I74" i="2"/>
  <c r="N48" i="2"/>
  <c r="N53" i="2"/>
  <c r="P55" i="2"/>
  <c r="I14" i="2"/>
  <c r="D59" i="2"/>
  <c r="G46" i="2"/>
  <c r="D64" i="3" s="1"/>
  <c r="G31" i="2"/>
  <c r="C68" i="3" s="1"/>
  <c r="M40" i="2"/>
  <c r="G12" i="2"/>
  <c r="N78" i="2"/>
  <c r="O97" i="2" s="1"/>
  <c r="P54" i="2"/>
  <c r="I52" i="2"/>
  <c r="I50" i="2"/>
  <c r="P50" i="2"/>
  <c r="I16" i="2"/>
  <c r="I8" i="2"/>
  <c r="N46" i="2"/>
  <c r="K59" i="2"/>
  <c r="I10" i="2"/>
  <c r="I17" i="2"/>
  <c r="P47" i="2"/>
  <c r="DN20" i="1"/>
  <c r="F21" i="2"/>
  <c r="I11" i="2"/>
  <c r="I15" i="2"/>
  <c r="I31" i="2"/>
  <c r="L59" i="2"/>
  <c r="P46" i="2"/>
  <c r="N52" i="2"/>
  <c r="P32" i="2"/>
  <c r="F40" i="2"/>
  <c r="P48" i="2"/>
  <c r="I27" i="2"/>
  <c r="E40" i="2"/>
  <c r="I65" i="2"/>
  <c r="P30" i="2"/>
  <c r="I12" i="2"/>
  <c r="P33" i="2"/>
  <c r="E21" i="2"/>
  <c r="N51" i="2"/>
  <c r="G51" i="2"/>
  <c r="G15" i="2"/>
  <c r="G35" i="2"/>
  <c r="C72" i="3" s="1"/>
  <c r="G11" i="2"/>
  <c r="G50" i="2"/>
  <c r="P53" i="2"/>
  <c r="G19" i="2"/>
  <c r="P66" i="2"/>
  <c r="P69" i="2"/>
  <c r="P56" i="2"/>
  <c r="P29" i="2"/>
  <c r="G47" i="2"/>
  <c r="I56" i="2"/>
  <c r="N12" i="2"/>
  <c r="P27" i="2"/>
  <c r="L40" i="2"/>
  <c r="I18" i="2"/>
  <c r="G37" i="2"/>
  <c r="C74" i="3" s="1"/>
  <c r="I97" i="2"/>
  <c r="I70" i="2"/>
  <c r="P58" i="2"/>
  <c r="G58" i="2"/>
  <c r="G10" i="2"/>
  <c r="P8" i="2"/>
  <c r="L21" i="2"/>
  <c r="I53" i="2"/>
  <c r="I9" i="2"/>
  <c r="P39" i="2"/>
  <c r="K21" i="2"/>
  <c r="D21" i="2"/>
  <c r="G8" i="2"/>
  <c r="P76" i="2"/>
  <c r="P57" i="2"/>
  <c r="G65" i="2"/>
  <c r="E64" i="3" s="1"/>
  <c r="G57" i="2"/>
  <c r="I57" i="2"/>
  <c r="P28" i="2"/>
  <c r="I35" i="2"/>
  <c r="M21" i="2"/>
  <c r="P49" i="2"/>
  <c r="I29" i="2"/>
  <c r="P31" i="2"/>
  <c r="I49" i="2"/>
  <c r="G13" i="2"/>
  <c r="I76" i="2"/>
  <c r="I20" i="1"/>
  <c r="J20" i="1"/>
  <c r="K20" i="1"/>
  <c r="L20" i="1"/>
  <c r="M20" i="1"/>
  <c r="N20" i="1"/>
  <c r="O20" i="1"/>
  <c r="P20" i="1"/>
  <c r="S20" i="1"/>
  <c r="T20" i="1"/>
  <c r="U20" i="1"/>
  <c r="V20" i="1"/>
  <c r="W20" i="1"/>
  <c r="X20" i="1"/>
  <c r="Z20" i="1"/>
  <c r="AA20" i="1"/>
  <c r="AB20" i="1"/>
  <c r="AC20" i="1"/>
  <c r="AD20" i="1"/>
  <c r="AE20" i="1"/>
  <c r="AF20" i="1"/>
  <c r="AG20" i="1"/>
  <c r="AH20" i="1"/>
  <c r="AK20" i="1"/>
  <c r="V77" i="2" l="1"/>
  <c r="U78" i="2"/>
  <c r="V97" i="2" s="1"/>
  <c r="V90" i="2"/>
  <c r="U46" i="2"/>
  <c r="V65" i="2" s="1"/>
  <c r="U48" i="2"/>
  <c r="V67" i="2" s="1"/>
  <c r="W57" i="2"/>
  <c r="W49" i="2"/>
  <c r="W53" i="2"/>
  <c r="W56" i="2"/>
  <c r="U36" i="2"/>
  <c r="W51" i="2"/>
  <c r="W52" i="2"/>
  <c r="W54" i="2"/>
  <c r="W47" i="2"/>
  <c r="W58" i="2"/>
  <c r="W50" i="2"/>
  <c r="W48" i="2"/>
  <c r="W46" i="2"/>
  <c r="U47" i="2"/>
  <c r="V66" i="2" s="1"/>
  <c r="U52" i="2"/>
  <c r="V71" i="2" s="1"/>
  <c r="U56" i="2"/>
  <c r="V75" i="2" s="1"/>
  <c r="T59" i="2"/>
  <c r="U57" i="2"/>
  <c r="V76" i="2" s="1"/>
  <c r="U51" i="2"/>
  <c r="U53" i="2"/>
  <c r="S59" i="2"/>
  <c r="W78" i="2" s="1"/>
  <c r="U54" i="2"/>
  <c r="V73" i="2" s="1"/>
  <c r="U49" i="2"/>
  <c r="V68" i="2" s="1"/>
  <c r="U55" i="2"/>
  <c r="V74" i="2" s="1"/>
  <c r="U50" i="2"/>
  <c r="V69" i="2" s="1"/>
  <c r="R59" i="2"/>
  <c r="W28" i="2"/>
  <c r="U27" i="2"/>
  <c r="U37" i="2"/>
  <c r="W33" i="2"/>
  <c r="W35" i="2"/>
  <c r="W36" i="2"/>
  <c r="W38" i="2"/>
  <c r="W37" i="2"/>
  <c r="W29" i="2"/>
  <c r="W39" i="2"/>
  <c r="U35" i="2"/>
  <c r="W30" i="2"/>
  <c r="W34" i="2"/>
  <c r="W31" i="2"/>
  <c r="W32" i="2"/>
  <c r="W27" i="2"/>
  <c r="C91" i="3"/>
  <c r="U28" i="2"/>
  <c r="V12" i="2"/>
  <c r="U39" i="2"/>
  <c r="V58" i="2" s="1"/>
  <c r="U30" i="2"/>
  <c r="U29" i="2"/>
  <c r="V48" i="2" s="1"/>
  <c r="U31" i="2"/>
  <c r="T40" i="2"/>
  <c r="U38" i="2"/>
  <c r="U33" i="2"/>
  <c r="S40" i="2"/>
  <c r="R40" i="2"/>
  <c r="U17" i="2"/>
  <c r="U13" i="2"/>
  <c r="U9" i="2"/>
  <c r="U16" i="2"/>
  <c r="U19" i="2"/>
  <c r="U18" i="2"/>
  <c r="U20" i="2"/>
  <c r="U15" i="2"/>
  <c r="U11" i="2"/>
  <c r="U14" i="2"/>
  <c r="U8" i="2"/>
  <c r="U10" i="2"/>
  <c r="T21" i="2"/>
  <c r="S21" i="2"/>
  <c r="W21" i="2" s="1"/>
  <c r="R21" i="2"/>
  <c r="O66" i="2"/>
  <c r="O76" i="2"/>
  <c r="C90" i="3"/>
  <c r="O36" i="2"/>
  <c r="C85" i="3"/>
  <c r="J67" i="3"/>
  <c r="E92" i="3"/>
  <c r="I75" i="3"/>
  <c r="E90" i="3"/>
  <c r="I73" i="3"/>
  <c r="E86" i="3"/>
  <c r="I69" i="3"/>
  <c r="E91" i="3"/>
  <c r="I74" i="3"/>
  <c r="E93" i="3"/>
  <c r="I76" i="3"/>
  <c r="E89" i="3"/>
  <c r="I72" i="3"/>
  <c r="I64" i="3"/>
  <c r="J64" i="3" s="1"/>
  <c r="E83" i="3"/>
  <c r="I66" i="3"/>
  <c r="D97" i="3"/>
  <c r="H77" i="3"/>
  <c r="C97" i="3"/>
  <c r="E77" i="3"/>
  <c r="E84" i="3"/>
  <c r="D99" i="3"/>
  <c r="E82" i="3"/>
  <c r="D98" i="3"/>
  <c r="C86" i="3"/>
  <c r="C89" i="3"/>
  <c r="C87" i="3"/>
  <c r="C84" i="3"/>
  <c r="C93" i="3"/>
  <c r="C88" i="3"/>
  <c r="C92" i="3"/>
  <c r="C83" i="3"/>
  <c r="C81" i="3"/>
  <c r="O70" i="2"/>
  <c r="G69" i="3"/>
  <c r="O72" i="2"/>
  <c r="G71" i="3"/>
  <c r="O47" i="2"/>
  <c r="F65" i="3"/>
  <c r="C82" i="3" s="1"/>
  <c r="O67" i="2"/>
  <c r="G66" i="3"/>
  <c r="O74" i="2"/>
  <c r="G73" i="3"/>
  <c r="O71" i="2"/>
  <c r="G70" i="3"/>
  <c r="O69" i="2"/>
  <c r="G68" i="3"/>
  <c r="O75" i="2"/>
  <c r="G74" i="3"/>
  <c r="O73" i="2"/>
  <c r="G72" i="3"/>
  <c r="O68" i="2"/>
  <c r="G67" i="3"/>
  <c r="O65" i="2"/>
  <c r="G64" i="3"/>
  <c r="D81" i="3" s="1"/>
  <c r="E81" i="3"/>
  <c r="H69" i="2"/>
  <c r="D68" i="3"/>
  <c r="H74" i="2"/>
  <c r="D73" i="3"/>
  <c r="H76" i="2"/>
  <c r="D75" i="3"/>
  <c r="D92" i="3" s="1"/>
  <c r="H73" i="2"/>
  <c r="D72" i="3"/>
  <c r="H66" i="2"/>
  <c r="D65" i="3"/>
  <c r="D82" i="3" s="1"/>
  <c r="H71" i="2"/>
  <c r="D70" i="3"/>
  <c r="H70" i="2"/>
  <c r="D69" i="3"/>
  <c r="H68" i="2"/>
  <c r="D67" i="3"/>
  <c r="H77" i="2"/>
  <c r="D76" i="3"/>
  <c r="D93" i="3" s="1"/>
  <c r="H72" i="2"/>
  <c r="D71" i="3"/>
  <c r="H67" i="2"/>
  <c r="D66" i="3"/>
  <c r="H75" i="2"/>
  <c r="D74" i="3"/>
  <c r="H58" i="2"/>
  <c r="H65" i="2"/>
  <c r="O53" i="2"/>
  <c r="O34" i="2"/>
  <c r="O35" i="2"/>
  <c r="O33" i="2"/>
  <c r="O29" i="2"/>
  <c r="O17" i="2"/>
  <c r="O16" i="2"/>
  <c r="O32" i="2"/>
  <c r="H54" i="2"/>
  <c r="O49" i="2"/>
  <c r="O28" i="2"/>
  <c r="O52" i="2"/>
  <c r="H28" i="2"/>
  <c r="H48" i="2"/>
  <c r="H53" i="2"/>
  <c r="H9" i="2"/>
  <c r="O50" i="2"/>
  <c r="H52" i="2"/>
  <c r="O37" i="2"/>
  <c r="O54" i="2"/>
  <c r="H56" i="2"/>
  <c r="O38" i="2"/>
  <c r="O57" i="2"/>
  <c r="O56" i="2"/>
  <c r="H49" i="2"/>
  <c r="H39" i="2"/>
  <c r="O30" i="2"/>
  <c r="H20" i="2"/>
  <c r="H55" i="2"/>
  <c r="O55" i="2"/>
  <c r="H84" i="2"/>
  <c r="G78" i="2"/>
  <c r="I20" i="2"/>
  <c r="I40" i="2"/>
  <c r="H31" i="2"/>
  <c r="H12" i="2"/>
  <c r="H47" i="2"/>
  <c r="H35" i="2"/>
  <c r="H51" i="2"/>
  <c r="G21" i="2"/>
  <c r="H27" i="2"/>
  <c r="H8" i="2"/>
  <c r="O12" i="2"/>
  <c r="O31" i="2"/>
  <c r="P59" i="2"/>
  <c r="H57" i="2"/>
  <c r="H37" i="2"/>
  <c r="G40" i="2"/>
  <c r="H46" i="2"/>
  <c r="N21" i="2"/>
  <c r="H11" i="2"/>
  <c r="H30" i="2"/>
  <c r="H15" i="2"/>
  <c r="H34" i="2"/>
  <c r="N59" i="2"/>
  <c r="O78" i="2" s="1"/>
  <c r="H50" i="2"/>
  <c r="P78" i="2"/>
  <c r="O58" i="2"/>
  <c r="O46" i="2"/>
  <c r="N40" i="2"/>
  <c r="O20" i="2"/>
  <c r="O39" i="2"/>
  <c r="H33" i="2"/>
  <c r="H32" i="2"/>
  <c r="H13" i="2"/>
  <c r="H29" i="2"/>
  <c r="H10" i="2"/>
  <c r="P40" i="2"/>
  <c r="H19" i="2"/>
  <c r="H38" i="2"/>
  <c r="G59" i="2"/>
  <c r="I59" i="2"/>
  <c r="O48" i="2"/>
  <c r="H36" i="2"/>
  <c r="O27" i="2"/>
  <c r="O51" i="2"/>
  <c r="BZ7" i="1"/>
  <c r="BZ20" i="1" s="1"/>
  <c r="CA7" i="1"/>
  <c r="CA20" i="1" s="1"/>
  <c r="BY7" i="1"/>
  <c r="AV20" i="1"/>
  <c r="AW20" i="1"/>
  <c r="AX20" i="1"/>
  <c r="AZ20" i="1"/>
  <c r="BB20" i="1"/>
  <c r="BC20" i="1"/>
  <c r="BD20" i="1"/>
  <c r="BE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AP20" i="1"/>
  <c r="AN7" i="1"/>
  <c r="AM7" i="1"/>
  <c r="V49" i="2" l="1"/>
  <c r="V53" i="2"/>
  <c r="V72" i="2"/>
  <c r="V51" i="2"/>
  <c r="V70" i="2"/>
  <c r="V46" i="2"/>
  <c r="V52" i="2"/>
  <c r="V55" i="2"/>
  <c r="V57" i="2"/>
  <c r="W59" i="2"/>
  <c r="V47" i="2"/>
  <c r="V56" i="2"/>
  <c r="V31" i="2"/>
  <c r="V50" i="2"/>
  <c r="V54" i="2"/>
  <c r="U59" i="2"/>
  <c r="V78" i="2" s="1"/>
  <c r="W40" i="2"/>
  <c r="V17" i="2"/>
  <c r="V36" i="2"/>
  <c r="V10" i="2"/>
  <c r="V29" i="2"/>
  <c r="V14" i="2"/>
  <c r="V33" i="2"/>
  <c r="V11" i="2"/>
  <c r="V30" i="2"/>
  <c r="V15" i="2"/>
  <c r="V34" i="2"/>
  <c r="V20" i="2"/>
  <c r="V39" i="2"/>
  <c r="V18" i="2"/>
  <c r="V37" i="2"/>
  <c r="V19" i="2"/>
  <c r="V38" i="2"/>
  <c r="V16" i="2"/>
  <c r="V35" i="2"/>
  <c r="V9" i="2"/>
  <c r="V28" i="2"/>
  <c r="V13" i="2"/>
  <c r="V32" i="2"/>
  <c r="V8" i="2"/>
  <c r="V27" i="2"/>
  <c r="U40" i="2"/>
  <c r="U21" i="2"/>
  <c r="D85" i="3"/>
  <c r="I77" i="3"/>
  <c r="K76" i="3" s="1"/>
  <c r="H79" i="3"/>
  <c r="H80" i="3" s="1"/>
  <c r="D86" i="3"/>
  <c r="D87" i="3"/>
  <c r="D84" i="3"/>
  <c r="D90" i="3"/>
  <c r="D83" i="3"/>
  <c r="D91" i="3"/>
  <c r="D88" i="3"/>
  <c r="D89" i="3"/>
  <c r="H78" i="2"/>
  <c r="H97" i="2"/>
  <c r="BY20" i="1"/>
  <c r="O21" i="2"/>
  <c r="O40" i="2"/>
  <c r="H59" i="2"/>
  <c r="H40" i="2"/>
  <c r="H21" i="2"/>
  <c r="O59" i="2"/>
  <c r="GI20" i="1"/>
  <c r="GE20" i="1"/>
  <c r="GA20" i="1"/>
  <c r="FW20" i="1"/>
  <c r="FS20" i="1"/>
  <c r="FO20" i="1"/>
  <c r="FK20" i="1"/>
  <c r="FG20" i="1"/>
  <c r="GH20" i="1"/>
  <c r="GD20" i="1"/>
  <c r="FZ20" i="1"/>
  <c r="FV20" i="1"/>
  <c r="FR20" i="1"/>
  <c r="FN20" i="1"/>
  <c r="FJ20" i="1"/>
  <c r="FF20" i="1"/>
  <c r="GK20" i="1"/>
  <c r="GG20" i="1"/>
  <c r="GC20" i="1"/>
  <c r="FY20" i="1"/>
  <c r="FU20" i="1"/>
  <c r="FQ20" i="1"/>
  <c r="FM20" i="1"/>
  <c r="FI20" i="1"/>
  <c r="FE20" i="1"/>
  <c r="GJ20" i="1"/>
  <c r="GF20" i="1"/>
  <c r="GB20" i="1"/>
  <c r="FX20" i="1"/>
  <c r="FT20" i="1"/>
  <c r="FP20" i="1"/>
  <c r="FL20" i="1"/>
  <c r="FH20" i="1"/>
  <c r="EW20" i="1"/>
  <c r="ES20" i="1"/>
  <c r="EO20" i="1"/>
  <c r="EK20" i="1"/>
  <c r="EG20" i="1"/>
  <c r="EC20" i="1"/>
  <c r="DY20" i="1"/>
  <c r="EV20" i="1"/>
  <c r="ER20" i="1"/>
  <c r="EN20" i="1"/>
  <c r="EJ20" i="1"/>
  <c r="EF20" i="1"/>
  <c r="EB20" i="1"/>
  <c r="DT20" i="1"/>
  <c r="EU20" i="1"/>
  <c r="EQ20" i="1"/>
  <c r="EM20" i="1"/>
  <c r="EI20" i="1"/>
  <c r="EE20" i="1"/>
  <c r="EA20" i="1"/>
  <c r="DS20" i="1"/>
  <c r="EX20" i="1"/>
  <c r="ET20" i="1"/>
  <c r="EP20" i="1"/>
  <c r="EL20" i="1"/>
  <c r="EH20" i="1"/>
  <c r="ED20" i="1"/>
  <c r="DZ20" i="1"/>
  <c r="DR20" i="1"/>
  <c r="DK20" i="1"/>
  <c r="DG20" i="1"/>
  <c r="DC20" i="1"/>
  <c r="CY20" i="1"/>
  <c r="CU20" i="1"/>
  <c r="CQ20" i="1"/>
  <c r="CM20" i="1"/>
  <c r="CI20" i="1"/>
  <c r="CE20" i="1"/>
  <c r="DJ20" i="1"/>
  <c r="DF20" i="1"/>
  <c r="DB20" i="1"/>
  <c r="CT20" i="1"/>
  <c r="CP20" i="1"/>
  <c r="CL20" i="1"/>
  <c r="CH20" i="1"/>
  <c r="DI20" i="1"/>
  <c r="DE20" i="1"/>
  <c r="DA20" i="1"/>
  <c r="CS20" i="1"/>
  <c r="CO20" i="1"/>
  <c r="CG20" i="1"/>
  <c r="DH20" i="1"/>
  <c r="DD20" i="1"/>
  <c r="CZ20" i="1"/>
  <c r="CV20" i="1"/>
  <c r="CR20" i="1"/>
  <c r="CN20" i="1"/>
  <c r="CJ20" i="1"/>
  <c r="CF20" i="1"/>
  <c r="AN20" i="1"/>
  <c r="AM20" i="1"/>
  <c r="V59" i="2" l="1"/>
  <c r="V21" i="2"/>
  <c r="V40" i="2"/>
  <c r="K75" i="3"/>
  <c r="K66" i="3"/>
  <c r="K69" i="3"/>
  <c r="K73" i="3"/>
  <c r="K74" i="3"/>
  <c r="K77" i="3"/>
  <c r="K65" i="3"/>
  <c r="K70" i="3"/>
  <c r="K67" i="3"/>
  <c r="K71" i="3"/>
  <c r="K68" i="3"/>
  <c r="K72" i="3"/>
  <c r="K64" i="3"/>
  <c r="FD20" i="1"/>
  <c r="FB20" i="1"/>
  <c r="GL7" i="1"/>
  <c r="GL20" i="1" s="1"/>
  <c r="FC20" i="1"/>
  <c r="GM7" i="1"/>
  <c r="GM20" i="1" s="1"/>
  <c r="DO20" i="1"/>
  <c r="EY20" i="1"/>
  <c r="DP20" i="1"/>
  <c r="EZ7" i="1"/>
  <c r="EZ20" i="1" s="1"/>
  <c r="DQ20" i="1"/>
  <c r="FA7" i="1"/>
  <c r="FA20" i="1" s="1"/>
  <c r="CB20" i="1"/>
  <c r="DL20" i="1"/>
  <c r="CC20" i="1"/>
  <c r="DM20" i="1"/>
  <c r="P21" i="2" l="1"/>
  <c r="AR20" i="1" l="1"/>
  <c r="AS20" i="1"/>
  <c r="AT20" i="1"/>
  <c r="AQ20" i="1" l="1"/>
  <c r="AL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  <author>Yoli Azulehime Salinas Escarraga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Relacionar la Seccional de la cual se va a diligenciar la información 
</t>
        </r>
      </text>
    </comment>
    <comment ref="F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Nombre del servidor encargado de cargar y efectuar el análisis de la información 
</t>
        </r>
      </text>
    </comment>
    <comment ref="R3" authorId="0" shapeId="0" xr:uid="{00000000-0006-0000-0000-000003000000}">
      <text>
        <r>
          <rPr>
            <sz val="9"/>
            <color indexed="81"/>
            <rFont val="Tahoma"/>
            <family val="2"/>
          </rPr>
          <t>Cargo de la persona que realiza la actualización del formato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Relacionar la fecha en la cual se efectua el último ingreso de información 
</t>
        </r>
      </text>
    </comment>
    <comment ref="A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Relacione el nombre correspondiente a cada una de las sedes pertenecientes a la seccional y de las cuales se tenga la información
</t>
        </r>
      </text>
    </comment>
    <comment ref="B5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Relacionar la unidad, despacho u oficina que hace parte de la sede y a la cual se relaciona el consumo de papel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00000000-0006-0000-0000-000007000000}">
      <text>
        <r>
          <rPr>
            <sz val="8"/>
            <color indexed="81"/>
            <rFont val="Tahoma"/>
            <family val="2"/>
          </rPr>
          <t>Registrar el número de resmas consumidas por unidad o despacho de cada una de las sedes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Registrar el costo por las resmas consumidas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Para las sedes con las que se cuenta con contrato de fotocopiado, relacionar las resmas consumidas por el contrato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N16" authorId="1" shapeId="0" xr:uid="{141FC421-574E-4694-9E0C-5003DCA74F38}">
      <text>
        <r>
          <rPr>
            <b/>
            <sz val="9"/>
            <color indexed="81"/>
            <rFont val="Tahoma"/>
            <family val="2"/>
          </rPr>
          <t xml:space="preserve">Yoli Azulehime Salinas Escarraga: </t>
        </r>
        <r>
          <rPr>
            <sz val="9"/>
            <color indexed="81"/>
            <rFont val="Tahoma"/>
            <family val="2"/>
          </rPr>
          <t xml:space="preserve">Se registran esas 100 resmas en esta dependencia porque el archivo que envió William mulford es muy general </t>
        </r>
      </text>
    </comment>
    <comment ref="GA16" authorId="1" shapeId="0" xr:uid="{E0B05F16-BB08-4BC3-815A-7FE5F1DEFC6E}">
      <text>
        <r>
          <rPr>
            <b/>
            <sz val="9"/>
            <color indexed="81"/>
            <rFont val="Tahoma"/>
            <family val="2"/>
          </rPr>
          <t xml:space="preserve">Yoli Azulehime Salinas Escarraga: </t>
        </r>
        <r>
          <rPr>
            <sz val="9"/>
            <color indexed="81"/>
            <rFont val="Tahoma"/>
            <family val="2"/>
          </rPr>
          <t xml:space="preserve">Se registran esas 100 resmas en esta dependencia porque el archivo que envió William mulford es muy general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A4" authorId="0" shapeId="0" xr:uid="{00000000-0006-0000-0100-000001000000}">
      <text>
        <r>
          <rPr>
            <sz val="8"/>
            <color indexed="81"/>
            <rFont val="Tahoma"/>
            <family val="2"/>
          </rPr>
          <t>Relacione el nombre correspondiente a cada una de las sedes pertenecientes a la seccional, de las cuales se tenga la información y que estan relacionadas en la hoja H1 Periodo</t>
        </r>
      </text>
    </comment>
    <comment ref="B6" authorId="0" shapeId="0" xr:uid="{00000000-0006-0000-0100-000002000000}">
      <text>
        <r>
          <rPr>
            <sz val="9"/>
            <color indexed="81"/>
            <rFont val="Tahoma"/>
            <family val="2"/>
          </rPr>
          <t>Sumatoria de las resmas consumidas por sede</t>
        </r>
      </text>
    </comment>
    <comment ref="C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Sumatoria del costo por consumo de resmas por sede
</t>
        </r>
      </text>
    </comment>
    <comment ref="D6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Sumatoria del consumo de resmas por el contrato de fotocopiado por cada sede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A4" authorId="0" shapeId="0" xr:uid="{00000000-0006-0000-0200-000001000000}">
      <text>
        <r>
          <rPr>
            <sz val="9"/>
            <color indexed="81"/>
            <rFont val="Tahoma"/>
            <family val="2"/>
          </rPr>
          <t>Relacione el nombre correspondiente a cada una de las sedes pertenecientes a la seccional y de las cuales se tenga la información</t>
        </r>
      </text>
    </comment>
    <comment ref="B7" authorId="0" shapeId="0" xr:uid="{00000000-0006-0000-0200-000002000000}">
      <text>
        <r>
          <rPr>
            <sz val="9"/>
            <color indexed="81"/>
            <rFont val="Tahoma"/>
            <family val="2"/>
          </rPr>
          <t>Porcentaje de reducción de consumo esperado. Teniendo como mínimo porcentaje de reducción el 10%, de acuerdo a las metas de austeridad</t>
        </r>
      </text>
    </comment>
    <comment ref="C7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Relacionar el costo por ahorro de consumos de papel </t>
        </r>
      </text>
    </comment>
  </commentList>
</comments>
</file>

<file path=xl/sharedStrings.xml><?xml version="1.0" encoding="utf-8"?>
<sst xmlns="http://schemas.openxmlformats.org/spreadsheetml/2006/main" count="904" uniqueCount="134">
  <si>
    <t xml:space="preserve">Actualizado por: </t>
  </si>
  <si>
    <t>Cargo:</t>
  </si>
  <si>
    <r>
      <rPr>
        <b/>
        <sz val="8"/>
        <color theme="1"/>
        <rFont val="Arial"/>
        <family val="2"/>
      </rPr>
      <t>ELABORÓ</t>
    </r>
    <r>
      <rPr>
        <sz val="8"/>
        <color theme="1"/>
        <rFont val="Arial"/>
        <family val="2"/>
      </rPr>
      <t xml:space="preserve">
LÍDER DEL PROCESO </t>
    </r>
  </si>
  <si>
    <t>SEDES</t>
  </si>
  <si>
    <t>Seccional:</t>
  </si>
  <si>
    <t>DEAJ</t>
  </si>
  <si>
    <t>SEDE</t>
  </si>
  <si>
    <t>JULIO</t>
  </si>
  <si>
    <t>AGOSTO</t>
  </si>
  <si>
    <t>SEPTIEMBRE</t>
  </si>
  <si>
    <t>OCTUBRE</t>
  </si>
  <si>
    <t>NOVIEMBRE</t>
  </si>
  <si>
    <t>DICIEMBRE</t>
  </si>
  <si>
    <t xml:space="preserve">ENERO </t>
  </si>
  <si>
    <t>FEBRERO</t>
  </si>
  <si>
    <t>MARZO</t>
  </si>
  <si>
    <t>ABRIL</t>
  </si>
  <si>
    <t>MAYO</t>
  </si>
  <si>
    <t>JUNIO</t>
  </si>
  <si>
    <t>TOTAL</t>
  </si>
  <si>
    <t>ENERO</t>
  </si>
  <si>
    <t>UNIDAD/ DESPACHO /OFICINA</t>
  </si>
  <si>
    <t>Fecha de actualización:</t>
  </si>
  <si>
    <t>SIGCMA</t>
  </si>
  <si>
    <t>Palacio</t>
  </si>
  <si>
    <t>∑ Valor ($)</t>
  </si>
  <si>
    <t>Total</t>
  </si>
  <si>
    <t>DCIEMBRE</t>
  </si>
  <si>
    <t xml:space="preserve">Valor </t>
  </si>
  <si>
    <t>Análisis</t>
  </si>
  <si>
    <t xml:space="preserve">Consolidado Anual </t>
  </si>
  <si>
    <t>$ Ahorro</t>
  </si>
  <si>
    <t>CONTROL CONSUMOS DE ENERGÍA</t>
  </si>
  <si>
    <t xml:space="preserve">N° Resmas </t>
  </si>
  <si>
    <t>Contrato 
N° Resmas</t>
  </si>
  <si>
    <t>CONTROL CONSUMOS DE PAPEL</t>
  </si>
  <si>
    <r>
      <rPr>
        <b/>
        <sz val="11"/>
        <color theme="1"/>
        <rFont val="Calibri"/>
        <family val="2"/>
      </rPr>
      <t xml:space="preserve">∑ </t>
    </r>
    <r>
      <rPr>
        <b/>
        <sz val="11"/>
        <color theme="1"/>
        <rFont val="Calibri"/>
        <family val="2"/>
        <scheme val="minor"/>
      </rPr>
      <t xml:space="preserve">Resmas Contrato </t>
    </r>
  </si>
  <si>
    <r>
      <rPr>
        <b/>
        <sz val="11"/>
        <color theme="1"/>
        <rFont val="Calibri"/>
        <family val="2"/>
      </rPr>
      <t xml:space="preserve">∑ </t>
    </r>
    <r>
      <rPr>
        <b/>
        <sz val="11"/>
        <color theme="1"/>
        <rFont val="Calibri"/>
        <family val="2"/>
        <scheme val="minor"/>
      </rPr>
      <t xml:space="preserve"> Resmas Almacén</t>
    </r>
  </si>
  <si>
    <t xml:space="preserve">Primer Semestre </t>
  </si>
  <si>
    <t xml:space="preserve">Segundo Semestre </t>
  </si>
  <si>
    <r>
      <rPr>
        <b/>
        <sz val="8"/>
        <color theme="1"/>
        <rFont val="Arial"/>
        <family val="2"/>
      </rPr>
      <t>CÓDIGO</t>
    </r>
    <r>
      <rPr>
        <sz val="8"/>
        <color theme="1"/>
        <rFont val="Arial"/>
        <family val="2"/>
      </rPr>
      <t xml:space="preserve">
F-EVSG-23</t>
    </r>
  </si>
  <si>
    <r>
      <rPr>
        <b/>
        <sz val="8"/>
        <color theme="1"/>
        <rFont val="Arial"/>
        <family val="2"/>
      </rPr>
      <t>REVISÓ</t>
    </r>
    <r>
      <rPr>
        <sz val="8"/>
        <color theme="1"/>
        <rFont val="Arial"/>
        <family val="2"/>
      </rPr>
      <t xml:space="preserve">
CENDOJ – SIGCMA </t>
    </r>
  </si>
  <si>
    <t xml:space="preserve">(N° de resmas consumidas en el periodo anterior – N° de resmas consumidas del periodo actual / Total de resmas consumidas en el periodo anterior)*100 </t>
  </si>
  <si>
    <t xml:space="preserve">( ∑ valor semestre actual - ∑ valor mismo semestre año anterior)  </t>
  </si>
  <si>
    <t>% Reducción</t>
  </si>
  <si>
    <t xml:space="preserve">% Reducción </t>
  </si>
  <si>
    <t xml:space="preserve">( ∑ valor año actual - ∑ valor  año anterior)  </t>
  </si>
  <si>
    <r>
      <rPr>
        <b/>
        <sz val="8"/>
        <color theme="1"/>
        <rFont val="Arial"/>
        <family val="2"/>
      </rPr>
      <t>VERSIÓN</t>
    </r>
    <r>
      <rPr>
        <sz val="8"/>
        <color theme="1"/>
        <rFont val="Arial"/>
        <family val="2"/>
      </rPr>
      <t xml:space="preserve">
</t>
    </r>
    <r>
      <rPr>
        <sz val="8"/>
        <rFont val="Arial"/>
        <family val="2"/>
      </rPr>
      <t>03</t>
    </r>
  </si>
  <si>
    <r>
      <rPr>
        <b/>
        <sz val="8"/>
        <color theme="1"/>
        <rFont val="Arial"/>
        <family val="2"/>
      </rPr>
      <t>FECHA</t>
    </r>
    <r>
      <rPr>
        <sz val="8"/>
        <color theme="1"/>
        <rFont val="Arial"/>
        <family val="2"/>
      </rPr>
      <t xml:space="preserve">
</t>
    </r>
    <r>
      <rPr>
        <sz val="8"/>
        <rFont val="Arial"/>
        <family val="2"/>
      </rPr>
      <t>15/06/2021</t>
    </r>
  </si>
  <si>
    <r>
      <rPr>
        <b/>
        <sz val="8"/>
        <rFont val="Arial"/>
        <family val="2"/>
      </rPr>
      <t>FECHA</t>
    </r>
    <r>
      <rPr>
        <sz val="8"/>
        <rFont val="Arial"/>
        <family val="2"/>
      </rPr>
      <t xml:space="preserve">
24/06/2021</t>
    </r>
  </si>
  <si>
    <r>
      <rPr>
        <b/>
        <sz val="8"/>
        <color theme="1"/>
        <rFont val="Arial"/>
        <family val="2"/>
      </rPr>
      <t>APROBÓ</t>
    </r>
    <r>
      <rPr>
        <sz val="8"/>
        <color theme="1"/>
        <rFont val="Arial"/>
        <family val="2"/>
      </rPr>
      <t xml:space="preserve">
COMITÉ NACIONAL DEL SIGCMA</t>
    </r>
  </si>
  <si>
    <t xml:space="preserve">(N° de resmas consumidas el año anterior – N° de resmas consumidas del año actual / Total de resmas consumidas en el año anterior)*100 </t>
  </si>
  <si>
    <t>META</t>
  </si>
  <si>
    <r>
      <rPr>
        <b/>
        <sz val="8"/>
        <color theme="1"/>
        <rFont val="Arial"/>
        <family val="2"/>
      </rPr>
      <t>FECHA</t>
    </r>
    <r>
      <rPr>
        <sz val="8"/>
        <color theme="1"/>
        <rFont val="Arial"/>
        <family val="2"/>
      </rPr>
      <t xml:space="preserve">
24/06/2021</t>
    </r>
  </si>
  <si>
    <r>
      <t xml:space="preserve">REVISÓ
</t>
    </r>
    <r>
      <rPr>
        <sz val="8"/>
        <color theme="1"/>
        <rFont val="Arial"/>
        <family val="2"/>
      </rPr>
      <t xml:space="preserve">CENDOJ – SIGCMA </t>
    </r>
  </si>
  <si>
    <r>
      <rPr>
        <b/>
        <sz val="8"/>
        <color theme="1"/>
        <rFont val="Arial"/>
        <family val="2"/>
      </rPr>
      <t>FECHA</t>
    </r>
    <r>
      <rPr>
        <sz val="8"/>
        <color theme="1"/>
        <rFont val="Arial"/>
        <family val="2"/>
      </rPr>
      <t xml:space="preserve">
15/06/2021</t>
    </r>
  </si>
  <si>
    <t xml:space="preserve">Año </t>
  </si>
  <si>
    <r>
      <rPr>
        <b/>
        <sz val="8"/>
        <color theme="1"/>
        <rFont val="Arial"/>
        <family val="2"/>
      </rPr>
      <t>FECHA</t>
    </r>
    <r>
      <rPr>
        <sz val="8"/>
        <color theme="1"/>
        <rFont val="Arial"/>
        <family val="2"/>
      </rPr>
      <t xml:space="preserve">
18/12/2018</t>
    </r>
  </si>
  <si>
    <t xml:space="preserve">Bolsa de Bogotá </t>
  </si>
  <si>
    <t>CASUR</t>
  </si>
  <si>
    <t>Nemqueteba</t>
  </si>
  <si>
    <t>Calle 73</t>
  </si>
  <si>
    <t>Calle 64</t>
  </si>
  <si>
    <t xml:space="preserve">DEAJ </t>
  </si>
  <si>
    <t>Escuela</t>
  </si>
  <si>
    <t>Almacén</t>
  </si>
  <si>
    <t>Virrey</t>
  </si>
  <si>
    <t>Sede Anexa</t>
  </si>
  <si>
    <t>Calle Real</t>
  </si>
  <si>
    <t>CAN</t>
  </si>
  <si>
    <t>∑  Resmas Almacén</t>
  </si>
  <si>
    <t xml:space="preserve">∑ Resmas Contrato </t>
  </si>
  <si>
    <r>
      <rPr>
        <b/>
        <sz val="11"/>
        <rFont val="Calibri"/>
        <family val="2"/>
      </rPr>
      <t xml:space="preserve">∑ </t>
    </r>
    <r>
      <rPr>
        <b/>
        <sz val="11"/>
        <rFont val="Calibri"/>
        <family val="2"/>
        <scheme val="minor"/>
      </rPr>
      <t xml:space="preserve"> Resmas Almacén</t>
    </r>
  </si>
  <si>
    <r>
      <rPr>
        <b/>
        <sz val="11"/>
        <rFont val="Calibri"/>
        <family val="2"/>
      </rPr>
      <t xml:space="preserve">∑ </t>
    </r>
    <r>
      <rPr>
        <b/>
        <sz val="11"/>
        <rFont val="Calibri"/>
        <family val="2"/>
        <scheme val="minor"/>
      </rPr>
      <t xml:space="preserve">Resmas Contrato </t>
    </r>
  </si>
  <si>
    <t xml:space="preserve">∑ Total Resmas </t>
  </si>
  <si>
    <t>Bolsa</t>
  </si>
  <si>
    <t xml:space="preserve">N° Hojas </t>
  </si>
  <si>
    <t>PALACIO</t>
  </si>
  <si>
    <t xml:space="preserve">Corte Suprema </t>
  </si>
  <si>
    <t xml:space="preserve">Consejo Superior </t>
  </si>
  <si>
    <t xml:space="preserve">Corte Constitucional </t>
  </si>
  <si>
    <t xml:space="preserve">Consejo de Estado </t>
  </si>
  <si>
    <t xml:space="preserve">Comisión Disciplinaria </t>
  </si>
  <si>
    <t xml:space="preserve">N° Árboles </t>
  </si>
  <si>
    <t xml:space="preserve">Almacén </t>
  </si>
  <si>
    <t>Contrato</t>
  </si>
  <si>
    <t>Consejo Superior / Centro de Copiado Piso 2</t>
  </si>
  <si>
    <t xml:space="preserve">Consejo Superior / Correspondencia de Administración </t>
  </si>
  <si>
    <t>Consejo Superior/ Oficina mantenimineto sótano</t>
  </si>
  <si>
    <t>Consejo Superior/ Centro copiado P.5</t>
  </si>
  <si>
    <t>Consejo Superior/ Centro copiado P.6</t>
  </si>
  <si>
    <t>Consejo Superior / Presidencia  Piso 10</t>
  </si>
  <si>
    <t>Consejo Superior / Presidencia Sala Admtva Piso 5 (C. Copiado)</t>
  </si>
  <si>
    <t>Consejo Superior / Sala Disciplinaria Piso 6 (C. Copiado)</t>
  </si>
  <si>
    <t>Consejo Superior / Oficina de Administración (Sótano)</t>
  </si>
  <si>
    <t xml:space="preserve">Consejo Superior / Comisión Disciplinaria </t>
  </si>
  <si>
    <t>Corte Suprema / Coordinación Administrativa Piso 1</t>
  </si>
  <si>
    <t>Corte Suprema / Secretaria Sala Civil Piso 1 Of 102</t>
  </si>
  <si>
    <t>Corte Suprema / Sala de Casación Civil Piso 3</t>
  </si>
  <si>
    <t>Corte Suprema / Comisión Apoyo Investigativo Piso 9</t>
  </si>
  <si>
    <t>CENDOJ</t>
  </si>
  <si>
    <t xml:space="preserve">Carrera Judicial </t>
  </si>
  <si>
    <t>URNA</t>
  </si>
  <si>
    <t>EJRLB</t>
  </si>
  <si>
    <t xml:space="preserve">Centro Documentación </t>
  </si>
  <si>
    <t xml:space="preserve">Unidad Administrativa </t>
  </si>
  <si>
    <t>Unidad Planeación</t>
  </si>
  <si>
    <t>Unidad Presupuesto Cobro Coactivo Piso 6</t>
  </si>
  <si>
    <t xml:space="preserve">Unidad de Recursos Humanos </t>
  </si>
  <si>
    <t xml:space="preserve">Almacén Gnral </t>
  </si>
  <si>
    <t>Corte Suprema / Viscepresidencia Centro Copiado Piso 2, 3</t>
  </si>
  <si>
    <t>Corte Suprema / Torre Sur Ofc 201</t>
  </si>
  <si>
    <t>Corte Suprema / Torre B Ofc 205</t>
  </si>
  <si>
    <t>Corte Suprema / Piso 2 Ofc 208</t>
  </si>
  <si>
    <t>Corte Suprema / Norte Kaiser</t>
  </si>
  <si>
    <t>Corte Suprema / Norte Ofc 502 Policia Judicial</t>
  </si>
  <si>
    <t>Corte Suprema / Relatoria Piso 3</t>
  </si>
  <si>
    <t>Corte Suprema / Piso 6</t>
  </si>
  <si>
    <t>Corte Constitucional / Relatoria Piso 4</t>
  </si>
  <si>
    <t>Corte Suprema / Piso 3</t>
  </si>
  <si>
    <t>Corte Suprema / Piso 4</t>
  </si>
  <si>
    <t>Auxiliar Penal Piso 2</t>
  </si>
  <si>
    <t xml:space="preserve">División Cobro Coactivo </t>
  </si>
  <si>
    <t xml:space="preserve">División procesos Unidad Asistencia Legal </t>
  </si>
  <si>
    <t>Torre D Piso 1</t>
  </si>
  <si>
    <t>Torre D Dr. Marin Piso  7 / 709</t>
  </si>
  <si>
    <t>Torre D Dr.  Ariel Piso 7 / 702</t>
  </si>
  <si>
    <t>Torre D Dr.  Caldas Piso 7 / 703</t>
  </si>
  <si>
    <t>Torre D Dr.  Lombana Piso 8</t>
  </si>
  <si>
    <t>Torre D Dr.  Farfan Piso 8 / 803</t>
  </si>
  <si>
    <t xml:space="preserve">1 semestre </t>
  </si>
  <si>
    <t xml:space="preserve">2 semestre </t>
  </si>
  <si>
    <t>Año 2xxx</t>
  </si>
  <si>
    <t>Meta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</si>
</sst>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-&quot;$&quot;\ * #,##0_-;\-&quot;$&quot;\ * #,##0_-;_-&quot;$&quot;\ * &quot;-&quot;??_-;_-@_-"/>
    <numFmt numFmtId="169" formatCode="#,##0_ ;\-#,##0\ "/>
    <numFmt numFmtId="170" formatCode="&quot;$&quot;\ #,##0"/>
    <numFmt numFmtId="171" formatCode="#,##0.000_ ;\-#,##0.000\ "/>
    <numFmt numFmtId="172" formatCode="#,##0.0000_ ;\-#,##0.0000\ "/>
    <numFmt numFmtId="173" formatCode="#,##0.0"/>
    <numFmt numFmtId="174" formatCode="#,##0.000"/>
    <numFmt numFmtId="175" formatCode="#,##0.0_ ;\-#,##0.0\ "/>
    <numFmt numFmtId="176" formatCode="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6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3366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0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18" xfId="0" applyBorder="1"/>
    <xf numFmtId="0" fontId="0" fillId="0" borderId="0" xfId="0" applyBorder="1" applyAlignment="1"/>
    <xf numFmtId="2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30" xfId="0" applyBorder="1"/>
    <xf numFmtId="0" fontId="0" fillId="0" borderId="0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30" xfId="0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0" borderId="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/>
    <xf numFmtId="0" fontId="0" fillId="0" borderId="0" xfId="0" applyBorder="1" applyAlignment="1">
      <alignment horizontal="center"/>
    </xf>
    <xf numFmtId="0" fontId="1" fillId="0" borderId="46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Border="1" applyAlignment="1">
      <alignment horizontal="center" vertical="center"/>
    </xf>
    <xf numFmtId="168" fontId="2" fillId="0" borderId="4" xfId="2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 vertical="center" wrapText="1"/>
    </xf>
    <xf numFmtId="0" fontId="8" fillId="7" borderId="46" xfId="0" applyFont="1" applyFill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18" xfId="0" applyFill="1" applyBorder="1"/>
    <xf numFmtId="0" fontId="0" fillId="0" borderId="52" xfId="0" applyFill="1" applyBorder="1"/>
    <xf numFmtId="0" fontId="10" fillId="5" borderId="46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 wrapText="1"/>
    </xf>
    <xf numFmtId="0" fontId="10" fillId="8" borderId="46" xfId="0" applyFont="1" applyFill="1" applyBorder="1" applyAlignment="1">
      <alignment horizontal="center" vertical="center"/>
    </xf>
    <xf numFmtId="0" fontId="10" fillId="8" borderId="41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4" fillId="7" borderId="34" xfId="0" applyFont="1" applyFill="1" applyBorder="1" applyAlignment="1">
      <alignment horizontal="center" vertical="center" wrapText="1"/>
    </xf>
    <xf numFmtId="0" fontId="17" fillId="8" borderId="46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46" xfId="0" applyFont="1" applyFill="1" applyBorder="1" applyAlignment="1">
      <alignment horizontal="center" vertical="center"/>
    </xf>
    <xf numFmtId="0" fontId="22" fillId="5" borderId="41" xfId="0" applyFont="1" applyFill="1" applyBorder="1" applyAlignment="1">
      <alignment horizontal="center" vertical="center" wrapText="1"/>
    </xf>
    <xf numFmtId="3" fontId="22" fillId="5" borderId="5" xfId="3" applyNumberFormat="1" applyFont="1" applyFill="1" applyBorder="1" applyAlignment="1">
      <alignment horizontal="center"/>
    </xf>
    <xf numFmtId="169" fontId="2" fillId="0" borderId="5" xfId="2" applyNumberFormat="1" applyFont="1" applyFill="1" applyBorder="1" applyAlignment="1">
      <alignment horizontal="center"/>
    </xf>
    <xf numFmtId="0" fontId="18" fillId="8" borderId="6" xfId="0" applyFont="1" applyFill="1" applyBorder="1" applyAlignment="1">
      <alignment horizontal="center"/>
    </xf>
    <xf numFmtId="167" fontId="10" fillId="8" borderId="4" xfId="3" applyNumberFormat="1" applyFont="1" applyFill="1" applyBorder="1" applyAlignment="1">
      <alignment horizontal="center"/>
    </xf>
    <xf numFmtId="3" fontId="10" fillId="8" borderId="5" xfId="3" applyNumberFormat="1" applyFont="1" applyFill="1" applyBorder="1" applyAlignment="1">
      <alignment horizontal="center"/>
    </xf>
    <xf numFmtId="169" fontId="10" fillId="8" borderId="16" xfId="2" applyNumberFormat="1" applyFont="1" applyFill="1" applyBorder="1" applyAlignment="1">
      <alignment horizontal="center" vertical="center"/>
    </xf>
    <xf numFmtId="168" fontId="10" fillId="8" borderId="15" xfId="2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5" borderId="5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0" fillId="9" borderId="46" xfId="0" applyFont="1" applyFill="1" applyBorder="1" applyAlignment="1">
      <alignment horizontal="center" vertical="center"/>
    </xf>
    <xf numFmtId="0" fontId="17" fillId="9" borderId="46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/>
    </xf>
    <xf numFmtId="3" fontId="23" fillId="5" borderId="6" xfId="0" applyNumberFormat="1" applyFont="1" applyFill="1" applyBorder="1" applyAlignment="1">
      <alignment horizontal="center"/>
    </xf>
    <xf numFmtId="170" fontId="22" fillId="5" borderId="4" xfId="3" applyNumberFormat="1" applyFont="1" applyFill="1" applyBorder="1" applyAlignment="1">
      <alignment horizontal="center"/>
    </xf>
    <xf numFmtId="3" fontId="22" fillId="5" borderId="16" xfId="2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 wrapText="1"/>
    </xf>
    <xf numFmtId="0" fontId="10" fillId="9" borderId="41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/>
    </xf>
    <xf numFmtId="167" fontId="10" fillId="9" borderId="4" xfId="3" applyNumberFormat="1" applyFont="1" applyFill="1" applyBorder="1" applyAlignment="1">
      <alignment horizontal="center"/>
    </xf>
    <xf numFmtId="3" fontId="10" fillId="9" borderId="5" xfId="3" applyNumberFormat="1" applyFont="1" applyFill="1" applyBorder="1" applyAlignment="1">
      <alignment horizontal="center"/>
    </xf>
    <xf numFmtId="169" fontId="10" fillId="9" borderId="16" xfId="2" applyNumberFormat="1" applyFont="1" applyFill="1" applyBorder="1" applyAlignment="1">
      <alignment horizontal="center" vertical="center"/>
    </xf>
    <xf numFmtId="168" fontId="10" fillId="9" borderId="15" xfId="2" applyNumberFormat="1" applyFont="1" applyFill="1" applyBorder="1" applyAlignment="1">
      <alignment horizontal="center"/>
    </xf>
    <xf numFmtId="169" fontId="10" fillId="9" borderId="14" xfId="2" applyNumberFormat="1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 wrapText="1"/>
    </xf>
    <xf numFmtId="0" fontId="8" fillId="11" borderId="32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11" borderId="46" xfId="0" applyFont="1" applyFill="1" applyBorder="1" applyAlignment="1">
      <alignment horizontal="center" vertical="center"/>
    </xf>
    <xf numFmtId="0" fontId="8" fillId="11" borderId="35" xfId="0" applyFont="1" applyFill="1" applyBorder="1" applyAlignment="1">
      <alignment horizontal="center" vertical="center" wrapText="1"/>
    </xf>
    <xf numFmtId="0" fontId="8" fillId="11" borderId="41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/>
    </xf>
    <xf numFmtId="0" fontId="8" fillId="11" borderId="51" xfId="0" applyFont="1" applyFill="1" applyBorder="1" applyAlignment="1">
      <alignment horizontal="center" vertical="center" wrapText="1"/>
    </xf>
    <xf numFmtId="169" fontId="1" fillId="11" borderId="16" xfId="2" applyNumberFormat="1" applyFont="1" applyFill="1" applyBorder="1" applyAlignment="1">
      <alignment horizontal="center" vertical="center"/>
    </xf>
    <xf numFmtId="168" fontId="1" fillId="7" borderId="15" xfId="2" applyNumberFormat="1" applyFont="1" applyFill="1" applyBorder="1" applyAlignment="1">
      <alignment horizontal="center"/>
    </xf>
    <xf numFmtId="169" fontId="1" fillId="7" borderId="14" xfId="2" applyNumberFormat="1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 wrapText="1"/>
    </xf>
    <xf numFmtId="0" fontId="8" fillId="12" borderId="32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46" xfId="0" applyFont="1" applyFill="1" applyBorder="1" applyAlignment="1">
      <alignment horizontal="center" vertical="center"/>
    </xf>
    <xf numFmtId="0" fontId="8" fillId="12" borderId="35" xfId="0" applyFont="1" applyFill="1" applyBorder="1" applyAlignment="1">
      <alignment horizontal="center" vertical="center" wrapText="1"/>
    </xf>
    <xf numFmtId="0" fontId="8" fillId="12" borderId="41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/>
    </xf>
    <xf numFmtId="0" fontId="8" fillId="12" borderId="51" xfId="0" applyFont="1" applyFill="1" applyBorder="1" applyAlignment="1">
      <alignment horizontal="center" vertical="center" wrapText="1"/>
    </xf>
    <xf numFmtId="169" fontId="1" fillId="12" borderId="16" xfId="2" applyNumberFormat="1" applyFont="1" applyFill="1" applyBorder="1" applyAlignment="1">
      <alignment horizontal="center" vertical="center"/>
    </xf>
    <xf numFmtId="168" fontId="1" fillId="12" borderId="15" xfId="2" applyNumberFormat="1" applyFont="1" applyFill="1" applyBorder="1" applyAlignment="1">
      <alignment horizontal="center"/>
    </xf>
    <xf numFmtId="169" fontId="1" fillId="12" borderId="14" xfId="2" applyNumberFormat="1" applyFont="1" applyFill="1" applyBorder="1" applyAlignment="1">
      <alignment horizontal="center"/>
    </xf>
    <xf numFmtId="0" fontId="10" fillId="13" borderId="8" xfId="0" applyFont="1" applyFill="1" applyBorder="1" applyAlignment="1">
      <alignment horizontal="center" vertical="center" wrapText="1"/>
    </xf>
    <xf numFmtId="0" fontId="10" fillId="13" borderId="46" xfId="0" applyFont="1" applyFill="1" applyBorder="1" applyAlignment="1">
      <alignment horizontal="center" vertical="center"/>
    </xf>
    <xf numFmtId="0" fontId="10" fillId="13" borderId="41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 wrapText="1"/>
    </xf>
    <xf numFmtId="0" fontId="8" fillId="14" borderId="32" xfId="0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8" fillId="14" borderId="46" xfId="0" applyFont="1" applyFill="1" applyBorder="1" applyAlignment="1">
      <alignment horizontal="center" vertical="center"/>
    </xf>
    <xf numFmtId="0" fontId="8" fillId="14" borderId="35" xfId="0" applyFont="1" applyFill="1" applyBorder="1" applyAlignment="1">
      <alignment horizontal="center" vertical="center" wrapText="1"/>
    </xf>
    <xf numFmtId="0" fontId="8" fillId="14" borderId="41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8" fillId="14" borderId="26" xfId="0" applyFont="1" applyFill="1" applyBorder="1" applyAlignment="1">
      <alignment horizontal="center" vertical="center"/>
    </xf>
    <xf numFmtId="0" fontId="8" fillId="14" borderId="51" xfId="0" applyFont="1" applyFill="1" applyBorder="1" applyAlignment="1">
      <alignment horizontal="center" vertical="center" wrapText="1"/>
    </xf>
    <xf numFmtId="169" fontId="1" fillId="14" borderId="16" xfId="2" applyNumberFormat="1" applyFont="1" applyFill="1" applyBorder="1" applyAlignment="1">
      <alignment horizontal="center" vertical="center"/>
    </xf>
    <xf numFmtId="168" fontId="1" fillId="14" borderId="15" xfId="2" applyNumberFormat="1" applyFont="1" applyFill="1" applyBorder="1" applyAlignment="1">
      <alignment horizontal="center"/>
    </xf>
    <xf numFmtId="169" fontId="1" fillId="14" borderId="14" xfId="2" applyNumberFormat="1" applyFont="1" applyFill="1" applyBorder="1" applyAlignment="1">
      <alignment horizontal="center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46" xfId="0" applyFont="1" applyFill="1" applyBorder="1" applyAlignment="1">
      <alignment horizontal="center" vertical="center"/>
    </xf>
    <xf numFmtId="0" fontId="10" fillId="15" borderId="41" xfId="0" applyFont="1" applyFill="1" applyBorder="1" applyAlignment="1">
      <alignment horizontal="center" vertical="center" wrapText="1"/>
    </xf>
    <xf numFmtId="0" fontId="18" fillId="15" borderId="6" xfId="0" applyFont="1" applyFill="1" applyBorder="1" applyAlignment="1">
      <alignment horizontal="center"/>
    </xf>
    <xf numFmtId="167" fontId="10" fillId="15" borderId="4" xfId="3" applyNumberFormat="1" applyFont="1" applyFill="1" applyBorder="1" applyAlignment="1">
      <alignment horizontal="center"/>
    </xf>
    <xf numFmtId="169" fontId="10" fillId="15" borderId="16" xfId="2" applyNumberFormat="1" applyFont="1" applyFill="1" applyBorder="1" applyAlignment="1">
      <alignment horizontal="center" vertical="center"/>
    </xf>
    <xf numFmtId="168" fontId="10" fillId="15" borderId="15" xfId="2" applyNumberFormat="1" applyFont="1" applyFill="1" applyBorder="1" applyAlignment="1">
      <alignment horizontal="center"/>
    </xf>
    <xf numFmtId="169" fontId="10" fillId="15" borderId="14" xfId="2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2" fillId="0" borderId="32" xfId="0" applyFont="1" applyFill="1" applyBorder="1" applyAlignment="1">
      <alignment horizontal="left"/>
    </xf>
    <xf numFmtId="0" fontId="1" fillId="14" borderId="13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169" fontId="1" fillId="7" borderId="59" xfId="2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168" fontId="2" fillId="0" borderId="24" xfId="2" applyNumberFormat="1" applyFont="1" applyFill="1" applyBorder="1" applyAlignment="1">
      <alignment horizontal="center"/>
    </xf>
    <xf numFmtId="169" fontId="2" fillId="0" borderId="25" xfId="2" applyNumberFormat="1" applyFont="1" applyFill="1" applyBorder="1" applyAlignment="1">
      <alignment horizontal="center"/>
    </xf>
    <xf numFmtId="0" fontId="8" fillId="7" borderId="2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/>
    </xf>
    <xf numFmtId="168" fontId="2" fillId="0" borderId="21" xfId="2" applyNumberFormat="1" applyFont="1" applyFill="1" applyBorder="1" applyAlignment="1">
      <alignment horizontal="center"/>
    </xf>
    <xf numFmtId="169" fontId="2" fillId="0" borderId="22" xfId="2" applyNumberFormat="1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 wrapText="1"/>
    </xf>
    <xf numFmtId="169" fontId="1" fillId="10" borderId="14" xfId="2" applyNumberFormat="1" applyFont="1" applyFill="1" applyBorder="1" applyAlignment="1">
      <alignment horizontal="center" vertical="center"/>
    </xf>
    <xf numFmtId="165" fontId="1" fillId="10" borderId="15" xfId="2" applyFont="1" applyFill="1" applyBorder="1" applyAlignment="1">
      <alignment horizontal="center" vertical="center"/>
    </xf>
    <xf numFmtId="3" fontId="22" fillId="5" borderId="14" xfId="2" applyNumberFormat="1" applyFont="1" applyFill="1" applyBorder="1" applyAlignment="1">
      <alignment horizontal="center" vertical="center"/>
    </xf>
    <xf numFmtId="169" fontId="10" fillId="8" borderId="61" xfId="2" applyNumberFormat="1" applyFont="1" applyFill="1" applyBorder="1" applyAlignment="1">
      <alignment horizontal="center"/>
    </xf>
    <xf numFmtId="169" fontId="1" fillId="11" borderId="14" xfId="2" applyNumberFormat="1" applyFont="1" applyFill="1" applyBorder="1" applyAlignment="1">
      <alignment horizontal="center" vertical="center"/>
    </xf>
    <xf numFmtId="170" fontId="22" fillId="5" borderId="15" xfId="2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/>
    </xf>
    <xf numFmtId="3" fontId="1" fillId="10" borderId="16" xfId="2" applyNumberFormat="1" applyFont="1" applyFill="1" applyBorder="1" applyAlignment="1">
      <alignment horizontal="center" vertical="center"/>
    </xf>
    <xf numFmtId="168" fontId="1" fillId="11" borderId="15" xfId="2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/>
    </xf>
    <xf numFmtId="0" fontId="1" fillId="4" borderId="5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1" fillId="7" borderId="61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/>
    </xf>
    <xf numFmtId="0" fontId="1" fillId="11" borderId="59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/>
    </xf>
    <xf numFmtId="0" fontId="1" fillId="11" borderId="67" xfId="0" applyFont="1" applyFill="1" applyBorder="1" applyAlignment="1">
      <alignment horizontal="center" vertical="center" wrapText="1"/>
    </xf>
    <xf numFmtId="0" fontId="1" fillId="11" borderId="51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9" fillId="12" borderId="26" xfId="0" applyFont="1" applyFill="1" applyBorder="1" applyAlignment="1">
      <alignment horizontal="center" vertical="center"/>
    </xf>
    <xf numFmtId="0" fontId="1" fillId="12" borderId="67" xfId="0" applyFont="1" applyFill="1" applyBorder="1" applyAlignment="1">
      <alignment horizontal="center" vertical="center" wrapText="1"/>
    </xf>
    <xf numFmtId="0" fontId="1" fillId="12" borderId="51" xfId="0" applyFont="1" applyFill="1" applyBorder="1" applyAlignment="1">
      <alignment horizontal="center" vertical="center" wrapText="1"/>
    </xf>
    <xf numFmtId="0" fontId="1" fillId="12" borderId="59" xfId="0" applyFont="1" applyFill="1" applyBorder="1" applyAlignment="1">
      <alignment horizontal="center" vertical="center" wrapText="1"/>
    </xf>
    <xf numFmtId="0" fontId="8" fillId="7" borderId="66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9" fillId="14" borderId="26" xfId="0" applyFont="1" applyFill="1" applyBorder="1" applyAlignment="1">
      <alignment horizontal="center" vertical="center"/>
    </xf>
    <xf numFmtId="0" fontId="1" fillId="14" borderId="67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 wrapText="1"/>
    </xf>
    <xf numFmtId="0" fontId="9" fillId="14" borderId="16" xfId="0" applyFont="1" applyFill="1" applyBorder="1" applyAlignment="1">
      <alignment horizontal="center" vertical="center"/>
    </xf>
    <xf numFmtId="0" fontId="1" fillId="14" borderId="15" xfId="0" applyFont="1" applyFill="1" applyBorder="1" applyAlignment="1">
      <alignment horizontal="center" vertical="center" wrapText="1"/>
    </xf>
    <xf numFmtId="0" fontId="1" fillId="14" borderId="26" xfId="0" applyFont="1" applyFill="1" applyBorder="1" applyAlignment="1">
      <alignment horizontal="center" vertical="center" wrapText="1"/>
    </xf>
    <xf numFmtId="0" fontId="9" fillId="14" borderId="67" xfId="0" applyFont="1" applyFill="1" applyBorder="1" applyAlignment="1">
      <alignment horizontal="center" vertical="center"/>
    </xf>
    <xf numFmtId="0" fontId="1" fillId="14" borderId="59" xfId="0" applyFont="1" applyFill="1" applyBorder="1" applyAlignment="1">
      <alignment horizontal="center" vertical="center" wrapText="1"/>
    </xf>
    <xf numFmtId="0" fontId="14" fillId="6" borderId="6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 wrapText="1"/>
    </xf>
    <xf numFmtId="0" fontId="1" fillId="6" borderId="61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4" fillId="7" borderId="4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/>
    </xf>
    <xf numFmtId="0" fontId="1" fillId="11" borderId="36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34" xfId="0" applyFont="1" applyFill="1" applyBorder="1" applyAlignment="1">
      <alignment horizontal="center" vertical="center" wrapText="1"/>
    </xf>
    <xf numFmtId="3" fontId="0" fillId="0" borderId="0" xfId="0" applyNumberFormat="1"/>
    <xf numFmtId="0" fontId="1" fillId="12" borderId="36" xfId="0" applyFont="1" applyFill="1" applyBorder="1" applyAlignment="1">
      <alignment horizontal="center" vertical="center"/>
    </xf>
    <xf numFmtId="0" fontId="14" fillId="12" borderId="34" xfId="0" applyFont="1" applyFill="1" applyBorder="1" applyAlignment="1">
      <alignment horizontal="center" vertical="center" wrapText="1"/>
    </xf>
    <xf numFmtId="0" fontId="1" fillId="12" borderId="39" xfId="0" applyFont="1" applyFill="1" applyBorder="1" applyAlignment="1">
      <alignment horizontal="center" vertical="center"/>
    </xf>
    <xf numFmtId="0" fontId="14" fillId="12" borderId="40" xfId="0" applyFont="1" applyFill="1" applyBorder="1" applyAlignment="1">
      <alignment horizontal="center" vertical="center" wrapText="1"/>
    </xf>
    <xf numFmtId="0" fontId="17" fillId="13" borderId="46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/>
    </xf>
    <xf numFmtId="0" fontId="1" fillId="14" borderId="35" xfId="0" applyFont="1" applyFill="1" applyBorder="1" applyAlignment="1">
      <alignment horizontal="center" vertical="center"/>
    </xf>
    <xf numFmtId="0" fontId="17" fillId="15" borderId="46" xfId="0" applyFont="1" applyFill="1" applyBorder="1" applyAlignment="1">
      <alignment horizontal="center" vertical="center"/>
    </xf>
    <xf numFmtId="171" fontId="2" fillId="0" borderId="5" xfId="2" applyNumberFormat="1" applyFont="1" applyFill="1" applyBorder="1" applyAlignment="1">
      <alignment horizontal="center"/>
    </xf>
    <xf numFmtId="172" fontId="2" fillId="0" borderId="5" xfId="2" applyNumberFormat="1" applyFont="1" applyFill="1" applyBorder="1" applyAlignment="1">
      <alignment horizontal="center"/>
    </xf>
    <xf numFmtId="174" fontId="10" fillId="15" borderId="5" xfId="3" applyNumberFormat="1" applyFont="1" applyFill="1" applyBorder="1" applyAlignment="1">
      <alignment horizontal="center"/>
    </xf>
    <xf numFmtId="3" fontId="0" fillId="0" borderId="0" xfId="4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3" fontId="0" fillId="0" borderId="4" xfId="4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173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" fontId="0" fillId="0" borderId="4" xfId="0" applyNumberFormat="1" applyBorder="1"/>
    <xf numFmtId="3" fontId="0" fillId="0" borderId="0" xfId="0" applyNumberFormat="1" applyFill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0" fillId="0" borderId="4" xfId="0" applyBorder="1"/>
    <xf numFmtId="0" fontId="14" fillId="0" borderId="54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3" fillId="0" borderId="64" xfId="0" applyFont="1" applyBorder="1" applyAlignment="1" applyProtection="1">
      <alignment horizontal="center"/>
      <protection locked="0"/>
    </xf>
    <xf numFmtId="0" fontId="3" fillId="0" borderId="56" xfId="0" applyFont="1" applyBorder="1" applyAlignment="1" applyProtection="1">
      <alignment horizontal="center"/>
      <protection locked="0"/>
    </xf>
    <xf numFmtId="3" fontId="2" fillId="0" borderId="20" xfId="0" applyNumberFormat="1" applyFont="1" applyBorder="1" applyAlignment="1" applyProtection="1">
      <alignment horizontal="center"/>
      <protection hidden="1"/>
    </xf>
    <xf numFmtId="165" fontId="2" fillId="0" borderId="21" xfId="2" applyFont="1" applyBorder="1" applyAlignment="1" applyProtection="1">
      <alignment horizontal="center"/>
      <protection hidden="1"/>
    </xf>
    <xf numFmtId="3" fontId="2" fillId="0" borderId="22" xfId="0" applyNumberFormat="1" applyFont="1" applyBorder="1" applyAlignment="1" applyProtection="1">
      <alignment horizontal="center"/>
      <protection hidden="1"/>
    </xf>
    <xf numFmtId="3" fontId="2" fillId="6" borderId="39" xfId="0" applyNumberFormat="1" applyFont="1" applyFill="1" applyBorder="1" applyAlignment="1" applyProtection="1">
      <alignment horizontal="center"/>
      <protection hidden="1"/>
    </xf>
    <xf numFmtId="165" fontId="2" fillId="6" borderId="21" xfId="2" applyFont="1" applyFill="1" applyBorder="1" applyAlignment="1" applyProtection="1">
      <alignment horizontal="center"/>
      <protection hidden="1"/>
    </xf>
    <xf numFmtId="3" fontId="2" fillId="6" borderId="36" xfId="0" applyNumberFormat="1" applyFont="1" applyFill="1" applyBorder="1" applyAlignment="1" applyProtection="1">
      <alignment horizontal="center" vertical="center"/>
      <protection hidden="1"/>
    </xf>
    <xf numFmtId="3" fontId="2" fillId="0" borderId="36" xfId="0" applyNumberFormat="1" applyFont="1" applyBorder="1" applyAlignment="1" applyProtection="1">
      <alignment horizontal="center"/>
      <protection hidden="1"/>
    </xf>
    <xf numFmtId="3" fontId="2" fillId="6" borderId="20" xfId="0" applyNumberFormat="1" applyFont="1" applyFill="1" applyBorder="1" applyAlignment="1" applyProtection="1">
      <alignment horizontal="center"/>
      <protection hidden="1"/>
    </xf>
    <xf numFmtId="3" fontId="2" fillId="0" borderId="20" xfId="0" applyNumberFormat="1" applyFont="1" applyFill="1" applyBorder="1" applyAlignment="1" applyProtection="1">
      <alignment horizontal="center" vertical="center"/>
      <protection hidden="1"/>
    </xf>
    <xf numFmtId="3" fontId="2" fillId="0" borderId="36" xfId="0" applyNumberFormat="1" applyFont="1" applyFill="1" applyBorder="1" applyAlignment="1" applyProtection="1">
      <alignment horizontal="center" vertical="center"/>
      <protection hidden="1"/>
    </xf>
    <xf numFmtId="3" fontId="2" fillId="0" borderId="8" xfId="0" applyNumberFormat="1" applyFont="1" applyFill="1" applyBorder="1" applyAlignment="1" applyProtection="1">
      <alignment horizontal="center" vertical="center"/>
      <protection hidden="1"/>
    </xf>
    <xf numFmtId="165" fontId="2" fillId="0" borderId="46" xfId="2" applyFont="1" applyFill="1" applyBorder="1" applyAlignment="1" applyProtection="1">
      <alignment horizontal="center" vertical="center"/>
      <protection hidden="1"/>
    </xf>
    <xf numFmtId="3" fontId="2" fillId="0" borderId="35" xfId="0" applyNumberFormat="1" applyFont="1" applyFill="1" applyBorder="1" applyAlignment="1" applyProtection="1">
      <alignment horizontal="center" vertical="center"/>
      <protection hidden="1"/>
    </xf>
    <xf numFmtId="3" fontId="2" fillId="0" borderId="46" xfId="0" applyNumberFormat="1" applyFont="1" applyFill="1" applyBorder="1" applyAlignment="1" applyProtection="1">
      <alignment horizontal="center" vertical="center"/>
      <protection hidden="1"/>
    </xf>
    <xf numFmtId="3" fontId="2" fillId="6" borderId="8" xfId="0" applyNumberFormat="1" applyFont="1" applyFill="1" applyBorder="1" applyAlignment="1" applyProtection="1">
      <alignment horizontal="center"/>
      <protection hidden="1"/>
    </xf>
    <xf numFmtId="165" fontId="2" fillId="6" borderId="46" xfId="2" applyFont="1" applyFill="1" applyBorder="1" applyAlignment="1" applyProtection="1">
      <alignment horizontal="center"/>
      <protection hidden="1"/>
    </xf>
    <xf numFmtId="3" fontId="2" fillId="6" borderId="35" xfId="0" applyNumberFormat="1" applyFont="1" applyFill="1" applyBorder="1" applyAlignment="1" applyProtection="1">
      <alignment horizontal="center" vertical="center"/>
      <protection hidden="1"/>
    </xf>
    <xf numFmtId="3" fontId="2" fillId="0" borderId="21" xfId="0" applyNumberFormat="1" applyFont="1" applyFill="1" applyBorder="1" applyAlignment="1" applyProtection="1">
      <alignment horizontal="center" vertical="center"/>
      <protection hidden="1"/>
    </xf>
    <xf numFmtId="3" fontId="2" fillId="0" borderId="22" xfId="0" applyNumberFormat="1" applyFont="1" applyFill="1" applyBorder="1" applyAlignment="1" applyProtection="1">
      <alignment horizontal="center" vertical="center"/>
      <protection hidden="1"/>
    </xf>
    <xf numFmtId="3" fontId="2" fillId="6" borderId="22" xfId="0" applyNumberFormat="1" applyFont="1" applyFill="1" applyBorder="1" applyAlignment="1" applyProtection="1">
      <alignment horizontal="center" vertical="center"/>
      <protection hidden="1"/>
    </xf>
    <xf numFmtId="3" fontId="18" fillId="5" borderId="20" xfId="0" applyNumberFormat="1" applyFont="1" applyFill="1" applyBorder="1" applyAlignment="1" applyProtection="1">
      <alignment horizontal="center"/>
      <protection hidden="1"/>
    </xf>
    <xf numFmtId="3" fontId="18" fillId="5" borderId="21" xfId="0" applyNumberFormat="1" applyFont="1" applyFill="1" applyBorder="1" applyAlignment="1" applyProtection="1">
      <alignment horizontal="center"/>
      <protection hidden="1"/>
    </xf>
    <xf numFmtId="3" fontId="18" fillId="5" borderId="43" xfId="0" applyNumberFormat="1" applyFont="1" applyFill="1" applyBorder="1" applyAlignment="1" applyProtection="1">
      <alignment horizontal="center"/>
      <protection hidden="1"/>
    </xf>
    <xf numFmtId="3" fontId="2" fillId="0" borderId="8" xfId="0" applyNumberFormat="1" applyFont="1" applyBorder="1" applyAlignment="1" applyProtection="1">
      <alignment horizontal="center"/>
      <protection hidden="1"/>
    </xf>
    <xf numFmtId="168" fontId="2" fillId="0" borderId="46" xfId="2" applyNumberFormat="1" applyFont="1" applyBorder="1" applyAlignment="1" applyProtection="1">
      <alignment horizontal="center"/>
      <protection hidden="1"/>
    </xf>
    <xf numFmtId="3" fontId="2" fillId="0" borderId="41" xfId="0" applyNumberFormat="1" applyFont="1" applyBorder="1" applyAlignment="1" applyProtection="1">
      <alignment horizontal="center"/>
      <protection hidden="1"/>
    </xf>
    <xf numFmtId="3" fontId="2" fillId="7" borderId="8" xfId="0" applyNumberFormat="1" applyFont="1" applyFill="1" applyBorder="1" applyAlignment="1" applyProtection="1">
      <alignment horizontal="center"/>
      <protection hidden="1"/>
    </xf>
    <xf numFmtId="168" fontId="2" fillId="7" borderId="46" xfId="2" applyNumberFormat="1" applyFont="1" applyFill="1" applyBorder="1" applyAlignment="1" applyProtection="1">
      <alignment horizontal="center"/>
      <protection hidden="1"/>
    </xf>
    <xf numFmtId="3" fontId="2" fillId="7" borderId="41" xfId="0" applyNumberFormat="1" applyFont="1" applyFill="1" applyBorder="1" applyAlignment="1" applyProtection="1">
      <alignment horizontal="center" vertical="center"/>
      <protection hidden="1"/>
    </xf>
    <xf numFmtId="3" fontId="2" fillId="0" borderId="39" xfId="0" applyNumberFormat="1" applyFont="1" applyFill="1" applyBorder="1" applyAlignment="1" applyProtection="1">
      <alignment horizontal="center" vertical="center"/>
      <protection hidden="1"/>
    </xf>
    <xf numFmtId="168" fontId="2" fillId="0" borderId="21" xfId="2" applyNumberFormat="1" applyFont="1" applyFill="1" applyBorder="1" applyAlignment="1" applyProtection="1">
      <alignment horizontal="center" vertical="center"/>
      <protection hidden="1"/>
    </xf>
    <xf numFmtId="3" fontId="2" fillId="7" borderId="20" xfId="0" applyNumberFormat="1" applyFont="1" applyFill="1" applyBorder="1" applyAlignment="1" applyProtection="1">
      <alignment horizontal="center"/>
      <protection hidden="1"/>
    </xf>
    <xf numFmtId="168" fontId="2" fillId="7" borderId="21" xfId="2" applyNumberFormat="1" applyFont="1" applyFill="1" applyBorder="1" applyAlignment="1" applyProtection="1">
      <alignment horizontal="center"/>
      <protection hidden="1"/>
    </xf>
    <xf numFmtId="3" fontId="2" fillId="7" borderId="36" xfId="0" applyNumberFormat="1" applyFont="1" applyFill="1" applyBorder="1" applyAlignment="1" applyProtection="1">
      <alignment horizontal="center" vertical="center"/>
      <protection hidden="1"/>
    </xf>
    <xf numFmtId="3" fontId="18" fillId="8" borderId="8" xfId="0" applyNumberFormat="1" applyFont="1" applyFill="1" applyBorder="1" applyAlignment="1" applyProtection="1">
      <alignment horizontal="center"/>
      <protection hidden="1"/>
    </xf>
    <xf numFmtId="168" fontId="18" fillId="8" borderId="46" xfId="2" applyNumberFormat="1" applyFont="1" applyFill="1" applyBorder="1" applyAlignment="1" applyProtection="1">
      <alignment horizontal="center"/>
      <protection hidden="1"/>
    </xf>
    <xf numFmtId="3" fontId="18" fillId="8" borderId="35" xfId="0" applyNumberFormat="1" applyFont="1" applyFill="1" applyBorder="1" applyAlignment="1" applyProtection="1">
      <alignment horizontal="center"/>
      <protection hidden="1"/>
    </xf>
    <xf numFmtId="3" fontId="2" fillId="0" borderId="35" xfId="0" applyNumberFormat="1" applyFont="1" applyBorder="1" applyAlignment="1" applyProtection="1">
      <alignment horizontal="center"/>
      <protection hidden="1"/>
    </xf>
    <xf numFmtId="3" fontId="2" fillId="11" borderId="8" xfId="0" applyNumberFormat="1" applyFont="1" applyFill="1" applyBorder="1" applyAlignment="1" applyProtection="1">
      <alignment horizontal="center"/>
      <protection hidden="1"/>
    </xf>
    <xf numFmtId="168" fontId="2" fillId="11" borderId="46" xfId="2" applyNumberFormat="1" applyFont="1" applyFill="1" applyBorder="1" applyAlignment="1" applyProtection="1">
      <alignment horizontal="center"/>
      <protection hidden="1"/>
    </xf>
    <xf numFmtId="3" fontId="2" fillId="11" borderId="35" xfId="0" applyNumberFormat="1" applyFont="1" applyFill="1" applyBorder="1" applyAlignment="1" applyProtection="1">
      <alignment horizontal="center" vertical="center"/>
      <protection hidden="1"/>
    </xf>
    <xf numFmtId="168" fontId="2" fillId="0" borderId="46" xfId="2" applyNumberFormat="1" applyFont="1" applyFill="1" applyBorder="1" applyAlignment="1" applyProtection="1">
      <alignment horizontal="center" vertical="center"/>
      <protection hidden="1"/>
    </xf>
    <xf numFmtId="3" fontId="2" fillId="0" borderId="41" xfId="0" applyNumberFormat="1" applyFont="1" applyFill="1" applyBorder="1" applyAlignment="1" applyProtection="1">
      <alignment horizontal="center" vertical="center"/>
      <protection hidden="1"/>
    </xf>
    <xf numFmtId="3" fontId="2" fillId="11" borderId="41" xfId="0" applyNumberFormat="1" applyFont="1" applyFill="1" applyBorder="1" applyAlignment="1" applyProtection="1">
      <alignment horizontal="center" vertical="center"/>
      <protection hidden="1"/>
    </xf>
    <xf numFmtId="3" fontId="18" fillId="9" borderId="20" xfId="0" applyNumberFormat="1" applyFont="1" applyFill="1" applyBorder="1" applyAlignment="1" applyProtection="1">
      <alignment horizontal="center"/>
      <protection hidden="1"/>
    </xf>
    <xf numFmtId="168" fontId="18" fillId="9" borderId="20" xfId="2" applyNumberFormat="1" applyFont="1" applyFill="1" applyBorder="1" applyAlignment="1" applyProtection="1">
      <alignment horizontal="center"/>
      <protection hidden="1"/>
    </xf>
    <xf numFmtId="3" fontId="18" fillId="9" borderId="10" xfId="0" applyNumberFormat="1" applyFont="1" applyFill="1" applyBorder="1" applyAlignment="1" applyProtection="1">
      <alignment horizontal="center"/>
      <protection hidden="1"/>
    </xf>
    <xf numFmtId="3" fontId="2" fillId="12" borderId="8" xfId="0" applyNumberFormat="1" applyFont="1" applyFill="1" applyBorder="1" applyAlignment="1" applyProtection="1">
      <alignment horizontal="center"/>
      <protection hidden="1"/>
    </xf>
    <xf numFmtId="168" fontId="2" fillId="12" borderId="46" xfId="2" applyNumberFormat="1" applyFont="1" applyFill="1" applyBorder="1" applyAlignment="1" applyProtection="1">
      <alignment horizontal="center"/>
      <protection hidden="1"/>
    </xf>
    <xf numFmtId="3" fontId="2" fillId="12" borderId="35" xfId="0" applyNumberFormat="1" applyFont="1" applyFill="1" applyBorder="1" applyAlignment="1" applyProtection="1">
      <alignment horizontal="center" vertical="center"/>
      <protection hidden="1"/>
    </xf>
    <xf numFmtId="3" fontId="2" fillId="12" borderId="39" xfId="0" applyNumberFormat="1" applyFont="1" applyFill="1" applyBorder="1" applyAlignment="1" applyProtection="1">
      <alignment horizontal="center"/>
      <protection hidden="1"/>
    </xf>
    <xf numFmtId="168" fontId="2" fillId="12" borderId="21" xfId="2" applyNumberFormat="1" applyFont="1" applyFill="1" applyBorder="1" applyAlignment="1" applyProtection="1">
      <alignment horizontal="center"/>
      <protection hidden="1"/>
    </xf>
    <xf numFmtId="3" fontId="2" fillId="12" borderId="22" xfId="0" applyNumberFormat="1" applyFont="1" applyFill="1" applyBorder="1" applyAlignment="1" applyProtection="1">
      <alignment horizontal="center" vertical="center"/>
      <protection hidden="1"/>
    </xf>
    <xf numFmtId="3" fontId="18" fillId="13" borderId="20" xfId="0" applyNumberFormat="1" applyFont="1" applyFill="1" applyBorder="1" applyAlignment="1" applyProtection="1">
      <alignment horizontal="center"/>
      <protection hidden="1"/>
    </xf>
    <xf numFmtId="168" fontId="18" fillId="13" borderId="20" xfId="2" applyNumberFormat="1" applyFont="1" applyFill="1" applyBorder="1" applyAlignment="1" applyProtection="1">
      <alignment horizontal="center"/>
      <protection hidden="1"/>
    </xf>
    <xf numFmtId="3" fontId="2" fillId="14" borderId="8" xfId="0" applyNumberFormat="1" applyFont="1" applyFill="1" applyBorder="1" applyAlignment="1" applyProtection="1">
      <alignment horizontal="center"/>
      <protection hidden="1"/>
    </xf>
    <xf numFmtId="168" fontId="2" fillId="14" borderId="46" xfId="2" applyNumberFormat="1" applyFont="1" applyFill="1" applyBorder="1" applyAlignment="1" applyProtection="1">
      <alignment horizontal="center"/>
      <protection hidden="1"/>
    </xf>
    <xf numFmtId="3" fontId="2" fillId="14" borderId="35" xfId="0" applyNumberFormat="1" applyFont="1" applyFill="1" applyBorder="1" applyAlignment="1" applyProtection="1">
      <alignment horizontal="center" vertical="center"/>
      <protection hidden="1"/>
    </xf>
    <xf numFmtId="3" fontId="2" fillId="14" borderId="39" xfId="0" applyNumberFormat="1" applyFont="1" applyFill="1" applyBorder="1" applyAlignment="1" applyProtection="1">
      <alignment horizontal="center"/>
      <protection hidden="1"/>
    </xf>
    <xf numFmtId="168" fontId="2" fillId="14" borderId="21" xfId="2" applyNumberFormat="1" applyFont="1" applyFill="1" applyBorder="1" applyAlignment="1" applyProtection="1">
      <alignment horizontal="center"/>
      <protection hidden="1"/>
    </xf>
    <xf numFmtId="3" fontId="2" fillId="14" borderId="22" xfId="0" applyNumberFormat="1" applyFont="1" applyFill="1" applyBorder="1" applyAlignment="1" applyProtection="1">
      <alignment horizontal="center" vertical="center"/>
      <protection hidden="1"/>
    </xf>
    <xf numFmtId="3" fontId="18" fillId="15" borderId="20" xfId="0" applyNumberFormat="1" applyFont="1" applyFill="1" applyBorder="1" applyAlignment="1" applyProtection="1">
      <alignment horizontal="center"/>
      <protection hidden="1"/>
    </xf>
    <xf numFmtId="168" fontId="18" fillId="15" borderId="20" xfId="2" applyNumberFormat="1" applyFont="1" applyFill="1" applyBorder="1" applyAlignment="1" applyProtection="1">
      <alignment horizontal="center"/>
      <protection hidden="1"/>
    </xf>
    <xf numFmtId="173" fontId="18" fillId="15" borderId="20" xfId="0" applyNumberFormat="1" applyFont="1" applyFill="1" applyBorder="1" applyAlignment="1" applyProtection="1">
      <alignment horizontal="center"/>
      <protection hidden="1"/>
    </xf>
    <xf numFmtId="3" fontId="2" fillId="0" borderId="6" xfId="0" applyNumberFormat="1" applyFont="1" applyBorder="1" applyAlignment="1" applyProtection="1">
      <alignment horizontal="center"/>
      <protection hidden="1"/>
    </xf>
    <xf numFmtId="3" fontId="2" fillId="0" borderId="5" xfId="0" applyNumberFormat="1" applyFont="1" applyBorder="1" applyAlignment="1" applyProtection="1">
      <alignment horizontal="center"/>
      <protection hidden="1"/>
    </xf>
    <xf numFmtId="3" fontId="2" fillId="0" borderId="32" xfId="0" applyNumberFormat="1" applyFont="1" applyBorder="1" applyAlignment="1" applyProtection="1">
      <alignment horizontal="center"/>
      <protection hidden="1"/>
    </xf>
    <xf numFmtId="3" fontId="2" fillId="0" borderId="6" xfId="0" applyNumberFormat="1" applyFont="1" applyFill="1" applyBorder="1" applyAlignment="1" applyProtection="1">
      <alignment horizontal="center" vertical="center"/>
      <protection hidden="1"/>
    </xf>
    <xf numFmtId="3" fontId="2" fillId="0" borderId="32" xfId="0" applyNumberFormat="1" applyFont="1" applyFill="1" applyBorder="1" applyAlignment="1" applyProtection="1">
      <alignment horizontal="center" vertical="center"/>
      <protection hidden="1"/>
    </xf>
    <xf numFmtId="165" fontId="2" fillId="0" borderId="4" xfId="2" applyFont="1" applyFill="1" applyBorder="1" applyAlignment="1" applyProtection="1">
      <alignment horizontal="center" vertical="center"/>
      <protection hidden="1"/>
    </xf>
    <xf numFmtId="3" fontId="2" fillId="0" borderId="4" xfId="0" applyNumberFormat="1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horizontal="center" vertical="center"/>
      <protection hidden="1"/>
    </xf>
    <xf numFmtId="168" fontId="2" fillId="0" borderId="4" xfId="2" applyNumberFormat="1" applyFont="1" applyBorder="1" applyAlignment="1" applyProtection="1">
      <alignment horizontal="center"/>
      <protection hidden="1"/>
    </xf>
    <xf numFmtId="3" fontId="2" fillId="7" borderId="22" xfId="0" applyNumberFormat="1" applyFont="1" applyFill="1" applyBorder="1" applyAlignment="1" applyProtection="1">
      <alignment horizontal="center" vertical="center"/>
      <protection hidden="1"/>
    </xf>
    <xf numFmtId="3" fontId="18" fillId="8" borderId="6" xfId="0" applyNumberFormat="1" applyFont="1" applyFill="1" applyBorder="1" applyAlignment="1" applyProtection="1">
      <alignment horizontal="center"/>
      <protection hidden="1"/>
    </xf>
    <xf numFmtId="165" fontId="18" fillId="8" borderId="4" xfId="2" applyFont="1" applyFill="1" applyBorder="1" applyAlignment="1" applyProtection="1">
      <alignment horizontal="center"/>
      <protection hidden="1"/>
    </xf>
    <xf numFmtId="3" fontId="18" fillId="8" borderId="32" xfId="0" applyNumberFormat="1" applyFont="1" applyFill="1" applyBorder="1" applyAlignment="1" applyProtection="1">
      <alignment horizontal="center"/>
      <protection hidden="1"/>
    </xf>
    <xf numFmtId="3" fontId="2" fillId="11" borderId="6" xfId="0" applyNumberFormat="1" applyFont="1" applyFill="1" applyBorder="1" applyAlignment="1" applyProtection="1">
      <alignment horizontal="center"/>
      <protection hidden="1"/>
    </xf>
    <xf numFmtId="168" fontId="2" fillId="11" borderId="4" xfId="2" applyNumberFormat="1" applyFont="1" applyFill="1" applyBorder="1" applyAlignment="1" applyProtection="1">
      <alignment horizontal="center"/>
      <protection hidden="1"/>
    </xf>
    <xf numFmtId="3" fontId="2" fillId="11" borderId="32" xfId="0" applyNumberFormat="1" applyFont="1" applyFill="1" applyBorder="1" applyAlignment="1" applyProtection="1">
      <alignment horizontal="center" vertical="center"/>
      <protection hidden="1"/>
    </xf>
    <xf numFmtId="168" fontId="2" fillId="0" borderId="4" xfId="2" applyNumberFormat="1" applyFont="1" applyFill="1" applyBorder="1" applyAlignment="1" applyProtection="1">
      <alignment horizontal="center" vertical="center"/>
      <protection hidden="1"/>
    </xf>
    <xf numFmtId="3" fontId="2" fillId="11" borderId="5" xfId="0" applyNumberFormat="1" applyFont="1" applyFill="1" applyBorder="1" applyAlignment="1" applyProtection="1">
      <alignment horizontal="center" vertical="center"/>
      <protection hidden="1"/>
    </xf>
    <xf numFmtId="3" fontId="2" fillId="12" borderId="6" xfId="0" applyNumberFormat="1" applyFont="1" applyFill="1" applyBorder="1" applyAlignment="1" applyProtection="1">
      <alignment horizontal="center"/>
      <protection hidden="1"/>
    </xf>
    <xf numFmtId="168" fontId="2" fillId="12" borderId="4" xfId="2" applyNumberFormat="1" applyFont="1" applyFill="1" applyBorder="1" applyAlignment="1" applyProtection="1">
      <alignment horizontal="center"/>
      <protection hidden="1"/>
    </xf>
    <xf numFmtId="3" fontId="2" fillId="12" borderId="32" xfId="0" applyNumberFormat="1" applyFont="1" applyFill="1" applyBorder="1" applyAlignment="1" applyProtection="1">
      <alignment horizontal="center" vertical="center"/>
      <protection hidden="1"/>
    </xf>
    <xf numFmtId="3" fontId="2" fillId="14" borderId="6" xfId="0" applyNumberFormat="1" applyFont="1" applyFill="1" applyBorder="1" applyAlignment="1" applyProtection="1">
      <alignment horizontal="center"/>
      <protection hidden="1"/>
    </xf>
    <xf numFmtId="168" fontId="2" fillId="14" borderId="4" xfId="2" applyNumberFormat="1" applyFont="1" applyFill="1" applyBorder="1" applyAlignment="1" applyProtection="1">
      <alignment horizontal="center"/>
      <protection hidden="1"/>
    </xf>
    <xf numFmtId="3" fontId="2" fillId="14" borderId="32" xfId="0" applyNumberFormat="1" applyFont="1" applyFill="1" applyBorder="1" applyAlignment="1" applyProtection="1">
      <alignment horizontal="center" vertical="center"/>
      <protection hidden="1"/>
    </xf>
    <xf numFmtId="174" fontId="2" fillId="0" borderId="5" xfId="0" applyNumberFormat="1" applyFont="1" applyFill="1" applyBorder="1" applyAlignment="1" applyProtection="1">
      <alignment horizontal="center" vertical="center"/>
      <protection hidden="1"/>
    </xf>
    <xf numFmtId="174" fontId="18" fillId="15" borderId="20" xfId="0" applyNumberFormat="1" applyFont="1" applyFill="1" applyBorder="1" applyAlignment="1" applyProtection="1">
      <alignment horizontal="center"/>
      <protection hidden="1"/>
    </xf>
    <xf numFmtId="3" fontId="2" fillId="0" borderId="3" xfId="0" applyNumberFormat="1" applyFont="1" applyBorder="1" applyAlignment="1" applyProtection="1">
      <alignment horizontal="center"/>
      <protection hidden="1"/>
    </xf>
    <xf numFmtId="3" fontId="2" fillId="0" borderId="1" xfId="0" applyNumberFormat="1" applyFont="1" applyBorder="1" applyAlignment="1" applyProtection="1">
      <alignment horizontal="center"/>
      <protection hidden="1"/>
    </xf>
    <xf numFmtId="3" fontId="2" fillId="0" borderId="23" xfId="0" applyNumberFormat="1" applyFont="1" applyBorder="1" applyAlignment="1" applyProtection="1">
      <alignment horizontal="center"/>
      <protection hidden="1"/>
    </xf>
    <xf numFmtId="165" fontId="2" fillId="0" borderId="60" xfId="2" applyFont="1" applyBorder="1" applyAlignment="1" applyProtection="1">
      <alignment horizontal="center"/>
      <protection hidden="1"/>
    </xf>
    <xf numFmtId="3" fontId="2" fillId="0" borderId="37" xfId="0" applyNumberFormat="1" applyFont="1" applyBorder="1" applyAlignment="1" applyProtection="1">
      <alignment horizontal="center"/>
      <protection hidden="1"/>
    </xf>
    <xf numFmtId="3" fontId="2" fillId="6" borderId="44" xfId="0" applyNumberFormat="1" applyFont="1" applyFill="1" applyBorder="1" applyAlignment="1" applyProtection="1">
      <alignment horizontal="center"/>
      <protection hidden="1"/>
    </xf>
    <xf numFmtId="165" fontId="2" fillId="6" borderId="62" xfId="2" applyFont="1" applyFill="1" applyBorder="1" applyAlignment="1" applyProtection="1">
      <alignment horizontal="center"/>
      <protection hidden="1"/>
    </xf>
    <xf numFmtId="3" fontId="2" fillId="6" borderId="65" xfId="0" applyNumberFormat="1" applyFont="1" applyFill="1" applyBorder="1" applyAlignment="1" applyProtection="1">
      <alignment horizontal="center" vertical="center"/>
      <protection hidden="1"/>
    </xf>
    <xf numFmtId="3" fontId="2" fillId="0" borderId="23" xfId="0" applyNumberFormat="1" applyFont="1" applyFill="1" applyBorder="1" applyAlignment="1" applyProtection="1">
      <alignment horizontal="center" vertical="center"/>
      <protection hidden="1"/>
    </xf>
    <xf numFmtId="3" fontId="2" fillId="0" borderId="37" xfId="0" applyNumberFormat="1" applyFont="1" applyFill="1" applyBorder="1" applyAlignment="1" applyProtection="1">
      <alignment horizontal="center" vertical="center"/>
      <protection hidden="1"/>
    </xf>
    <xf numFmtId="3" fontId="2" fillId="0" borderId="3" xfId="0" applyNumberFormat="1" applyFont="1" applyFill="1" applyBorder="1" applyAlignment="1" applyProtection="1">
      <alignment horizontal="center" vertical="center"/>
      <protection hidden="1"/>
    </xf>
    <xf numFmtId="165" fontId="2" fillId="0" borderId="2" xfId="2" applyFont="1" applyFill="1" applyBorder="1" applyAlignment="1" applyProtection="1">
      <alignment horizontal="center" vertical="center"/>
      <protection hidden="1"/>
    </xf>
    <xf numFmtId="3" fontId="2" fillId="0" borderId="34" xfId="0" applyNumberFormat="1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Fill="1" applyBorder="1" applyAlignment="1" applyProtection="1">
      <alignment horizontal="center" vertical="center"/>
      <protection hidden="1"/>
    </xf>
    <xf numFmtId="3" fontId="2" fillId="6" borderId="45" xfId="0" applyNumberFormat="1" applyFont="1" applyFill="1" applyBorder="1" applyAlignment="1" applyProtection="1">
      <alignment horizontal="center" vertical="center"/>
      <protection hidden="1"/>
    </xf>
    <xf numFmtId="168" fontId="2" fillId="0" borderId="2" xfId="2" applyNumberFormat="1" applyFont="1" applyBorder="1" applyAlignment="1" applyProtection="1">
      <alignment horizontal="center"/>
      <protection hidden="1"/>
    </xf>
    <xf numFmtId="3" fontId="2" fillId="7" borderId="44" xfId="0" applyNumberFormat="1" applyFont="1" applyFill="1" applyBorder="1" applyAlignment="1" applyProtection="1">
      <alignment horizontal="center"/>
      <protection hidden="1"/>
    </xf>
    <xf numFmtId="168" fontId="2" fillId="7" borderId="62" xfId="2" applyNumberFormat="1" applyFont="1" applyFill="1" applyBorder="1" applyAlignment="1" applyProtection="1">
      <alignment horizontal="center"/>
      <protection hidden="1"/>
    </xf>
    <xf numFmtId="3" fontId="2" fillId="7" borderId="45" xfId="0" applyNumberFormat="1" applyFont="1" applyFill="1" applyBorder="1" applyAlignment="1" applyProtection="1">
      <alignment horizontal="center" vertical="center"/>
      <protection hidden="1"/>
    </xf>
    <xf numFmtId="3" fontId="18" fillId="8" borderId="3" xfId="0" applyNumberFormat="1" applyFont="1" applyFill="1" applyBorder="1" applyAlignment="1" applyProtection="1">
      <alignment horizontal="center"/>
      <protection hidden="1"/>
    </xf>
    <xf numFmtId="165" fontId="18" fillId="8" borderId="2" xfId="2" applyFont="1" applyFill="1" applyBorder="1" applyAlignment="1" applyProtection="1">
      <alignment horizontal="center"/>
      <protection hidden="1"/>
    </xf>
    <xf numFmtId="3" fontId="18" fillId="8" borderId="34" xfId="0" applyNumberFormat="1" applyFont="1" applyFill="1" applyBorder="1" applyAlignment="1" applyProtection="1">
      <alignment horizontal="center"/>
      <protection hidden="1"/>
    </xf>
    <xf numFmtId="3" fontId="2" fillId="0" borderId="34" xfId="0" applyNumberFormat="1" applyFont="1" applyBorder="1" applyAlignment="1" applyProtection="1">
      <alignment horizontal="center"/>
      <protection hidden="1"/>
    </xf>
    <xf numFmtId="3" fontId="2" fillId="11" borderId="3" xfId="0" applyNumberFormat="1" applyFont="1" applyFill="1" applyBorder="1" applyAlignment="1" applyProtection="1">
      <alignment horizontal="center"/>
      <protection hidden="1"/>
    </xf>
    <xf numFmtId="168" fontId="2" fillId="11" borderId="2" xfId="2" applyNumberFormat="1" applyFont="1" applyFill="1" applyBorder="1" applyAlignment="1" applyProtection="1">
      <alignment horizontal="center"/>
      <protection hidden="1"/>
    </xf>
    <xf numFmtId="3" fontId="2" fillId="11" borderId="34" xfId="0" applyNumberFormat="1" applyFont="1" applyFill="1" applyBorder="1" applyAlignment="1" applyProtection="1">
      <alignment horizontal="center" vertical="center"/>
      <protection hidden="1"/>
    </xf>
    <xf numFmtId="168" fontId="2" fillId="0" borderId="2" xfId="2" applyNumberFormat="1" applyFont="1" applyFill="1" applyBorder="1" applyAlignment="1" applyProtection="1">
      <alignment horizontal="center" vertical="center"/>
      <protection hidden="1"/>
    </xf>
    <xf numFmtId="3" fontId="2" fillId="11" borderId="1" xfId="0" applyNumberFormat="1" applyFont="1" applyFill="1" applyBorder="1" applyAlignment="1" applyProtection="1">
      <alignment horizontal="center" vertical="center"/>
      <protection hidden="1"/>
    </xf>
    <xf numFmtId="3" fontId="2" fillId="12" borderId="3" xfId="0" applyNumberFormat="1" applyFont="1" applyFill="1" applyBorder="1" applyAlignment="1" applyProtection="1">
      <alignment horizontal="center"/>
      <protection hidden="1"/>
    </xf>
    <xf numFmtId="168" fontId="2" fillId="12" borderId="2" xfId="2" applyNumberFormat="1" applyFont="1" applyFill="1" applyBorder="1" applyAlignment="1" applyProtection="1">
      <alignment horizontal="center"/>
      <protection hidden="1"/>
    </xf>
    <xf numFmtId="3" fontId="2" fillId="12" borderId="34" xfId="0" applyNumberFormat="1" applyFont="1" applyFill="1" applyBorder="1" applyAlignment="1" applyProtection="1">
      <alignment horizontal="center" vertical="center"/>
      <protection hidden="1"/>
    </xf>
    <xf numFmtId="3" fontId="2" fillId="12" borderId="23" xfId="0" applyNumberFormat="1" applyFont="1" applyFill="1" applyBorder="1" applyAlignment="1" applyProtection="1">
      <alignment horizontal="center"/>
      <protection hidden="1"/>
    </xf>
    <xf numFmtId="168" fontId="2" fillId="12" borderId="24" xfId="2" applyNumberFormat="1" applyFont="1" applyFill="1" applyBorder="1" applyAlignment="1" applyProtection="1">
      <alignment horizontal="center"/>
      <protection hidden="1"/>
    </xf>
    <xf numFmtId="3" fontId="2" fillId="12" borderId="37" xfId="0" applyNumberFormat="1" applyFont="1" applyFill="1" applyBorder="1" applyAlignment="1" applyProtection="1">
      <alignment horizontal="center" vertical="center"/>
      <protection hidden="1"/>
    </xf>
    <xf numFmtId="3" fontId="2" fillId="14" borderId="3" xfId="0" applyNumberFormat="1" applyFont="1" applyFill="1" applyBorder="1" applyAlignment="1" applyProtection="1">
      <alignment horizontal="center"/>
      <protection hidden="1"/>
    </xf>
    <xf numFmtId="168" fontId="2" fillId="14" borderId="2" xfId="2" applyNumberFormat="1" applyFont="1" applyFill="1" applyBorder="1" applyAlignment="1" applyProtection="1">
      <alignment horizontal="center"/>
      <protection hidden="1"/>
    </xf>
    <xf numFmtId="3" fontId="2" fillId="14" borderId="34" xfId="0" applyNumberFormat="1" applyFont="1" applyFill="1" applyBorder="1" applyAlignment="1" applyProtection="1">
      <alignment horizontal="center" vertical="center"/>
      <protection hidden="1"/>
    </xf>
    <xf numFmtId="3" fontId="2" fillId="14" borderId="23" xfId="0" applyNumberFormat="1" applyFont="1" applyFill="1" applyBorder="1" applyAlignment="1" applyProtection="1">
      <alignment horizontal="center"/>
      <protection hidden="1"/>
    </xf>
    <xf numFmtId="168" fontId="2" fillId="14" borderId="24" xfId="2" applyNumberFormat="1" applyFont="1" applyFill="1" applyBorder="1" applyAlignment="1" applyProtection="1">
      <alignment horizontal="center"/>
      <protection hidden="1"/>
    </xf>
    <xf numFmtId="3" fontId="2" fillId="14" borderId="37" xfId="0" applyNumberFormat="1" applyFont="1" applyFill="1" applyBorder="1" applyAlignment="1" applyProtection="1">
      <alignment horizontal="center" vertical="center"/>
      <protection hidden="1"/>
    </xf>
    <xf numFmtId="3" fontId="2" fillId="14" borderId="42" xfId="0" applyNumberFormat="1" applyFont="1" applyFill="1" applyBorder="1" applyAlignment="1" applyProtection="1">
      <alignment horizontal="center"/>
      <protection hidden="1"/>
    </xf>
    <xf numFmtId="168" fontId="2" fillId="14" borderId="60" xfId="2" applyNumberFormat="1" applyFont="1" applyFill="1" applyBorder="1" applyAlignment="1" applyProtection="1">
      <alignment horizontal="center"/>
      <protection hidden="1"/>
    </xf>
    <xf numFmtId="3" fontId="2" fillId="14" borderId="69" xfId="0" applyNumberFormat="1" applyFont="1" applyFill="1" applyBorder="1" applyAlignment="1" applyProtection="1">
      <alignment horizontal="center" vertical="center"/>
      <protection hidden="1"/>
    </xf>
    <xf numFmtId="3" fontId="28" fillId="6" borderId="16" xfId="0" applyNumberFormat="1" applyFont="1" applyFill="1" applyBorder="1" applyAlignment="1" applyProtection="1">
      <alignment horizontal="center"/>
      <protection hidden="1"/>
    </xf>
    <xf numFmtId="168" fontId="28" fillId="6" borderId="15" xfId="2" applyNumberFormat="1" applyFont="1" applyFill="1" applyBorder="1" applyAlignment="1" applyProtection="1">
      <alignment horizontal="center"/>
      <protection hidden="1"/>
    </xf>
    <xf numFmtId="3" fontId="28" fillId="6" borderId="14" xfId="0" applyNumberFormat="1" applyFont="1" applyFill="1" applyBorder="1" applyAlignment="1" applyProtection="1">
      <alignment horizontal="center"/>
      <protection hidden="1"/>
    </xf>
    <xf numFmtId="165" fontId="28" fillId="6" borderId="15" xfId="2" applyFont="1" applyFill="1" applyBorder="1" applyAlignment="1" applyProtection="1">
      <alignment horizontal="center"/>
      <protection hidden="1"/>
    </xf>
    <xf numFmtId="3" fontId="28" fillId="6" borderId="15" xfId="0" applyNumberFormat="1" applyFont="1" applyFill="1" applyBorder="1" applyAlignment="1" applyProtection="1">
      <alignment horizontal="center"/>
      <protection hidden="1"/>
    </xf>
    <xf numFmtId="3" fontId="28" fillId="6" borderId="44" xfId="0" applyNumberFormat="1" applyFont="1" applyFill="1" applyBorder="1" applyAlignment="1" applyProtection="1">
      <alignment horizontal="center"/>
      <protection hidden="1"/>
    </xf>
    <xf numFmtId="165" fontId="28" fillId="6" borderId="62" xfId="2" applyFont="1" applyFill="1" applyBorder="1" applyAlignment="1" applyProtection="1">
      <alignment horizontal="center"/>
      <protection hidden="1"/>
    </xf>
    <xf numFmtId="3" fontId="28" fillId="6" borderId="62" xfId="0" applyNumberFormat="1" applyFont="1" applyFill="1" applyBorder="1" applyAlignment="1" applyProtection="1">
      <alignment horizontal="center"/>
      <protection hidden="1"/>
    </xf>
    <xf numFmtId="3" fontId="18" fillId="5" borderId="16" xfId="0" applyNumberFormat="1" applyFont="1" applyFill="1" applyBorder="1" applyAlignment="1" applyProtection="1">
      <alignment horizontal="center"/>
      <protection hidden="1"/>
    </xf>
    <xf numFmtId="165" fontId="18" fillId="5" borderId="15" xfId="2" applyFont="1" applyFill="1" applyBorder="1" applyAlignment="1" applyProtection="1">
      <alignment horizontal="center"/>
      <protection hidden="1"/>
    </xf>
    <xf numFmtId="3" fontId="18" fillId="5" borderId="15" xfId="0" applyNumberFormat="1" applyFont="1" applyFill="1" applyBorder="1" applyAlignment="1" applyProtection="1">
      <alignment horizontal="center"/>
      <protection hidden="1"/>
    </xf>
    <xf numFmtId="3" fontId="28" fillId="7" borderId="44" xfId="0" applyNumberFormat="1" applyFont="1" applyFill="1" applyBorder="1" applyAlignment="1" applyProtection="1">
      <alignment horizontal="center"/>
      <protection hidden="1"/>
    </xf>
    <xf numFmtId="168" fontId="28" fillId="7" borderId="62" xfId="2" applyNumberFormat="1" applyFont="1" applyFill="1" applyBorder="1" applyAlignment="1" applyProtection="1">
      <alignment horizontal="center"/>
      <protection hidden="1"/>
    </xf>
    <xf numFmtId="3" fontId="28" fillId="7" borderId="45" xfId="0" applyNumberFormat="1" applyFont="1" applyFill="1" applyBorder="1" applyAlignment="1" applyProtection="1">
      <alignment horizontal="center"/>
      <protection hidden="1"/>
    </xf>
    <xf numFmtId="3" fontId="28" fillId="7" borderId="16" xfId="0" applyNumberFormat="1" applyFont="1" applyFill="1" applyBorder="1" applyAlignment="1" applyProtection="1">
      <alignment horizontal="center"/>
      <protection hidden="1"/>
    </xf>
    <xf numFmtId="168" fontId="28" fillId="7" borderId="15" xfId="2" applyNumberFormat="1" applyFont="1" applyFill="1" applyBorder="1" applyAlignment="1" applyProtection="1">
      <alignment horizontal="center"/>
      <protection hidden="1"/>
    </xf>
    <xf numFmtId="3" fontId="28" fillId="7" borderId="15" xfId="0" applyNumberFormat="1" applyFont="1" applyFill="1" applyBorder="1" applyAlignment="1" applyProtection="1">
      <alignment horizontal="center"/>
      <protection hidden="1"/>
    </xf>
    <xf numFmtId="3" fontId="28" fillId="7" borderId="14" xfId="0" applyNumberFormat="1" applyFont="1" applyFill="1" applyBorder="1" applyAlignment="1" applyProtection="1">
      <alignment horizontal="center"/>
      <protection hidden="1"/>
    </xf>
    <xf numFmtId="3" fontId="18" fillId="8" borderId="44" xfId="0" applyNumberFormat="1" applyFont="1" applyFill="1" applyBorder="1" applyAlignment="1" applyProtection="1">
      <alignment horizontal="center"/>
      <protection hidden="1"/>
    </xf>
    <xf numFmtId="168" fontId="18" fillId="8" borderId="62" xfId="2" applyNumberFormat="1" applyFont="1" applyFill="1" applyBorder="1" applyAlignment="1" applyProtection="1">
      <alignment horizontal="center"/>
      <protection hidden="1"/>
    </xf>
    <xf numFmtId="3" fontId="18" fillId="8" borderId="62" xfId="0" applyNumberFormat="1" applyFont="1" applyFill="1" applyBorder="1" applyAlignment="1" applyProtection="1">
      <alignment horizontal="center"/>
      <protection hidden="1"/>
    </xf>
    <xf numFmtId="3" fontId="28" fillId="11" borderId="44" xfId="0" applyNumberFormat="1" applyFont="1" applyFill="1" applyBorder="1" applyAlignment="1" applyProtection="1">
      <alignment horizontal="center"/>
      <protection hidden="1"/>
    </xf>
    <xf numFmtId="168" fontId="28" fillId="11" borderId="62" xfId="2" applyNumberFormat="1" applyFont="1" applyFill="1" applyBorder="1" applyAlignment="1" applyProtection="1">
      <alignment horizontal="center"/>
      <protection hidden="1"/>
    </xf>
    <xf numFmtId="3" fontId="28" fillId="11" borderId="45" xfId="0" applyNumberFormat="1" applyFont="1" applyFill="1" applyBorder="1" applyAlignment="1" applyProtection="1">
      <alignment horizontal="center"/>
      <protection hidden="1"/>
    </xf>
    <xf numFmtId="3" fontId="28" fillId="11" borderId="62" xfId="0" applyNumberFormat="1" applyFont="1" applyFill="1" applyBorder="1" applyAlignment="1" applyProtection="1">
      <alignment horizontal="center"/>
      <protection hidden="1"/>
    </xf>
    <xf numFmtId="3" fontId="28" fillId="11" borderId="16" xfId="0" applyNumberFormat="1" applyFont="1" applyFill="1" applyBorder="1" applyAlignment="1" applyProtection="1">
      <alignment horizontal="center"/>
      <protection hidden="1"/>
    </xf>
    <xf numFmtId="168" fontId="28" fillId="11" borderId="15" xfId="2" applyNumberFormat="1" applyFont="1" applyFill="1" applyBorder="1" applyAlignment="1" applyProtection="1">
      <alignment horizontal="center"/>
      <protection hidden="1"/>
    </xf>
    <xf numFmtId="3" fontId="28" fillId="11" borderId="15" xfId="0" applyNumberFormat="1" applyFont="1" applyFill="1" applyBorder="1" applyAlignment="1" applyProtection="1">
      <alignment horizontal="center"/>
      <protection hidden="1"/>
    </xf>
    <xf numFmtId="3" fontId="18" fillId="9" borderId="16" xfId="0" applyNumberFormat="1" applyFont="1" applyFill="1" applyBorder="1" applyAlignment="1" applyProtection="1">
      <alignment horizontal="center"/>
      <protection hidden="1"/>
    </xf>
    <xf numFmtId="168" fontId="18" fillId="9" borderId="15" xfId="2" applyNumberFormat="1" applyFont="1" applyFill="1" applyBorder="1" applyAlignment="1" applyProtection="1">
      <alignment horizontal="center"/>
      <protection hidden="1"/>
    </xf>
    <xf numFmtId="3" fontId="18" fillId="9" borderId="15" xfId="0" applyNumberFormat="1" applyFont="1" applyFill="1" applyBorder="1" applyAlignment="1" applyProtection="1">
      <alignment horizontal="center"/>
      <protection hidden="1"/>
    </xf>
    <xf numFmtId="3" fontId="28" fillId="12" borderId="44" xfId="0" applyNumberFormat="1" applyFont="1" applyFill="1" applyBorder="1" applyAlignment="1" applyProtection="1">
      <alignment horizontal="center"/>
      <protection hidden="1"/>
    </xf>
    <xf numFmtId="168" fontId="28" fillId="12" borderId="62" xfId="2" applyNumberFormat="1" applyFont="1" applyFill="1" applyBorder="1" applyAlignment="1" applyProtection="1">
      <alignment horizontal="center"/>
      <protection hidden="1"/>
    </xf>
    <xf numFmtId="3" fontId="28" fillId="12" borderId="45" xfId="0" applyNumberFormat="1" applyFont="1" applyFill="1" applyBorder="1" applyAlignment="1" applyProtection="1">
      <alignment horizontal="center"/>
      <protection hidden="1"/>
    </xf>
    <xf numFmtId="3" fontId="28" fillId="12" borderId="62" xfId="0" applyNumberFormat="1" applyFont="1" applyFill="1" applyBorder="1" applyAlignment="1" applyProtection="1">
      <alignment horizontal="center"/>
      <protection hidden="1"/>
    </xf>
    <xf numFmtId="3" fontId="28" fillId="12" borderId="65" xfId="0" applyNumberFormat="1" applyFont="1" applyFill="1" applyBorder="1" applyAlignment="1" applyProtection="1">
      <alignment horizontal="center"/>
      <protection hidden="1"/>
    </xf>
    <xf numFmtId="3" fontId="28" fillId="12" borderId="16" xfId="0" applyNumberFormat="1" applyFont="1" applyFill="1" applyBorder="1" applyAlignment="1" applyProtection="1">
      <alignment horizontal="center"/>
      <protection hidden="1"/>
    </xf>
    <xf numFmtId="168" fontId="28" fillId="12" borderId="15" xfId="2" applyNumberFormat="1" applyFont="1" applyFill="1" applyBorder="1" applyAlignment="1" applyProtection="1">
      <alignment horizontal="center"/>
      <protection hidden="1"/>
    </xf>
    <xf numFmtId="3" fontId="28" fillId="12" borderId="14" xfId="0" applyNumberFormat="1" applyFont="1" applyFill="1" applyBorder="1" applyAlignment="1" applyProtection="1">
      <alignment horizontal="center"/>
      <protection hidden="1"/>
    </xf>
    <xf numFmtId="3" fontId="28" fillId="12" borderId="68" xfId="0" applyNumberFormat="1" applyFont="1" applyFill="1" applyBorder="1" applyAlignment="1" applyProtection="1">
      <alignment horizontal="center"/>
      <protection hidden="1"/>
    </xf>
    <xf numFmtId="3" fontId="28" fillId="12" borderId="15" xfId="0" applyNumberFormat="1" applyFont="1" applyFill="1" applyBorder="1" applyAlignment="1" applyProtection="1">
      <alignment horizontal="center"/>
      <protection hidden="1"/>
    </xf>
    <xf numFmtId="3" fontId="18" fillId="13" borderId="16" xfId="0" applyNumberFormat="1" applyFont="1" applyFill="1" applyBorder="1" applyAlignment="1" applyProtection="1">
      <alignment horizontal="center"/>
      <protection hidden="1"/>
    </xf>
    <xf numFmtId="168" fontId="18" fillId="13" borderId="15" xfId="2" applyNumberFormat="1" applyFont="1" applyFill="1" applyBorder="1" applyAlignment="1" applyProtection="1">
      <alignment horizontal="center"/>
      <protection hidden="1"/>
    </xf>
    <xf numFmtId="3" fontId="18" fillId="13" borderId="15" xfId="0" applyNumberFormat="1" applyFont="1" applyFill="1" applyBorder="1" applyAlignment="1" applyProtection="1">
      <alignment horizontal="center"/>
      <protection hidden="1"/>
    </xf>
    <xf numFmtId="3" fontId="28" fillId="14" borderId="44" xfId="0" applyNumberFormat="1" applyFont="1" applyFill="1" applyBorder="1" applyAlignment="1" applyProtection="1">
      <alignment horizontal="center"/>
      <protection hidden="1"/>
    </xf>
    <xf numFmtId="168" fontId="28" fillId="14" borderId="62" xfId="2" applyNumberFormat="1" applyFont="1" applyFill="1" applyBorder="1" applyAlignment="1" applyProtection="1">
      <alignment horizontal="center"/>
      <protection hidden="1"/>
    </xf>
    <xf numFmtId="3" fontId="28" fillId="14" borderId="45" xfId="0" applyNumberFormat="1" applyFont="1" applyFill="1" applyBorder="1" applyAlignment="1" applyProtection="1">
      <alignment horizontal="center"/>
      <protection hidden="1"/>
    </xf>
    <xf numFmtId="3" fontId="28" fillId="14" borderId="62" xfId="0" applyNumberFormat="1" applyFont="1" applyFill="1" applyBorder="1" applyAlignment="1" applyProtection="1">
      <alignment horizontal="center"/>
      <protection hidden="1"/>
    </xf>
    <xf numFmtId="3" fontId="28" fillId="14" borderId="16" xfId="0" applyNumberFormat="1" applyFont="1" applyFill="1" applyBorder="1" applyAlignment="1" applyProtection="1">
      <alignment horizontal="center"/>
      <protection hidden="1"/>
    </xf>
    <xf numFmtId="168" fontId="28" fillId="14" borderId="15" xfId="2" applyNumberFormat="1" applyFont="1" applyFill="1" applyBorder="1" applyAlignment="1" applyProtection="1">
      <alignment horizontal="center"/>
      <protection hidden="1"/>
    </xf>
    <xf numFmtId="3" fontId="28" fillId="14" borderId="14" xfId="0" applyNumberFormat="1" applyFont="1" applyFill="1" applyBorder="1" applyAlignment="1" applyProtection="1">
      <alignment horizontal="center"/>
      <protection hidden="1"/>
    </xf>
    <xf numFmtId="3" fontId="28" fillId="14" borderId="65" xfId="0" applyNumberFormat="1" applyFont="1" applyFill="1" applyBorder="1" applyAlignment="1" applyProtection="1">
      <alignment horizontal="center"/>
      <protection hidden="1"/>
    </xf>
    <xf numFmtId="3" fontId="28" fillId="14" borderId="68" xfId="0" applyNumberFormat="1" applyFont="1" applyFill="1" applyBorder="1" applyAlignment="1" applyProtection="1">
      <alignment horizontal="center"/>
      <protection hidden="1"/>
    </xf>
    <xf numFmtId="3" fontId="28" fillId="14" borderId="15" xfId="0" applyNumberFormat="1" applyFont="1" applyFill="1" applyBorder="1" applyAlignment="1" applyProtection="1">
      <alignment horizontal="center"/>
      <protection hidden="1"/>
    </xf>
    <xf numFmtId="3" fontId="18" fillId="15" borderId="16" xfId="0" applyNumberFormat="1" applyFont="1" applyFill="1" applyBorder="1" applyAlignment="1" applyProtection="1">
      <alignment horizontal="center"/>
      <protection hidden="1"/>
    </xf>
    <xf numFmtId="168" fontId="18" fillId="15" borderId="15" xfId="2" applyNumberFormat="1" applyFont="1" applyFill="1" applyBorder="1" applyAlignment="1" applyProtection="1">
      <alignment horizontal="center"/>
      <protection hidden="1"/>
    </xf>
    <xf numFmtId="3" fontId="18" fillId="15" borderId="15" xfId="0" applyNumberFormat="1" applyFont="1" applyFill="1" applyBorder="1" applyAlignment="1" applyProtection="1">
      <alignment horizontal="center"/>
      <protection hidden="1"/>
    </xf>
    <xf numFmtId="3" fontId="1" fillId="0" borderId="65" xfId="0" applyNumberFormat="1" applyFont="1" applyFill="1" applyBorder="1" applyAlignment="1" applyProtection="1">
      <alignment horizontal="center"/>
      <protection hidden="1"/>
    </xf>
    <xf numFmtId="168" fontId="1" fillId="0" borderId="65" xfId="0" applyNumberFormat="1" applyFont="1" applyFill="1" applyBorder="1" applyAlignment="1" applyProtection="1">
      <alignment horizontal="center"/>
      <protection hidden="1"/>
    </xf>
    <xf numFmtId="3" fontId="8" fillId="11" borderId="44" xfId="0" applyNumberFormat="1" applyFont="1" applyFill="1" applyBorder="1" applyAlignment="1" applyProtection="1">
      <alignment horizontal="center"/>
      <protection hidden="1"/>
    </xf>
    <xf numFmtId="168" fontId="8" fillId="11" borderId="62" xfId="2" applyNumberFormat="1" applyFont="1" applyFill="1" applyBorder="1" applyAlignment="1" applyProtection="1">
      <alignment horizontal="center"/>
      <protection hidden="1"/>
    </xf>
    <xf numFmtId="3" fontId="8" fillId="11" borderId="62" xfId="0" applyNumberFormat="1" applyFont="1" applyFill="1" applyBorder="1" applyAlignment="1" applyProtection="1">
      <alignment horizontal="center"/>
      <protection hidden="1"/>
    </xf>
    <xf numFmtId="3" fontId="8" fillId="11" borderId="45" xfId="0" applyNumberFormat="1" applyFont="1" applyFill="1" applyBorder="1" applyAlignment="1" applyProtection="1">
      <alignment horizontal="center"/>
      <protection hidden="1"/>
    </xf>
    <xf numFmtId="9" fontId="1" fillId="11" borderId="16" xfId="4" applyFont="1" applyFill="1" applyBorder="1" applyAlignment="1" applyProtection="1">
      <alignment horizontal="center"/>
      <protection hidden="1"/>
    </xf>
    <xf numFmtId="9" fontId="1" fillId="0" borderId="16" xfId="4" applyFont="1" applyFill="1" applyBorder="1" applyAlignment="1" applyProtection="1">
      <alignment horizontal="center"/>
      <protection hidden="1"/>
    </xf>
    <xf numFmtId="168" fontId="1" fillId="0" borderId="12" xfId="1" applyNumberFormat="1" applyFont="1" applyFill="1" applyBorder="1" applyAlignment="1" applyProtection="1">
      <alignment horizontal="center"/>
      <protection hidden="1"/>
    </xf>
    <xf numFmtId="168" fontId="1" fillId="11" borderId="61" xfId="1" applyNumberFormat="1" applyFont="1" applyFill="1" applyBorder="1" applyAlignment="1" applyProtection="1">
      <alignment horizontal="center"/>
      <protection hidden="1"/>
    </xf>
    <xf numFmtId="3" fontId="8" fillId="12" borderId="16" xfId="0" applyNumberFormat="1" applyFont="1" applyFill="1" applyBorder="1" applyAlignment="1" applyProtection="1">
      <alignment horizontal="center"/>
      <protection hidden="1"/>
    </xf>
    <xf numFmtId="165" fontId="8" fillId="12" borderId="15" xfId="0" applyNumberFormat="1" applyFont="1" applyFill="1" applyBorder="1" applyAlignment="1" applyProtection="1">
      <alignment horizontal="center"/>
      <protection hidden="1"/>
    </xf>
    <xf numFmtId="3" fontId="8" fillId="12" borderId="15" xfId="0" applyNumberFormat="1" applyFont="1" applyFill="1" applyBorder="1" applyAlignment="1" applyProtection="1">
      <alignment horizontal="center"/>
      <protection hidden="1"/>
    </xf>
    <xf numFmtId="3" fontId="8" fillId="12" borderId="14" xfId="0" applyNumberFormat="1" applyFont="1" applyFill="1" applyBorder="1" applyAlignment="1" applyProtection="1">
      <alignment horizontal="center"/>
      <protection hidden="1"/>
    </xf>
    <xf numFmtId="3" fontId="1" fillId="0" borderId="44" xfId="0" applyNumberFormat="1" applyFont="1" applyFill="1" applyBorder="1" applyAlignment="1" applyProtection="1">
      <alignment horizontal="center"/>
      <protection hidden="1"/>
    </xf>
    <xf numFmtId="165" fontId="1" fillId="0" borderId="62" xfId="0" applyNumberFormat="1" applyFont="1" applyFill="1" applyBorder="1" applyAlignment="1" applyProtection="1">
      <alignment horizontal="center"/>
      <protection hidden="1"/>
    </xf>
    <xf numFmtId="3" fontId="1" fillId="0" borderId="62" xfId="0" applyNumberFormat="1" applyFont="1" applyFill="1" applyBorder="1" applyAlignment="1" applyProtection="1">
      <alignment horizontal="center"/>
      <protection hidden="1"/>
    </xf>
    <xf numFmtId="3" fontId="1" fillId="0" borderId="45" xfId="0" applyNumberFormat="1" applyFont="1" applyFill="1" applyBorder="1" applyAlignment="1" applyProtection="1">
      <alignment horizontal="center"/>
      <protection hidden="1"/>
    </xf>
    <xf numFmtId="3" fontId="8" fillId="14" borderId="16" xfId="0" applyNumberFormat="1" applyFont="1" applyFill="1" applyBorder="1" applyAlignment="1" applyProtection="1">
      <alignment horizontal="center"/>
      <protection hidden="1"/>
    </xf>
    <xf numFmtId="165" fontId="8" fillId="14" borderId="59" xfId="0" applyNumberFormat="1" applyFont="1" applyFill="1" applyBorder="1" applyAlignment="1" applyProtection="1">
      <alignment horizontal="center"/>
      <protection hidden="1"/>
    </xf>
    <xf numFmtId="3" fontId="8" fillId="14" borderId="59" xfId="0" applyNumberFormat="1" applyFont="1" applyFill="1" applyBorder="1" applyAlignment="1" applyProtection="1">
      <alignment horizontal="center"/>
      <protection hidden="1"/>
    </xf>
    <xf numFmtId="3" fontId="8" fillId="14" borderId="11" xfId="0" applyNumberFormat="1" applyFont="1" applyFill="1" applyBorder="1" applyAlignment="1" applyProtection="1">
      <alignment horizontal="center"/>
      <protection hidden="1"/>
    </xf>
    <xf numFmtId="9" fontId="1" fillId="14" borderId="16" xfId="4" applyFont="1" applyFill="1" applyBorder="1" applyAlignment="1" applyProtection="1">
      <alignment horizontal="center"/>
      <protection hidden="1"/>
    </xf>
    <xf numFmtId="9" fontId="0" fillId="0" borderId="16" xfId="4" applyFont="1" applyFill="1" applyBorder="1" applyAlignment="1" applyProtection="1">
      <alignment horizontal="center"/>
      <protection hidden="1"/>
    </xf>
    <xf numFmtId="165" fontId="0" fillId="0" borderId="12" xfId="1" applyNumberFormat="1" applyFont="1" applyFill="1" applyBorder="1" applyAlignment="1" applyProtection="1">
      <alignment horizontal="center"/>
      <protection hidden="1"/>
    </xf>
    <xf numFmtId="165" fontId="1" fillId="14" borderId="61" xfId="1" applyNumberFormat="1" applyFont="1" applyFill="1" applyBorder="1" applyAlignment="1" applyProtection="1">
      <alignment horizontal="center"/>
      <protection hidden="1"/>
    </xf>
    <xf numFmtId="0" fontId="27" fillId="0" borderId="4" xfId="0" applyFont="1" applyBorder="1" applyAlignment="1">
      <alignment horizontal="left" vertical="center"/>
    </xf>
    <xf numFmtId="175" fontId="2" fillId="0" borderId="5" xfId="2" applyNumberFormat="1" applyFont="1" applyFill="1" applyBorder="1" applyAlignment="1">
      <alignment horizontal="center"/>
    </xf>
    <xf numFmtId="176" fontId="18" fillId="13" borderId="6" xfId="0" applyNumberFormat="1" applyFont="1" applyFill="1" applyBorder="1" applyAlignment="1">
      <alignment horizontal="center"/>
    </xf>
    <xf numFmtId="176" fontId="10" fillId="13" borderId="4" xfId="3" applyNumberFormat="1" applyFont="1" applyFill="1" applyBorder="1" applyAlignment="1">
      <alignment horizontal="center"/>
    </xf>
    <xf numFmtId="176" fontId="10" fillId="13" borderId="5" xfId="3" applyNumberFormat="1" applyFont="1" applyFill="1" applyBorder="1" applyAlignment="1">
      <alignment horizontal="center"/>
    </xf>
    <xf numFmtId="176" fontId="10" fillId="13" borderId="16" xfId="2" applyNumberFormat="1" applyFont="1" applyFill="1" applyBorder="1" applyAlignment="1">
      <alignment horizontal="center" vertical="center"/>
    </xf>
    <xf numFmtId="176" fontId="10" fillId="13" borderId="15" xfId="2" applyNumberFormat="1" applyFont="1" applyFill="1" applyBorder="1" applyAlignment="1">
      <alignment horizontal="center"/>
    </xf>
    <xf numFmtId="176" fontId="10" fillId="13" borderId="14" xfId="2" applyNumberFormat="1" applyFont="1" applyFill="1" applyBorder="1" applyAlignment="1">
      <alignment horizontal="center"/>
    </xf>
    <xf numFmtId="9" fontId="0" fillId="12" borderId="59" xfId="4" applyFont="1" applyFill="1" applyBorder="1" applyAlignment="1" applyProtection="1">
      <alignment horizontal="center"/>
      <protection hidden="1"/>
    </xf>
    <xf numFmtId="165" fontId="0" fillId="12" borderId="14" xfId="1" applyNumberFormat="1" applyFont="1" applyFill="1" applyBorder="1" applyAlignment="1" applyProtection="1">
      <alignment horizontal="center"/>
      <protection hidden="1"/>
    </xf>
    <xf numFmtId="9" fontId="0" fillId="0" borderId="59" xfId="4" applyFont="1" applyFill="1" applyBorder="1" applyAlignment="1" applyProtection="1">
      <alignment horizontal="center"/>
      <protection hidden="1"/>
    </xf>
    <xf numFmtId="168" fontId="1" fillId="0" borderId="11" xfId="1" applyNumberFormat="1" applyFont="1" applyFill="1" applyBorder="1" applyAlignment="1" applyProtection="1">
      <alignment horizontal="center"/>
      <protection hidden="1"/>
    </xf>
    <xf numFmtId="0" fontId="3" fillId="0" borderId="3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0" xfId="0" applyNumberFormat="1"/>
    <xf numFmtId="1" fontId="0" fillId="0" borderId="0" xfId="0" applyNumberFormat="1"/>
    <xf numFmtId="0" fontId="8" fillId="4" borderId="16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3" fontId="3" fillId="6" borderId="8" xfId="0" applyNumberFormat="1" applyFont="1" applyFill="1" applyBorder="1" applyAlignment="1" applyProtection="1">
      <alignment horizontal="center" vertical="center"/>
      <protection hidden="1"/>
    </xf>
    <xf numFmtId="165" fontId="3" fillId="6" borderId="46" xfId="0" applyNumberFormat="1" applyFont="1" applyFill="1" applyBorder="1" applyAlignment="1" applyProtection="1">
      <alignment horizontal="center" vertical="center"/>
      <protection hidden="1"/>
    </xf>
    <xf numFmtId="3" fontId="3" fillId="6" borderId="46" xfId="0" applyNumberFormat="1" applyFont="1" applyFill="1" applyBorder="1" applyAlignment="1" applyProtection="1">
      <alignment horizontal="center" vertical="center"/>
      <protection hidden="1"/>
    </xf>
    <xf numFmtId="3" fontId="3" fillId="6" borderId="41" xfId="0" applyNumberFormat="1" applyFont="1" applyFill="1" applyBorder="1" applyAlignment="1" applyProtection="1">
      <alignment horizontal="center" vertical="center"/>
      <protection hidden="1"/>
    </xf>
    <xf numFmtId="9" fontId="0" fillId="6" borderId="39" xfId="4" applyFont="1" applyFill="1" applyBorder="1" applyAlignment="1" applyProtection="1">
      <alignment horizontal="center" vertical="center"/>
      <protection hidden="1"/>
    </xf>
    <xf numFmtId="165" fontId="0" fillId="6" borderId="36" xfId="1" applyNumberFormat="1" applyFont="1" applyFill="1" applyBorder="1" applyAlignment="1" applyProtection="1">
      <alignment horizontal="center" vertical="center"/>
      <protection hidden="1"/>
    </xf>
    <xf numFmtId="3" fontId="3" fillId="0" borderId="8" xfId="0" applyNumberFormat="1" applyFont="1" applyFill="1" applyBorder="1" applyAlignment="1" applyProtection="1">
      <alignment horizontal="center" vertical="center"/>
      <protection hidden="1"/>
    </xf>
    <xf numFmtId="165" fontId="3" fillId="0" borderId="46" xfId="0" applyNumberFormat="1" applyFont="1" applyFill="1" applyBorder="1" applyAlignment="1" applyProtection="1">
      <alignment horizontal="center" vertical="center"/>
      <protection hidden="1"/>
    </xf>
    <xf numFmtId="3" fontId="3" fillId="0" borderId="46" xfId="0" applyNumberFormat="1" applyFont="1" applyFill="1" applyBorder="1" applyAlignment="1" applyProtection="1">
      <alignment horizontal="center" vertical="center"/>
      <protection hidden="1"/>
    </xf>
    <xf numFmtId="3" fontId="3" fillId="0" borderId="41" xfId="0" applyNumberFormat="1" applyFont="1" applyFill="1" applyBorder="1" applyAlignment="1" applyProtection="1">
      <alignment horizontal="center" vertical="center"/>
      <protection hidden="1"/>
    </xf>
    <xf numFmtId="165" fontId="0" fillId="0" borderId="8" xfId="1" applyNumberFormat="1" applyFont="1" applyFill="1" applyBorder="1" applyAlignment="1" applyProtection="1">
      <alignment horizontal="center" vertical="center"/>
      <protection hidden="1"/>
    </xf>
    <xf numFmtId="165" fontId="0" fillId="0" borderId="35" xfId="1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hidden="1"/>
    </xf>
    <xf numFmtId="165" fontId="11" fillId="3" borderId="46" xfId="0" applyNumberFormat="1" applyFont="1" applyFill="1" applyBorder="1" applyAlignment="1" applyProtection="1">
      <alignment horizontal="center" vertical="center"/>
      <protection hidden="1"/>
    </xf>
    <xf numFmtId="3" fontId="11" fillId="3" borderId="46" xfId="0" applyNumberFormat="1" applyFont="1" applyFill="1" applyBorder="1" applyAlignment="1" applyProtection="1">
      <alignment horizontal="center" vertical="center"/>
      <protection hidden="1"/>
    </xf>
    <xf numFmtId="3" fontId="11" fillId="3" borderId="35" xfId="0" applyNumberFormat="1" applyFont="1" applyFill="1" applyBorder="1" applyAlignment="1" applyProtection="1">
      <alignment horizontal="center" vertical="center"/>
      <protection hidden="1"/>
    </xf>
    <xf numFmtId="165" fontId="10" fillId="5" borderId="8" xfId="1" applyNumberFormat="1" applyFont="1" applyFill="1" applyBorder="1" applyAlignment="1" applyProtection="1">
      <alignment horizontal="center" vertical="center"/>
      <protection hidden="1"/>
    </xf>
    <xf numFmtId="165" fontId="10" fillId="5" borderId="41" xfId="1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>
      <alignment vertical="center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3" fontId="3" fillId="6" borderId="20" xfId="0" applyNumberFormat="1" applyFont="1" applyFill="1" applyBorder="1" applyAlignment="1" applyProtection="1">
      <alignment horizontal="center" vertical="center"/>
      <protection hidden="1"/>
    </xf>
    <xf numFmtId="165" fontId="3" fillId="6" borderId="21" xfId="0" applyNumberFormat="1" applyFont="1" applyFill="1" applyBorder="1" applyAlignment="1" applyProtection="1">
      <alignment horizontal="center" vertical="center"/>
      <protection hidden="1"/>
    </xf>
    <xf numFmtId="3" fontId="3" fillId="6" borderId="21" xfId="0" applyNumberFormat="1" applyFont="1" applyFill="1" applyBorder="1" applyAlignment="1" applyProtection="1">
      <alignment horizontal="center" vertical="center"/>
      <protection hidden="1"/>
    </xf>
    <xf numFmtId="3" fontId="3" fillId="6" borderId="22" xfId="0" applyNumberFormat="1" applyFont="1" applyFill="1" applyBorder="1" applyAlignment="1" applyProtection="1">
      <alignment horizontal="center" vertical="center"/>
      <protection hidden="1"/>
    </xf>
    <xf numFmtId="3" fontId="3" fillId="0" borderId="6" xfId="0" applyNumberFormat="1" applyFont="1" applyFill="1" applyBorder="1" applyAlignment="1" applyProtection="1">
      <alignment horizontal="center" vertical="center"/>
      <protection hidden="1"/>
    </xf>
    <xf numFmtId="165" fontId="3" fillId="0" borderId="4" xfId="0" applyNumberFormat="1" applyFont="1" applyFill="1" applyBorder="1" applyAlignment="1" applyProtection="1">
      <alignment horizontal="center" vertical="center"/>
      <protection hidden="1"/>
    </xf>
    <xf numFmtId="3" fontId="3" fillId="0" borderId="4" xfId="0" applyNumberFormat="1" applyFont="1" applyFill="1" applyBorder="1" applyAlignment="1" applyProtection="1">
      <alignment horizontal="center" vertical="center"/>
      <protection hidden="1"/>
    </xf>
    <xf numFmtId="3" fontId="3" fillId="0" borderId="5" xfId="0" applyNumberFormat="1" applyFont="1" applyFill="1" applyBorder="1" applyAlignment="1" applyProtection="1">
      <alignment horizontal="center" vertical="center"/>
      <protection hidden="1"/>
    </xf>
    <xf numFmtId="165" fontId="0" fillId="0" borderId="20" xfId="1" applyNumberFormat="1" applyFont="1" applyFill="1" applyBorder="1" applyAlignment="1" applyProtection="1">
      <alignment horizontal="center" vertical="center"/>
      <protection hidden="1"/>
    </xf>
    <xf numFmtId="165" fontId="0" fillId="0" borderId="36" xfId="1" applyNumberFormat="1" applyFont="1" applyFill="1" applyBorder="1" applyAlignment="1" applyProtection="1">
      <alignment horizontal="center" vertical="center"/>
      <protection hidden="1"/>
    </xf>
    <xf numFmtId="3" fontId="11" fillId="3" borderId="6" xfId="0" applyNumberFormat="1" applyFont="1" applyFill="1" applyBorder="1" applyAlignment="1" applyProtection="1">
      <alignment horizontal="center" vertical="center"/>
      <protection hidden="1"/>
    </xf>
    <xf numFmtId="165" fontId="11" fillId="3" borderId="4" xfId="0" applyNumberFormat="1" applyFont="1" applyFill="1" applyBorder="1" applyAlignment="1" applyProtection="1">
      <alignment horizontal="center" vertical="center"/>
      <protection hidden="1"/>
    </xf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3" fontId="11" fillId="3" borderId="32" xfId="0" applyNumberFormat="1" applyFont="1" applyFill="1" applyBorder="1" applyAlignment="1" applyProtection="1">
      <alignment horizontal="center" vertical="center"/>
      <protection hidden="1"/>
    </xf>
    <xf numFmtId="165" fontId="10" fillId="5" borderId="6" xfId="1" applyNumberFormat="1" applyFont="1" applyFill="1" applyBorder="1" applyAlignment="1" applyProtection="1">
      <alignment horizontal="center" vertical="center"/>
      <protection hidden="1"/>
    </xf>
    <xf numFmtId="165" fontId="10" fillId="5" borderId="5" xfId="1" applyNumberFormat="1" applyFont="1" applyFill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3" fontId="3" fillId="6" borderId="70" xfId="0" applyNumberFormat="1" applyFont="1" applyFill="1" applyBorder="1" applyAlignment="1" applyProtection="1">
      <alignment horizontal="center" vertical="center"/>
      <protection hidden="1"/>
    </xf>
    <xf numFmtId="165" fontId="3" fillId="6" borderId="60" xfId="0" applyNumberFormat="1" applyFont="1" applyFill="1" applyBorder="1" applyAlignment="1" applyProtection="1">
      <alignment horizontal="center" vertical="center"/>
      <protection hidden="1"/>
    </xf>
    <xf numFmtId="3" fontId="3" fillId="6" borderId="60" xfId="0" applyNumberFormat="1" applyFont="1" applyFill="1" applyBorder="1" applyAlignment="1" applyProtection="1">
      <alignment horizontal="center" vertical="center"/>
      <protection hidden="1"/>
    </xf>
    <xf numFmtId="3" fontId="3" fillId="6" borderId="69" xfId="0" applyNumberFormat="1" applyFont="1" applyFill="1" applyBorder="1" applyAlignment="1" applyProtection="1">
      <alignment horizontal="center" vertical="center"/>
      <protection hidden="1"/>
    </xf>
    <xf numFmtId="9" fontId="0" fillId="6" borderId="42" xfId="4" applyFont="1" applyFill="1" applyBorder="1" applyAlignment="1" applyProtection="1">
      <alignment horizontal="center" vertical="center"/>
      <protection hidden="1"/>
    </xf>
    <xf numFmtId="165" fontId="0" fillId="6" borderId="71" xfId="1" applyNumberFormat="1" applyFont="1" applyFill="1" applyBorder="1" applyAlignment="1" applyProtection="1">
      <alignment horizontal="center" vertical="center"/>
      <protection hidden="1"/>
    </xf>
    <xf numFmtId="3" fontId="3" fillId="0" borderId="3" xfId="0" applyNumberFormat="1" applyFont="1" applyFill="1" applyBorder="1" applyAlignment="1" applyProtection="1">
      <alignment horizontal="center" vertical="center"/>
      <protection hidden="1"/>
    </xf>
    <xf numFmtId="165" fontId="3" fillId="0" borderId="2" xfId="0" applyNumberFormat="1" applyFont="1" applyFill="1" applyBorder="1" applyAlignment="1" applyProtection="1">
      <alignment horizontal="center" vertical="center"/>
      <protection hidden="1"/>
    </xf>
    <xf numFmtId="3" fontId="3" fillId="0" borderId="2" xfId="0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Fill="1" applyBorder="1" applyAlignment="1" applyProtection="1">
      <alignment horizontal="center" vertical="center"/>
      <protection hidden="1"/>
    </xf>
    <xf numFmtId="165" fontId="0" fillId="0" borderId="44" xfId="1" applyNumberFormat="1" applyFont="1" applyFill="1" applyBorder="1" applyAlignment="1" applyProtection="1">
      <alignment horizontal="center" vertical="center"/>
      <protection hidden="1"/>
    </xf>
    <xf numFmtId="165" fontId="0" fillId="0" borderId="65" xfId="1" applyNumberFormat="1" applyFont="1" applyFill="1" applyBorder="1" applyAlignment="1" applyProtection="1">
      <alignment horizontal="center" vertical="center"/>
      <protection hidden="1"/>
    </xf>
    <xf numFmtId="3" fontId="11" fillId="3" borderId="23" xfId="0" applyNumberFormat="1" applyFont="1" applyFill="1" applyBorder="1" applyAlignment="1" applyProtection="1">
      <alignment horizontal="center" vertical="center"/>
      <protection hidden="1"/>
    </xf>
    <xf numFmtId="165" fontId="11" fillId="3" borderId="24" xfId="0" applyNumberFormat="1" applyFont="1" applyFill="1" applyBorder="1" applyAlignment="1" applyProtection="1">
      <alignment horizontal="center" vertical="center"/>
      <protection hidden="1"/>
    </xf>
    <xf numFmtId="3" fontId="11" fillId="3" borderId="24" xfId="0" applyNumberFormat="1" applyFont="1" applyFill="1" applyBorder="1" applyAlignment="1" applyProtection="1">
      <alignment horizontal="center" vertical="center"/>
      <protection hidden="1"/>
    </xf>
    <xf numFmtId="3" fontId="11" fillId="3" borderId="37" xfId="0" applyNumberFormat="1" applyFont="1" applyFill="1" applyBorder="1" applyAlignment="1" applyProtection="1">
      <alignment horizontal="center" vertical="center"/>
      <protection hidden="1"/>
    </xf>
    <xf numFmtId="165" fontId="10" fillId="5" borderId="3" xfId="1" applyNumberFormat="1" applyFont="1" applyFill="1" applyBorder="1" applyAlignment="1" applyProtection="1">
      <alignment horizontal="center" vertical="center"/>
      <protection hidden="1"/>
    </xf>
    <xf numFmtId="165" fontId="10" fillId="5" borderId="1" xfId="1" applyNumberFormat="1" applyFont="1" applyFill="1" applyBorder="1" applyAlignment="1" applyProtection="1">
      <alignment horizontal="center" vertical="center"/>
      <protection hidden="1"/>
    </xf>
    <xf numFmtId="0" fontId="10" fillId="3" borderId="15" xfId="0" applyFont="1" applyFill="1" applyBorder="1" applyAlignment="1">
      <alignment vertical="center"/>
    </xf>
    <xf numFmtId="0" fontId="10" fillId="3" borderId="14" xfId="0" applyFont="1" applyFill="1" applyBorder="1" applyAlignment="1">
      <alignment vertical="center"/>
    </xf>
    <xf numFmtId="3" fontId="8" fillId="6" borderId="16" xfId="0" applyNumberFormat="1" applyFont="1" applyFill="1" applyBorder="1" applyAlignment="1" applyProtection="1">
      <alignment horizontal="center" vertical="center"/>
      <protection hidden="1"/>
    </xf>
    <xf numFmtId="165" fontId="8" fillId="6" borderId="15" xfId="2" applyFont="1" applyFill="1" applyBorder="1" applyAlignment="1" applyProtection="1">
      <alignment horizontal="center" vertical="center"/>
      <protection hidden="1"/>
    </xf>
    <xf numFmtId="3" fontId="8" fillId="6" borderId="15" xfId="0" applyNumberFormat="1" applyFont="1" applyFill="1" applyBorder="1" applyAlignment="1" applyProtection="1">
      <alignment horizontal="center" vertical="center"/>
      <protection hidden="1"/>
    </xf>
    <xf numFmtId="3" fontId="8" fillId="6" borderId="14" xfId="0" applyNumberFormat="1" applyFont="1" applyFill="1" applyBorder="1" applyAlignment="1" applyProtection="1">
      <alignment horizontal="center" vertical="center"/>
      <protection hidden="1"/>
    </xf>
    <xf numFmtId="9" fontId="1" fillId="6" borderId="16" xfId="4" applyFont="1" applyFill="1" applyBorder="1" applyAlignment="1" applyProtection="1">
      <alignment horizontal="center" vertical="center"/>
      <protection hidden="1"/>
    </xf>
    <xf numFmtId="165" fontId="0" fillId="6" borderId="61" xfId="1" applyNumberFormat="1" applyFont="1" applyFill="1" applyBorder="1" applyAlignment="1" applyProtection="1">
      <alignment horizontal="center" vertical="center"/>
      <protection hidden="1"/>
    </xf>
    <xf numFmtId="3" fontId="8" fillId="0" borderId="44" xfId="0" applyNumberFormat="1" applyFont="1" applyFill="1" applyBorder="1" applyAlignment="1" applyProtection="1">
      <alignment horizontal="center" vertical="center"/>
      <protection hidden="1"/>
    </xf>
    <xf numFmtId="3" fontId="8" fillId="0" borderId="62" xfId="0" applyNumberFormat="1" applyFont="1" applyFill="1" applyBorder="1" applyAlignment="1" applyProtection="1">
      <alignment horizontal="center" vertical="center"/>
      <protection hidden="1"/>
    </xf>
    <xf numFmtId="3" fontId="8" fillId="0" borderId="45" xfId="0" applyNumberFormat="1" applyFont="1" applyFill="1" applyBorder="1" applyAlignment="1" applyProtection="1">
      <alignment horizontal="center" vertical="center"/>
      <protection hidden="1"/>
    </xf>
    <xf numFmtId="165" fontId="1" fillId="0" borderId="16" xfId="1" applyNumberFormat="1" applyFont="1" applyFill="1" applyBorder="1" applyAlignment="1" applyProtection="1">
      <alignment horizontal="center" vertical="center"/>
      <protection hidden="1"/>
    </xf>
    <xf numFmtId="165" fontId="1" fillId="0" borderId="12" xfId="1" applyNumberFormat="1" applyFont="1" applyFill="1" applyBorder="1" applyAlignment="1" applyProtection="1">
      <alignment horizontal="center" vertical="center"/>
      <protection hidden="1"/>
    </xf>
    <xf numFmtId="3" fontId="10" fillId="3" borderId="16" xfId="0" applyNumberFormat="1" applyFont="1" applyFill="1" applyBorder="1" applyAlignment="1" applyProtection="1">
      <alignment horizontal="center" vertical="center"/>
      <protection hidden="1"/>
    </xf>
    <xf numFmtId="165" fontId="10" fillId="3" borderId="15" xfId="2" applyFont="1" applyFill="1" applyBorder="1" applyAlignment="1" applyProtection="1">
      <alignment horizontal="center" vertical="center"/>
      <protection hidden="1"/>
    </xf>
    <xf numFmtId="3" fontId="10" fillId="3" borderId="15" xfId="0" applyNumberFormat="1" applyFont="1" applyFill="1" applyBorder="1" applyAlignment="1" applyProtection="1">
      <alignment horizontal="center" vertical="center"/>
      <protection hidden="1"/>
    </xf>
    <xf numFmtId="3" fontId="10" fillId="3" borderId="14" xfId="0" applyNumberFormat="1" applyFont="1" applyFill="1" applyBorder="1" applyAlignment="1" applyProtection="1">
      <alignment horizontal="center" vertical="center"/>
      <protection hidden="1"/>
    </xf>
    <xf numFmtId="165" fontId="10" fillId="5" borderId="16" xfId="1" applyNumberFormat="1" applyFont="1" applyFill="1" applyBorder="1" applyAlignment="1" applyProtection="1">
      <alignment horizontal="center" vertical="center"/>
      <protection hidden="1"/>
    </xf>
    <xf numFmtId="165" fontId="10" fillId="5" borderId="14" xfId="1" applyNumberFormat="1" applyFont="1" applyFill="1" applyBorder="1" applyAlignment="1" applyProtection="1">
      <alignment horizontal="center" vertical="center"/>
      <protection hidden="1"/>
    </xf>
    <xf numFmtId="3" fontId="11" fillId="8" borderId="6" xfId="0" applyNumberFormat="1" applyFont="1" applyFill="1" applyBorder="1" applyAlignment="1" applyProtection="1">
      <alignment horizontal="center" vertical="center"/>
      <protection hidden="1"/>
    </xf>
    <xf numFmtId="165" fontId="11" fillId="8" borderId="4" xfId="0" applyNumberFormat="1" applyFont="1" applyFill="1" applyBorder="1" applyAlignment="1" applyProtection="1">
      <alignment horizontal="center" vertical="center"/>
      <protection hidden="1"/>
    </xf>
    <xf numFmtId="3" fontId="11" fillId="8" borderId="4" xfId="0" applyNumberFormat="1" applyFont="1" applyFill="1" applyBorder="1" applyAlignment="1" applyProtection="1">
      <alignment horizontal="center" vertical="center"/>
      <protection hidden="1"/>
    </xf>
    <xf numFmtId="3" fontId="11" fillId="8" borderId="32" xfId="0" applyNumberFormat="1" applyFont="1" applyFill="1" applyBorder="1" applyAlignment="1" applyProtection="1">
      <alignment horizontal="center" vertical="center"/>
      <protection hidden="1"/>
    </xf>
    <xf numFmtId="3" fontId="10" fillId="8" borderId="16" xfId="0" applyNumberFormat="1" applyFont="1" applyFill="1" applyBorder="1" applyAlignment="1" applyProtection="1">
      <alignment horizontal="center" vertical="center"/>
      <protection hidden="1"/>
    </xf>
    <xf numFmtId="165" fontId="10" fillId="8" borderId="15" xfId="2" applyFont="1" applyFill="1" applyBorder="1" applyAlignment="1" applyProtection="1">
      <alignment horizontal="center" vertical="center"/>
      <protection hidden="1"/>
    </xf>
    <xf numFmtId="3" fontId="10" fillId="8" borderId="15" xfId="0" applyNumberFormat="1" applyFont="1" applyFill="1" applyBorder="1" applyAlignment="1" applyProtection="1">
      <alignment horizontal="center" vertical="center"/>
      <protection hidden="1"/>
    </xf>
    <xf numFmtId="3" fontId="10" fillId="8" borderId="14" xfId="0" applyNumberFormat="1" applyFont="1" applyFill="1" applyBorder="1" applyAlignment="1" applyProtection="1">
      <alignment horizontal="center" vertical="center"/>
      <protection hidden="1"/>
    </xf>
    <xf numFmtId="0" fontId="10" fillId="8" borderId="53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3" fontId="3" fillId="7" borderId="20" xfId="0" applyNumberFormat="1" applyFont="1" applyFill="1" applyBorder="1" applyAlignment="1" applyProtection="1">
      <alignment horizontal="center" vertical="center"/>
      <protection hidden="1"/>
    </xf>
    <xf numFmtId="168" fontId="3" fillId="7" borderId="21" xfId="2" applyNumberFormat="1" applyFont="1" applyFill="1" applyBorder="1" applyAlignment="1" applyProtection="1">
      <alignment horizontal="center" vertical="center"/>
      <protection hidden="1"/>
    </xf>
    <xf numFmtId="3" fontId="3" fillId="7" borderId="21" xfId="0" applyNumberFormat="1" applyFont="1" applyFill="1" applyBorder="1" applyAlignment="1" applyProtection="1">
      <alignment horizontal="center" vertical="center"/>
      <protection hidden="1"/>
    </xf>
    <xf numFmtId="3" fontId="3" fillId="7" borderId="22" xfId="0" applyNumberFormat="1" applyFont="1" applyFill="1" applyBorder="1" applyAlignment="1" applyProtection="1">
      <alignment horizontal="center" vertical="center"/>
      <protection hidden="1"/>
    </xf>
    <xf numFmtId="9" fontId="0" fillId="7" borderId="39" xfId="4" applyFont="1" applyFill="1" applyBorder="1" applyAlignment="1" applyProtection="1">
      <alignment horizontal="center" vertical="center"/>
      <protection hidden="1"/>
    </xf>
    <xf numFmtId="168" fontId="0" fillId="7" borderId="36" xfId="1" applyNumberFormat="1" applyFont="1" applyFill="1" applyBorder="1" applyAlignment="1" applyProtection="1">
      <alignment horizontal="center" vertical="center"/>
      <protection hidden="1"/>
    </xf>
    <xf numFmtId="168" fontId="0" fillId="0" borderId="46" xfId="1" applyNumberFormat="1" applyFont="1" applyFill="1" applyBorder="1" applyAlignment="1" applyProtection="1">
      <alignment horizontal="center" vertical="center"/>
      <protection hidden="1"/>
    </xf>
    <xf numFmtId="9" fontId="0" fillId="0" borderId="39" xfId="4" applyFont="1" applyFill="1" applyBorder="1" applyAlignment="1" applyProtection="1">
      <alignment horizontal="center" vertical="center"/>
      <protection hidden="1"/>
    </xf>
    <xf numFmtId="168" fontId="0" fillId="0" borderId="43" xfId="1" applyNumberFormat="1" applyFont="1" applyFill="1" applyBorder="1" applyAlignment="1" applyProtection="1">
      <alignment horizontal="center" vertical="center"/>
      <protection hidden="1"/>
    </xf>
    <xf numFmtId="9" fontId="17" fillId="8" borderId="39" xfId="4" applyFont="1" applyFill="1" applyBorder="1" applyAlignment="1" applyProtection="1">
      <alignment horizontal="center" vertical="center"/>
      <protection hidden="1"/>
    </xf>
    <xf numFmtId="168" fontId="17" fillId="8" borderId="36" xfId="1" applyNumberFormat="1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locked="0"/>
    </xf>
    <xf numFmtId="168" fontId="0" fillId="0" borderId="4" xfId="1" applyNumberFormat="1" applyFont="1" applyFill="1" applyBorder="1" applyAlignment="1" applyProtection="1">
      <alignment horizontal="center" vertical="center"/>
      <protection hidden="1"/>
    </xf>
    <xf numFmtId="165" fontId="0" fillId="0" borderId="43" xfId="1" applyNumberFormat="1" applyFont="1" applyFill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168" fontId="0" fillId="0" borderId="2" xfId="1" applyNumberFormat="1" applyFont="1" applyFill="1" applyBorder="1" applyAlignment="1" applyProtection="1">
      <alignment horizontal="center" vertical="center"/>
      <protection hidden="1"/>
    </xf>
    <xf numFmtId="3" fontId="8" fillId="7" borderId="59" xfId="0" applyNumberFormat="1" applyFont="1" applyFill="1" applyBorder="1" applyAlignment="1" applyProtection="1">
      <alignment horizontal="center" vertical="center"/>
      <protection hidden="1"/>
    </xf>
    <xf numFmtId="168" fontId="8" fillId="7" borderId="15" xfId="0" applyNumberFormat="1" applyFont="1" applyFill="1" applyBorder="1" applyAlignment="1" applyProtection="1">
      <alignment horizontal="center" vertical="center"/>
      <protection hidden="1"/>
    </xf>
    <xf numFmtId="3" fontId="8" fillId="7" borderId="15" xfId="0" applyNumberFormat="1" applyFont="1" applyFill="1" applyBorder="1" applyAlignment="1" applyProtection="1">
      <alignment horizontal="center" vertical="center"/>
      <protection hidden="1"/>
    </xf>
    <xf numFmtId="3" fontId="8" fillId="7" borderId="14" xfId="0" applyNumberFormat="1" applyFont="1" applyFill="1" applyBorder="1" applyAlignment="1" applyProtection="1">
      <alignment horizontal="center" vertical="center"/>
      <protection hidden="1"/>
    </xf>
    <xf numFmtId="9" fontId="1" fillId="7" borderId="59" xfId="4" applyFont="1" applyFill="1" applyBorder="1" applyAlignment="1" applyProtection="1">
      <alignment horizontal="center" vertical="center"/>
      <protection hidden="1"/>
    </xf>
    <xf numFmtId="168" fontId="1" fillId="7" borderId="61" xfId="1" applyNumberFormat="1" applyFont="1" applyFill="1" applyBorder="1" applyAlignment="1" applyProtection="1">
      <alignment horizontal="center" vertical="center"/>
      <protection hidden="1"/>
    </xf>
    <xf numFmtId="3" fontId="1" fillId="0" borderId="65" xfId="0" applyNumberFormat="1" applyFont="1" applyFill="1" applyBorder="1" applyAlignment="1" applyProtection="1">
      <alignment horizontal="center" vertical="center"/>
      <protection hidden="1"/>
    </xf>
    <xf numFmtId="168" fontId="1" fillId="0" borderId="65" xfId="0" applyNumberFormat="1" applyFont="1" applyFill="1" applyBorder="1" applyAlignment="1" applyProtection="1">
      <alignment horizontal="center" vertical="center"/>
      <protection hidden="1"/>
    </xf>
    <xf numFmtId="9" fontId="1" fillId="0" borderId="15" xfId="4" applyFont="1" applyFill="1" applyBorder="1" applyAlignment="1" applyProtection="1">
      <alignment horizontal="center" vertical="center"/>
      <protection hidden="1"/>
    </xf>
    <xf numFmtId="168" fontId="0" fillId="0" borderId="12" xfId="1" applyNumberFormat="1" applyFont="1" applyFill="1" applyBorder="1" applyAlignment="1" applyProtection="1">
      <alignment horizontal="center" vertical="center"/>
      <protection hidden="1"/>
    </xf>
    <xf numFmtId="3" fontId="11" fillId="8" borderId="3" xfId="0" applyNumberFormat="1" applyFont="1" applyFill="1" applyBorder="1" applyAlignment="1" applyProtection="1">
      <alignment horizontal="center" vertical="center"/>
      <protection hidden="1"/>
    </xf>
    <xf numFmtId="165" fontId="11" fillId="8" borderId="2" xfId="0" applyNumberFormat="1" applyFont="1" applyFill="1" applyBorder="1" applyAlignment="1" applyProtection="1">
      <alignment horizontal="center" vertical="center"/>
      <protection hidden="1"/>
    </xf>
    <xf numFmtId="3" fontId="11" fillId="8" borderId="2" xfId="0" applyNumberFormat="1" applyFont="1" applyFill="1" applyBorder="1" applyAlignment="1" applyProtection="1">
      <alignment horizontal="center" vertical="center"/>
      <protection hidden="1"/>
    </xf>
    <xf numFmtId="3" fontId="11" fillId="8" borderId="34" xfId="0" applyNumberFormat="1" applyFont="1" applyFill="1" applyBorder="1" applyAlignment="1" applyProtection="1">
      <alignment horizontal="center" vertical="center"/>
      <protection hidden="1"/>
    </xf>
    <xf numFmtId="0" fontId="19" fillId="8" borderId="54" xfId="0" applyFont="1" applyFill="1" applyBorder="1" applyAlignment="1">
      <alignment horizontal="center" vertical="center" wrapText="1"/>
    </xf>
    <xf numFmtId="0" fontId="19" fillId="8" borderId="37" xfId="0" applyFont="1" applyFill="1" applyBorder="1" applyAlignment="1">
      <alignment horizontal="center" vertical="center" wrapText="1"/>
    </xf>
    <xf numFmtId="9" fontId="17" fillId="8" borderId="8" xfId="4" applyFont="1" applyFill="1" applyBorder="1" applyAlignment="1" applyProtection="1">
      <alignment horizontal="center" vertical="center"/>
      <protection hidden="1"/>
    </xf>
    <xf numFmtId="168" fontId="17" fillId="8" borderId="41" xfId="1" applyNumberFormat="1" applyFont="1" applyFill="1" applyBorder="1" applyAlignment="1" applyProtection="1">
      <alignment horizontal="center" vertical="center"/>
      <protection hidden="1"/>
    </xf>
    <xf numFmtId="9" fontId="17" fillId="8" borderId="6" xfId="4" applyFont="1" applyFill="1" applyBorder="1" applyAlignment="1" applyProtection="1">
      <alignment horizontal="center" vertical="center"/>
      <protection hidden="1"/>
    </xf>
    <xf numFmtId="168" fontId="17" fillId="8" borderId="5" xfId="1" applyNumberFormat="1" applyFont="1" applyFill="1" applyBorder="1" applyAlignment="1" applyProtection="1">
      <alignment horizontal="center" vertical="center"/>
      <protection hidden="1"/>
    </xf>
    <xf numFmtId="9" fontId="17" fillId="8" borderId="3" xfId="4" applyFont="1" applyFill="1" applyBorder="1" applyAlignment="1" applyProtection="1">
      <alignment horizontal="center" vertical="center"/>
      <protection hidden="1"/>
    </xf>
    <xf numFmtId="168" fontId="17" fillId="8" borderId="1" xfId="1" applyNumberFormat="1" applyFont="1" applyFill="1" applyBorder="1" applyAlignment="1" applyProtection="1">
      <alignment horizontal="center" vertical="center"/>
      <protection hidden="1"/>
    </xf>
    <xf numFmtId="3" fontId="11" fillId="15" borderId="6" xfId="0" applyNumberFormat="1" applyFont="1" applyFill="1" applyBorder="1" applyAlignment="1" applyProtection="1">
      <alignment horizontal="center" vertical="center"/>
      <protection hidden="1"/>
    </xf>
    <xf numFmtId="165" fontId="11" fillId="15" borderId="4" xfId="0" applyNumberFormat="1" applyFont="1" applyFill="1" applyBorder="1" applyAlignment="1" applyProtection="1">
      <alignment horizontal="center" vertical="center"/>
      <protection hidden="1"/>
    </xf>
    <xf numFmtId="3" fontId="11" fillId="15" borderId="4" xfId="0" applyNumberFormat="1" applyFont="1" applyFill="1" applyBorder="1" applyAlignment="1" applyProtection="1">
      <alignment horizontal="center" vertical="center"/>
      <protection hidden="1"/>
    </xf>
    <xf numFmtId="3" fontId="11" fillId="15" borderId="32" xfId="0" applyNumberFormat="1" applyFont="1" applyFill="1" applyBorder="1" applyAlignment="1" applyProtection="1">
      <alignment horizontal="center" vertical="center"/>
      <protection hidden="1"/>
    </xf>
    <xf numFmtId="3" fontId="10" fillId="15" borderId="16" xfId="0" applyNumberFormat="1" applyFont="1" applyFill="1" applyBorder="1" applyAlignment="1" applyProtection="1">
      <alignment horizontal="center" vertical="center"/>
      <protection hidden="1"/>
    </xf>
    <xf numFmtId="165" fontId="10" fillId="15" borderId="15" xfId="2" applyFont="1" applyFill="1" applyBorder="1" applyAlignment="1" applyProtection="1">
      <alignment horizontal="center" vertical="center"/>
      <protection hidden="1"/>
    </xf>
    <xf numFmtId="3" fontId="10" fillId="15" borderId="15" xfId="0" applyNumberFormat="1" applyFont="1" applyFill="1" applyBorder="1" applyAlignment="1" applyProtection="1">
      <alignment horizontal="center" vertical="center"/>
      <protection hidden="1"/>
    </xf>
    <xf numFmtId="3" fontId="10" fillId="15" borderId="14" xfId="0" applyNumberFormat="1" applyFont="1" applyFill="1" applyBorder="1" applyAlignment="1" applyProtection="1">
      <alignment horizontal="center" vertical="center"/>
      <protection hidden="1"/>
    </xf>
    <xf numFmtId="3" fontId="11" fillId="9" borderId="6" xfId="0" applyNumberFormat="1" applyFont="1" applyFill="1" applyBorder="1" applyAlignment="1" applyProtection="1">
      <alignment horizontal="center" vertical="center"/>
      <protection hidden="1"/>
    </xf>
    <xf numFmtId="165" fontId="11" fillId="9" borderId="4" xfId="0" applyNumberFormat="1" applyFont="1" applyFill="1" applyBorder="1" applyAlignment="1" applyProtection="1">
      <alignment horizontal="center" vertical="center"/>
      <protection hidden="1"/>
    </xf>
    <xf numFmtId="3" fontId="11" fillId="9" borderId="4" xfId="0" applyNumberFormat="1" applyFont="1" applyFill="1" applyBorder="1" applyAlignment="1" applyProtection="1">
      <alignment horizontal="center" vertical="center"/>
      <protection hidden="1"/>
    </xf>
    <xf numFmtId="3" fontId="11" fillId="9" borderId="32" xfId="0" applyNumberFormat="1" applyFont="1" applyFill="1" applyBorder="1" applyAlignment="1" applyProtection="1">
      <alignment horizontal="center" vertical="center"/>
      <protection hidden="1"/>
    </xf>
    <xf numFmtId="3" fontId="11" fillId="9" borderId="3" xfId="0" applyNumberFormat="1" applyFont="1" applyFill="1" applyBorder="1" applyAlignment="1" applyProtection="1">
      <alignment horizontal="center" vertical="center"/>
      <protection hidden="1"/>
    </xf>
    <xf numFmtId="165" fontId="11" fillId="9" borderId="2" xfId="0" applyNumberFormat="1" applyFont="1" applyFill="1" applyBorder="1" applyAlignment="1" applyProtection="1">
      <alignment horizontal="center" vertical="center"/>
      <protection hidden="1"/>
    </xf>
    <xf numFmtId="3" fontId="11" fillId="9" borderId="2" xfId="0" applyNumberFormat="1" applyFont="1" applyFill="1" applyBorder="1" applyAlignment="1" applyProtection="1">
      <alignment horizontal="center" vertical="center"/>
      <protection hidden="1"/>
    </xf>
    <xf numFmtId="3" fontId="11" fillId="9" borderId="34" xfId="0" applyNumberFormat="1" applyFont="1" applyFill="1" applyBorder="1" applyAlignment="1" applyProtection="1">
      <alignment horizontal="center" vertical="center"/>
      <protection hidden="1"/>
    </xf>
    <xf numFmtId="3" fontId="10" fillId="9" borderId="16" xfId="0" applyNumberFormat="1" applyFont="1" applyFill="1" applyBorder="1" applyAlignment="1" applyProtection="1">
      <alignment horizontal="center" vertical="center"/>
      <protection hidden="1"/>
    </xf>
    <xf numFmtId="165" fontId="10" fillId="9" borderId="15" xfId="2" applyFont="1" applyFill="1" applyBorder="1" applyAlignment="1" applyProtection="1">
      <alignment horizontal="center" vertical="center"/>
      <protection hidden="1"/>
    </xf>
    <xf numFmtId="3" fontId="10" fillId="9" borderId="15" xfId="0" applyNumberFormat="1" applyFont="1" applyFill="1" applyBorder="1" applyAlignment="1" applyProtection="1">
      <alignment horizontal="center" vertical="center"/>
      <protection hidden="1"/>
    </xf>
    <xf numFmtId="0" fontId="10" fillId="9" borderId="53" xfId="0" applyFont="1" applyFill="1" applyBorder="1" applyAlignment="1">
      <alignment horizontal="center" vertical="center"/>
    </xf>
    <xf numFmtId="3" fontId="11" fillId="9" borderId="20" xfId="0" applyNumberFormat="1" applyFont="1" applyFill="1" applyBorder="1" applyAlignment="1" applyProtection="1">
      <alignment horizontal="center" vertical="center"/>
      <protection hidden="1"/>
    </xf>
    <xf numFmtId="165" fontId="11" fillId="9" borderId="21" xfId="0" applyNumberFormat="1" applyFont="1" applyFill="1" applyBorder="1" applyAlignment="1" applyProtection="1">
      <alignment horizontal="center" vertical="center"/>
      <protection hidden="1"/>
    </xf>
    <xf numFmtId="3" fontId="11" fillId="9" borderId="21" xfId="0" applyNumberFormat="1" applyFont="1" applyFill="1" applyBorder="1" applyAlignment="1" applyProtection="1">
      <alignment horizontal="center" vertical="center"/>
      <protection hidden="1"/>
    </xf>
    <xf numFmtId="3" fontId="11" fillId="9" borderId="36" xfId="0" applyNumberFormat="1" applyFont="1" applyFill="1" applyBorder="1" applyAlignment="1" applyProtection="1">
      <alignment horizontal="center" vertical="center"/>
      <protection hidden="1"/>
    </xf>
    <xf numFmtId="0" fontId="19" fillId="9" borderId="54" xfId="0" applyFont="1" applyFill="1" applyBorder="1" applyAlignment="1">
      <alignment horizontal="center" vertical="center" wrapText="1"/>
    </xf>
    <xf numFmtId="0" fontId="19" fillId="9" borderId="37" xfId="0" applyFont="1" applyFill="1" applyBorder="1" applyAlignment="1">
      <alignment horizontal="center" vertical="center" wrapText="1"/>
    </xf>
    <xf numFmtId="3" fontId="10" fillId="9" borderId="61" xfId="0" applyNumberFormat="1" applyFont="1" applyFill="1" applyBorder="1" applyAlignment="1" applyProtection="1">
      <alignment horizontal="center" vertical="center"/>
      <protection hidden="1"/>
    </xf>
    <xf numFmtId="9" fontId="17" fillId="9" borderId="16" xfId="4" applyFont="1" applyFill="1" applyBorder="1" applyAlignment="1" applyProtection="1">
      <alignment horizontal="center"/>
      <protection hidden="1"/>
    </xf>
    <xf numFmtId="168" fontId="17" fillId="9" borderId="14" xfId="1" applyNumberFormat="1" applyFont="1" applyFill="1" applyBorder="1" applyAlignment="1" applyProtection="1">
      <alignment horizontal="center"/>
      <protection hidden="1"/>
    </xf>
    <xf numFmtId="3" fontId="3" fillId="11" borderId="8" xfId="0" applyNumberFormat="1" applyFont="1" applyFill="1" applyBorder="1" applyAlignment="1" applyProtection="1">
      <alignment horizontal="center" vertical="center"/>
      <protection hidden="1"/>
    </xf>
    <xf numFmtId="168" fontId="3" fillId="11" borderId="46" xfId="2" applyNumberFormat="1" applyFont="1" applyFill="1" applyBorder="1" applyAlignment="1" applyProtection="1">
      <alignment horizontal="center" vertical="center"/>
      <protection hidden="1"/>
    </xf>
    <xf numFmtId="3" fontId="3" fillId="11" borderId="46" xfId="0" applyNumberFormat="1" applyFont="1" applyFill="1" applyBorder="1" applyAlignment="1" applyProtection="1">
      <alignment horizontal="center" vertical="center"/>
      <protection hidden="1"/>
    </xf>
    <xf numFmtId="3" fontId="3" fillId="11" borderId="41" xfId="0" applyNumberFormat="1" applyFont="1" applyFill="1" applyBorder="1" applyAlignment="1" applyProtection="1">
      <alignment horizontal="center" vertical="center"/>
      <protection hidden="1"/>
    </xf>
    <xf numFmtId="9" fontId="0" fillId="11" borderId="39" xfId="4" applyFont="1" applyFill="1" applyBorder="1" applyAlignment="1" applyProtection="1">
      <alignment horizontal="center" vertical="center"/>
      <protection hidden="1"/>
    </xf>
    <xf numFmtId="168" fontId="0" fillId="11" borderId="36" xfId="1" applyNumberFormat="1" applyFont="1" applyFill="1" applyBorder="1" applyAlignment="1" applyProtection="1">
      <alignment horizontal="center" vertical="center"/>
      <protection hidden="1"/>
    </xf>
    <xf numFmtId="9" fontId="17" fillId="9" borderId="8" xfId="4" applyFont="1" applyFill="1" applyBorder="1" applyAlignment="1" applyProtection="1">
      <alignment horizontal="center" vertical="center"/>
      <protection hidden="1"/>
    </xf>
    <xf numFmtId="168" fontId="17" fillId="9" borderId="41" xfId="1" applyNumberFormat="1" applyFont="1" applyFill="1" applyBorder="1" applyAlignment="1" applyProtection="1">
      <alignment horizontal="center" vertical="center"/>
      <protection hidden="1"/>
    </xf>
    <xf numFmtId="3" fontId="3" fillId="11" borderId="6" xfId="0" applyNumberFormat="1" applyFont="1" applyFill="1" applyBorder="1" applyAlignment="1" applyProtection="1">
      <alignment horizontal="center" vertical="center"/>
      <protection hidden="1"/>
    </xf>
    <xf numFmtId="168" fontId="3" fillId="11" borderId="4" xfId="2" applyNumberFormat="1" applyFont="1" applyFill="1" applyBorder="1" applyAlignment="1" applyProtection="1">
      <alignment horizontal="center" vertical="center"/>
      <protection hidden="1"/>
    </xf>
    <xf numFmtId="3" fontId="3" fillId="11" borderId="4" xfId="0" applyNumberFormat="1" applyFont="1" applyFill="1" applyBorder="1" applyAlignment="1" applyProtection="1">
      <alignment horizontal="center" vertical="center"/>
      <protection hidden="1"/>
    </xf>
    <xf numFmtId="3" fontId="3" fillId="11" borderId="5" xfId="0" applyNumberFormat="1" applyFont="1" applyFill="1" applyBorder="1" applyAlignment="1" applyProtection="1">
      <alignment horizontal="center" vertical="center"/>
      <protection hidden="1"/>
    </xf>
    <xf numFmtId="165" fontId="0" fillId="11" borderId="36" xfId="1" applyNumberFormat="1" applyFont="1" applyFill="1" applyBorder="1" applyAlignment="1" applyProtection="1">
      <alignment horizontal="center" vertical="center"/>
      <protection hidden="1"/>
    </xf>
    <xf numFmtId="9" fontId="17" fillId="9" borderId="6" xfId="4" applyFont="1" applyFill="1" applyBorder="1" applyAlignment="1" applyProtection="1">
      <alignment horizontal="center" vertical="center"/>
      <protection hidden="1"/>
    </xf>
    <xf numFmtId="168" fontId="17" fillId="9" borderId="5" xfId="1" applyNumberFormat="1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3" fontId="3" fillId="11" borderId="3" xfId="0" applyNumberFormat="1" applyFont="1" applyFill="1" applyBorder="1" applyAlignment="1" applyProtection="1">
      <alignment horizontal="center" vertical="center"/>
      <protection hidden="1"/>
    </xf>
    <xf numFmtId="168" fontId="3" fillId="11" borderId="2" xfId="2" applyNumberFormat="1" applyFont="1" applyFill="1" applyBorder="1" applyAlignment="1" applyProtection="1">
      <alignment horizontal="center" vertical="center"/>
      <protection hidden="1"/>
    </xf>
    <xf numFmtId="3" fontId="3" fillId="11" borderId="2" xfId="0" applyNumberFormat="1" applyFont="1" applyFill="1" applyBorder="1" applyAlignment="1" applyProtection="1">
      <alignment horizontal="center" vertical="center"/>
      <protection hidden="1"/>
    </xf>
    <xf numFmtId="3" fontId="3" fillId="11" borderId="1" xfId="0" applyNumberFormat="1" applyFont="1" applyFill="1" applyBorder="1" applyAlignment="1" applyProtection="1">
      <alignment horizontal="center" vertical="center"/>
      <protection hidden="1"/>
    </xf>
    <xf numFmtId="165" fontId="0" fillId="11" borderId="71" xfId="1" applyNumberFormat="1" applyFont="1" applyFill="1" applyBorder="1" applyAlignment="1" applyProtection="1">
      <alignment horizontal="center" vertical="center"/>
      <protection hidden="1"/>
    </xf>
    <xf numFmtId="9" fontId="0" fillId="0" borderId="42" xfId="4" applyFont="1" applyFill="1" applyBorder="1" applyAlignment="1" applyProtection="1">
      <alignment horizontal="center" vertical="center"/>
      <protection hidden="1"/>
    </xf>
    <xf numFmtId="165" fontId="0" fillId="0" borderId="0" xfId="1" applyNumberFormat="1" applyFont="1" applyFill="1" applyBorder="1" applyAlignment="1" applyProtection="1">
      <alignment horizontal="center" vertical="center"/>
      <protection hidden="1"/>
    </xf>
    <xf numFmtId="9" fontId="17" fillId="9" borderId="23" xfId="4" applyFont="1" applyFill="1" applyBorder="1" applyAlignment="1" applyProtection="1">
      <alignment horizontal="center" vertical="center"/>
      <protection hidden="1"/>
    </xf>
    <xf numFmtId="168" fontId="17" fillId="9" borderId="25" xfId="1" applyNumberFormat="1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locked="0"/>
    </xf>
    <xf numFmtId="4" fontId="3" fillId="12" borderId="8" xfId="0" applyNumberFormat="1" applyFont="1" applyFill="1" applyBorder="1" applyAlignment="1" applyProtection="1">
      <alignment horizontal="center" vertical="center"/>
      <protection hidden="1"/>
    </xf>
    <xf numFmtId="165" fontId="3" fillId="12" borderId="46" xfId="2" applyFont="1" applyFill="1" applyBorder="1" applyAlignment="1" applyProtection="1">
      <alignment horizontal="center" vertical="center"/>
      <protection hidden="1"/>
    </xf>
    <xf numFmtId="4" fontId="3" fillId="12" borderId="46" xfId="0" applyNumberFormat="1" applyFont="1" applyFill="1" applyBorder="1" applyAlignment="1" applyProtection="1">
      <alignment horizontal="center" vertical="center"/>
      <protection hidden="1"/>
    </xf>
    <xf numFmtId="4" fontId="3" fillId="12" borderId="41" xfId="0" applyNumberFormat="1" applyFont="1" applyFill="1" applyBorder="1" applyAlignment="1" applyProtection="1">
      <alignment horizontal="center" vertical="center"/>
      <protection hidden="1"/>
    </xf>
    <xf numFmtId="9" fontId="0" fillId="12" borderId="39" xfId="4" applyFont="1" applyFill="1" applyBorder="1" applyAlignment="1" applyProtection="1">
      <alignment horizontal="center" vertical="center"/>
      <protection hidden="1"/>
    </xf>
    <xf numFmtId="165" fontId="0" fillId="12" borderId="36" xfId="1" applyNumberFormat="1" applyFont="1" applyFill="1" applyBorder="1" applyAlignment="1" applyProtection="1">
      <alignment horizontal="center" vertical="center"/>
      <protection hidden="1"/>
    </xf>
    <xf numFmtId="165" fontId="0" fillId="0" borderId="46" xfId="1" applyNumberFormat="1" applyFont="1" applyFill="1" applyBorder="1" applyAlignment="1" applyProtection="1">
      <alignment horizontal="center" vertical="center"/>
      <protection hidden="1"/>
    </xf>
    <xf numFmtId="4" fontId="3" fillId="0" borderId="41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locked="0"/>
    </xf>
    <xf numFmtId="4" fontId="3" fillId="12" borderId="6" xfId="0" applyNumberFormat="1" applyFont="1" applyFill="1" applyBorder="1" applyAlignment="1" applyProtection="1">
      <alignment horizontal="center" vertical="center"/>
      <protection hidden="1"/>
    </xf>
    <xf numFmtId="165" fontId="3" fillId="12" borderId="4" xfId="2" applyFont="1" applyFill="1" applyBorder="1" applyAlignment="1" applyProtection="1">
      <alignment horizontal="center" vertical="center"/>
      <protection hidden="1"/>
    </xf>
    <xf numFmtId="4" fontId="3" fillId="12" borderId="4" xfId="0" applyNumberFormat="1" applyFont="1" applyFill="1" applyBorder="1" applyAlignment="1" applyProtection="1">
      <alignment horizontal="center" vertical="center"/>
      <protection hidden="1"/>
    </xf>
    <xf numFmtId="4" fontId="3" fillId="12" borderId="5" xfId="0" applyNumberFormat="1" applyFont="1" applyFill="1" applyBorder="1" applyAlignment="1" applyProtection="1">
      <alignment horizontal="center" vertical="center"/>
      <protection hidden="1"/>
    </xf>
    <xf numFmtId="165" fontId="0" fillId="0" borderId="4" xfId="1" applyNumberFormat="1" applyFont="1" applyFill="1" applyBorder="1" applyAlignment="1" applyProtection="1">
      <alignment horizontal="center" vertical="center"/>
      <protection hidden="1"/>
    </xf>
    <xf numFmtId="4" fontId="3" fillId="0" borderId="5" xfId="0" applyNumberFormat="1" applyFont="1" applyFill="1" applyBorder="1" applyAlignment="1" applyProtection="1">
      <alignment horizontal="center" vertical="center"/>
      <protection hidden="1"/>
    </xf>
    <xf numFmtId="4" fontId="3" fillId="12" borderId="23" xfId="0" applyNumberFormat="1" applyFont="1" applyFill="1" applyBorder="1" applyAlignment="1" applyProtection="1">
      <alignment horizontal="center" vertical="center"/>
      <protection hidden="1"/>
    </xf>
    <xf numFmtId="165" fontId="3" fillId="12" borderId="24" xfId="2" applyFont="1" applyFill="1" applyBorder="1" applyAlignment="1" applyProtection="1">
      <alignment horizontal="center" vertical="center"/>
      <protection hidden="1"/>
    </xf>
    <xf numFmtId="4" fontId="3" fillId="12" borderId="24" xfId="0" applyNumberFormat="1" applyFont="1" applyFill="1" applyBorder="1" applyAlignment="1" applyProtection="1">
      <alignment horizontal="center" vertical="center"/>
      <protection hidden="1"/>
    </xf>
    <xf numFmtId="4" fontId="3" fillId="12" borderId="25" xfId="0" applyNumberFormat="1" applyFont="1" applyFill="1" applyBorder="1" applyAlignment="1" applyProtection="1">
      <alignment horizontal="center" vertical="center"/>
      <protection hidden="1"/>
    </xf>
    <xf numFmtId="9" fontId="0" fillId="12" borderId="42" xfId="4" applyFont="1" applyFill="1" applyBorder="1" applyAlignment="1" applyProtection="1">
      <alignment horizontal="center" vertical="center"/>
      <protection hidden="1"/>
    </xf>
    <xf numFmtId="165" fontId="0" fillId="12" borderId="71" xfId="1" applyNumberFormat="1" applyFont="1" applyFill="1" applyBorder="1" applyAlignment="1" applyProtection="1">
      <alignment horizontal="center" vertical="center"/>
      <protection hidden="1"/>
    </xf>
    <xf numFmtId="165" fontId="0" fillId="0" borderId="2" xfId="1" applyNumberFormat="1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Fill="1" applyBorder="1" applyAlignment="1" applyProtection="1">
      <alignment horizontal="center" vertical="center"/>
      <protection hidden="1"/>
    </xf>
    <xf numFmtId="168" fontId="0" fillId="0" borderId="0" xfId="1" applyNumberFormat="1" applyFont="1" applyFill="1" applyBorder="1" applyAlignment="1" applyProtection="1">
      <alignment horizontal="center" vertical="center"/>
      <protection hidden="1"/>
    </xf>
    <xf numFmtId="3" fontId="11" fillId="13" borderId="20" xfId="0" applyNumberFormat="1" applyFont="1" applyFill="1" applyBorder="1" applyAlignment="1" applyProtection="1">
      <alignment horizontal="center" vertical="center"/>
      <protection hidden="1"/>
    </xf>
    <xf numFmtId="165" fontId="11" fillId="13" borderId="21" xfId="0" applyNumberFormat="1" applyFont="1" applyFill="1" applyBorder="1" applyAlignment="1" applyProtection="1">
      <alignment horizontal="center" vertical="center"/>
      <protection hidden="1"/>
    </xf>
    <xf numFmtId="3" fontId="11" fillId="13" borderId="21" xfId="0" applyNumberFormat="1" applyFont="1" applyFill="1" applyBorder="1" applyAlignment="1" applyProtection="1">
      <alignment horizontal="center" vertical="center"/>
      <protection hidden="1"/>
    </xf>
    <xf numFmtId="3" fontId="11" fillId="13" borderId="36" xfId="0" applyNumberFormat="1" applyFont="1" applyFill="1" applyBorder="1" applyAlignment="1" applyProtection="1">
      <alignment horizontal="center" vertical="center"/>
      <protection hidden="1"/>
    </xf>
    <xf numFmtId="3" fontId="11" fillId="13" borderId="6" xfId="0" applyNumberFormat="1" applyFont="1" applyFill="1" applyBorder="1" applyAlignment="1" applyProtection="1">
      <alignment horizontal="center" vertical="center"/>
      <protection hidden="1"/>
    </xf>
    <xf numFmtId="165" fontId="11" fillId="13" borderId="4" xfId="0" applyNumberFormat="1" applyFont="1" applyFill="1" applyBorder="1" applyAlignment="1" applyProtection="1">
      <alignment horizontal="center" vertical="center"/>
      <protection hidden="1"/>
    </xf>
    <xf numFmtId="3" fontId="11" fillId="13" borderId="4" xfId="0" applyNumberFormat="1" applyFont="1" applyFill="1" applyBorder="1" applyAlignment="1" applyProtection="1">
      <alignment horizontal="center" vertical="center"/>
      <protection hidden="1"/>
    </xf>
    <xf numFmtId="3" fontId="11" fillId="13" borderId="32" xfId="0" applyNumberFormat="1" applyFont="1" applyFill="1" applyBorder="1" applyAlignment="1" applyProtection="1">
      <alignment horizontal="center" vertical="center"/>
      <protection hidden="1"/>
    </xf>
    <xf numFmtId="3" fontId="10" fillId="13" borderId="16" xfId="0" applyNumberFormat="1" applyFont="1" applyFill="1" applyBorder="1" applyAlignment="1" applyProtection="1">
      <alignment horizontal="center" vertical="center"/>
      <protection hidden="1"/>
    </xf>
    <xf numFmtId="165" fontId="10" fillId="13" borderId="15" xfId="2" applyFont="1" applyFill="1" applyBorder="1" applyAlignment="1" applyProtection="1">
      <alignment horizontal="center" vertical="center"/>
      <protection hidden="1"/>
    </xf>
    <xf numFmtId="3" fontId="10" fillId="13" borderId="15" xfId="0" applyNumberFormat="1" applyFont="1" applyFill="1" applyBorder="1" applyAlignment="1" applyProtection="1">
      <alignment horizontal="center" vertical="center"/>
      <protection hidden="1"/>
    </xf>
    <xf numFmtId="0" fontId="10" fillId="13" borderId="53" xfId="0" applyFont="1" applyFill="1" applyBorder="1" applyAlignment="1">
      <alignment horizontal="center" vertical="center"/>
    </xf>
    <xf numFmtId="3" fontId="11" fillId="13" borderId="23" xfId="0" applyNumberFormat="1" applyFont="1" applyFill="1" applyBorder="1" applyAlignment="1" applyProtection="1">
      <alignment horizontal="center" vertical="center"/>
      <protection hidden="1"/>
    </xf>
    <xf numFmtId="165" fontId="11" fillId="13" borderId="24" xfId="0" applyNumberFormat="1" applyFont="1" applyFill="1" applyBorder="1" applyAlignment="1" applyProtection="1">
      <alignment horizontal="center" vertical="center"/>
      <protection hidden="1"/>
    </xf>
    <xf numFmtId="3" fontId="11" fillId="13" borderId="24" xfId="0" applyNumberFormat="1" applyFont="1" applyFill="1" applyBorder="1" applyAlignment="1" applyProtection="1">
      <alignment horizontal="center" vertical="center"/>
      <protection hidden="1"/>
    </xf>
    <xf numFmtId="3" fontId="10" fillId="13" borderId="14" xfId="0" applyNumberFormat="1" applyFont="1" applyFill="1" applyBorder="1" applyAlignment="1" applyProtection="1">
      <alignment horizontal="center" vertical="center"/>
      <protection hidden="1"/>
    </xf>
    <xf numFmtId="3" fontId="11" fillId="13" borderId="37" xfId="0" applyNumberFormat="1" applyFont="1" applyFill="1" applyBorder="1" applyAlignment="1" applyProtection="1">
      <alignment horizontal="center" vertical="center"/>
      <protection hidden="1"/>
    </xf>
    <xf numFmtId="0" fontId="19" fillId="13" borderId="54" xfId="0" applyFont="1" applyFill="1" applyBorder="1" applyAlignment="1">
      <alignment horizontal="center" vertical="center" wrapText="1"/>
    </xf>
    <xf numFmtId="0" fontId="19" fillId="13" borderId="37" xfId="0" applyFont="1" applyFill="1" applyBorder="1" applyAlignment="1">
      <alignment horizontal="center" vertical="center" wrapText="1"/>
    </xf>
    <xf numFmtId="9" fontId="17" fillId="13" borderId="8" xfId="4" applyFont="1" applyFill="1" applyBorder="1" applyAlignment="1" applyProtection="1">
      <alignment horizontal="center" vertical="center"/>
      <protection hidden="1"/>
    </xf>
    <xf numFmtId="165" fontId="17" fillId="13" borderId="41" xfId="1" applyNumberFormat="1" applyFont="1" applyFill="1" applyBorder="1" applyAlignment="1" applyProtection="1">
      <alignment horizontal="center" vertical="center"/>
      <protection hidden="1"/>
    </xf>
    <xf numFmtId="9" fontId="17" fillId="13" borderId="6" xfId="4" applyFont="1" applyFill="1" applyBorder="1" applyAlignment="1" applyProtection="1">
      <alignment horizontal="center" vertical="center"/>
      <protection hidden="1"/>
    </xf>
    <xf numFmtId="165" fontId="17" fillId="13" borderId="5" xfId="1" applyNumberFormat="1" applyFont="1" applyFill="1" applyBorder="1" applyAlignment="1" applyProtection="1">
      <alignment horizontal="center" vertical="center"/>
      <protection hidden="1"/>
    </xf>
    <xf numFmtId="9" fontId="17" fillId="13" borderId="3" xfId="4" applyFont="1" applyFill="1" applyBorder="1" applyAlignment="1" applyProtection="1">
      <alignment horizontal="center" vertical="center"/>
      <protection hidden="1"/>
    </xf>
    <xf numFmtId="165" fontId="17" fillId="13" borderId="1" xfId="1" applyNumberFormat="1" applyFont="1" applyFill="1" applyBorder="1" applyAlignment="1" applyProtection="1">
      <alignment horizontal="center" vertical="center"/>
      <protection hidden="1"/>
    </xf>
    <xf numFmtId="9" fontId="17" fillId="13" borderId="16" xfId="4" applyFont="1" applyFill="1" applyBorder="1" applyAlignment="1" applyProtection="1">
      <alignment horizontal="center" vertical="center"/>
      <protection hidden="1"/>
    </xf>
    <xf numFmtId="165" fontId="17" fillId="13" borderId="14" xfId="1" applyNumberFormat="1" applyFont="1" applyFill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/>
      <protection locked="0"/>
    </xf>
    <xf numFmtId="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3" fontId="3" fillId="14" borderId="53" xfId="0" applyNumberFormat="1" applyFont="1" applyFill="1" applyBorder="1" applyAlignment="1" applyProtection="1">
      <alignment horizontal="center" vertical="center"/>
      <protection hidden="1"/>
    </xf>
    <xf numFmtId="165" fontId="3" fillId="14" borderId="46" xfId="2" applyFont="1" applyFill="1" applyBorder="1" applyAlignment="1" applyProtection="1">
      <alignment horizontal="center" vertical="center"/>
      <protection hidden="1"/>
    </xf>
    <xf numFmtId="3" fontId="3" fillId="14" borderId="46" xfId="0" applyNumberFormat="1" applyFont="1" applyFill="1" applyBorder="1" applyAlignment="1" applyProtection="1">
      <alignment horizontal="center" vertical="center"/>
      <protection hidden="1"/>
    </xf>
    <xf numFmtId="3" fontId="3" fillId="14" borderId="41" xfId="0" applyNumberFormat="1" applyFont="1" applyFill="1" applyBorder="1" applyAlignment="1" applyProtection="1">
      <alignment horizontal="center" vertical="center"/>
      <protection hidden="1"/>
    </xf>
    <xf numFmtId="9" fontId="0" fillId="14" borderId="39" xfId="4" applyFont="1" applyFill="1" applyBorder="1" applyAlignment="1" applyProtection="1">
      <alignment horizontal="center" vertical="center"/>
      <protection hidden="1"/>
    </xf>
    <xf numFmtId="165" fontId="0" fillId="14" borderId="36" xfId="1" applyNumberFormat="1" applyFont="1" applyFill="1" applyBorder="1" applyAlignment="1" applyProtection="1">
      <alignment horizontal="center" vertical="center"/>
      <protection hidden="1"/>
    </xf>
    <xf numFmtId="3" fontId="3" fillId="0" borderId="35" xfId="0" applyNumberFormat="1" applyFont="1" applyFill="1" applyBorder="1" applyAlignment="1" applyProtection="1">
      <alignment horizontal="center" vertical="center"/>
      <protection hidden="1"/>
    </xf>
    <xf numFmtId="9" fontId="0" fillId="0" borderId="8" xfId="4" applyFont="1" applyFill="1" applyBorder="1" applyAlignment="1" applyProtection="1">
      <alignment horizontal="center" vertical="center"/>
      <protection hidden="1"/>
    </xf>
    <xf numFmtId="9" fontId="17" fillId="15" borderId="39" xfId="4" applyFont="1" applyFill="1" applyBorder="1" applyAlignment="1" applyProtection="1">
      <alignment horizontal="center" vertical="center"/>
      <protection hidden="1"/>
    </xf>
    <xf numFmtId="165" fontId="17" fillId="15" borderId="36" xfId="1" applyNumberFormat="1" applyFont="1" applyFill="1" applyBorder="1" applyAlignment="1" applyProtection="1">
      <alignment horizontal="center" vertical="center"/>
      <protection hidden="1"/>
    </xf>
    <xf numFmtId="9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3" fontId="3" fillId="14" borderId="33" xfId="0" applyNumberFormat="1" applyFont="1" applyFill="1" applyBorder="1" applyAlignment="1" applyProtection="1">
      <alignment horizontal="center" vertical="center"/>
      <protection hidden="1"/>
    </xf>
    <xf numFmtId="165" fontId="3" fillId="14" borderId="4" xfId="2" applyFont="1" applyFill="1" applyBorder="1" applyAlignment="1" applyProtection="1">
      <alignment horizontal="center" vertical="center"/>
      <protection hidden="1"/>
    </xf>
    <xf numFmtId="3" fontId="3" fillId="14" borderId="4" xfId="0" applyNumberFormat="1" applyFont="1" applyFill="1" applyBorder="1" applyAlignment="1" applyProtection="1">
      <alignment horizontal="center" vertical="center"/>
      <protection hidden="1"/>
    </xf>
    <xf numFmtId="3" fontId="3" fillId="14" borderId="5" xfId="0" applyNumberFormat="1" applyFont="1" applyFill="1" applyBorder="1" applyAlignment="1" applyProtection="1">
      <alignment horizontal="center" vertical="center"/>
      <protection hidden="1"/>
    </xf>
    <xf numFmtId="3" fontId="3" fillId="0" borderId="32" xfId="0" applyNumberFormat="1" applyFont="1" applyFill="1" applyBorder="1" applyAlignment="1" applyProtection="1">
      <alignment horizontal="center" vertical="center"/>
      <protection hidden="1"/>
    </xf>
    <xf numFmtId="9" fontId="0" fillId="0" borderId="6" xfId="4" applyFont="1" applyFill="1" applyBorder="1" applyAlignment="1" applyProtection="1">
      <alignment horizontal="center" vertical="center"/>
      <protection hidden="1"/>
    </xf>
    <xf numFmtId="165" fontId="0" fillId="0" borderId="32" xfId="1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locked="0"/>
    </xf>
    <xf numFmtId="9" fontId="3" fillId="0" borderId="3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" fontId="3" fillId="14" borderId="40" xfId="0" applyNumberFormat="1" applyFont="1" applyFill="1" applyBorder="1" applyAlignment="1" applyProtection="1">
      <alignment horizontal="center" vertical="center"/>
      <protection hidden="1"/>
    </xf>
    <xf numFmtId="165" fontId="3" fillId="14" borderId="2" xfId="2" applyFont="1" applyFill="1" applyBorder="1" applyAlignment="1" applyProtection="1">
      <alignment horizontal="center" vertical="center"/>
      <protection hidden="1"/>
    </xf>
    <xf numFmtId="3" fontId="3" fillId="14" borderId="2" xfId="0" applyNumberFormat="1" applyFont="1" applyFill="1" applyBorder="1" applyAlignment="1" applyProtection="1">
      <alignment horizontal="center" vertical="center"/>
      <protection hidden="1"/>
    </xf>
    <xf numFmtId="3" fontId="3" fillId="14" borderId="1" xfId="0" applyNumberFormat="1" applyFont="1" applyFill="1" applyBorder="1" applyAlignment="1" applyProtection="1">
      <alignment horizontal="center" vertical="center"/>
      <protection hidden="1"/>
    </xf>
    <xf numFmtId="9" fontId="0" fillId="14" borderId="42" xfId="4" applyFont="1" applyFill="1" applyBorder="1" applyAlignment="1" applyProtection="1">
      <alignment horizontal="center" vertical="center"/>
      <protection hidden="1"/>
    </xf>
    <xf numFmtId="165" fontId="0" fillId="14" borderId="71" xfId="1" applyNumberFormat="1" applyFont="1" applyFill="1" applyBorder="1" applyAlignment="1" applyProtection="1">
      <alignment horizontal="center" vertical="center"/>
      <protection hidden="1"/>
    </xf>
    <xf numFmtId="3" fontId="3" fillId="0" borderId="34" xfId="0" applyNumberFormat="1" applyFont="1" applyFill="1" applyBorder="1" applyAlignment="1" applyProtection="1">
      <alignment horizontal="center" vertical="center"/>
      <protection hidden="1"/>
    </xf>
    <xf numFmtId="9" fontId="0" fillId="0" borderId="3" xfId="4" applyFont="1" applyFill="1" applyBorder="1" applyAlignment="1" applyProtection="1">
      <alignment horizontal="center" vertical="center"/>
      <protection hidden="1"/>
    </xf>
    <xf numFmtId="165" fontId="0" fillId="0" borderId="34" xfId="1" applyNumberFormat="1" applyFont="1" applyFill="1" applyBorder="1" applyAlignment="1" applyProtection="1">
      <alignment horizontal="center" vertical="center"/>
      <protection hidden="1"/>
    </xf>
    <xf numFmtId="3" fontId="11" fillId="15" borderId="20" xfId="0" applyNumberFormat="1" applyFont="1" applyFill="1" applyBorder="1" applyAlignment="1" applyProtection="1">
      <alignment horizontal="center" vertical="center"/>
      <protection hidden="1"/>
    </xf>
    <xf numFmtId="165" fontId="11" fillId="15" borderId="21" xfId="0" applyNumberFormat="1" applyFont="1" applyFill="1" applyBorder="1" applyAlignment="1" applyProtection="1">
      <alignment horizontal="center" vertical="center"/>
      <protection hidden="1"/>
    </xf>
    <xf numFmtId="3" fontId="11" fillId="15" borderId="21" xfId="0" applyNumberFormat="1" applyFont="1" applyFill="1" applyBorder="1" applyAlignment="1" applyProtection="1">
      <alignment horizontal="center" vertical="center"/>
      <protection hidden="1"/>
    </xf>
    <xf numFmtId="3" fontId="11" fillId="15" borderId="36" xfId="0" applyNumberFormat="1" applyFont="1" applyFill="1" applyBorder="1" applyAlignment="1" applyProtection="1">
      <alignment horizontal="center" vertical="center"/>
      <protection hidden="1"/>
    </xf>
    <xf numFmtId="3" fontId="11" fillId="15" borderId="23" xfId="0" applyNumberFormat="1" applyFont="1" applyFill="1" applyBorder="1" applyAlignment="1" applyProtection="1">
      <alignment horizontal="center" vertical="center"/>
      <protection hidden="1"/>
    </xf>
    <xf numFmtId="165" fontId="11" fillId="15" borderId="24" xfId="0" applyNumberFormat="1" applyFont="1" applyFill="1" applyBorder="1" applyAlignment="1" applyProtection="1">
      <alignment horizontal="center" vertical="center"/>
      <protection hidden="1"/>
    </xf>
    <xf numFmtId="3" fontId="11" fillId="15" borderId="24" xfId="0" applyNumberFormat="1" applyFont="1" applyFill="1" applyBorder="1" applyAlignment="1" applyProtection="1">
      <alignment horizontal="center" vertical="center"/>
      <protection hidden="1"/>
    </xf>
    <xf numFmtId="3" fontId="11" fillId="15" borderId="37" xfId="0" applyNumberFormat="1" applyFont="1" applyFill="1" applyBorder="1" applyAlignment="1" applyProtection="1">
      <alignment horizontal="center" vertical="center"/>
      <protection hidden="1"/>
    </xf>
    <xf numFmtId="0" fontId="10" fillId="15" borderId="53" xfId="0" applyFont="1" applyFill="1" applyBorder="1" applyAlignment="1">
      <alignment horizontal="center" vertical="center"/>
    </xf>
    <xf numFmtId="0" fontId="19" fillId="15" borderId="54" xfId="0" applyFont="1" applyFill="1" applyBorder="1" applyAlignment="1">
      <alignment horizontal="center" vertical="center" wrapText="1"/>
    </xf>
    <xf numFmtId="0" fontId="19" fillId="15" borderId="37" xfId="0" applyFont="1" applyFill="1" applyBorder="1" applyAlignment="1">
      <alignment horizontal="center" vertical="center" wrapText="1"/>
    </xf>
    <xf numFmtId="9" fontId="17" fillId="15" borderId="8" xfId="4" applyFont="1" applyFill="1" applyBorder="1" applyAlignment="1" applyProtection="1">
      <alignment horizontal="center" vertical="center"/>
      <protection hidden="1"/>
    </xf>
    <xf numFmtId="165" fontId="17" fillId="15" borderId="41" xfId="1" applyNumberFormat="1" applyFont="1" applyFill="1" applyBorder="1" applyAlignment="1" applyProtection="1">
      <alignment horizontal="center" vertical="center"/>
      <protection hidden="1"/>
    </xf>
    <xf numFmtId="9" fontId="17" fillId="15" borderId="6" xfId="4" applyFont="1" applyFill="1" applyBorder="1" applyAlignment="1" applyProtection="1">
      <alignment horizontal="center" vertical="center"/>
      <protection hidden="1"/>
    </xf>
    <xf numFmtId="165" fontId="17" fillId="15" borderId="5" xfId="1" applyNumberFormat="1" applyFont="1" applyFill="1" applyBorder="1" applyAlignment="1" applyProtection="1">
      <alignment horizontal="center" vertical="center"/>
      <protection hidden="1"/>
    </xf>
    <xf numFmtId="9" fontId="17" fillId="15" borderId="3" xfId="4" applyFont="1" applyFill="1" applyBorder="1" applyAlignment="1" applyProtection="1">
      <alignment horizontal="center" vertical="center"/>
      <protection hidden="1"/>
    </xf>
    <xf numFmtId="165" fontId="17" fillId="15" borderId="1" xfId="1" applyNumberFormat="1" applyFont="1" applyFill="1" applyBorder="1" applyAlignment="1" applyProtection="1">
      <alignment horizontal="center" vertical="center"/>
      <protection hidden="1"/>
    </xf>
    <xf numFmtId="0" fontId="1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/>
    </xf>
    <xf numFmtId="0" fontId="8" fillId="0" borderId="49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67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10" fillId="8" borderId="13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8" fillId="0" borderId="46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1" fillId="14" borderId="13" xfId="0" applyFont="1" applyFill="1" applyBorder="1" applyAlignment="1">
      <alignment horizontal="center" vertical="center" wrapText="1"/>
    </xf>
    <xf numFmtId="0" fontId="1" fillId="14" borderId="12" xfId="0" applyFont="1" applyFill="1" applyBorder="1" applyAlignment="1">
      <alignment horizontal="center" vertical="center" wrapText="1"/>
    </xf>
    <xf numFmtId="0" fontId="1" fillId="14" borderId="11" xfId="0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0" fillId="8" borderId="13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1" fillId="7" borderId="13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 applyAlignment="1" applyProtection="1">
      <alignment horizontal="center"/>
      <protection locked="0"/>
    </xf>
    <xf numFmtId="0" fontId="10" fillId="13" borderId="13" xfId="0" applyFont="1" applyFill="1" applyBorder="1" applyAlignment="1">
      <alignment horizontal="center"/>
    </xf>
    <xf numFmtId="0" fontId="10" fillId="13" borderId="12" xfId="0" applyFont="1" applyFill="1" applyBorder="1" applyAlignment="1">
      <alignment horizontal="center"/>
    </xf>
    <xf numFmtId="0" fontId="1" fillId="11" borderId="13" xfId="0" applyFont="1" applyFill="1" applyBorder="1" applyAlignment="1" applyProtection="1">
      <alignment horizontal="center"/>
      <protection locked="0"/>
    </xf>
    <xf numFmtId="0" fontId="1" fillId="11" borderId="12" xfId="0" applyFont="1" applyFill="1" applyBorder="1" applyAlignment="1" applyProtection="1">
      <alignment horizontal="center"/>
      <protection locked="0"/>
    </xf>
    <xf numFmtId="0" fontId="10" fillId="9" borderId="1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" fillId="14" borderId="13" xfId="0" applyFont="1" applyFill="1" applyBorder="1" applyAlignment="1" applyProtection="1">
      <alignment horizontal="center"/>
      <protection locked="0"/>
    </xf>
    <xf numFmtId="0" fontId="1" fillId="14" borderId="12" xfId="0" applyFont="1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/>
    </xf>
    <xf numFmtId="0" fontId="10" fillId="15" borderId="12" xfId="0" applyFont="1" applyFill="1" applyBorder="1" applyAlignment="1">
      <alignment horizontal="center"/>
    </xf>
    <xf numFmtId="0" fontId="1" fillId="12" borderId="13" xfId="0" applyFont="1" applyFill="1" applyBorder="1" applyAlignment="1" applyProtection="1">
      <alignment horizontal="center"/>
      <protection locked="0"/>
    </xf>
    <xf numFmtId="0" fontId="1" fillId="12" borderId="12" xfId="0" applyFont="1" applyFill="1" applyBorder="1" applyAlignment="1" applyProtection="1">
      <alignment horizontal="center"/>
      <protection locked="0"/>
    </xf>
    <xf numFmtId="49" fontId="17" fillId="15" borderId="50" xfId="1" applyNumberFormat="1" applyFont="1" applyFill="1" applyBorder="1" applyAlignment="1" applyProtection="1">
      <alignment horizontal="justify" vertical="center" wrapText="1"/>
      <protection locked="0"/>
    </xf>
    <xf numFmtId="49" fontId="17" fillId="15" borderId="52" xfId="1" applyNumberFormat="1" applyFont="1" applyFill="1" applyBorder="1" applyAlignment="1" applyProtection="1">
      <alignment horizontal="justify" vertical="center" wrapText="1"/>
      <protection locked="0"/>
    </xf>
    <xf numFmtId="49" fontId="17" fillId="15" borderId="73" xfId="1" applyNumberFormat="1" applyFont="1" applyFill="1" applyBorder="1" applyAlignment="1" applyProtection="1">
      <alignment horizontal="justify" vertical="center" wrapText="1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49" fontId="0" fillId="14" borderId="2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4" borderId="29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4" borderId="73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2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29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73" xfId="1" applyNumberFormat="1" applyFont="1" applyFill="1" applyBorder="1" applyAlignment="1" applyProtection="1">
      <alignment horizontal="justify" vertical="center" wrapText="1"/>
      <protection locked="0" hidden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1" fillId="6" borderId="55" xfId="0" applyFont="1" applyFill="1" applyBorder="1" applyAlignment="1">
      <alignment horizontal="center" vertical="center"/>
    </xf>
    <xf numFmtId="0" fontId="1" fillId="6" borderId="57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6" borderId="48" xfId="0" applyFont="1" applyFill="1" applyBorder="1" applyAlignment="1" applyProtection="1">
      <alignment horizontal="center" vertical="center"/>
      <protection locked="0"/>
    </xf>
    <xf numFmtId="0" fontId="1" fillId="6" borderId="49" xfId="0" applyFont="1" applyFill="1" applyBorder="1" applyAlignment="1" applyProtection="1">
      <alignment horizontal="center" vertical="center"/>
      <protection locked="0"/>
    </xf>
    <xf numFmtId="0" fontId="1" fillId="6" borderId="50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textRotation="90" wrapText="1"/>
    </xf>
    <xf numFmtId="0" fontId="1" fillId="7" borderId="3" xfId="0" applyFont="1" applyFill="1" applyBorder="1" applyAlignment="1">
      <alignment horizontal="center" vertical="center" textRotation="90" wrapText="1"/>
    </xf>
    <xf numFmtId="0" fontId="1" fillId="7" borderId="46" xfId="0" applyFont="1" applyFill="1" applyBorder="1" applyAlignment="1">
      <alignment horizontal="center" vertical="center" textRotation="90"/>
    </xf>
    <xf numFmtId="0" fontId="1" fillId="7" borderId="2" xfId="0" applyFont="1" applyFill="1" applyBorder="1" applyAlignment="1">
      <alignment horizontal="center" vertical="center" textRotation="90"/>
    </xf>
    <xf numFmtId="0" fontId="1" fillId="7" borderId="46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41" xfId="0" applyFont="1" applyFill="1" applyBorder="1" applyAlignment="1">
      <alignment horizontal="center" vertical="center" textRotation="90" wrapText="1"/>
    </xf>
    <xf numFmtId="0" fontId="1" fillId="7" borderId="1" xfId="0" applyFont="1" applyFill="1" applyBorder="1" applyAlignment="1">
      <alignment horizontal="center" vertical="center" textRotation="90" wrapText="1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1" xfId="0" applyFont="1" applyFill="1" applyBorder="1" applyAlignment="1" applyProtection="1">
      <alignment horizontal="center" vertical="center"/>
      <protection locked="0"/>
    </xf>
    <xf numFmtId="0" fontId="1" fillId="7" borderId="2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7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46" xfId="0" applyFont="1" applyFill="1" applyBorder="1" applyAlignment="1">
      <alignment horizontal="center" vertical="center" textRotation="90"/>
    </xf>
    <xf numFmtId="0" fontId="1" fillId="0" borderId="24" xfId="0" applyFont="1" applyFill="1" applyBorder="1" applyAlignment="1">
      <alignment horizontal="center" vertical="center" textRotation="90"/>
    </xf>
    <xf numFmtId="0" fontId="1" fillId="0" borderId="46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0" borderId="41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7" fillId="15" borderId="41" xfId="0" applyFont="1" applyFill="1" applyBorder="1" applyAlignment="1">
      <alignment horizontal="center" vertical="center"/>
    </xf>
    <xf numFmtId="0" fontId="17" fillId="15" borderId="1" xfId="0" applyFont="1" applyFill="1" applyBorder="1" applyAlignment="1">
      <alignment horizontal="center" vertical="center"/>
    </xf>
    <xf numFmtId="0" fontId="1" fillId="11" borderId="36" xfId="0" applyFont="1" applyFill="1" applyBorder="1" applyAlignment="1">
      <alignment horizontal="center" vertical="center"/>
    </xf>
    <xf numFmtId="0" fontId="1" fillId="11" borderId="34" xfId="0" applyFont="1" applyFill="1" applyBorder="1" applyAlignment="1">
      <alignment horizontal="center" vertical="center"/>
    </xf>
    <xf numFmtId="0" fontId="1" fillId="14" borderId="35" xfId="0" applyFont="1" applyFill="1" applyBorder="1" applyAlignment="1">
      <alignment horizontal="center" vertical="center"/>
    </xf>
    <xf numFmtId="0" fontId="1" fillId="14" borderId="34" xfId="0" applyFont="1" applyFill="1" applyBorder="1" applyAlignment="1">
      <alignment horizontal="center" vertical="center"/>
    </xf>
    <xf numFmtId="0" fontId="1" fillId="12" borderId="13" xfId="0" applyFont="1" applyFill="1" applyBorder="1" applyAlignment="1" applyProtection="1">
      <alignment horizontal="center" vertical="center"/>
      <protection locked="0"/>
    </xf>
    <xf numFmtId="0" fontId="1" fillId="12" borderId="12" xfId="0" applyFont="1" applyFill="1" applyBorder="1" applyAlignment="1" applyProtection="1">
      <alignment horizontal="center" vertical="center"/>
      <protection locked="0"/>
    </xf>
    <xf numFmtId="0" fontId="1" fillId="12" borderId="11" xfId="0" applyFont="1" applyFill="1" applyBorder="1" applyAlignment="1" applyProtection="1">
      <alignment horizontal="center" vertical="center"/>
      <protection locked="0"/>
    </xf>
    <xf numFmtId="0" fontId="1" fillId="12" borderId="8" xfId="0" applyFont="1" applyFill="1" applyBorder="1" applyAlignment="1">
      <alignment horizontal="center" vertical="center" textRotation="90" wrapText="1"/>
    </xf>
    <xf numFmtId="0" fontId="1" fillId="12" borderId="23" xfId="0" applyFont="1" applyFill="1" applyBorder="1" applyAlignment="1">
      <alignment horizontal="center" vertical="center" textRotation="90" wrapText="1"/>
    </xf>
    <xf numFmtId="0" fontId="1" fillId="12" borderId="46" xfId="0" applyFont="1" applyFill="1" applyBorder="1" applyAlignment="1">
      <alignment horizontal="center" vertical="center" textRotation="90"/>
    </xf>
    <xf numFmtId="0" fontId="1" fillId="12" borderId="24" xfId="0" applyFont="1" applyFill="1" applyBorder="1" applyAlignment="1">
      <alignment horizontal="center" vertical="center" textRotation="90"/>
    </xf>
    <xf numFmtId="0" fontId="1" fillId="12" borderId="46" xfId="0" applyFont="1" applyFill="1" applyBorder="1" applyAlignment="1">
      <alignment horizontal="center" vertical="center" textRotation="90" wrapText="1"/>
    </xf>
    <xf numFmtId="0" fontId="1" fillId="12" borderId="24" xfId="0" applyFont="1" applyFill="1" applyBorder="1" applyAlignment="1">
      <alignment horizontal="center" vertical="center" textRotation="90" wrapText="1"/>
    </xf>
    <xf numFmtId="0" fontId="1" fillId="12" borderId="41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2" borderId="18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72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 textRotation="90" wrapText="1"/>
    </xf>
    <xf numFmtId="0" fontId="1" fillId="14" borderId="23" xfId="0" applyFont="1" applyFill="1" applyBorder="1" applyAlignment="1">
      <alignment horizontal="center" vertical="center" textRotation="90" wrapText="1"/>
    </xf>
    <xf numFmtId="0" fontId="1" fillId="14" borderId="46" xfId="0" applyFont="1" applyFill="1" applyBorder="1" applyAlignment="1">
      <alignment horizontal="center" vertical="center" textRotation="90"/>
    </xf>
    <xf numFmtId="0" fontId="1" fillId="14" borderId="24" xfId="0" applyFont="1" applyFill="1" applyBorder="1" applyAlignment="1">
      <alignment horizontal="center" vertical="center" textRotation="90"/>
    </xf>
    <xf numFmtId="0" fontId="1" fillId="14" borderId="46" xfId="0" applyFont="1" applyFill="1" applyBorder="1" applyAlignment="1">
      <alignment horizontal="center" vertical="center" textRotation="90" wrapText="1"/>
    </xf>
    <xf numFmtId="0" fontId="1" fillId="14" borderId="24" xfId="0" applyFont="1" applyFill="1" applyBorder="1" applyAlignment="1">
      <alignment horizontal="center" vertical="center" textRotation="90" wrapText="1"/>
    </xf>
    <xf numFmtId="0" fontId="1" fillId="14" borderId="41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4" borderId="48" xfId="0" applyFont="1" applyFill="1" applyBorder="1" applyAlignment="1" applyProtection="1">
      <alignment horizontal="center" vertical="center"/>
      <protection locked="0"/>
    </xf>
    <xf numFmtId="0" fontId="1" fillId="14" borderId="49" xfId="0" applyFont="1" applyFill="1" applyBorder="1" applyAlignment="1" applyProtection="1">
      <alignment horizontal="center" vertical="center"/>
      <protection locked="0"/>
    </xf>
    <xf numFmtId="0" fontId="1" fillId="14" borderId="5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 textRotation="90" wrapText="1"/>
    </xf>
    <xf numFmtId="0" fontId="10" fillId="15" borderId="3" xfId="0" applyFont="1" applyFill="1" applyBorder="1" applyAlignment="1">
      <alignment horizontal="center" vertical="center" textRotation="90" wrapText="1"/>
    </xf>
    <xf numFmtId="0" fontId="10" fillId="15" borderId="46" xfId="0" applyFont="1" applyFill="1" applyBorder="1" applyAlignment="1">
      <alignment horizontal="center" vertical="center" textRotation="90"/>
    </xf>
    <xf numFmtId="0" fontId="10" fillId="15" borderId="2" xfId="0" applyFont="1" applyFill="1" applyBorder="1" applyAlignment="1">
      <alignment horizontal="center" vertical="center" textRotation="90"/>
    </xf>
    <xf numFmtId="0" fontId="10" fillId="15" borderId="46" xfId="0" applyFont="1" applyFill="1" applyBorder="1" applyAlignment="1">
      <alignment horizontal="center" vertical="center" textRotation="90" wrapText="1"/>
    </xf>
    <xf numFmtId="0" fontId="10" fillId="15" borderId="2" xfId="0" applyFont="1" applyFill="1" applyBorder="1" applyAlignment="1">
      <alignment horizontal="center" vertical="center" textRotation="90" wrapText="1"/>
    </xf>
    <xf numFmtId="0" fontId="10" fillId="15" borderId="41" xfId="0" applyFont="1" applyFill="1" applyBorder="1" applyAlignment="1">
      <alignment horizontal="center" vertical="center" textRotation="90" wrapText="1"/>
    </xf>
    <xf numFmtId="0" fontId="10" fillId="15" borderId="1" xfId="0" applyFont="1" applyFill="1" applyBorder="1" applyAlignment="1">
      <alignment horizontal="center" vertical="center" textRotation="90" wrapText="1"/>
    </xf>
    <xf numFmtId="0" fontId="1" fillId="11" borderId="8" xfId="0" applyFont="1" applyFill="1" applyBorder="1" applyAlignment="1">
      <alignment horizontal="center" vertical="center" textRotation="90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1" borderId="46" xfId="0" applyFont="1" applyFill="1" applyBorder="1" applyAlignment="1">
      <alignment horizontal="center" vertical="center" textRotation="90"/>
    </xf>
    <xf numFmtId="0" fontId="1" fillId="11" borderId="24" xfId="0" applyFont="1" applyFill="1" applyBorder="1" applyAlignment="1">
      <alignment horizontal="center" vertical="center" textRotation="90"/>
    </xf>
    <xf numFmtId="0" fontId="1" fillId="11" borderId="46" xfId="0" applyFont="1" applyFill="1" applyBorder="1" applyAlignment="1">
      <alignment horizontal="center" vertical="center" textRotation="90" wrapText="1"/>
    </xf>
    <xf numFmtId="0" fontId="1" fillId="11" borderId="24" xfId="0" applyFont="1" applyFill="1" applyBorder="1" applyAlignment="1">
      <alignment horizontal="center" vertical="center" textRotation="90" wrapText="1"/>
    </xf>
    <xf numFmtId="0" fontId="1" fillId="11" borderId="41" xfId="0" applyFont="1" applyFill="1" applyBorder="1" applyAlignment="1">
      <alignment horizontal="center" vertical="center" textRotation="90" wrapText="1"/>
    </xf>
    <xf numFmtId="0" fontId="1" fillId="11" borderId="25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46" xfId="0" applyFont="1" applyFill="1" applyBorder="1" applyAlignment="1">
      <alignment horizontal="center" vertical="center" textRotation="90"/>
    </xf>
    <xf numFmtId="0" fontId="1" fillId="6" borderId="2" xfId="0" applyFont="1" applyFill="1" applyBorder="1" applyAlignment="1">
      <alignment horizontal="center" vertical="center" textRotation="90"/>
    </xf>
    <xf numFmtId="0" fontId="1" fillId="6" borderId="46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4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11" borderId="13" xfId="0" applyFont="1" applyFill="1" applyBorder="1" applyAlignment="1" applyProtection="1">
      <alignment horizontal="center" vertical="center"/>
      <protection locked="0"/>
    </xf>
    <xf numFmtId="0" fontId="1" fillId="11" borderId="12" xfId="0" applyFont="1" applyFill="1" applyBorder="1" applyAlignment="1" applyProtection="1">
      <alignment horizontal="center" vertical="center"/>
      <protection locked="0"/>
    </xf>
    <xf numFmtId="0" fontId="1" fillId="11" borderId="11" xfId="0" applyFont="1" applyFill="1" applyBorder="1" applyAlignment="1" applyProtection="1">
      <alignment horizontal="center" vertical="center"/>
      <protection locked="0"/>
    </xf>
    <xf numFmtId="0" fontId="1" fillId="11" borderId="13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49" fontId="0" fillId="6" borderId="28" xfId="1" applyNumberFormat="1" applyFont="1" applyFill="1" applyBorder="1" applyAlignment="1" applyProtection="1">
      <alignment horizontal="justify" vertical="center" wrapText="1"/>
      <protection locked="0"/>
    </xf>
    <xf numFmtId="49" fontId="0" fillId="6" borderId="29" xfId="1" applyNumberFormat="1" applyFont="1" applyFill="1" applyBorder="1" applyAlignment="1" applyProtection="1">
      <alignment horizontal="justify" vertical="center" wrapText="1"/>
      <protection locked="0"/>
    </xf>
    <xf numFmtId="49" fontId="0" fillId="6" borderId="73" xfId="1" applyNumberFormat="1" applyFont="1" applyFill="1" applyBorder="1" applyAlignment="1" applyProtection="1">
      <alignment horizontal="justify" vertical="center" wrapText="1"/>
      <protection locked="0"/>
    </xf>
    <xf numFmtId="49" fontId="0" fillId="0" borderId="4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1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0" borderId="27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7" borderId="2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7" borderId="29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7" borderId="73" xfId="1" applyNumberFormat="1" applyFont="1" applyFill="1" applyBorder="1" applyAlignment="1" applyProtection="1">
      <alignment horizontal="justify" vertical="center" wrapText="1"/>
      <protection locked="0" hidden="1"/>
    </xf>
    <xf numFmtId="49" fontId="17" fillId="8" borderId="50" xfId="1" applyNumberFormat="1" applyFont="1" applyFill="1" applyBorder="1" applyAlignment="1" applyProtection="1">
      <alignment horizontal="justify" vertical="center" wrapText="1"/>
      <protection locked="0"/>
    </xf>
    <xf numFmtId="49" fontId="17" fillId="8" borderId="52" xfId="1" applyNumberFormat="1" applyFont="1" applyFill="1" applyBorder="1" applyAlignment="1" applyProtection="1">
      <alignment horizontal="justify" vertical="center" wrapText="1"/>
      <protection locked="0"/>
    </xf>
    <xf numFmtId="49" fontId="17" fillId="8" borderId="73" xfId="1" applyNumberFormat="1" applyFont="1" applyFill="1" applyBorder="1" applyAlignment="1" applyProtection="1">
      <alignment horizontal="justify" vertical="center" wrapText="1"/>
      <protection locked="0"/>
    </xf>
    <xf numFmtId="49" fontId="0" fillId="11" borderId="2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1" borderId="29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1" borderId="73" xfId="1" applyNumberFormat="1" applyFont="1" applyFill="1" applyBorder="1" applyAlignment="1" applyProtection="1">
      <alignment horizontal="justify" vertical="center" wrapText="1"/>
      <protection locked="0" hidden="1"/>
    </xf>
    <xf numFmtId="49" fontId="17" fillId="9" borderId="50" xfId="1" applyNumberFormat="1" applyFont="1" applyFill="1" applyBorder="1" applyAlignment="1" applyProtection="1">
      <alignment horizontal="justify" vertical="center" wrapText="1"/>
      <protection locked="0" hidden="1"/>
    </xf>
    <xf numFmtId="49" fontId="17" fillId="9" borderId="52" xfId="1" applyNumberFormat="1" applyFont="1" applyFill="1" applyBorder="1" applyAlignment="1" applyProtection="1">
      <alignment horizontal="justify" vertical="center" wrapText="1"/>
      <protection locked="0" hidden="1"/>
    </xf>
    <xf numFmtId="49" fontId="17" fillId="9" borderId="72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2" borderId="4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2" borderId="18" xfId="1" applyNumberFormat="1" applyFont="1" applyFill="1" applyBorder="1" applyAlignment="1" applyProtection="1">
      <alignment horizontal="justify" vertical="center" wrapText="1"/>
      <protection locked="0" hidden="1"/>
    </xf>
    <xf numFmtId="49" fontId="0" fillId="12" borderId="73" xfId="1" applyNumberFormat="1" applyFont="1" applyFill="1" applyBorder="1" applyAlignment="1" applyProtection="1">
      <alignment horizontal="justify" vertical="center" wrapText="1"/>
      <protection locked="0" hidden="1"/>
    </xf>
    <xf numFmtId="49" fontId="17" fillId="13" borderId="50" xfId="1" applyNumberFormat="1" applyFont="1" applyFill="1" applyBorder="1" applyAlignment="1" applyProtection="1">
      <alignment horizontal="justify" vertical="center" wrapText="1"/>
      <protection locked="0" hidden="1"/>
    </xf>
    <xf numFmtId="49" fontId="17" fillId="13" borderId="52" xfId="1" applyNumberFormat="1" applyFont="1" applyFill="1" applyBorder="1" applyAlignment="1" applyProtection="1">
      <alignment horizontal="justify" vertical="center" wrapText="1"/>
      <protection locked="0" hidden="1"/>
    </xf>
    <xf numFmtId="49" fontId="17" fillId="13" borderId="73" xfId="1" applyNumberFormat="1" applyFont="1" applyFill="1" applyBorder="1" applyAlignment="1" applyProtection="1">
      <alignment horizontal="justify" vertical="center" wrapText="1"/>
      <protection locked="0" hidden="1"/>
    </xf>
    <xf numFmtId="0" fontId="10" fillId="9" borderId="8" xfId="0" applyFont="1" applyFill="1" applyBorder="1" applyAlignment="1">
      <alignment horizontal="center" vertical="center" textRotation="90" wrapText="1"/>
    </xf>
    <xf numFmtId="0" fontId="10" fillId="9" borderId="3" xfId="0" applyFont="1" applyFill="1" applyBorder="1" applyAlignment="1">
      <alignment horizontal="center" vertical="center" textRotation="90" wrapText="1"/>
    </xf>
    <xf numFmtId="0" fontId="10" fillId="9" borderId="46" xfId="0" applyFont="1" applyFill="1" applyBorder="1" applyAlignment="1">
      <alignment horizontal="center" vertical="center" textRotation="90"/>
    </xf>
    <xf numFmtId="0" fontId="10" fillId="9" borderId="2" xfId="0" applyFont="1" applyFill="1" applyBorder="1" applyAlignment="1">
      <alignment horizontal="center" vertical="center" textRotation="90"/>
    </xf>
    <xf numFmtId="0" fontId="10" fillId="9" borderId="46" xfId="0" applyFont="1" applyFill="1" applyBorder="1" applyAlignment="1">
      <alignment horizontal="center" vertical="center" textRotation="90" wrapText="1"/>
    </xf>
    <xf numFmtId="0" fontId="10" fillId="9" borderId="2" xfId="0" applyFont="1" applyFill="1" applyBorder="1" applyAlignment="1">
      <alignment horizontal="center" vertical="center" textRotation="90" wrapText="1"/>
    </xf>
    <xf numFmtId="0" fontId="10" fillId="9" borderId="41" xfId="0" applyFont="1" applyFill="1" applyBorder="1" applyAlignment="1">
      <alignment horizontal="center" vertical="center" textRotation="90" wrapText="1"/>
    </xf>
    <xf numFmtId="0" fontId="10" fillId="9" borderId="1" xfId="0" applyFont="1" applyFill="1" applyBorder="1" applyAlignment="1">
      <alignment horizontal="center" vertical="center" textRotation="90" wrapText="1"/>
    </xf>
    <xf numFmtId="0" fontId="10" fillId="13" borderId="8" xfId="0" applyFont="1" applyFill="1" applyBorder="1" applyAlignment="1">
      <alignment horizontal="center" vertical="center" textRotation="90" wrapText="1"/>
    </xf>
    <xf numFmtId="0" fontId="10" fillId="13" borderId="3" xfId="0" applyFont="1" applyFill="1" applyBorder="1" applyAlignment="1">
      <alignment horizontal="center" vertical="center" textRotation="90" wrapText="1"/>
    </xf>
    <xf numFmtId="0" fontId="10" fillId="13" borderId="46" xfId="0" applyFont="1" applyFill="1" applyBorder="1" applyAlignment="1">
      <alignment horizontal="center" vertical="center" textRotation="90"/>
    </xf>
    <xf numFmtId="0" fontId="10" fillId="13" borderId="2" xfId="0" applyFont="1" applyFill="1" applyBorder="1" applyAlignment="1">
      <alignment horizontal="center" vertical="center" textRotation="90"/>
    </xf>
    <xf numFmtId="0" fontId="10" fillId="13" borderId="46" xfId="0" applyFont="1" applyFill="1" applyBorder="1" applyAlignment="1">
      <alignment horizontal="center" vertical="center" textRotation="90" wrapText="1"/>
    </xf>
    <xf numFmtId="0" fontId="10" fillId="13" borderId="2" xfId="0" applyFont="1" applyFill="1" applyBorder="1" applyAlignment="1">
      <alignment horizontal="center" vertical="center" textRotation="90" wrapText="1"/>
    </xf>
    <xf numFmtId="0" fontId="10" fillId="13" borderId="41" xfId="0" applyFont="1" applyFill="1" applyBorder="1" applyAlignment="1">
      <alignment horizontal="center" vertical="center" textRotation="90" wrapText="1"/>
    </xf>
    <xf numFmtId="0" fontId="10" fillId="13" borderId="1" xfId="0" applyFont="1" applyFill="1" applyBorder="1" applyAlignment="1">
      <alignment horizontal="center" vertical="center" textRotation="90" wrapText="1"/>
    </xf>
    <xf numFmtId="0" fontId="10" fillId="13" borderId="48" xfId="0" applyFont="1" applyFill="1" applyBorder="1" applyAlignment="1">
      <alignment horizontal="center" vertical="center"/>
    </xf>
    <xf numFmtId="0" fontId="10" fillId="13" borderId="49" xfId="0" applyFont="1" applyFill="1" applyBorder="1" applyAlignment="1">
      <alignment horizontal="center" vertical="center"/>
    </xf>
    <xf numFmtId="0" fontId="17" fillId="9" borderId="4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" fillId="12" borderId="36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7" fillId="13" borderId="4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textRotation="90" wrapText="1"/>
    </xf>
    <xf numFmtId="0" fontId="10" fillId="3" borderId="23" xfId="0" applyFont="1" applyFill="1" applyBorder="1" applyAlignment="1">
      <alignment horizontal="center" vertical="center" textRotation="90" wrapText="1"/>
    </xf>
    <xf numFmtId="0" fontId="10" fillId="3" borderId="46" xfId="0" applyFont="1" applyFill="1" applyBorder="1" applyAlignment="1">
      <alignment horizontal="center" vertical="center" textRotation="90"/>
    </xf>
    <xf numFmtId="0" fontId="10" fillId="3" borderId="24" xfId="0" applyFont="1" applyFill="1" applyBorder="1" applyAlignment="1">
      <alignment horizontal="center" vertical="center" textRotation="90"/>
    </xf>
    <xf numFmtId="0" fontId="10" fillId="3" borderId="46" xfId="0" applyFont="1" applyFill="1" applyBorder="1" applyAlignment="1">
      <alignment horizontal="center" vertical="center" textRotation="90" wrapText="1"/>
    </xf>
    <xf numFmtId="0" fontId="10" fillId="3" borderId="24" xfId="0" applyFont="1" applyFill="1" applyBorder="1" applyAlignment="1">
      <alignment horizontal="center" vertical="center" textRotation="90" wrapText="1"/>
    </xf>
    <xf numFmtId="0" fontId="10" fillId="3" borderId="41" xfId="0" applyFont="1" applyFill="1" applyBorder="1" applyAlignment="1">
      <alignment horizontal="center" vertical="center" textRotation="90" wrapText="1"/>
    </xf>
    <xf numFmtId="0" fontId="10" fillId="3" borderId="25" xfId="0" applyFont="1" applyFill="1" applyBorder="1" applyAlignment="1">
      <alignment horizontal="center" vertical="center" textRotation="90" wrapText="1"/>
    </xf>
    <xf numFmtId="0" fontId="10" fillId="8" borderId="8" xfId="0" applyFont="1" applyFill="1" applyBorder="1" applyAlignment="1">
      <alignment horizontal="center" vertical="center" textRotation="90" wrapText="1"/>
    </xf>
    <xf numFmtId="0" fontId="10" fillId="8" borderId="6" xfId="0" applyFont="1" applyFill="1" applyBorder="1" applyAlignment="1">
      <alignment horizontal="center" vertical="center" textRotation="90" wrapText="1"/>
    </xf>
    <xf numFmtId="0" fontId="10" fillId="8" borderId="46" xfId="0" applyFont="1" applyFill="1" applyBorder="1" applyAlignment="1">
      <alignment horizontal="center" vertical="center" textRotation="90"/>
    </xf>
    <xf numFmtId="0" fontId="10" fillId="8" borderId="4" xfId="0" applyFont="1" applyFill="1" applyBorder="1" applyAlignment="1">
      <alignment horizontal="center" vertical="center" textRotation="90"/>
    </xf>
    <xf numFmtId="0" fontId="10" fillId="8" borderId="46" xfId="0" applyFont="1" applyFill="1" applyBorder="1" applyAlignment="1">
      <alignment horizontal="center" vertical="center" textRotation="90" wrapText="1"/>
    </xf>
    <xf numFmtId="0" fontId="10" fillId="8" borderId="4" xfId="0" applyFont="1" applyFill="1" applyBorder="1" applyAlignment="1">
      <alignment horizontal="center" vertical="center" textRotation="90" wrapText="1"/>
    </xf>
    <xf numFmtId="0" fontId="10" fillId="8" borderId="41" xfId="0" applyFont="1" applyFill="1" applyBorder="1" applyAlignment="1">
      <alignment horizontal="center" vertical="center" textRotation="90" wrapText="1"/>
    </xf>
    <xf numFmtId="0" fontId="10" fillId="8" borderId="5" xfId="0" applyFont="1" applyFill="1" applyBorder="1" applyAlignment="1">
      <alignment horizontal="center" vertical="center" textRotation="90" wrapText="1"/>
    </xf>
    <xf numFmtId="0" fontId="10" fillId="8" borderId="48" xfId="0" applyFont="1" applyFill="1" applyBorder="1" applyAlignment="1">
      <alignment horizontal="center" vertical="center"/>
    </xf>
    <xf numFmtId="0" fontId="10" fillId="8" borderId="49" xfId="0" applyFont="1" applyFill="1" applyBorder="1" applyAlignment="1">
      <alignment horizontal="center" vertical="center"/>
    </xf>
    <xf numFmtId="49" fontId="10" fillId="5" borderId="50" xfId="1" applyNumberFormat="1" applyFont="1" applyFill="1" applyBorder="1" applyAlignment="1" applyProtection="1">
      <alignment horizontal="justify" vertical="center" wrapText="1"/>
      <protection locked="0"/>
    </xf>
    <xf numFmtId="49" fontId="10" fillId="5" borderId="52" xfId="1" applyNumberFormat="1" applyFont="1" applyFill="1" applyBorder="1" applyAlignment="1" applyProtection="1">
      <alignment horizontal="justify" vertical="center" wrapText="1"/>
      <protection locked="0"/>
    </xf>
    <xf numFmtId="49" fontId="10" fillId="5" borderId="73" xfId="1" applyNumberFormat="1" applyFont="1" applyFill="1" applyBorder="1" applyAlignment="1" applyProtection="1">
      <alignment horizontal="justify" vertical="center" wrapText="1"/>
      <protection locked="0"/>
    </xf>
    <xf numFmtId="0" fontId="1" fillId="7" borderId="3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7" fillId="8" borderId="4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Moneda" xfId="2" builtinId="4"/>
    <cellStyle name="Moneda [0]" xfId="1" builtinId="7"/>
    <cellStyle name="Moneda 2" xfId="3" xr:uid="{00000000-0005-0000-0000-000002000000}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003366"/>
      <color rgb="FF993300"/>
      <color rgb="FFCCFFFF"/>
      <color rgb="FFCC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CONSUMO</a:t>
            </a:r>
            <a:r>
              <a:rPr lang="es-CO" b="1" baseline="0"/>
              <a:t> DE PAPEL COMPARATIVO 2017 - 2021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448053233081788E-2"/>
          <c:y val="7.9930244744090453E-2"/>
          <c:w val="0.93381007153669504"/>
          <c:h val="0.728508702268522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'H4 Graficas'!$A$13</c:f>
              <c:strCache>
                <c:ptCount val="1"/>
                <c:pt idx="0">
                  <c:v>DEAJ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'H4 Graficas'!$B$12:$F$12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'H4 Graficas'!$B$13:$F$13</c:f>
              <c:numCache>
                <c:formatCode>#,##0</c:formatCode>
                <c:ptCount val="5"/>
                <c:pt idx="0">
                  <c:v>28.17</c:v>
                </c:pt>
                <c:pt idx="1">
                  <c:v>13.76</c:v>
                </c:pt>
                <c:pt idx="2">
                  <c:v>1942</c:v>
                </c:pt>
                <c:pt idx="3">
                  <c:v>1062</c:v>
                </c:pt>
                <c:pt idx="4">
                  <c:v>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7-45D9-8C42-ED0CAE747FD3}"/>
            </c:ext>
          </c:extLst>
        </c:ser>
        <c:ser>
          <c:idx val="1"/>
          <c:order val="1"/>
          <c:tx>
            <c:strRef>
              <c:f>'H4 Graficas'!$A$14</c:f>
              <c:strCache>
                <c:ptCount val="1"/>
                <c:pt idx="0">
                  <c:v>Bolsa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'H4 Graficas'!$B$12:$F$12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'H4 Graficas'!$B$14:$F$14</c:f>
              <c:numCache>
                <c:formatCode>#,##0</c:formatCode>
                <c:ptCount val="5"/>
                <c:pt idx="0">
                  <c:v>941</c:v>
                </c:pt>
                <c:pt idx="1">
                  <c:v>424</c:v>
                </c:pt>
                <c:pt idx="2">
                  <c:v>702</c:v>
                </c:pt>
                <c:pt idx="3">
                  <c:v>344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7-45D9-8C42-ED0CAE747FD3}"/>
            </c:ext>
          </c:extLst>
        </c:ser>
        <c:ser>
          <c:idx val="2"/>
          <c:order val="2"/>
          <c:tx>
            <c:strRef>
              <c:f>'H4 Graficas'!$A$15</c:f>
              <c:strCache>
                <c:ptCount val="1"/>
                <c:pt idx="0">
                  <c:v>Palacio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'H4 Graficas'!$B$12:$F$12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'H4 Graficas'!$B$15:$F$15</c:f>
              <c:numCache>
                <c:formatCode>#,##0</c:formatCode>
                <c:ptCount val="5"/>
                <c:pt idx="0">
                  <c:v>41485</c:v>
                </c:pt>
                <c:pt idx="1">
                  <c:v>30738</c:v>
                </c:pt>
                <c:pt idx="2">
                  <c:v>24725</c:v>
                </c:pt>
                <c:pt idx="3">
                  <c:v>8714</c:v>
                </c:pt>
                <c:pt idx="4">
                  <c:v>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7-45D9-8C42-ED0CAE747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6585616"/>
        <c:axId val="1056675600"/>
      </c:barChart>
      <c:catAx>
        <c:axId val="1266585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6675600"/>
        <c:crosses val="autoZero"/>
        <c:auto val="1"/>
        <c:lblAlgn val="ctr"/>
        <c:lblOffset val="100"/>
        <c:noMultiLvlLbl val="0"/>
      </c:catAx>
      <c:valAx>
        <c:axId val="105667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658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81833343850834"/>
          <c:y val="0.88644747755709319"/>
          <c:w val="0.48429165080104414"/>
          <c:h val="9.63122431775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Consumo</a:t>
            </a:r>
            <a:r>
              <a:rPr lang="es-CO" baseline="0"/>
              <a:t> de papel por Corporación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'H4 Graficas'!$C$47</c:f>
              <c:strCache>
                <c:ptCount val="1"/>
                <c:pt idx="0">
                  <c:v>Almacén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'H4 Graficas'!$B$48:$B$52</c:f>
              <c:strCache>
                <c:ptCount val="5"/>
                <c:pt idx="0">
                  <c:v>Consejo Superior </c:v>
                </c:pt>
                <c:pt idx="1">
                  <c:v>Comisión Disciplinaria </c:v>
                </c:pt>
                <c:pt idx="2">
                  <c:v>Corte Suprema </c:v>
                </c:pt>
                <c:pt idx="3">
                  <c:v>Corte Constitucional </c:v>
                </c:pt>
                <c:pt idx="4">
                  <c:v>Consejo de Estado </c:v>
                </c:pt>
              </c:strCache>
            </c:strRef>
          </c:cat>
          <c:val>
            <c:numRef>
              <c:f>'H4 Graficas'!$C$48:$C$52</c:f>
              <c:numCache>
                <c:formatCode>General</c:formatCode>
                <c:ptCount val="5"/>
                <c:pt idx="0">
                  <c:v>250</c:v>
                </c:pt>
                <c:pt idx="1">
                  <c:v>717</c:v>
                </c:pt>
                <c:pt idx="2">
                  <c:v>1900</c:v>
                </c:pt>
                <c:pt idx="3">
                  <c:v>0</c:v>
                </c:pt>
                <c:pt idx="4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0-44C9-8B96-F076F698261B}"/>
            </c:ext>
          </c:extLst>
        </c:ser>
        <c:ser>
          <c:idx val="1"/>
          <c:order val="1"/>
          <c:tx>
            <c:strRef>
              <c:f>'H4 Graficas'!$D$47</c:f>
              <c:strCache>
                <c:ptCount val="1"/>
                <c:pt idx="0">
                  <c:v>Contrato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'H4 Graficas'!$B$48:$B$52</c:f>
              <c:strCache>
                <c:ptCount val="5"/>
                <c:pt idx="0">
                  <c:v>Consejo Superior </c:v>
                </c:pt>
                <c:pt idx="1">
                  <c:v>Comisión Disciplinaria </c:v>
                </c:pt>
                <c:pt idx="2">
                  <c:v>Corte Suprema </c:v>
                </c:pt>
                <c:pt idx="3">
                  <c:v>Corte Constitucional </c:v>
                </c:pt>
                <c:pt idx="4">
                  <c:v>Consejo de Estado </c:v>
                </c:pt>
              </c:strCache>
            </c:strRef>
          </c:cat>
          <c:val>
            <c:numRef>
              <c:f>'H4 Graficas'!$D$48:$D$52</c:f>
              <c:numCache>
                <c:formatCode>0</c:formatCode>
                <c:ptCount val="5"/>
                <c:pt idx="0">
                  <c:v>1.3</c:v>
                </c:pt>
                <c:pt idx="1">
                  <c:v>0</c:v>
                </c:pt>
                <c:pt idx="2">
                  <c:v>3265.74</c:v>
                </c:pt>
                <c:pt idx="3">
                  <c:v>14.34</c:v>
                </c:pt>
                <c:pt idx="4">
                  <c:v>70.14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0-44C9-8B96-F076F69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6606016"/>
        <c:axId val="1056676432"/>
      </c:barChart>
      <c:catAx>
        <c:axId val="1266606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6676432"/>
        <c:crosses val="autoZero"/>
        <c:auto val="1"/>
        <c:lblAlgn val="ctr"/>
        <c:lblOffset val="100"/>
        <c:noMultiLvlLbl val="0"/>
      </c:catAx>
      <c:valAx>
        <c:axId val="105667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660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50"/>
              <a:t>COMPARATIVO</a:t>
            </a:r>
            <a:r>
              <a:rPr lang="es-MX" sz="1050" baseline="0"/>
              <a:t> 2019 - 2021 CONSUMO DE PAPEL NIVEL CENTRAL</a:t>
            </a:r>
            <a:endParaRPr lang="es-MX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'H4 Graficas'!$B$81</c:f>
              <c:strCache>
                <c:ptCount val="1"/>
                <c:pt idx="0">
                  <c:v>Palacio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Graficas'!$C$81:$E$81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59-4BCB-9581-28C822D8D51D}"/>
            </c:ext>
          </c:extLst>
        </c:ser>
        <c:ser>
          <c:idx val="1"/>
          <c:order val="1"/>
          <c:tx>
            <c:strRef>
              <c:f>'H4 Graficas'!$B$82</c:f>
              <c:strCache>
                <c:ptCount val="1"/>
                <c:pt idx="0">
                  <c:v>Bolsa de Bogotá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Graficas'!$C$82:$E$82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59-4BCB-9581-28C822D8D51D}"/>
            </c:ext>
          </c:extLst>
        </c:ser>
        <c:ser>
          <c:idx val="2"/>
          <c:order val="2"/>
          <c:tx>
            <c:strRef>
              <c:f>'H4 Graficas'!$B$83</c:f>
              <c:strCache>
                <c:ptCount val="1"/>
                <c:pt idx="0">
                  <c:v>Escuela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Graficas'!$C$83:$E$83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59-4BCB-9581-28C822D8D51D}"/>
            </c:ext>
          </c:extLst>
        </c:ser>
        <c:ser>
          <c:idx val="3"/>
          <c:order val="3"/>
          <c:tx>
            <c:strRef>
              <c:f>'H4 Graficas'!$B$84</c:f>
              <c:strCache>
                <c:ptCount val="1"/>
                <c:pt idx="0">
                  <c:v>DEAJ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Graficas'!$C$84:$E$84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59-4BCB-9581-28C822D8D51D}"/>
            </c:ext>
          </c:extLst>
        </c:ser>
        <c:ser>
          <c:idx val="4"/>
          <c:order val="4"/>
          <c:tx>
            <c:strRef>
              <c:f>'H4 Graficas'!$B$85</c:f>
              <c:strCache>
                <c:ptCount val="1"/>
                <c:pt idx="0">
                  <c:v>Almacén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Graficas'!$C$85:$E$85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9-4BCB-9581-28C822D8D51D}"/>
            </c:ext>
          </c:extLst>
        </c:ser>
        <c:ser>
          <c:idx val="5"/>
          <c:order val="5"/>
          <c:tx>
            <c:strRef>
              <c:f>'H4 Graficas'!$B$86</c:f>
              <c:strCache>
                <c:ptCount val="1"/>
                <c:pt idx="0">
                  <c:v>Virrey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Graficas'!$C$86:$E$86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59-4BCB-9581-28C822D8D51D}"/>
            </c:ext>
          </c:extLst>
        </c:ser>
        <c:ser>
          <c:idx val="6"/>
          <c:order val="6"/>
          <c:tx>
            <c:strRef>
              <c:f>'H4 Graficas'!$B$87</c:f>
              <c:strCache>
                <c:ptCount val="1"/>
                <c:pt idx="0">
                  <c:v>Sede Anexa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Graficas'!$C$87:$E$87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59-4BCB-9581-28C822D8D51D}"/>
            </c:ext>
          </c:extLst>
        </c:ser>
        <c:ser>
          <c:idx val="7"/>
          <c:order val="7"/>
          <c:tx>
            <c:strRef>
              <c:f>'H4 Graficas'!$B$88</c:f>
              <c:strCache>
                <c:ptCount val="1"/>
                <c:pt idx="0">
                  <c:v>CASUR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Graficas'!$C$88:$E$88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9-4BCB-9581-28C822D8D51D}"/>
            </c:ext>
          </c:extLst>
        </c:ser>
        <c:ser>
          <c:idx val="8"/>
          <c:order val="8"/>
          <c:tx>
            <c:strRef>
              <c:f>'H4 Graficas'!$B$89</c:f>
              <c:strCache>
                <c:ptCount val="1"/>
                <c:pt idx="0">
                  <c:v>Calle Real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Graficas'!$C$89:$E$89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59-4BCB-9581-28C822D8D51D}"/>
            </c:ext>
          </c:extLst>
        </c:ser>
        <c:ser>
          <c:idx val="9"/>
          <c:order val="9"/>
          <c:tx>
            <c:strRef>
              <c:f>'H4 Graficas'!$B$90</c:f>
              <c:strCache>
                <c:ptCount val="1"/>
                <c:pt idx="0">
                  <c:v>Nemqueteba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Graficas'!$C$90:$E$90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59-4BCB-9581-28C822D8D51D}"/>
            </c:ext>
          </c:extLst>
        </c:ser>
        <c:ser>
          <c:idx val="10"/>
          <c:order val="10"/>
          <c:tx>
            <c:strRef>
              <c:f>'H4 Graficas'!$B$91</c:f>
              <c:strCache>
                <c:ptCount val="1"/>
                <c:pt idx="0">
                  <c:v>CAN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Graficas'!$C$91:$E$91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9-4BCB-9581-28C822D8D51D}"/>
            </c:ext>
          </c:extLst>
        </c:ser>
        <c:ser>
          <c:idx val="11"/>
          <c:order val="11"/>
          <c:tx>
            <c:strRef>
              <c:f>'H4 Graficas'!$B$92</c:f>
              <c:strCache>
                <c:ptCount val="1"/>
                <c:pt idx="0">
                  <c:v>Calle 73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Graficas'!$C$92:$E$92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359-4BCB-9581-28C822D8D51D}"/>
            </c:ext>
          </c:extLst>
        </c:ser>
        <c:ser>
          <c:idx val="12"/>
          <c:order val="12"/>
          <c:tx>
            <c:strRef>
              <c:f>'H4 Graficas'!$B$93</c:f>
              <c:strCache>
                <c:ptCount val="1"/>
                <c:pt idx="0">
                  <c:v>Calle 64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"/>
              <c:pt idx="0">
                <c:v>2019</c:v>
              </c:pt>
              <c:pt idx="1">
                <c:v>2020</c:v>
              </c:pt>
              <c:pt idx="2">
                <c:v>2021</c:v>
              </c:pt>
            </c:numLit>
          </c:cat>
          <c:val>
            <c:numRef>
              <c:f>'H4 Graficas'!$C$93:$E$93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359-4BCB-9581-28C822D8D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32253456"/>
        <c:axId val="293499936"/>
      </c:barChart>
      <c:catAx>
        <c:axId val="532253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93499936"/>
        <c:crosses val="autoZero"/>
        <c:auto val="1"/>
        <c:lblAlgn val="ctr"/>
        <c:lblOffset val="100"/>
        <c:noMultiLvlLbl val="0"/>
      </c:catAx>
      <c:valAx>
        <c:axId val="29349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225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CONSUMO</a:t>
            </a:r>
            <a:r>
              <a:rPr lang="es-MX" baseline="0"/>
              <a:t> RESMAS POR SEMESTRE EN EL 2021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'H4 Graficas'!$C$96</c:f>
              <c:strCache>
                <c:ptCount val="1"/>
                <c:pt idx="0">
                  <c:v>1 semestre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'H4 Graficas'!$B$97:$B$99</c:f>
              <c:strCache>
                <c:ptCount val="3"/>
                <c:pt idx="0">
                  <c:v>Palacio</c:v>
                </c:pt>
                <c:pt idx="1">
                  <c:v>Bolsa de Bogotá </c:v>
                </c:pt>
                <c:pt idx="2">
                  <c:v>DEAJ</c:v>
                </c:pt>
              </c:strCache>
            </c:strRef>
          </c:cat>
          <c:val>
            <c:numRef>
              <c:f>'H4 Graficas'!$C$97:$C$99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D-4DCF-9866-1C10714A8BEE}"/>
            </c:ext>
          </c:extLst>
        </c:ser>
        <c:ser>
          <c:idx val="1"/>
          <c:order val="1"/>
          <c:tx>
            <c:strRef>
              <c:f>'H4 Graficas'!$D$96</c:f>
              <c:strCache>
                <c:ptCount val="1"/>
                <c:pt idx="0">
                  <c:v>2 semestre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'H4 Graficas'!$B$97:$B$99</c:f>
              <c:strCache>
                <c:ptCount val="3"/>
                <c:pt idx="0">
                  <c:v>Palacio</c:v>
                </c:pt>
                <c:pt idx="1">
                  <c:v>Bolsa de Bogotá </c:v>
                </c:pt>
                <c:pt idx="2">
                  <c:v>DEAJ</c:v>
                </c:pt>
              </c:strCache>
            </c:strRef>
          </c:cat>
          <c:val>
            <c:numRef>
              <c:f>'H4 Graficas'!$D$97:$D$99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D-4DCF-9866-1C10714A8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197920"/>
        <c:axId val="968830304"/>
      </c:barChart>
      <c:catAx>
        <c:axId val="30119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8830304"/>
        <c:crosses val="autoZero"/>
        <c:auto val="1"/>
        <c:lblAlgn val="ctr"/>
        <c:lblOffset val="100"/>
        <c:noMultiLvlLbl val="0"/>
      </c:catAx>
      <c:valAx>
        <c:axId val="96883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119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449114</xdr:colOff>
      <xdr:row>0</xdr:row>
      <xdr:rowOff>138233</xdr:rowOff>
    </xdr:from>
    <xdr:to>
      <xdr:col>9</xdr:col>
      <xdr:colOff>1092829</xdr:colOff>
      <xdr:row>0</xdr:row>
      <xdr:rowOff>1053353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18F19C54-7724-47D1-ABA1-F498B62EC6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938" y="138233"/>
          <a:ext cx="2598885" cy="915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824832</xdr:colOff>
      <xdr:row>0</xdr:row>
      <xdr:rowOff>50186</xdr:rowOff>
    </xdr:from>
    <xdr:to>
      <xdr:col>6</xdr:col>
      <xdr:colOff>450734</xdr:colOff>
      <xdr:row>0</xdr:row>
      <xdr:rowOff>1178218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796" y="50186"/>
          <a:ext cx="3299831" cy="11280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645937</xdr:colOff>
      <xdr:row>0</xdr:row>
      <xdr:rowOff>135272</xdr:rowOff>
    </xdr:from>
    <xdr:to>
      <xdr:col>2</xdr:col>
      <xdr:colOff>111259</xdr:colOff>
      <xdr:row>0</xdr:row>
      <xdr:rowOff>997324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37" y="135272"/>
          <a:ext cx="2267592" cy="862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652502</xdr:colOff>
      <xdr:row>0</xdr:row>
      <xdr:rowOff>201547</xdr:rowOff>
    </xdr:from>
    <xdr:to>
      <xdr:col>2</xdr:col>
      <xdr:colOff>2801</xdr:colOff>
      <xdr:row>0</xdr:row>
      <xdr:rowOff>971550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794C21AC-EE84-49D8-80FE-0F932D0FE8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02" y="392047"/>
          <a:ext cx="1681123" cy="7700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633131</xdr:colOff>
      <xdr:row>3</xdr:row>
      <xdr:rowOff>180412</xdr:rowOff>
    </xdr:from>
    <xdr:to>
      <xdr:col>20</xdr:col>
      <xdr:colOff>347382</xdr:colOff>
      <xdr:row>34</xdr:row>
      <xdr:rowOff>168088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A63E78-126C-45CD-AA8C-38450C036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554689</xdr:colOff>
      <xdr:row>41</xdr:row>
      <xdr:rowOff>169207</xdr:rowOff>
    </xdr:from>
    <xdr:to>
      <xdr:col>18</xdr:col>
      <xdr:colOff>22410</xdr:colOff>
      <xdr:row>60</xdr:row>
      <xdr:rowOff>56028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84D733-34E4-4F87-9800-5D09CA6B9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55079</xdr:colOff>
      <xdr:row>61</xdr:row>
      <xdr:rowOff>28365</xdr:rowOff>
    </xdr:from>
    <xdr:to>
      <xdr:col>22</xdr:col>
      <xdr:colOff>414131</xdr:colOff>
      <xdr:row>83</xdr:row>
      <xdr:rowOff>124237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22E6A9-1B4E-483F-85F8-4B84BA245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49693</xdr:colOff>
      <xdr:row>93</xdr:row>
      <xdr:rowOff>132522</xdr:rowOff>
    </xdr:from>
    <xdr:to>
      <xdr:col>15</xdr:col>
      <xdr:colOff>372716</xdr:colOff>
      <xdr:row>111</xdr:row>
      <xdr:rowOff>107674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9497D87-7A1F-46E3-843C-29D0D4817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GO58"/>
  <sheetViews>
    <sheetView tabSelected="1" view="pageBreakPreview" zoomScale="40" zoomScaleNormal="85" zoomScaleSheetLayoutView="40" workbookViewId="0">
      <selection activeCell="K50" sqref="K50"/>
    </sheetView>
  </sheetViews>
  <sheetFormatPr baseColWidth="10" defaultColWidth="11.42578125" defaultRowHeight="15" x14ac:dyDescent="0.25"/>
  <cols>
    <col min="1" max="1" width="27.5703125" customWidth="1"/>
    <col min="2" max="2" width="62.5703125" customWidth="1"/>
    <col min="3" max="3" width="10.7109375" customWidth="1"/>
    <col min="4" max="4" width="13.42578125" customWidth="1"/>
    <col min="5" max="5" width="21.42578125" customWidth="1"/>
    <col min="6" max="6" width="10.7109375" customWidth="1"/>
    <col min="7" max="7" width="14.85546875" customWidth="1"/>
    <col min="8" max="8" width="18.5703125" customWidth="1"/>
    <col min="9" max="9" width="10.7109375" customWidth="1"/>
    <col min="10" max="10" width="19.7109375" customWidth="1"/>
    <col min="11" max="11" width="19" customWidth="1"/>
    <col min="12" max="12" width="10.7109375" customWidth="1"/>
    <col min="13" max="13" width="14.140625" customWidth="1"/>
    <col min="14" max="14" width="19.28515625" customWidth="1"/>
    <col min="15" max="16" width="10.7109375" customWidth="1"/>
    <col min="17" max="17" width="21.42578125" customWidth="1"/>
    <col min="18" max="19" width="10.7109375" customWidth="1"/>
    <col min="20" max="20" width="20" customWidth="1"/>
    <col min="21" max="22" width="10.7109375" customWidth="1"/>
    <col min="23" max="23" width="15.7109375" customWidth="1"/>
    <col min="24" max="25" width="10.7109375" customWidth="1"/>
    <col min="26" max="26" width="21.140625" customWidth="1"/>
    <col min="27" max="28" width="10.7109375" customWidth="1"/>
    <col min="29" max="29" width="22.7109375" customWidth="1"/>
    <col min="30" max="31" width="10.7109375" customWidth="1"/>
    <col min="32" max="32" width="23.7109375" customWidth="1"/>
    <col min="33" max="33" width="10.7109375" customWidth="1"/>
    <col min="34" max="34" width="15.85546875" customWidth="1"/>
    <col min="35" max="35" width="22.140625" customWidth="1"/>
    <col min="36" max="36" width="10.7109375" customWidth="1"/>
    <col min="37" max="37" width="15.7109375" customWidth="1"/>
    <col min="38" max="38" width="18.28515625" customWidth="1"/>
    <col min="39" max="39" width="16.7109375" customWidth="1"/>
    <col min="40" max="40" width="16.42578125" customWidth="1"/>
    <col min="41" max="41" width="18.7109375" customWidth="1"/>
    <col min="42" max="42" width="18.42578125" customWidth="1"/>
    <col min="43" max="43" width="16.140625" customWidth="1"/>
    <col min="44" max="44" width="19.85546875" customWidth="1"/>
    <col min="45" max="45" width="20.140625" customWidth="1"/>
    <col min="46" max="46" width="15.28515625" customWidth="1"/>
    <col min="47" max="47" width="19.42578125" customWidth="1"/>
    <col min="48" max="48" width="20.5703125" customWidth="1"/>
    <col min="49" max="49" width="14.7109375" customWidth="1"/>
    <col min="50" max="50" width="22" customWidth="1"/>
    <col min="51" max="51" width="18.42578125" customWidth="1"/>
    <col min="52" max="52" width="13.5703125" customWidth="1"/>
    <col min="53" max="53" width="19.42578125" customWidth="1"/>
    <col min="54" max="54" width="20.85546875" customWidth="1"/>
    <col min="55" max="55" width="13" customWidth="1"/>
    <col min="56" max="56" width="18.7109375" customWidth="1"/>
    <col min="57" max="57" width="16" customWidth="1"/>
    <col min="58" max="58" width="13.28515625" customWidth="1"/>
    <col min="59" max="59" width="17.7109375" customWidth="1"/>
    <col min="60" max="60" width="10.7109375" customWidth="1"/>
    <col min="61" max="61" width="13.5703125" customWidth="1"/>
    <col min="62" max="62" width="14" customWidth="1"/>
    <col min="63" max="63" width="16.28515625" customWidth="1"/>
    <col min="64" max="64" width="12.28515625" customWidth="1"/>
    <col min="65" max="65" width="20.140625" customWidth="1"/>
    <col min="66" max="66" width="15" customWidth="1"/>
    <col min="67" max="67" width="13.85546875" style="1" customWidth="1"/>
    <col min="68" max="68" width="17.85546875" style="1" customWidth="1"/>
    <col min="69" max="69" width="15.42578125" style="1" customWidth="1"/>
    <col min="70" max="70" width="12.85546875" style="1" customWidth="1"/>
    <col min="71" max="71" width="16.85546875" style="1" customWidth="1"/>
    <col min="72" max="72" width="18.42578125" style="1" customWidth="1"/>
    <col min="73" max="73" width="13.85546875" style="1" customWidth="1"/>
    <col min="74" max="74" width="22.28515625" style="1" customWidth="1"/>
    <col min="75" max="75" width="19.140625" style="1" customWidth="1"/>
    <col min="76" max="76" width="13" style="1" customWidth="1"/>
    <col min="77" max="77" width="15.85546875" style="1" customWidth="1"/>
    <col min="78" max="78" width="17.42578125" style="1" customWidth="1"/>
    <col min="79" max="79" width="14.28515625" style="1" customWidth="1"/>
    <col min="80" max="80" width="17.28515625" style="1" customWidth="1"/>
    <col min="81" max="81" width="18.28515625" style="1" customWidth="1"/>
    <col min="82" max="82" width="14.85546875" style="1" customWidth="1"/>
    <col min="83" max="83" width="17.7109375" style="1" customWidth="1"/>
    <col min="84" max="84" width="16.85546875" style="1" customWidth="1"/>
    <col min="85" max="85" width="10.7109375" style="1" customWidth="1"/>
    <col min="86" max="86" width="14.85546875" style="1" customWidth="1"/>
    <col min="87" max="87" width="15.140625" style="1" customWidth="1"/>
    <col min="88" max="88" width="12.5703125" style="1" customWidth="1"/>
    <col min="89" max="89" width="18.42578125" style="1" customWidth="1"/>
    <col min="90" max="90" width="19.28515625" style="1" customWidth="1"/>
    <col min="91" max="91" width="13.140625" style="1" customWidth="1"/>
    <col min="92" max="92" width="22.28515625" style="1" customWidth="1"/>
    <col min="93" max="93" width="15.42578125" style="1" customWidth="1"/>
    <col min="94" max="94" width="13.85546875" style="1" customWidth="1"/>
    <col min="95" max="95" width="15.85546875" style="1" customWidth="1"/>
    <col min="96" max="96" width="16.5703125" style="1" customWidth="1"/>
    <col min="97" max="97" width="13.42578125" style="1" customWidth="1"/>
    <col min="98" max="98" width="21.5703125" style="1" customWidth="1"/>
    <col min="99" max="99" width="17" style="1" customWidth="1"/>
    <col min="100" max="100" width="13.42578125" style="1" customWidth="1"/>
    <col min="101" max="101" width="18.85546875" style="1" customWidth="1"/>
    <col min="102" max="102" width="16.85546875" style="1" customWidth="1"/>
    <col min="103" max="103" width="16.42578125" style="1" customWidth="1"/>
    <col min="104" max="104" width="14.5703125" style="1" customWidth="1"/>
    <col min="105" max="105" width="17" style="1" customWidth="1"/>
    <col min="106" max="106" width="13.28515625" style="1" customWidth="1"/>
    <col min="107" max="107" width="23.5703125" style="1" customWidth="1"/>
    <col min="108" max="108" width="16.42578125" style="1" customWidth="1"/>
    <col min="109" max="109" width="14.28515625" style="1" customWidth="1"/>
    <col min="110" max="110" width="18.28515625" style="1" customWidth="1"/>
    <col min="111" max="111" width="16.42578125" style="1" customWidth="1"/>
    <col min="112" max="112" width="10.7109375" style="1" customWidth="1"/>
    <col min="113" max="113" width="18.85546875" style="1" customWidth="1"/>
    <col min="114" max="114" width="19.85546875" style="1" customWidth="1"/>
    <col min="115" max="115" width="13.5703125" style="1" customWidth="1"/>
    <col min="116" max="116" width="17.42578125" style="1" customWidth="1"/>
    <col min="117" max="117" width="18.85546875" style="1" customWidth="1"/>
    <col min="118" max="118" width="13" style="1" customWidth="1"/>
    <col min="119" max="119" width="14.85546875" style="1" customWidth="1"/>
    <col min="120" max="120" width="19.42578125" style="1" customWidth="1"/>
    <col min="121" max="121" width="14.42578125" style="1" customWidth="1"/>
    <col min="122" max="122" width="18.85546875" style="1" customWidth="1"/>
    <col min="123" max="123" width="17.140625" style="1" customWidth="1"/>
    <col min="124" max="124" width="11.42578125" style="1" customWidth="1"/>
    <col min="125" max="125" width="17.28515625" style="1" customWidth="1"/>
    <col min="126" max="126" width="21.28515625" style="1" customWidth="1"/>
    <col min="127" max="127" width="11.42578125" style="1" customWidth="1"/>
    <col min="128" max="128" width="18.7109375" style="1" customWidth="1"/>
    <col min="129" max="129" width="19" style="1" customWidth="1"/>
    <col min="130" max="130" width="11.42578125" style="1" customWidth="1"/>
    <col min="131" max="131" width="19.42578125" style="1" customWidth="1"/>
    <col min="132" max="132" width="16.140625" style="1" customWidth="1"/>
    <col min="133" max="133" width="11.42578125" style="1" customWidth="1"/>
    <col min="134" max="134" width="19.140625" style="1" customWidth="1"/>
    <col min="135" max="135" width="16.7109375" style="1" customWidth="1"/>
    <col min="136" max="136" width="20" style="1" customWidth="1"/>
    <col min="137" max="137" width="17.140625" style="1" customWidth="1"/>
    <col min="138" max="138" width="17" style="1" customWidth="1"/>
    <col min="139" max="139" width="18" style="1" customWidth="1"/>
    <col min="140" max="140" width="18.42578125" style="1" customWidth="1"/>
    <col min="141" max="141" width="15.85546875" style="1" customWidth="1"/>
    <col min="142" max="142" width="17.28515625" style="1" customWidth="1"/>
    <col min="143" max="143" width="21.42578125" style="1" customWidth="1"/>
    <col min="144" max="144" width="17" style="1" customWidth="1"/>
    <col min="145" max="145" width="20.140625" style="1" customWidth="1"/>
    <col min="146" max="146" width="22" style="1" customWidth="1"/>
    <col min="147" max="147" width="22.7109375" style="1" customWidth="1"/>
    <col min="148" max="148" width="19.140625" style="1" customWidth="1"/>
    <col min="149" max="149" width="20.42578125" style="1" customWidth="1"/>
    <col min="150" max="150" width="21.42578125" style="1" customWidth="1"/>
    <col min="151" max="151" width="19.140625" style="1" customWidth="1"/>
    <col min="152" max="152" width="15.5703125" style="1" customWidth="1"/>
    <col min="153" max="153" width="18" style="1" customWidth="1"/>
    <col min="154" max="154" width="20.5703125" style="1" customWidth="1"/>
    <col min="155" max="155" width="14.7109375" style="1" customWidth="1"/>
    <col min="156" max="156" width="25.7109375" style="1" customWidth="1"/>
    <col min="157" max="157" width="27.5703125" style="1" customWidth="1"/>
    <col min="158" max="158" width="30" style="1" customWidth="1"/>
    <col min="159" max="159" width="15.140625" style="1" customWidth="1"/>
    <col min="160" max="160" width="19.42578125" style="1" customWidth="1"/>
    <col min="161" max="161" width="18.7109375" style="1" customWidth="1"/>
    <col min="162" max="162" width="15.7109375" style="1" customWidth="1"/>
    <col min="163" max="163" width="21.28515625" style="1" customWidth="1"/>
    <col min="164" max="164" width="21" style="1" customWidth="1"/>
    <col min="165" max="165" width="19.42578125" style="1" customWidth="1"/>
    <col min="166" max="166" width="17.28515625" style="1" customWidth="1"/>
    <col min="167" max="167" width="16.28515625" style="1" customWidth="1"/>
    <col min="168" max="168" width="24.28515625" style="1" customWidth="1"/>
    <col min="169" max="169" width="22.7109375" style="1" customWidth="1"/>
    <col min="170" max="170" width="17.140625" style="1" customWidth="1"/>
    <col min="171" max="171" width="15.7109375" style="1" customWidth="1"/>
    <col min="172" max="172" width="21" style="1" customWidth="1"/>
    <col min="173" max="173" width="23.5703125" style="1" customWidth="1"/>
    <col min="174" max="174" width="30.140625" style="1" customWidth="1"/>
    <col min="175" max="175" width="17.7109375" style="1" customWidth="1"/>
    <col min="176" max="176" width="22.7109375" style="1" customWidth="1"/>
    <col min="177" max="177" width="29" style="1" customWidth="1"/>
    <col min="178" max="178" width="20.85546875" style="1" customWidth="1"/>
    <col min="179" max="179" width="21.85546875" style="1" customWidth="1"/>
    <col min="180" max="180" width="25.85546875" style="1" customWidth="1"/>
    <col min="181" max="181" width="24.42578125" style="1" customWidth="1"/>
    <col min="182" max="182" width="16.7109375" style="1" customWidth="1"/>
    <col min="183" max="183" width="22.7109375" style="1" customWidth="1"/>
    <col min="184" max="184" width="11.42578125" style="1"/>
    <col min="185" max="185" width="22.28515625" style="1" customWidth="1"/>
    <col min="186" max="186" width="18.7109375" style="1" customWidth="1"/>
    <col min="187" max="187" width="11.42578125" style="1"/>
    <col min="188" max="188" width="19.5703125" style="1" customWidth="1"/>
    <col min="189" max="189" width="21" style="1" customWidth="1"/>
    <col min="190" max="190" width="23.42578125" style="1" customWidth="1"/>
    <col min="191" max="191" width="22" style="1" customWidth="1"/>
    <col min="192" max="192" width="23" style="1" customWidth="1"/>
    <col min="193" max="193" width="20.42578125" style="1" customWidth="1"/>
    <col min="194" max="194" width="21.42578125" style="1" customWidth="1"/>
    <col min="195" max="195" width="27.7109375" style="1" customWidth="1"/>
    <col min="196" max="196" width="22.85546875" style="1" customWidth="1"/>
    <col min="197" max="197" width="28.140625" style="1" customWidth="1"/>
    <col min="198" max="16384" width="11.42578125" style="1"/>
  </cols>
  <sheetData>
    <row r="1" spans="1:197" ht="96" customHeight="1" thickBot="1" x14ac:dyDescent="0.3">
      <c r="A1" s="847"/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9"/>
      <c r="U1" s="850" t="s">
        <v>35</v>
      </c>
      <c r="V1" s="851"/>
      <c r="W1" s="851"/>
      <c r="X1" s="851"/>
      <c r="Y1" s="851"/>
      <c r="Z1" s="851"/>
      <c r="AA1" s="851"/>
      <c r="AB1" s="851"/>
      <c r="AC1" s="851"/>
      <c r="AD1" s="851"/>
      <c r="AE1" s="851"/>
      <c r="AF1" s="851"/>
      <c r="AG1" s="851"/>
      <c r="AH1" s="851"/>
      <c r="AI1" s="851"/>
      <c r="AJ1" s="851"/>
      <c r="AK1" s="851"/>
      <c r="AL1" s="851"/>
      <c r="AM1" s="851"/>
      <c r="AN1" s="851"/>
      <c r="AO1" s="851"/>
      <c r="AP1" s="851"/>
      <c r="AQ1" s="851"/>
      <c r="AR1" s="851"/>
      <c r="AS1" s="851"/>
      <c r="AT1" s="851"/>
      <c r="AU1" s="851"/>
      <c r="AV1" s="851"/>
      <c r="AW1" s="851"/>
      <c r="AX1" s="851"/>
      <c r="AY1" s="851"/>
      <c r="AZ1" s="851"/>
      <c r="BA1" s="851"/>
      <c r="BB1" s="851"/>
      <c r="BC1" s="851"/>
      <c r="BD1" s="851"/>
      <c r="BE1" s="851"/>
      <c r="BF1" s="851"/>
      <c r="BG1" s="851"/>
      <c r="BH1" s="851"/>
      <c r="BI1" s="851"/>
      <c r="BJ1" s="851"/>
      <c r="BK1" s="851"/>
      <c r="BL1" s="851"/>
      <c r="BM1" s="851"/>
      <c r="BN1" s="851"/>
      <c r="BO1" s="851"/>
      <c r="BP1" s="851"/>
      <c r="BQ1" s="851"/>
      <c r="BR1" s="851"/>
      <c r="BS1" s="851"/>
      <c r="BT1" s="851"/>
      <c r="BU1" s="851"/>
      <c r="BV1" s="851"/>
      <c r="BW1" s="851"/>
      <c r="BX1" s="851"/>
      <c r="BY1" s="851"/>
      <c r="BZ1" s="851"/>
      <c r="CA1" s="851"/>
      <c r="CB1" s="851"/>
      <c r="CC1" s="851"/>
      <c r="CD1" s="851"/>
      <c r="CE1" s="851"/>
      <c r="CF1" s="851"/>
      <c r="CG1" s="851"/>
      <c r="CH1" s="851"/>
      <c r="CI1" s="851"/>
      <c r="CJ1" s="851"/>
      <c r="CK1" s="851"/>
      <c r="CL1" s="851"/>
      <c r="CM1" s="851"/>
      <c r="CN1" s="851"/>
      <c r="CO1" s="851"/>
      <c r="CP1" s="851"/>
      <c r="CQ1" s="851"/>
      <c r="CR1" s="851"/>
      <c r="CS1" s="851"/>
      <c r="CT1" s="851"/>
      <c r="CU1" s="851"/>
      <c r="CV1" s="851"/>
      <c r="CW1" s="851"/>
      <c r="CX1" s="851"/>
      <c r="CY1" s="851"/>
      <c r="CZ1" s="851"/>
      <c r="DA1" s="851"/>
      <c r="DB1" s="851"/>
      <c r="DC1" s="851"/>
      <c r="DD1" s="851"/>
      <c r="DE1" s="851"/>
      <c r="DF1" s="851"/>
      <c r="DG1" s="851"/>
      <c r="DH1" s="851"/>
      <c r="DI1" s="851"/>
      <c r="DJ1" s="851"/>
      <c r="DK1" s="851"/>
      <c r="DL1" s="851"/>
      <c r="DM1" s="851"/>
      <c r="DN1" s="851"/>
      <c r="DO1" s="851"/>
      <c r="DP1" s="851"/>
      <c r="DQ1" s="851"/>
      <c r="DR1" s="851"/>
      <c r="DS1" s="851"/>
      <c r="DT1" s="851"/>
      <c r="DU1" s="851"/>
      <c r="DV1" s="851"/>
      <c r="DW1" s="851"/>
      <c r="DX1" s="851"/>
      <c r="DY1" s="851"/>
      <c r="DZ1" s="851"/>
      <c r="EA1" s="851"/>
      <c r="EB1" s="851"/>
      <c r="EC1" s="851"/>
      <c r="ED1" s="851"/>
      <c r="EE1" s="851"/>
      <c r="EF1" s="851"/>
      <c r="EG1" s="851"/>
      <c r="EH1" s="851"/>
      <c r="EI1" s="851"/>
      <c r="EJ1" s="851"/>
      <c r="EK1" s="851"/>
      <c r="EL1" s="851"/>
      <c r="EM1" s="851"/>
      <c r="EN1" s="851"/>
      <c r="EO1" s="851"/>
      <c r="EP1" s="851"/>
      <c r="EQ1" s="851"/>
      <c r="ER1" s="851"/>
      <c r="ES1" s="851"/>
      <c r="ET1" s="851"/>
      <c r="EU1" s="851"/>
      <c r="EV1" s="851"/>
      <c r="EW1" s="851"/>
      <c r="EX1" s="851"/>
      <c r="EY1" s="851"/>
      <c r="EZ1" s="851"/>
      <c r="FA1" s="851"/>
      <c r="FB1" s="851"/>
      <c r="FC1" s="851"/>
      <c r="FD1" s="851"/>
      <c r="FE1" s="851"/>
      <c r="FF1" s="851"/>
      <c r="FG1" s="851"/>
      <c r="FH1" s="851"/>
      <c r="FI1" s="851"/>
      <c r="FJ1" s="851"/>
      <c r="FK1" s="851"/>
      <c r="FL1" s="851"/>
      <c r="FM1" s="851"/>
      <c r="FN1" s="851"/>
      <c r="FO1" s="851"/>
      <c r="FP1" s="851"/>
      <c r="FQ1" s="851"/>
      <c r="FR1" s="851"/>
      <c r="FS1" s="851"/>
      <c r="FT1" s="851"/>
      <c r="FU1" s="851"/>
      <c r="FV1" s="852"/>
      <c r="FW1" s="844" t="s">
        <v>23</v>
      </c>
      <c r="FX1" s="845"/>
      <c r="FY1" s="845"/>
      <c r="FZ1" s="845"/>
      <c r="GA1" s="845"/>
      <c r="GB1" s="845"/>
      <c r="GC1" s="845"/>
      <c r="GD1" s="845"/>
      <c r="GE1" s="845"/>
      <c r="GF1" s="845"/>
      <c r="GG1" s="845"/>
      <c r="GH1" s="845"/>
      <c r="GI1" s="845"/>
      <c r="GJ1" s="845"/>
      <c r="GK1" s="845"/>
      <c r="GL1" s="845"/>
      <c r="GM1" s="845"/>
      <c r="GN1" s="845"/>
      <c r="GO1" s="846"/>
    </row>
    <row r="2" spans="1:197" ht="8.1" customHeight="1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CB2" s="39"/>
    </row>
    <row r="3" spans="1:197" ht="33.75" customHeight="1" thickBot="1" x14ac:dyDescent="0.3">
      <c r="A3" s="15" t="s">
        <v>4</v>
      </c>
      <c r="B3" s="855"/>
      <c r="C3" s="855"/>
      <c r="D3" s="4"/>
      <c r="E3" s="4"/>
      <c r="F3" s="853" t="s">
        <v>0</v>
      </c>
      <c r="G3" s="853"/>
      <c r="H3" s="30"/>
      <c r="I3" s="843"/>
      <c r="J3" s="843"/>
      <c r="K3" s="843"/>
      <c r="L3" s="843"/>
      <c r="M3" s="843"/>
      <c r="N3" s="843"/>
      <c r="O3" s="843"/>
      <c r="P3" s="6"/>
      <c r="Q3" s="6"/>
      <c r="R3" s="853" t="s">
        <v>1</v>
      </c>
      <c r="S3" s="853"/>
      <c r="T3" s="30"/>
      <c r="U3" s="30"/>
      <c r="V3" s="843"/>
      <c r="W3" s="843"/>
      <c r="X3" s="843"/>
      <c r="Y3" s="843"/>
      <c r="Z3" s="6"/>
      <c r="AA3" s="1"/>
      <c r="AB3" s="853" t="s">
        <v>22</v>
      </c>
      <c r="AC3" s="853"/>
      <c r="AD3" s="853"/>
      <c r="AE3" s="853"/>
      <c r="AF3" s="30"/>
      <c r="AG3" s="854"/>
      <c r="AH3" s="854"/>
      <c r="AI3" s="854"/>
      <c r="AJ3" s="854"/>
      <c r="AK3" s="854"/>
      <c r="AL3" s="24"/>
      <c r="AM3" s="24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CB3" s="39"/>
    </row>
    <row r="4" spans="1:197" ht="13.5" customHeight="1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CB4" s="39"/>
    </row>
    <row r="5" spans="1:197" ht="15.75" customHeight="1" thickBot="1" x14ac:dyDescent="0.3">
      <c r="A5" s="789" t="s">
        <v>6</v>
      </c>
      <c r="B5" s="792" t="s">
        <v>21</v>
      </c>
      <c r="C5" s="801" t="s">
        <v>132</v>
      </c>
      <c r="D5" s="802"/>
      <c r="E5" s="802"/>
      <c r="F5" s="802"/>
      <c r="G5" s="802"/>
      <c r="H5" s="802"/>
      <c r="I5" s="802"/>
      <c r="J5" s="802"/>
      <c r="K5" s="802"/>
      <c r="L5" s="802"/>
      <c r="M5" s="802"/>
      <c r="N5" s="802"/>
      <c r="O5" s="802"/>
      <c r="P5" s="802"/>
      <c r="Q5" s="802"/>
      <c r="R5" s="802"/>
      <c r="S5" s="802"/>
      <c r="T5" s="802"/>
      <c r="U5" s="802"/>
      <c r="V5" s="802"/>
      <c r="W5" s="802"/>
      <c r="X5" s="802"/>
      <c r="Y5" s="802"/>
      <c r="Z5" s="802"/>
      <c r="AA5" s="802"/>
      <c r="AB5" s="802"/>
      <c r="AC5" s="802"/>
      <c r="AD5" s="802"/>
      <c r="AE5" s="802"/>
      <c r="AF5" s="802"/>
      <c r="AG5" s="802"/>
      <c r="AH5" s="802"/>
      <c r="AI5" s="802"/>
      <c r="AJ5" s="802"/>
      <c r="AK5" s="802"/>
      <c r="AL5" s="802"/>
      <c r="AM5" s="802"/>
      <c r="AN5" s="802"/>
      <c r="AO5" s="803"/>
      <c r="AP5" s="807" t="s">
        <v>132</v>
      </c>
      <c r="AQ5" s="808"/>
      <c r="AR5" s="808"/>
      <c r="AS5" s="808"/>
      <c r="AT5" s="808"/>
      <c r="AU5" s="808"/>
      <c r="AV5" s="808"/>
      <c r="AW5" s="808"/>
      <c r="AX5" s="808"/>
      <c r="AY5" s="808"/>
      <c r="AZ5" s="808"/>
      <c r="BA5" s="808"/>
      <c r="BB5" s="808"/>
      <c r="BC5" s="808"/>
      <c r="BD5" s="808"/>
      <c r="BE5" s="808"/>
      <c r="BF5" s="808"/>
      <c r="BG5" s="808"/>
      <c r="BH5" s="808"/>
      <c r="BI5" s="808"/>
      <c r="BJ5" s="808"/>
      <c r="BK5" s="808"/>
      <c r="BL5" s="808"/>
      <c r="BM5" s="808"/>
      <c r="BN5" s="808"/>
      <c r="BO5" s="808"/>
      <c r="BP5" s="808"/>
      <c r="BQ5" s="808"/>
      <c r="BR5" s="808"/>
      <c r="BS5" s="808"/>
      <c r="BT5" s="808"/>
      <c r="BU5" s="808"/>
      <c r="BV5" s="808"/>
      <c r="BW5" s="808"/>
      <c r="BX5" s="808"/>
      <c r="BY5" s="808"/>
      <c r="BZ5" s="808"/>
      <c r="CA5" s="808"/>
      <c r="CB5" s="809"/>
      <c r="CC5" s="819" t="s">
        <v>132</v>
      </c>
      <c r="CD5" s="820"/>
      <c r="CE5" s="820"/>
      <c r="CF5" s="820"/>
      <c r="CG5" s="820"/>
      <c r="CH5" s="820"/>
      <c r="CI5" s="820"/>
      <c r="CJ5" s="820"/>
      <c r="CK5" s="820"/>
      <c r="CL5" s="820"/>
      <c r="CM5" s="820"/>
      <c r="CN5" s="820"/>
      <c r="CO5" s="820"/>
      <c r="CP5" s="820"/>
      <c r="CQ5" s="820"/>
      <c r="CR5" s="820"/>
      <c r="CS5" s="820"/>
      <c r="CT5" s="820"/>
      <c r="CU5" s="820"/>
      <c r="CV5" s="820"/>
      <c r="CW5" s="820"/>
      <c r="CX5" s="820"/>
      <c r="CY5" s="820"/>
      <c r="CZ5" s="820"/>
      <c r="DA5" s="820"/>
      <c r="DB5" s="820"/>
      <c r="DC5" s="820"/>
      <c r="DD5" s="820"/>
      <c r="DE5" s="820"/>
      <c r="DF5" s="820"/>
      <c r="DG5" s="820"/>
      <c r="DH5" s="820"/>
      <c r="DI5" s="820"/>
      <c r="DJ5" s="820"/>
      <c r="DK5" s="820"/>
      <c r="DL5" s="820"/>
      <c r="DM5" s="820"/>
      <c r="DN5" s="820"/>
      <c r="DO5" s="821"/>
      <c r="DP5" s="831" t="s">
        <v>132</v>
      </c>
      <c r="DQ5" s="832"/>
      <c r="DR5" s="832"/>
      <c r="DS5" s="832"/>
      <c r="DT5" s="832"/>
      <c r="DU5" s="832"/>
      <c r="DV5" s="832"/>
      <c r="DW5" s="832"/>
      <c r="DX5" s="832"/>
      <c r="DY5" s="832"/>
      <c r="DZ5" s="832"/>
      <c r="EA5" s="832"/>
      <c r="EB5" s="832"/>
      <c r="EC5" s="832"/>
      <c r="ED5" s="832"/>
      <c r="EE5" s="832"/>
      <c r="EF5" s="832"/>
      <c r="EG5" s="832"/>
      <c r="EH5" s="832"/>
      <c r="EI5" s="832"/>
      <c r="EJ5" s="832"/>
      <c r="EK5" s="832"/>
      <c r="EL5" s="832"/>
      <c r="EM5" s="832"/>
      <c r="EN5" s="832"/>
      <c r="EO5" s="832"/>
      <c r="EP5" s="832"/>
      <c r="EQ5" s="832"/>
      <c r="ER5" s="832"/>
      <c r="ES5" s="832"/>
      <c r="ET5" s="832"/>
      <c r="EU5" s="832"/>
      <c r="EV5" s="832"/>
      <c r="EW5" s="832"/>
      <c r="EX5" s="832"/>
      <c r="EY5" s="832"/>
      <c r="EZ5" s="832"/>
      <c r="FA5" s="832"/>
      <c r="FB5" s="833"/>
      <c r="FC5" s="837" t="s">
        <v>132</v>
      </c>
      <c r="FD5" s="838"/>
      <c r="FE5" s="838"/>
      <c r="FF5" s="838"/>
      <c r="FG5" s="838"/>
      <c r="FH5" s="838"/>
      <c r="FI5" s="838"/>
      <c r="FJ5" s="838"/>
      <c r="FK5" s="838"/>
      <c r="FL5" s="838"/>
      <c r="FM5" s="838"/>
      <c r="FN5" s="838"/>
      <c r="FO5" s="838"/>
      <c r="FP5" s="838"/>
      <c r="FQ5" s="838"/>
      <c r="FR5" s="838"/>
      <c r="FS5" s="838"/>
      <c r="FT5" s="838"/>
      <c r="FU5" s="838"/>
      <c r="FV5" s="838"/>
      <c r="FW5" s="838"/>
      <c r="FX5" s="838"/>
      <c r="FY5" s="838"/>
      <c r="FZ5" s="838"/>
      <c r="GA5" s="838"/>
      <c r="GB5" s="838"/>
      <c r="GC5" s="838"/>
      <c r="GD5" s="838"/>
      <c r="GE5" s="838"/>
      <c r="GF5" s="838"/>
      <c r="GG5" s="838"/>
      <c r="GH5" s="838"/>
      <c r="GI5" s="838"/>
      <c r="GJ5" s="838"/>
      <c r="GK5" s="838"/>
      <c r="GL5" s="838"/>
      <c r="GM5" s="838"/>
      <c r="GN5" s="838"/>
      <c r="GO5" s="839"/>
    </row>
    <row r="6" spans="1:197" ht="15.75" thickBot="1" x14ac:dyDescent="0.3">
      <c r="A6" s="790"/>
      <c r="B6" s="793"/>
      <c r="C6" s="798" t="s">
        <v>20</v>
      </c>
      <c r="D6" s="799"/>
      <c r="E6" s="800"/>
      <c r="F6" s="795" t="s">
        <v>14</v>
      </c>
      <c r="G6" s="796"/>
      <c r="H6" s="797"/>
      <c r="I6" s="795" t="s">
        <v>15</v>
      </c>
      <c r="J6" s="796"/>
      <c r="K6" s="797"/>
      <c r="L6" s="795" t="s">
        <v>16</v>
      </c>
      <c r="M6" s="796"/>
      <c r="N6" s="797"/>
      <c r="O6" s="795" t="s">
        <v>17</v>
      </c>
      <c r="P6" s="796"/>
      <c r="Q6" s="797"/>
      <c r="R6" s="795" t="s">
        <v>18</v>
      </c>
      <c r="S6" s="796"/>
      <c r="T6" s="797"/>
      <c r="U6" s="795" t="s">
        <v>7</v>
      </c>
      <c r="V6" s="796"/>
      <c r="W6" s="797"/>
      <c r="X6" s="795" t="s">
        <v>8</v>
      </c>
      <c r="Y6" s="796"/>
      <c r="Z6" s="797"/>
      <c r="AA6" s="795" t="s">
        <v>9</v>
      </c>
      <c r="AB6" s="796"/>
      <c r="AC6" s="797"/>
      <c r="AD6" s="795" t="s">
        <v>10</v>
      </c>
      <c r="AE6" s="796"/>
      <c r="AF6" s="797"/>
      <c r="AG6" s="795" t="s">
        <v>11</v>
      </c>
      <c r="AH6" s="796"/>
      <c r="AI6" s="797"/>
      <c r="AJ6" s="795" t="s">
        <v>12</v>
      </c>
      <c r="AK6" s="796"/>
      <c r="AL6" s="797"/>
      <c r="AM6" s="804" t="s">
        <v>19</v>
      </c>
      <c r="AN6" s="805"/>
      <c r="AO6" s="806"/>
      <c r="AP6" s="810" t="s">
        <v>20</v>
      </c>
      <c r="AQ6" s="811"/>
      <c r="AR6" s="812"/>
      <c r="AS6" s="813" t="s">
        <v>14</v>
      </c>
      <c r="AT6" s="814"/>
      <c r="AU6" s="815"/>
      <c r="AV6" s="813" t="s">
        <v>15</v>
      </c>
      <c r="AW6" s="814"/>
      <c r="AX6" s="815"/>
      <c r="AY6" s="813" t="s">
        <v>16</v>
      </c>
      <c r="AZ6" s="814"/>
      <c r="BA6" s="815"/>
      <c r="BB6" s="813" t="s">
        <v>17</v>
      </c>
      <c r="BC6" s="814"/>
      <c r="BD6" s="815"/>
      <c r="BE6" s="795" t="s">
        <v>18</v>
      </c>
      <c r="BF6" s="796"/>
      <c r="BG6" s="797"/>
      <c r="BH6" s="795" t="s">
        <v>7</v>
      </c>
      <c r="BI6" s="796"/>
      <c r="BJ6" s="797"/>
      <c r="BK6" s="795" t="s">
        <v>8</v>
      </c>
      <c r="BL6" s="796"/>
      <c r="BM6" s="797"/>
      <c r="BN6" s="795" t="s">
        <v>9</v>
      </c>
      <c r="BO6" s="796"/>
      <c r="BP6" s="797"/>
      <c r="BQ6" s="795" t="s">
        <v>10</v>
      </c>
      <c r="BR6" s="796"/>
      <c r="BS6" s="797"/>
      <c r="BT6" s="813" t="s">
        <v>11</v>
      </c>
      <c r="BU6" s="814"/>
      <c r="BV6" s="815"/>
      <c r="BW6" s="795" t="s">
        <v>12</v>
      </c>
      <c r="BX6" s="796"/>
      <c r="BY6" s="34"/>
      <c r="BZ6" s="816" t="s">
        <v>19</v>
      </c>
      <c r="CA6" s="817"/>
      <c r="CB6" s="818"/>
      <c r="CC6" s="822" t="s">
        <v>20</v>
      </c>
      <c r="CD6" s="823"/>
      <c r="CE6" s="824"/>
      <c r="CF6" s="825" t="s">
        <v>14</v>
      </c>
      <c r="CG6" s="826"/>
      <c r="CH6" s="827"/>
      <c r="CI6" s="825" t="s">
        <v>15</v>
      </c>
      <c r="CJ6" s="826"/>
      <c r="CK6" s="827"/>
      <c r="CL6" s="825" t="s">
        <v>16</v>
      </c>
      <c r="CM6" s="826"/>
      <c r="CN6" s="827"/>
      <c r="CO6" s="825" t="s">
        <v>17</v>
      </c>
      <c r="CP6" s="826"/>
      <c r="CQ6" s="827"/>
      <c r="CR6" s="795" t="s">
        <v>18</v>
      </c>
      <c r="CS6" s="796"/>
      <c r="CT6" s="797"/>
      <c r="CU6" s="795" t="s">
        <v>7</v>
      </c>
      <c r="CV6" s="796"/>
      <c r="CW6" s="797"/>
      <c r="CX6" s="795" t="s">
        <v>8</v>
      </c>
      <c r="CY6" s="796"/>
      <c r="CZ6" s="797"/>
      <c r="DA6" s="795" t="s">
        <v>9</v>
      </c>
      <c r="DB6" s="796"/>
      <c r="DC6" s="797"/>
      <c r="DD6" s="795" t="s">
        <v>10</v>
      </c>
      <c r="DE6" s="796"/>
      <c r="DF6" s="797"/>
      <c r="DG6" s="813" t="s">
        <v>11</v>
      </c>
      <c r="DH6" s="814"/>
      <c r="DI6" s="815"/>
      <c r="DJ6" s="795" t="s">
        <v>12</v>
      </c>
      <c r="DK6" s="796"/>
      <c r="DL6" s="74"/>
      <c r="DM6" s="828" t="s">
        <v>19</v>
      </c>
      <c r="DN6" s="829"/>
      <c r="DO6" s="830"/>
      <c r="DP6" s="822" t="s">
        <v>20</v>
      </c>
      <c r="DQ6" s="823"/>
      <c r="DR6" s="824"/>
      <c r="DS6" s="825" t="s">
        <v>14</v>
      </c>
      <c r="DT6" s="826"/>
      <c r="DU6" s="827"/>
      <c r="DV6" s="825" t="s">
        <v>15</v>
      </c>
      <c r="DW6" s="826"/>
      <c r="DX6" s="827"/>
      <c r="DY6" s="825" t="s">
        <v>16</v>
      </c>
      <c r="DZ6" s="826"/>
      <c r="EA6" s="827"/>
      <c r="EB6" s="825" t="s">
        <v>17</v>
      </c>
      <c r="EC6" s="826"/>
      <c r="ED6" s="827"/>
      <c r="EE6" s="795" t="s">
        <v>18</v>
      </c>
      <c r="EF6" s="796"/>
      <c r="EG6" s="797"/>
      <c r="EH6" s="795" t="s">
        <v>7</v>
      </c>
      <c r="EI6" s="796"/>
      <c r="EJ6" s="797"/>
      <c r="EK6" s="795" t="s">
        <v>8</v>
      </c>
      <c r="EL6" s="796"/>
      <c r="EM6" s="797"/>
      <c r="EN6" s="795" t="s">
        <v>9</v>
      </c>
      <c r="EO6" s="796"/>
      <c r="EP6" s="797"/>
      <c r="EQ6" s="795" t="s">
        <v>10</v>
      </c>
      <c r="ER6" s="796"/>
      <c r="ES6" s="797"/>
      <c r="ET6" s="813" t="s">
        <v>11</v>
      </c>
      <c r="EU6" s="814"/>
      <c r="EV6" s="815"/>
      <c r="EW6" s="813" t="s">
        <v>12</v>
      </c>
      <c r="EX6" s="814"/>
      <c r="EY6" s="815"/>
      <c r="EZ6" s="834" t="s">
        <v>19</v>
      </c>
      <c r="FA6" s="835"/>
      <c r="FB6" s="836"/>
      <c r="FC6" s="822" t="s">
        <v>20</v>
      </c>
      <c r="FD6" s="823"/>
      <c r="FE6" s="824"/>
      <c r="FF6" s="825" t="s">
        <v>14</v>
      </c>
      <c r="FG6" s="826"/>
      <c r="FH6" s="827"/>
      <c r="FI6" s="825" t="s">
        <v>15</v>
      </c>
      <c r="FJ6" s="826"/>
      <c r="FK6" s="827"/>
      <c r="FL6" s="825" t="s">
        <v>16</v>
      </c>
      <c r="FM6" s="826"/>
      <c r="FN6" s="827"/>
      <c r="FO6" s="825" t="s">
        <v>17</v>
      </c>
      <c r="FP6" s="826"/>
      <c r="FQ6" s="827"/>
      <c r="FR6" s="795" t="s">
        <v>18</v>
      </c>
      <c r="FS6" s="796"/>
      <c r="FT6" s="797"/>
      <c r="FU6" s="795" t="s">
        <v>7</v>
      </c>
      <c r="FV6" s="796"/>
      <c r="FW6" s="797"/>
      <c r="FX6" s="795" t="s">
        <v>8</v>
      </c>
      <c r="FY6" s="796"/>
      <c r="FZ6" s="797"/>
      <c r="GA6" s="795" t="s">
        <v>9</v>
      </c>
      <c r="GB6" s="796"/>
      <c r="GC6" s="797"/>
      <c r="GD6" s="795" t="s">
        <v>10</v>
      </c>
      <c r="GE6" s="796"/>
      <c r="GF6" s="797"/>
      <c r="GG6" s="813" t="s">
        <v>11</v>
      </c>
      <c r="GH6" s="814"/>
      <c r="GI6" s="815"/>
      <c r="GJ6" s="795" t="s">
        <v>12</v>
      </c>
      <c r="GK6" s="796"/>
      <c r="GL6" s="74"/>
      <c r="GM6" s="840" t="s">
        <v>19</v>
      </c>
      <c r="GN6" s="841"/>
      <c r="GO6" s="842"/>
    </row>
    <row r="7" spans="1:197" s="2" customFormat="1" ht="52.5" customHeight="1" thickBot="1" x14ac:dyDescent="0.3">
      <c r="A7" s="791"/>
      <c r="B7" s="794"/>
      <c r="C7" s="492" t="s">
        <v>33</v>
      </c>
      <c r="D7" s="493" t="s">
        <v>28</v>
      </c>
      <c r="E7" s="494" t="s">
        <v>34</v>
      </c>
      <c r="F7" s="492" t="s">
        <v>33</v>
      </c>
      <c r="G7" s="493" t="s">
        <v>28</v>
      </c>
      <c r="H7" s="494" t="s">
        <v>34</v>
      </c>
      <c r="I7" s="492" t="s">
        <v>33</v>
      </c>
      <c r="J7" s="493" t="s">
        <v>28</v>
      </c>
      <c r="K7" s="494" t="s">
        <v>34</v>
      </c>
      <c r="L7" s="492" t="s">
        <v>33</v>
      </c>
      <c r="M7" s="493" t="s">
        <v>28</v>
      </c>
      <c r="N7" s="494" t="s">
        <v>34</v>
      </c>
      <c r="O7" s="492" t="s">
        <v>33</v>
      </c>
      <c r="P7" s="493" t="s">
        <v>28</v>
      </c>
      <c r="Q7" s="495" t="s">
        <v>34</v>
      </c>
      <c r="R7" s="492" t="s">
        <v>33</v>
      </c>
      <c r="S7" s="493" t="s">
        <v>28</v>
      </c>
      <c r="T7" s="495" t="s">
        <v>34</v>
      </c>
      <c r="U7" s="492" t="s">
        <v>33</v>
      </c>
      <c r="V7" s="493" t="s">
        <v>28</v>
      </c>
      <c r="W7" s="495" t="s">
        <v>34</v>
      </c>
      <c r="X7" s="492" t="s">
        <v>33</v>
      </c>
      <c r="Y7" s="493" t="s">
        <v>28</v>
      </c>
      <c r="Z7" s="495" t="s">
        <v>34</v>
      </c>
      <c r="AA7" s="492" t="s">
        <v>33</v>
      </c>
      <c r="AB7" s="493" t="s">
        <v>28</v>
      </c>
      <c r="AC7" s="495" t="s">
        <v>34</v>
      </c>
      <c r="AD7" s="492" t="s">
        <v>33</v>
      </c>
      <c r="AE7" s="493" t="s">
        <v>28</v>
      </c>
      <c r="AF7" s="494" t="s">
        <v>34</v>
      </c>
      <c r="AG7" s="492" t="s">
        <v>33</v>
      </c>
      <c r="AH7" s="493" t="s">
        <v>28</v>
      </c>
      <c r="AI7" s="495" t="s">
        <v>34</v>
      </c>
      <c r="AJ7" s="492" t="s">
        <v>33</v>
      </c>
      <c r="AK7" s="493" t="s">
        <v>28</v>
      </c>
      <c r="AL7" s="494" t="s">
        <v>34</v>
      </c>
      <c r="AM7" s="55" t="s">
        <v>33</v>
      </c>
      <c r="AN7" s="56" t="s">
        <v>28</v>
      </c>
      <c r="AO7" s="57" t="s">
        <v>34</v>
      </c>
      <c r="AP7" s="151" t="s">
        <v>33</v>
      </c>
      <c r="AQ7" s="152" t="s">
        <v>28</v>
      </c>
      <c r="AR7" s="153" t="s">
        <v>34</v>
      </c>
      <c r="AS7" s="151" t="s">
        <v>33</v>
      </c>
      <c r="AT7" s="152" t="s">
        <v>28</v>
      </c>
      <c r="AU7" s="153" t="s">
        <v>34</v>
      </c>
      <c r="AV7" s="151" t="s">
        <v>33</v>
      </c>
      <c r="AW7" s="152" t="s">
        <v>28</v>
      </c>
      <c r="AX7" s="153" t="s">
        <v>34</v>
      </c>
      <c r="AY7" s="151" t="s">
        <v>33</v>
      </c>
      <c r="AZ7" s="152" t="s">
        <v>28</v>
      </c>
      <c r="BA7" s="153" t="s">
        <v>34</v>
      </c>
      <c r="BB7" s="151" t="s">
        <v>33</v>
      </c>
      <c r="BC7" s="152" t="s">
        <v>28</v>
      </c>
      <c r="BD7" s="154" t="s">
        <v>34</v>
      </c>
      <c r="BE7" s="35" t="s">
        <v>33</v>
      </c>
      <c r="BF7" s="36" t="s">
        <v>28</v>
      </c>
      <c r="BG7" s="37" t="s">
        <v>34</v>
      </c>
      <c r="BH7" s="35" t="s">
        <v>33</v>
      </c>
      <c r="BI7" s="36" t="s">
        <v>28</v>
      </c>
      <c r="BJ7" s="37" t="s">
        <v>34</v>
      </c>
      <c r="BK7" s="35" t="s">
        <v>33</v>
      </c>
      <c r="BL7" s="36" t="s">
        <v>28</v>
      </c>
      <c r="BM7" s="37" t="s">
        <v>34</v>
      </c>
      <c r="BN7" s="35" t="s">
        <v>33</v>
      </c>
      <c r="BO7" s="36" t="s">
        <v>28</v>
      </c>
      <c r="BP7" s="37" t="s">
        <v>34</v>
      </c>
      <c r="BQ7" s="35" t="s">
        <v>33</v>
      </c>
      <c r="BR7" s="36" t="s">
        <v>28</v>
      </c>
      <c r="BS7" s="38" t="s">
        <v>34</v>
      </c>
      <c r="BT7" s="158" t="s">
        <v>33</v>
      </c>
      <c r="BU7" s="159" t="s">
        <v>28</v>
      </c>
      <c r="BV7" s="160" t="s">
        <v>34</v>
      </c>
      <c r="BW7" s="158" t="s">
        <v>33</v>
      </c>
      <c r="BX7" s="159" t="s">
        <v>28</v>
      </c>
      <c r="BY7" s="160" t="s">
        <v>34</v>
      </c>
      <c r="BZ7" s="43" t="s">
        <v>33</v>
      </c>
      <c r="CA7" s="44" t="s">
        <v>28</v>
      </c>
      <c r="CB7" s="45" t="s">
        <v>34</v>
      </c>
      <c r="CC7" s="86" t="s">
        <v>33</v>
      </c>
      <c r="CD7" s="87" t="s">
        <v>28</v>
      </c>
      <c r="CE7" s="88" t="s">
        <v>34</v>
      </c>
      <c r="CF7" s="86" t="s">
        <v>33</v>
      </c>
      <c r="CG7" s="87" t="s">
        <v>28</v>
      </c>
      <c r="CH7" s="88" t="s">
        <v>34</v>
      </c>
      <c r="CI7" s="86" t="s">
        <v>33</v>
      </c>
      <c r="CJ7" s="87" t="s">
        <v>28</v>
      </c>
      <c r="CK7" s="88" t="s">
        <v>34</v>
      </c>
      <c r="CL7" s="86" t="s">
        <v>33</v>
      </c>
      <c r="CM7" s="87" t="s">
        <v>28</v>
      </c>
      <c r="CN7" s="88" t="s">
        <v>34</v>
      </c>
      <c r="CO7" s="86" t="s">
        <v>33</v>
      </c>
      <c r="CP7" s="87" t="s">
        <v>28</v>
      </c>
      <c r="CQ7" s="89" t="s">
        <v>34</v>
      </c>
      <c r="CR7" s="90" t="s">
        <v>33</v>
      </c>
      <c r="CS7" s="91" t="s">
        <v>28</v>
      </c>
      <c r="CT7" s="92" t="s">
        <v>34</v>
      </c>
      <c r="CU7" s="90" t="s">
        <v>33</v>
      </c>
      <c r="CV7" s="91" t="s">
        <v>28</v>
      </c>
      <c r="CW7" s="92" t="s">
        <v>34</v>
      </c>
      <c r="CX7" s="90" t="s">
        <v>33</v>
      </c>
      <c r="CY7" s="91" t="s">
        <v>28</v>
      </c>
      <c r="CZ7" s="92" t="s">
        <v>34</v>
      </c>
      <c r="DA7" s="90" t="s">
        <v>33</v>
      </c>
      <c r="DB7" s="91" t="s">
        <v>28</v>
      </c>
      <c r="DC7" s="92" t="s">
        <v>34</v>
      </c>
      <c r="DD7" s="90" t="s">
        <v>33</v>
      </c>
      <c r="DE7" s="91" t="s">
        <v>28</v>
      </c>
      <c r="DF7" s="93" t="s">
        <v>34</v>
      </c>
      <c r="DG7" s="94" t="s">
        <v>33</v>
      </c>
      <c r="DH7" s="95" t="s">
        <v>28</v>
      </c>
      <c r="DI7" s="96" t="s">
        <v>34</v>
      </c>
      <c r="DJ7" s="90" t="s">
        <v>33</v>
      </c>
      <c r="DK7" s="91" t="s">
        <v>28</v>
      </c>
      <c r="DL7" s="92" t="s">
        <v>34</v>
      </c>
      <c r="DM7" s="78" t="s">
        <v>33</v>
      </c>
      <c r="DN7" s="72" t="s">
        <v>28</v>
      </c>
      <c r="DO7" s="79" t="s">
        <v>34</v>
      </c>
      <c r="DP7" s="100" t="s">
        <v>33</v>
      </c>
      <c r="DQ7" s="101" t="s">
        <v>28</v>
      </c>
      <c r="DR7" s="102" t="s">
        <v>34</v>
      </c>
      <c r="DS7" s="100" t="s">
        <v>33</v>
      </c>
      <c r="DT7" s="101" t="s">
        <v>28</v>
      </c>
      <c r="DU7" s="102" t="s">
        <v>34</v>
      </c>
      <c r="DV7" s="100" t="s">
        <v>33</v>
      </c>
      <c r="DW7" s="101" t="s">
        <v>28</v>
      </c>
      <c r="DX7" s="102" t="s">
        <v>34</v>
      </c>
      <c r="DY7" s="100" t="s">
        <v>33</v>
      </c>
      <c r="DZ7" s="101" t="s">
        <v>28</v>
      </c>
      <c r="EA7" s="102" t="s">
        <v>34</v>
      </c>
      <c r="EB7" s="100" t="s">
        <v>33</v>
      </c>
      <c r="EC7" s="101" t="s">
        <v>28</v>
      </c>
      <c r="ED7" s="103" t="s">
        <v>34</v>
      </c>
      <c r="EE7" s="104" t="s">
        <v>33</v>
      </c>
      <c r="EF7" s="105" t="s">
        <v>28</v>
      </c>
      <c r="EG7" s="106" t="s">
        <v>34</v>
      </c>
      <c r="EH7" s="104" t="s">
        <v>33</v>
      </c>
      <c r="EI7" s="105" t="s">
        <v>28</v>
      </c>
      <c r="EJ7" s="106" t="s">
        <v>34</v>
      </c>
      <c r="EK7" s="104" t="s">
        <v>33</v>
      </c>
      <c r="EL7" s="105" t="s">
        <v>28</v>
      </c>
      <c r="EM7" s="106" t="s">
        <v>34</v>
      </c>
      <c r="EN7" s="104" t="s">
        <v>33</v>
      </c>
      <c r="EO7" s="105" t="s">
        <v>28</v>
      </c>
      <c r="EP7" s="106" t="s">
        <v>34</v>
      </c>
      <c r="EQ7" s="104" t="s">
        <v>33</v>
      </c>
      <c r="ER7" s="105" t="s">
        <v>28</v>
      </c>
      <c r="ES7" s="107" t="s">
        <v>34</v>
      </c>
      <c r="ET7" s="108" t="s">
        <v>33</v>
      </c>
      <c r="EU7" s="109" t="s">
        <v>28</v>
      </c>
      <c r="EV7" s="110" t="s">
        <v>34</v>
      </c>
      <c r="EW7" s="104" t="s">
        <v>33</v>
      </c>
      <c r="EX7" s="105" t="s">
        <v>28</v>
      </c>
      <c r="EY7" s="106" t="s">
        <v>34</v>
      </c>
      <c r="EZ7" s="114" t="s">
        <v>33</v>
      </c>
      <c r="FA7" s="115" t="s">
        <v>28</v>
      </c>
      <c r="FB7" s="116" t="s">
        <v>34</v>
      </c>
      <c r="FC7" s="117" t="s">
        <v>33</v>
      </c>
      <c r="FD7" s="118" t="s">
        <v>28</v>
      </c>
      <c r="FE7" s="119" t="s">
        <v>34</v>
      </c>
      <c r="FF7" s="117" t="s">
        <v>33</v>
      </c>
      <c r="FG7" s="118" t="s">
        <v>28</v>
      </c>
      <c r="FH7" s="119" t="s">
        <v>34</v>
      </c>
      <c r="FI7" s="117" t="s">
        <v>33</v>
      </c>
      <c r="FJ7" s="118" t="s">
        <v>28</v>
      </c>
      <c r="FK7" s="119" t="s">
        <v>34</v>
      </c>
      <c r="FL7" s="117" t="s">
        <v>33</v>
      </c>
      <c r="FM7" s="118" t="s">
        <v>28</v>
      </c>
      <c r="FN7" s="119" t="s">
        <v>34</v>
      </c>
      <c r="FO7" s="117" t="s">
        <v>33</v>
      </c>
      <c r="FP7" s="118" t="s">
        <v>28</v>
      </c>
      <c r="FQ7" s="120" t="s">
        <v>34</v>
      </c>
      <c r="FR7" s="121" t="s">
        <v>33</v>
      </c>
      <c r="FS7" s="122" t="s">
        <v>28</v>
      </c>
      <c r="FT7" s="123" t="s">
        <v>34</v>
      </c>
      <c r="FU7" s="121" t="s">
        <v>33</v>
      </c>
      <c r="FV7" s="122" t="s">
        <v>28</v>
      </c>
      <c r="FW7" s="123" t="s">
        <v>34</v>
      </c>
      <c r="FX7" s="121" t="s">
        <v>33</v>
      </c>
      <c r="FY7" s="122" t="s">
        <v>28</v>
      </c>
      <c r="FZ7" s="123" t="s">
        <v>34</v>
      </c>
      <c r="GA7" s="121" t="s">
        <v>33</v>
      </c>
      <c r="GB7" s="122" t="s">
        <v>28</v>
      </c>
      <c r="GC7" s="123" t="s">
        <v>34</v>
      </c>
      <c r="GD7" s="121" t="s">
        <v>33</v>
      </c>
      <c r="GE7" s="122" t="s">
        <v>28</v>
      </c>
      <c r="GF7" s="124" t="s">
        <v>34</v>
      </c>
      <c r="GG7" s="125" t="s">
        <v>33</v>
      </c>
      <c r="GH7" s="126" t="s">
        <v>28</v>
      </c>
      <c r="GI7" s="127" t="s">
        <v>34</v>
      </c>
      <c r="GJ7" s="121" t="s">
        <v>33</v>
      </c>
      <c r="GK7" s="122" t="s">
        <v>28</v>
      </c>
      <c r="GL7" s="123" t="s">
        <v>34</v>
      </c>
      <c r="GM7" s="131" t="s">
        <v>33</v>
      </c>
      <c r="GN7" s="132" t="s">
        <v>28</v>
      </c>
      <c r="GO7" s="133" t="s">
        <v>34</v>
      </c>
    </row>
    <row r="8" spans="1:197" s="10" customFormat="1" ht="15.75" x14ac:dyDescent="0.25">
      <c r="A8" s="139" t="s">
        <v>24</v>
      </c>
      <c r="B8" s="141" t="s">
        <v>86</v>
      </c>
      <c r="C8" s="155"/>
      <c r="D8" s="156"/>
      <c r="E8" s="157"/>
      <c r="F8" s="155"/>
      <c r="G8" s="156"/>
      <c r="H8" s="157"/>
      <c r="I8" s="155"/>
      <c r="J8" s="156"/>
      <c r="K8" s="157"/>
      <c r="L8" s="155"/>
      <c r="M8" s="156"/>
      <c r="N8" s="157"/>
      <c r="O8" s="155"/>
      <c r="P8" s="156"/>
      <c r="Q8" s="157"/>
      <c r="R8" s="155"/>
      <c r="S8" s="156"/>
      <c r="T8" s="157"/>
      <c r="U8" s="155"/>
      <c r="V8" s="156"/>
      <c r="W8" s="157"/>
      <c r="X8" s="155"/>
      <c r="Y8" s="156"/>
      <c r="Z8" s="157"/>
      <c r="AA8" s="155"/>
      <c r="AB8" s="156"/>
      <c r="AC8" s="157"/>
      <c r="AD8" s="155"/>
      <c r="AE8" s="156"/>
      <c r="AF8" s="157"/>
      <c r="AG8" s="155"/>
      <c r="AH8" s="156"/>
      <c r="AI8" s="157"/>
      <c r="AJ8" s="155"/>
      <c r="AK8" s="156"/>
      <c r="AL8" s="157"/>
      <c r="AM8" s="75">
        <f>+C8+F8+I8+L8+O8+R8+U8+X8+AA8+AD8+AG8+AJ8</f>
        <v>0</v>
      </c>
      <c r="AN8" s="76">
        <f>+D8+G8+J8+M8+P8+S8+V8+Y8+AB8+AE8+AH8+AK8</f>
        <v>0</v>
      </c>
      <c r="AO8" s="58">
        <f>+E8+H8+K8+N8+Q8+T8+W8+Z8+AC8+AF8+AI8+AL8</f>
        <v>0</v>
      </c>
      <c r="AP8" s="16"/>
      <c r="AQ8" s="31"/>
      <c r="AR8" s="59"/>
      <c r="AS8" s="16"/>
      <c r="AT8" s="31"/>
      <c r="AU8" s="59"/>
      <c r="AV8" s="16"/>
      <c r="AW8" s="31"/>
      <c r="AX8" s="59"/>
      <c r="AY8" s="16"/>
      <c r="AZ8" s="31"/>
      <c r="BA8" s="59"/>
      <c r="BB8" s="16"/>
      <c r="BC8" s="31"/>
      <c r="BD8" s="59"/>
      <c r="BE8" s="16"/>
      <c r="BF8" s="31"/>
      <c r="BG8" s="59"/>
      <c r="BH8" s="16"/>
      <c r="BI8" s="31"/>
      <c r="BJ8" s="59"/>
      <c r="BK8" s="16"/>
      <c r="BL8" s="31"/>
      <c r="BM8" s="59"/>
      <c r="BN8" s="16"/>
      <c r="BO8" s="31"/>
      <c r="BP8" s="59"/>
      <c r="BQ8" s="16"/>
      <c r="BR8" s="31"/>
      <c r="BS8" s="59"/>
      <c r="BT8" s="16"/>
      <c r="BU8" s="31"/>
      <c r="BV8" s="59"/>
      <c r="BW8" s="16"/>
      <c r="BX8" s="31"/>
      <c r="BY8" s="59"/>
      <c r="BZ8" s="60">
        <f>+AP8+AS8+AV8+AY8+BB8+BE8+BH8+BK8+BN8+BQ8+BT8+BW8</f>
        <v>0</v>
      </c>
      <c r="CA8" s="61">
        <f>+AQ8+AT8+AW8+AZ8+BC8+BF8+BI8+BL8+BO8+BR8+BU8+BX8</f>
        <v>0</v>
      </c>
      <c r="CB8" s="62">
        <f>+AR8+AU8+AX8+BA8+BD8+BJ8+BM8+BP8+BS8+BV8+BY8</f>
        <v>0</v>
      </c>
      <c r="CC8" s="16"/>
      <c r="CD8" s="31"/>
      <c r="CE8" s="59"/>
      <c r="CF8" s="16"/>
      <c r="CG8" s="31"/>
      <c r="CH8" s="59"/>
      <c r="CI8" s="16"/>
      <c r="CJ8" s="31"/>
      <c r="CK8" s="59"/>
      <c r="CL8" s="16"/>
      <c r="CM8" s="31"/>
      <c r="CN8" s="59"/>
      <c r="CO8" s="16"/>
      <c r="CP8" s="31"/>
      <c r="CQ8" s="59"/>
      <c r="CR8" s="16"/>
      <c r="CS8" s="31"/>
      <c r="CT8" s="59"/>
      <c r="CU8" s="16"/>
      <c r="CV8" s="31"/>
      <c r="CW8" s="59"/>
      <c r="CX8" s="16"/>
      <c r="CY8" s="31"/>
      <c r="CZ8" s="59"/>
      <c r="DA8" s="16"/>
      <c r="DB8" s="31"/>
      <c r="DC8" s="59"/>
      <c r="DD8" s="16"/>
      <c r="DE8" s="31"/>
      <c r="DF8" s="59"/>
      <c r="DG8" s="16"/>
      <c r="DH8" s="31"/>
      <c r="DI8" s="59"/>
      <c r="DJ8" s="16"/>
      <c r="DK8" s="31"/>
      <c r="DL8" s="59"/>
      <c r="DM8" s="80">
        <f>+CC8+CF8+CI8+CL8+CO8+CR8+CU8+CX8+DA8+DD8+DG8+DJ8</f>
        <v>0</v>
      </c>
      <c r="DN8" s="81">
        <f>+CD8+CG8+CJ8+CM8+CP8+CS8+CV8+CY8+DB8+DE8+DH8+DK8</f>
        <v>0</v>
      </c>
      <c r="DO8" s="82">
        <f>+CE8+CH8+CK8+CN8+CQ8+CW8+CZ8+DC8+DF8+DI8+DL8</f>
        <v>0</v>
      </c>
      <c r="DP8" s="16"/>
      <c r="DQ8" s="31"/>
      <c r="DR8" s="59"/>
      <c r="DS8" s="16"/>
      <c r="DT8" s="31"/>
      <c r="DU8" s="59"/>
      <c r="DV8" s="16"/>
      <c r="DW8" s="31"/>
      <c r="DX8" s="59"/>
      <c r="DY8" s="16"/>
      <c r="DZ8" s="31"/>
      <c r="EA8" s="59"/>
      <c r="EB8" s="16"/>
      <c r="EC8" s="31"/>
      <c r="ED8" s="241"/>
      <c r="EE8" s="16"/>
      <c r="EF8" s="31"/>
      <c r="EG8" s="241"/>
      <c r="EH8" s="16"/>
      <c r="EI8" s="31"/>
      <c r="EJ8" s="241"/>
      <c r="EK8" s="16"/>
      <c r="EL8" s="31"/>
      <c r="EM8" s="241"/>
      <c r="EN8" s="16"/>
      <c r="EO8" s="31"/>
      <c r="EP8" s="241"/>
      <c r="EQ8" s="16"/>
      <c r="ER8" s="31"/>
      <c r="ES8" s="240"/>
      <c r="ET8" s="16"/>
      <c r="EU8" s="31"/>
      <c r="EV8" s="240"/>
      <c r="EW8" s="16"/>
      <c r="EX8" s="31"/>
      <c r="EY8" s="240"/>
      <c r="EZ8" s="478">
        <f>+DP8+DS8+DV8+DY8+EB8+EE8+EH8+EK8+EN8+EQ8+ET8+EW8</f>
        <v>0</v>
      </c>
      <c r="FA8" s="479">
        <f>+DQ8+DT8+DW8+DZ8+EC8+EF8+EI8+EL8+EO8+ER8+EU8+EX8</f>
        <v>0</v>
      </c>
      <c r="FB8" s="480">
        <f>+DR8+DU8+DX8+EA8+ED8+EJ8+EM8+EP8+ES8+EV8+EY8</f>
        <v>0</v>
      </c>
      <c r="FC8" s="16"/>
      <c r="FD8" s="31"/>
      <c r="FE8" s="240"/>
      <c r="FF8" s="16"/>
      <c r="FG8" s="31"/>
      <c r="FH8" s="59"/>
      <c r="FI8" s="16"/>
      <c r="FJ8" s="31"/>
      <c r="FK8" s="59"/>
      <c r="FL8" s="16"/>
      <c r="FM8" s="31"/>
      <c r="FN8" s="59"/>
      <c r="FO8" s="16"/>
      <c r="FP8" s="31"/>
      <c r="FQ8" s="59"/>
      <c r="FR8" s="16"/>
      <c r="FS8" s="31"/>
      <c r="FT8" s="59"/>
      <c r="FU8" s="16"/>
      <c r="FV8" s="31"/>
      <c r="FW8" s="59"/>
      <c r="FX8" s="16"/>
      <c r="FY8" s="31"/>
      <c r="FZ8" s="59"/>
      <c r="GA8" s="16"/>
      <c r="GB8" s="31"/>
      <c r="GC8" s="59"/>
      <c r="GD8" s="16"/>
      <c r="GE8" s="31"/>
      <c r="GF8" s="59"/>
      <c r="GG8" s="16"/>
      <c r="GH8" s="31"/>
      <c r="GI8" s="59"/>
      <c r="GJ8" s="16"/>
      <c r="GK8" s="31"/>
      <c r="GL8" s="59"/>
      <c r="GM8" s="134">
        <f>+FC8+FF8+FI8+FL8+FO8+FR8+FU8+FX8+GA8+GD8+GG8+GJ8</f>
        <v>0</v>
      </c>
      <c r="GN8" s="135">
        <f>+FD8+FG8+FJ8+FM8+FP8+FS8+FV8+FY8+GB8+GE8+GH8+GK8</f>
        <v>0</v>
      </c>
      <c r="GO8" s="242">
        <f>+FE8+FH8+FK8+FN8+FQ8+FT8+FW8+FZ8+GC8+GF8+GI8+GL8</f>
        <v>0</v>
      </c>
    </row>
    <row r="9" spans="1:197" s="10" customFormat="1" ht="15.75" x14ac:dyDescent="0.25">
      <c r="A9" s="139" t="s">
        <v>24</v>
      </c>
      <c r="B9" s="141" t="s">
        <v>87</v>
      </c>
      <c r="C9" s="16"/>
      <c r="D9" s="31"/>
      <c r="E9" s="59"/>
      <c r="F9" s="16"/>
      <c r="G9" s="31"/>
      <c r="H9" s="59"/>
      <c r="I9" s="16"/>
      <c r="J9" s="31"/>
      <c r="K9" s="59"/>
      <c r="L9" s="16"/>
      <c r="M9" s="31"/>
      <c r="N9" s="59"/>
      <c r="O9" s="16"/>
      <c r="P9" s="31"/>
      <c r="Q9" s="59"/>
      <c r="R9" s="16"/>
      <c r="S9" s="31"/>
      <c r="T9" s="59"/>
      <c r="U9" s="16"/>
      <c r="V9" s="31"/>
      <c r="W9" s="59"/>
      <c r="X9" s="16"/>
      <c r="Y9" s="31"/>
      <c r="Z9" s="59"/>
      <c r="AA9" s="16"/>
      <c r="AB9" s="31"/>
      <c r="AC9" s="59"/>
      <c r="AD9" s="16"/>
      <c r="AE9" s="31"/>
      <c r="AF9" s="59"/>
      <c r="AG9" s="16"/>
      <c r="AH9" s="31"/>
      <c r="AI9" s="59"/>
      <c r="AJ9" s="16"/>
      <c r="AK9" s="31"/>
      <c r="AL9" s="59"/>
      <c r="AM9" s="75">
        <f t="shared" ref="AM9:AM12" si="0">+C9+F9+I9+L9+O9+R9+U9+X9+AA9+AD9+AG9+AJ9</f>
        <v>0</v>
      </c>
      <c r="AN9" s="76">
        <f t="shared" ref="AN9:AN12" si="1">+D9+G9+J9+M9+P9+S9+V9+Y9+AB9+AE9+AH9+AK9</f>
        <v>0</v>
      </c>
      <c r="AO9" s="58">
        <f t="shared" ref="AO9:AO12" si="2">+E9+H9+K9+N9+Q9+T9+W9+Z9+AC9+AF9+AI9+AL9</f>
        <v>0</v>
      </c>
      <c r="AP9" s="16"/>
      <c r="AQ9" s="31"/>
      <c r="AR9" s="59"/>
      <c r="AS9" s="16"/>
      <c r="AT9" s="31"/>
      <c r="AU9" s="59"/>
      <c r="AV9" s="16"/>
      <c r="AW9" s="31"/>
      <c r="AX9" s="59"/>
      <c r="AY9" s="16"/>
      <c r="AZ9" s="31"/>
      <c r="BA9" s="59"/>
      <c r="BB9" s="16"/>
      <c r="BC9" s="31"/>
      <c r="BD9" s="59"/>
      <c r="BE9" s="16"/>
      <c r="BF9" s="31"/>
      <c r="BG9" s="59"/>
      <c r="BH9" s="16"/>
      <c r="BI9" s="31"/>
      <c r="BJ9" s="59"/>
      <c r="BK9" s="16"/>
      <c r="BL9" s="31"/>
      <c r="BM9" s="59"/>
      <c r="BN9" s="16"/>
      <c r="BO9" s="31"/>
      <c r="BP9" s="59"/>
      <c r="BQ9" s="16"/>
      <c r="BR9" s="31"/>
      <c r="BS9" s="59"/>
      <c r="BT9" s="16"/>
      <c r="BU9" s="31"/>
      <c r="BV9" s="59"/>
      <c r="BW9" s="16"/>
      <c r="BX9" s="31"/>
      <c r="BY9" s="59"/>
      <c r="BZ9" s="60">
        <f t="shared" ref="BZ9:BZ10" si="3">+AP9+AS9+AV9+AY9+BB9+BE9+BH9+BK9+BN9+BQ9+BT9+BW9</f>
        <v>0</v>
      </c>
      <c r="CA9" s="61">
        <f t="shared" ref="CA9:CA10" si="4">+AQ9+AT9+AW9+AZ9+BC9+BF9+BI9+BL9+BO9+BR9+BU9+BX9</f>
        <v>0</v>
      </c>
      <c r="CB9" s="62">
        <f t="shared" ref="CB9:CB10" si="5">+AR9+AU9+AX9+BA9+BD9+BJ9+BM9+BP9+BS9+BV9+BY9</f>
        <v>0</v>
      </c>
      <c r="CC9" s="16"/>
      <c r="CD9" s="31"/>
      <c r="CE9" s="59"/>
      <c r="CF9" s="16"/>
      <c r="CG9" s="31"/>
      <c r="CH9" s="59"/>
      <c r="CI9" s="16"/>
      <c r="CJ9" s="31"/>
      <c r="CK9" s="59"/>
      <c r="CL9" s="16"/>
      <c r="CM9" s="31"/>
      <c r="CN9" s="59"/>
      <c r="CO9" s="16"/>
      <c r="CP9" s="31"/>
      <c r="CQ9" s="59"/>
      <c r="CR9" s="16"/>
      <c r="CS9" s="31"/>
      <c r="CT9" s="59"/>
      <c r="CU9" s="16"/>
      <c r="CV9" s="31"/>
      <c r="CW9" s="59"/>
      <c r="CX9" s="16"/>
      <c r="CY9" s="31"/>
      <c r="CZ9" s="59"/>
      <c r="DA9" s="16"/>
      <c r="DB9" s="31"/>
      <c r="DC9" s="59"/>
      <c r="DD9" s="16"/>
      <c r="DE9" s="31"/>
      <c r="DF9" s="59"/>
      <c r="DG9" s="16"/>
      <c r="DH9" s="31"/>
      <c r="DI9" s="59"/>
      <c r="DJ9" s="16"/>
      <c r="DK9" s="31"/>
      <c r="DL9" s="59"/>
      <c r="DM9" s="80">
        <f t="shared" ref="DM9:DM35" si="6">+CC9+CF9+CI9+CL9+CO9+CR9+CU9+CX9+DA9+DD9+DG9+DJ9</f>
        <v>0</v>
      </c>
      <c r="DN9" s="81">
        <f t="shared" ref="DN9:DN35" si="7">+CD9+CG9+CJ9+CM9+CP9+CS9+CV9+CY9+DB9+DE9+DH9+DK9</f>
        <v>0</v>
      </c>
      <c r="DO9" s="82">
        <f t="shared" ref="DO9:DO35" si="8">+CE9+CH9+CK9+CN9+CQ9+CW9+CZ9+DC9+DF9+DI9+DL9</f>
        <v>0</v>
      </c>
      <c r="DP9" s="16"/>
      <c r="DQ9" s="31"/>
      <c r="DR9" s="241"/>
      <c r="DS9" s="16"/>
      <c r="DT9" s="31"/>
      <c r="DU9" s="241"/>
      <c r="DV9" s="16"/>
      <c r="DW9" s="31"/>
      <c r="DX9" s="241"/>
      <c r="DY9" s="16"/>
      <c r="DZ9" s="31"/>
      <c r="EA9" s="241"/>
      <c r="EB9" s="16"/>
      <c r="EC9" s="31"/>
      <c r="ED9" s="59"/>
      <c r="EE9" s="16"/>
      <c r="EF9" s="31"/>
      <c r="EG9" s="59"/>
      <c r="EH9" s="16"/>
      <c r="EI9" s="31"/>
      <c r="EJ9" s="59"/>
      <c r="EK9" s="16"/>
      <c r="EL9" s="31"/>
      <c r="EM9" s="59"/>
      <c r="EN9" s="16"/>
      <c r="EO9" s="31"/>
      <c r="EP9" s="59"/>
      <c r="EQ9" s="16"/>
      <c r="ER9" s="31"/>
      <c r="ES9" s="59"/>
      <c r="ET9" s="16"/>
      <c r="EU9" s="31"/>
      <c r="EV9" s="59"/>
      <c r="EW9" s="16"/>
      <c r="EX9" s="31"/>
      <c r="EY9" s="59"/>
      <c r="EZ9" s="478">
        <f t="shared" ref="EZ9:EZ35" si="9">+DP9+DS9+DV9+DY9+EB9+EE9+EH9+EK9+EN9+EQ9+ET9+EW9</f>
        <v>0</v>
      </c>
      <c r="FA9" s="479">
        <f t="shared" ref="FA9:FA35" si="10">+DQ9+DT9+DW9+DZ9+EC9+EF9+EI9+EL9+EO9+ER9+EU9+EX9</f>
        <v>0</v>
      </c>
      <c r="FB9" s="480">
        <f t="shared" ref="FB9:FB35" si="11">+DR9+DU9+DX9+EA9+ED9+EJ9+EM9+EP9+ES9+EV9+EY9</f>
        <v>0</v>
      </c>
      <c r="FC9" s="16"/>
      <c r="FD9" s="31"/>
      <c r="FE9" s="59"/>
      <c r="FF9" s="16"/>
      <c r="FG9" s="31"/>
      <c r="FH9" s="59"/>
      <c r="FI9" s="16"/>
      <c r="FJ9" s="31"/>
      <c r="FK9" s="59"/>
      <c r="FL9" s="16"/>
      <c r="FM9" s="31"/>
      <c r="FN9" s="59"/>
      <c r="FO9" s="16"/>
      <c r="FP9" s="31"/>
      <c r="FQ9" s="59"/>
      <c r="FR9" s="16"/>
      <c r="FS9" s="31"/>
      <c r="FT9" s="59"/>
      <c r="FU9" s="16"/>
      <c r="FV9" s="31"/>
      <c r="FW9" s="59"/>
      <c r="FX9" s="16"/>
      <c r="FY9" s="31"/>
      <c r="FZ9" s="59"/>
      <c r="GA9" s="16"/>
      <c r="GB9" s="31"/>
      <c r="GC9" s="59"/>
      <c r="GD9" s="16"/>
      <c r="GE9" s="31"/>
      <c r="GF9" s="59"/>
      <c r="GG9" s="16"/>
      <c r="GH9" s="31"/>
      <c r="GI9" s="59"/>
      <c r="GJ9" s="16"/>
      <c r="GK9" s="31"/>
      <c r="GL9" s="59"/>
      <c r="GM9" s="134">
        <f t="shared" ref="GM9:GM33" si="12">+FC9+FF9+FI9+FL9+FO9+FR9+FU9+FX9+GA9+GD9+GG9+GJ9</f>
        <v>0</v>
      </c>
      <c r="GN9" s="135">
        <f t="shared" ref="GN9:GN33" si="13">+FD9+FG9+FJ9+FM9+FP9+FS9+FV9+FY9+GB9+GE9+GH9+GK9</f>
        <v>0</v>
      </c>
      <c r="GO9" s="242">
        <f t="shared" ref="GO9:GO18" si="14">+FE9+FH9+FK9+FN9+FQ9+FT9+FW9+FZ9+GC9+GF9+GI9+GL9</f>
        <v>0</v>
      </c>
    </row>
    <row r="10" spans="1:197" s="10" customFormat="1" ht="15.75" x14ac:dyDescent="0.25">
      <c r="A10" s="139" t="s">
        <v>24</v>
      </c>
      <c r="B10" s="476" t="s">
        <v>88</v>
      </c>
      <c r="C10" s="16"/>
      <c r="D10" s="31"/>
      <c r="E10" s="59"/>
      <c r="F10" s="16"/>
      <c r="G10" s="31"/>
      <c r="H10" s="59"/>
      <c r="I10" s="16"/>
      <c r="J10" s="31"/>
      <c r="K10" s="59"/>
      <c r="L10" s="16"/>
      <c r="M10" s="31"/>
      <c r="N10" s="59"/>
      <c r="O10" s="16"/>
      <c r="P10" s="31"/>
      <c r="Q10" s="59"/>
      <c r="R10" s="16"/>
      <c r="S10" s="31"/>
      <c r="T10" s="59"/>
      <c r="U10" s="16"/>
      <c r="V10" s="31"/>
      <c r="W10" s="59"/>
      <c r="X10" s="16"/>
      <c r="Y10" s="31"/>
      <c r="Z10" s="59"/>
      <c r="AA10" s="16"/>
      <c r="AB10" s="31"/>
      <c r="AC10" s="59"/>
      <c r="AD10" s="16"/>
      <c r="AE10" s="31"/>
      <c r="AF10" s="59"/>
      <c r="AG10" s="16"/>
      <c r="AH10" s="31"/>
      <c r="AI10" s="59"/>
      <c r="AJ10" s="16"/>
      <c r="AK10" s="31"/>
      <c r="AL10" s="59"/>
      <c r="AM10" s="75">
        <f t="shared" si="0"/>
        <v>0</v>
      </c>
      <c r="AN10" s="76">
        <f t="shared" si="1"/>
        <v>0</v>
      </c>
      <c r="AO10" s="58">
        <f t="shared" si="2"/>
        <v>0</v>
      </c>
      <c r="AP10" s="16"/>
      <c r="AQ10" s="31"/>
      <c r="AR10" s="59"/>
      <c r="AS10" s="16"/>
      <c r="AT10" s="31"/>
      <c r="AU10" s="59"/>
      <c r="AV10" s="16"/>
      <c r="AW10" s="31"/>
      <c r="AX10" s="59"/>
      <c r="AY10" s="16"/>
      <c r="AZ10" s="31"/>
      <c r="BA10" s="59"/>
      <c r="BB10" s="16"/>
      <c r="BC10" s="31"/>
      <c r="BD10" s="59"/>
      <c r="BE10" s="16"/>
      <c r="BF10" s="31"/>
      <c r="BG10" s="59"/>
      <c r="BH10" s="16"/>
      <c r="BI10" s="31"/>
      <c r="BJ10" s="59"/>
      <c r="BK10" s="16"/>
      <c r="BL10" s="31"/>
      <c r="BM10" s="59"/>
      <c r="BN10" s="16"/>
      <c r="BO10" s="31"/>
      <c r="BP10" s="59"/>
      <c r="BQ10" s="16"/>
      <c r="BR10" s="31"/>
      <c r="BS10" s="59"/>
      <c r="BT10" s="16"/>
      <c r="BU10" s="31"/>
      <c r="BV10" s="59"/>
      <c r="BW10" s="16"/>
      <c r="BX10" s="31"/>
      <c r="BY10" s="59"/>
      <c r="BZ10" s="60">
        <f t="shared" si="3"/>
        <v>0</v>
      </c>
      <c r="CA10" s="61">
        <f t="shared" si="4"/>
        <v>0</v>
      </c>
      <c r="CB10" s="62">
        <f t="shared" si="5"/>
        <v>0</v>
      </c>
      <c r="CC10" s="16"/>
      <c r="CD10" s="31"/>
      <c r="CE10" s="59"/>
      <c r="CF10" s="16"/>
      <c r="CG10" s="31"/>
      <c r="CH10" s="59"/>
      <c r="CI10" s="16"/>
      <c r="CJ10" s="31"/>
      <c r="CK10" s="59"/>
      <c r="CL10" s="16"/>
      <c r="CM10" s="31"/>
      <c r="CN10" s="59"/>
      <c r="CO10" s="16"/>
      <c r="CP10" s="31"/>
      <c r="CQ10" s="59"/>
      <c r="CR10" s="16"/>
      <c r="CS10" s="31"/>
      <c r="CT10" s="59"/>
      <c r="CU10" s="16"/>
      <c r="CV10" s="31"/>
      <c r="CW10" s="59"/>
      <c r="CX10" s="16"/>
      <c r="CY10" s="31"/>
      <c r="CZ10" s="59"/>
      <c r="DA10" s="16"/>
      <c r="DB10" s="31"/>
      <c r="DC10" s="59"/>
      <c r="DD10" s="16"/>
      <c r="DE10" s="31"/>
      <c r="DF10" s="59"/>
      <c r="DG10" s="16"/>
      <c r="DH10" s="31"/>
      <c r="DI10" s="59"/>
      <c r="DJ10" s="16"/>
      <c r="DK10" s="31"/>
      <c r="DL10" s="59"/>
      <c r="DM10" s="80">
        <f t="shared" si="6"/>
        <v>0</v>
      </c>
      <c r="DN10" s="81">
        <f t="shared" si="7"/>
        <v>0</v>
      </c>
      <c r="DO10" s="82">
        <f t="shared" si="8"/>
        <v>0</v>
      </c>
      <c r="DP10" s="16"/>
      <c r="DQ10" s="31"/>
      <c r="DR10" s="241"/>
      <c r="DS10" s="16"/>
      <c r="DT10" s="31"/>
      <c r="DU10" s="59"/>
      <c r="DV10" s="16"/>
      <c r="DW10" s="31"/>
      <c r="DX10" s="59"/>
      <c r="DY10" s="16"/>
      <c r="DZ10" s="31"/>
      <c r="EA10" s="59"/>
      <c r="EB10" s="16"/>
      <c r="EC10" s="31"/>
      <c r="ED10" s="241"/>
      <c r="EE10" s="16"/>
      <c r="EF10" s="31"/>
      <c r="EG10" s="241"/>
      <c r="EH10" s="16"/>
      <c r="EI10" s="31"/>
      <c r="EJ10" s="241"/>
      <c r="EK10" s="16"/>
      <c r="EL10" s="31"/>
      <c r="EM10" s="241"/>
      <c r="EN10" s="16"/>
      <c r="EO10" s="31"/>
      <c r="EP10" s="241"/>
      <c r="EQ10" s="16"/>
      <c r="ER10" s="31"/>
      <c r="ES10" s="240"/>
      <c r="ET10" s="16"/>
      <c r="EU10" s="31"/>
      <c r="EV10" s="240"/>
      <c r="EW10" s="16"/>
      <c r="EX10" s="31"/>
      <c r="EY10" s="240"/>
      <c r="EZ10" s="478">
        <f t="shared" si="9"/>
        <v>0</v>
      </c>
      <c r="FA10" s="479">
        <f t="shared" si="10"/>
        <v>0</v>
      </c>
      <c r="FB10" s="480">
        <f t="shared" si="11"/>
        <v>0</v>
      </c>
      <c r="FC10" s="16"/>
      <c r="FD10" s="31"/>
      <c r="FE10" s="240"/>
      <c r="FF10" s="16"/>
      <c r="FG10" s="31"/>
      <c r="FH10" s="59"/>
      <c r="FI10" s="16"/>
      <c r="FJ10" s="31"/>
      <c r="FK10" s="59"/>
      <c r="FL10" s="16"/>
      <c r="FM10" s="31"/>
      <c r="FN10" s="59"/>
      <c r="FO10" s="16"/>
      <c r="FP10" s="31"/>
      <c r="FQ10" s="59"/>
      <c r="FR10" s="16"/>
      <c r="FS10" s="31"/>
      <c r="FT10" s="59"/>
      <c r="FU10" s="16"/>
      <c r="FV10" s="31"/>
      <c r="FW10" s="59"/>
      <c r="FX10" s="16"/>
      <c r="FY10" s="31"/>
      <c r="FZ10" s="59"/>
      <c r="GA10" s="16"/>
      <c r="GB10" s="31"/>
      <c r="GC10" s="59"/>
      <c r="GD10" s="16"/>
      <c r="GE10" s="31"/>
      <c r="GF10" s="59"/>
      <c r="GG10" s="16"/>
      <c r="GH10" s="31"/>
      <c r="GI10" s="59"/>
      <c r="GJ10" s="16"/>
      <c r="GK10" s="31"/>
      <c r="GL10" s="59"/>
      <c r="GM10" s="134">
        <f t="shared" si="12"/>
        <v>0</v>
      </c>
      <c r="GN10" s="135">
        <f t="shared" si="13"/>
        <v>0</v>
      </c>
      <c r="GO10" s="242">
        <f t="shared" si="14"/>
        <v>0</v>
      </c>
    </row>
    <row r="11" spans="1:197" s="10" customFormat="1" ht="15.75" x14ac:dyDescent="0.25">
      <c r="A11" s="139" t="s">
        <v>24</v>
      </c>
      <c r="B11" s="141" t="s">
        <v>89</v>
      </c>
      <c r="C11" s="16"/>
      <c r="D11" s="31"/>
      <c r="E11" s="59"/>
      <c r="F11" s="16"/>
      <c r="G11" s="31"/>
      <c r="H11" s="59"/>
      <c r="I11" s="16"/>
      <c r="J11" s="31"/>
      <c r="K11" s="59"/>
      <c r="L11" s="16"/>
      <c r="M11" s="31"/>
      <c r="N11" s="59"/>
      <c r="O11" s="16"/>
      <c r="P11" s="31"/>
      <c r="Q11" s="59"/>
      <c r="R11" s="16"/>
      <c r="S11" s="31"/>
      <c r="T11" s="59"/>
      <c r="U11" s="16"/>
      <c r="V11" s="31"/>
      <c r="W11" s="59"/>
      <c r="X11" s="16"/>
      <c r="Y11" s="31"/>
      <c r="Z11" s="59"/>
      <c r="AA11" s="16"/>
      <c r="AB11" s="31"/>
      <c r="AC11" s="59"/>
      <c r="AD11" s="16"/>
      <c r="AE11" s="31"/>
      <c r="AF11" s="59"/>
      <c r="AG11" s="16"/>
      <c r="AH11" s="31"/>
      <c r="AI11" s="59"/>
      <c r="AJ11" s="16"/>
      <c r="AK11" s="31"/>
      <c r="AL11" s="59"/>
      <c r="AM11" s="75">
        <f t="shared" si="0"/>
        <v>0</v>
      </c>
      <c r="AN11" s="76">
        <f t="shared" si="1"/>
        <v>0</v>
      </c>
      <c r="AO11" s="58">
        <f t="shared" si="2"/>
        <v>0</v>
      </c>
      <c r="AP11" s="16"/>
      <c r="AQ11" s="31"/>
      <c r="AR11" s="59"/>
      <c r="AS11" s="16"/>
      <c r="AT11" s="31"/>
      <c r="AU11" s="59"/>
      <c r="AV11" s="16"/>
      <c r="AW11" s="31"/>
      <c r="AX11" s="59"/>
      <c r="AY11" s="16"/>
      <c r="AZ11" s="31"/>
      <c r="BA11" s="59"/>
      <c r="BB11" s="16"/>
      <c r="BC11" s="31"/>
      <c r="BD11" s="59"/>
      <c r="BE11" s="16"/>
      <c r="BF11" s="31"/>
      <c r="BG11" s="59"/>
      <c r="BH11" s="16"/>
      <c r="BI11" s="31"/>
      <c r="BJ11" s="59"/>
      <c r="BK11" s="16"/>
      <c r="BL11" s="31"/>
      <c r="BM11" s="59"/>
      <c r="BN11" s="16"/>
      <c r="BO11" s="31"/>
      <c r="BP11" s="59"/>
      <c r="BQ11" s="16"/>
      <c r="BR11" s="31"/>
      <c r="BS11" s="59"/>
      <c r="BT11" s="16"/>
      <c r="BU11" s="31"/>
      <c r="BV11" s="59"/>
      <c r="BW11" s="16"/>
      <c r="BX11" s="31"/>
      <c r="BY11" s="59"/>
      <c r="BZ11" s="60">
        <f t="shared" ref="BZ11:BZ36" si="15">+AP11+AS11+AV11+AY11+BB11+BE11+BH11+BK11+BN11+BQ11+BT11+BW11</f>
        <v>0</v>
      </c>
      <c r="CA11" s="61">
        <f t="shared" ref="CA11:CA36" si="16">+AQ11+AT11+AW11+AZ11+BC11+BF11+BI11+BL11+BO11+BR11+BU11+BX11</f>
        <v>0</v>
      </c>
      <c r="CB11" s="62">
        <f t="shared" ref="CB11:CB36" si="17">+AR11+AU11+AX11+BA11+BD11+BJ11+BM11+BP11+BS11+BV11+BY11</f>
        <v>0</v>
      </c>
      <c r="CC11" s="16"/>
      <c r="CD11" s="31"/>
      <c r="CE11" s="59"/>
      <c r="CF11" s="16"/>
      <c r="CG11" s="31"/>
      <c r="CH11" s="59"/>
      <c r="CI11" s="16"/>
      <c r="CJ11" s="31"/>
      <c r="CK11" s="59"/>
      <c r="CL11" s="16"/>
      <c r="CM11" s="31"/>
      <c r="CN11" s="59"/>
      <c r="CO11" s="16"/>
      <c r="CP11" s="31"/>
      <c r="CQ11" s="59"/>
      <c r="CR11" s="16"/>
      <c r="CS11" s="31"/>
      <c r="CT11" s="59"/>
      <c r="CU11" s="16"/>
      <c r="CV11" s="31"/>
      <c r="CW11" s="59"/>
      <c r="CX11" s="16"/>
      <c r="CY11" s="31"/>
      <c r="CZ11" s="59"/>
      <c r="DA11" s="16"/>
      <c r="DB11" s="31"/>
      <c r="DC11" s="59"/>
      <c r="DD11" s="16"/>
      <c r="DE11" s="31"/>
      <c r="DF11" s="59"/>
      <c r="DG11" s="16"/>
      <c r="DH11" s="31"/>
      <c r="DI11" s="59"/>
      <c r="DJ11" s="16"/>
      <c r="DK11" s="31"/>
      <c r="DL11" s="59"/>
      <c r="DM11" s="80">
        <f t="shared" si="6"/>
        <v>0</v>
      </c>
      <c r="DN11" s="81">
        <f t="shared" si="7"/>
        <v>0</v>
      </c>
      <c r="DO11" s="82">
        <f t="shared" si="8"/>
        <v>0</v>
      </c>
      <c r="DP11" s="16"/>
      <c r="DQ11" s="31"/>
      <c r="DR11" s="241"/>
      <c r="DS11" s="16"/>
      <c r="DT11" s="31"/>
      <c r="DU11" s="59"/>
      <c r="DV11" s="16"/>
      <c r="DW11" s="31"/>
      <c r="DX11" s="59"/>
      <c r="DY11" s="16"/>
      <c r="DZ11" s="31"/>
      <c r="EA11" s="59"/>
      <c r="EB11" s="16"/>
      <c r="EC11" s="31"/>
      <c r="ED11" s="241"/>
      <c r="EE11" s="16"/>
      <c r="EF11" s="31"/>
      <c r="EG11" s="241"/>
      <c r="EH11" s="16"/>
      <c r="EI11" s="31"/>
      <c r="EJ11" s="241"/>
      <c r="EK11" s="16"/>
      <c r="EL11" s="31"/>
      <c r="EM11" s="241"/>
      <c r="EN11" s="16"/>
      <c r="EO11" s="31"/>
      <c r="EP11" s="241"/>
      <c r="EQ11" s="16"/>
      <c r="ER11" s="31"/>
      <c r="ES11" s="240"/>
      <c r="ET11" s="16"/>
      <c r="EU11" s="31"/>
      <c r="EV11" s="240"/>
      <c r="EW11" s="16"/>
      <c r="EX11" s="31"/>
      <c r="EY11" s="240"/>
      <c r="EZ11" s="478">
        <f t="shared" si="9"/>
        <v>0</v>
      </c>
      <c r="FA11" s="479">
        <f t="shared" si="10"/>
        <v>0</v>
      </c>
      <c r="FB11" s="480">
        <f t="shared" si="11"/>
        <v>0</v>
      </c>
      <c r="FC11" s="16"/>
      <c r="FD11" s="31"/>
      <c r="FE11" s="240"/>
      <c r="FF11" s="16"/>
      <c r="FG11" s="31"/>
      <c r="FH11" s="59"/>
      <c r="FI11" s="16"/>
      <c r="FJ11" s="31"/>
      <c r="FK11" s="59"/>
      <c r="FL11" s="16"/>
      <c r="FM11" s="31"/>
      <c r="FN11" s="59"/>
      <c r="FO11" s="16"/>
      <c r="FP11" s="31"/>
      <c r="FQ11" s="59"/>
      <c r="FR11" s="16"/>
      <c r="FS11" s="31"/>
      <c r="FT11" s="59"/>
      <c r="FU11" s="16"/>
      <c r="FV11" s="31"/>
      <c r="FW11" s="59"/>
      <c r="FX11" s="16"/>
      <c r="FY11" s="31"/>
      <c r="FZ11" s="59"/>
      <c r="GA11" s="16"/>
      <c r="GB11" s="31"/>
      <c r="GC11" s="59"/>
      <c r="GD11" s="16"/>
      <c r="GE11" s="31"/>
      <c r="GF11" s="59"/>
      <c r="GG11" s="16"/>
      <c r="GH11" s="31"/>
      <c r="GI11" s="59"/>
      <c r="GJ11" s="16"/>
      <c r="GK11" s="31"/>
      <c r="GL11" s="59"/>
      <c r="GM11" s="134">
        <f t="shared" si="12"/>
        <v>0</v>
      </c>
      <c r="GN11" s="135">
        <f t="shared" si="13"/>
        <v>0</v>
      </c>
      <c r="GO11" s="242">
        <f t="shared" si="14"/>
        <v>0</v>
      </c>
    </row>
    <row r="12" spans="1:197" s="10" customFormat="1" ht="15.75" x14ac:dyDescent="0.25">
      <c r="A12" s="139" t="s">
        <v>24</v>
      </c>
      <c r="B12" s="141" t="s">
        <v>90</v>
      </c>
      <c r="C12" s="16"/>
      <c r="D12" s="31"/>
      <c r="E12" s="59"/>
      <c r="F12" s="16"/>
      <c r="G12" s="31"/>
      <c r="H12" s="59"/>
      <c r="I12" s="16"/>
      <c r="J12" s="31"/>
      <c r="K12" s="59"/>
      <c r="L12" s="16"/>
      <c r="M12" s="31"/>
      <c r="N12" s="59"/>
      <c r="O12" s="16"/>
      <c r="P12" s="31"/>
      <c r="Q12" s="59"/>
      <c r="R12" s="16"/>
      <c r="S12" s="31"/>
      <c r="T12" s="59"/>
      <c r="U12" s="16"/>
      <c r="V12" s="31"/>
      <c r="W12" s="59"/>
      <c r="X12" s="16"/>
      <c r="Y12" s="31"/>
      <c r="Z12" s="59"/>
      <c r="AA12" s="16"/>
      <c r="AB12" s="31"/>
      <c r="AC12" s="59"/>
      <c r="AD12" s="16"/>
      <c r="AE12" s="31"/>
      <c r="AF12" s="59"/>
      <c r="AG12" s="16"/>
      <c r="AH12" s="31"/>
      <c r="AI12" s="59"/>
      <c r="AJ12" s="16"/>
      <c r="AK12" s="31"/>
      <c r="AL12" s="59"/>
      <c r="AM12" s="75">
        <f t="shared" si="0"/>
        <v>0</v>
      </c>
      <c r="AN12" s="76">
        <f t="shared" si="1"/>
        <v>0</v>
      </c>
      <c r="AO12" s="58">
        <f t="shared" si="2"/>
        <v>0</v>
      </c>
      <c r="AP12" s="16"/>
      <c r="AQ12" s="31"/>
      <c r="AR12" s="59"/>
      <c r="AS12" s="16"/>
      <c r="AT12" s="31"/>
      <c r="AU12" s="59"/>
      <c r="AV12" s="16"/>
      <c r="AW12" s="31"/>
      <c r="AX12" s="59"/>
      <c r="AY12" s="16"/>
      <c r="AZ12" s="31"/>
      <c r="BA12" s="59"/>
      <c r="BB12" s="16"/>
      <c r="BC12" s="31"/>
      <c r="BD12" s="59"/>
      <c r="BE12" s="16"/>
      <c r="BF12" s="31"/>
      <c r="BG12" s="59"/>
      <c r="BH12" s="16"/>
      <c r="BI12" s="31"/>
      <c r="BJ12" s="59"/>
      <c r="BK12" s="16"/>
      <c r="BL12" s="31"/>
      <c r="BM12" s="59"/>
      <c r="BN12" s="16"/>
      <c r="BO12" s="31"/>
      <c r="BP12" s="59"/>
      <c r="BQ12" s="16"/>
      <c r="BR12" s="31"/>
      <c r="BS12" s="59"/>
      <c r="BT12" s="16"/>
      <c r="BU12" s="31"/>
      <c r="BV12" s="59"/>
      <c r="BW12" s="16"/>
      <c r="BX12" s="31"/>
      <c r="BY12" s="59"/>
      <c r="BZ12" s="60">
        <f t="shared" si="15"/>
        <v>0</v>
      </c>
      <c r="CA12" s="61">
        <f t="shared" si="16"/>
        <v>0</v>
      </c>
      <c r="CB12" s="62">
        <f t="shared" si="17"/>
        <v>0</v>
      </c>
      <c r="CC12" s="16"/>
      <c r="CD12" s="31"/>
      <c r="CE12" s="59"/>
      <c r="CF12" s="16"/>
      <c r="CG12" s="31"/>
      <c r="CH12" s="59"/>
      <c r="CI12" s="16"/>
      <c r="CJ12" s="31"/>
      <c r="CK12" s="59"/>
      <c r="CL12" s="16"/>
      <c r="CM12" s="31"/>
      <c r="CN12" s="59"/>
      <c r="CO12" s="16"/>
      <c r="CP12" s="31"/>
      <c r="CQ12" s="59"/>
      <c r="CR12" s="16"/>
      <c r="CS12" s="31"/>
      <c r="CT12" s="59"/>
      <c r="CU12" s="16"/>
      <c r="CV12" s="31"/>
      <c r="CW12" s="59"/>
      <c r="CX12" s="16"/>
      <c r="CY12" s="31"/>
      <c r="CZ12" s="59"/>
      <c r="DA12" s="16"/>
      <c r="DB12" s="31"/>
      <c r="DC12" s="59"/>
      <c r="DD12" s="16"/>
      <c r="DE12" s="31"/>
      <c r="DF12" s="59"/>
      <c r="DG12" s="16"/>
      <c r="DH12" s="31"/>
      <c r="DI12" s="59"/>
      <c r="DJ12" s="16"/>
      <c r="DK12" s="31"/>
      <c r="DL12" s="59"/>
      <c r="DM12" s="80">
        <f t="shared" ref="DM12:DM34" si="18">+CC12+CF12+CI12+CL12+CO12+CR12+CU12+CX12+DA12+DD12+DG12+DJ12</f>
        <v>0</v>
      </c>
      <c r="DN12" s="81">
        <f t="shared" ref="DN12:DN34" si="19">+CD12+CG12+CJ12+CM12+CP12+CS12+CV12+CY12+DB12+DE12+DH12+DK12</f>
        <v>0</v>
      </c>
      <c r="DO12" s="82">
        <f t="shared" ref="DO12:DO34" si="20">+CE12+CH12+CK12+CN12+CQ12+CW12+CZ12+DC12+DF12+DI12+DL12</f>
        <v>0</v>
      </c>
      <c r="DP12" s="16"/>
      <c r="DQ12" s="31"/>
      <c r="DR12" s="241"/>
      <c r="DS12" s="16"/>
      <c r="DT12" s="31"/>
      <c r="DU12" s="59"/>
      <c r="DV12" s="16"/>
      <c r="DW12" s="31"/>
      <c r="DX12" s="59"/>
      <c r="DY12" s="16"/>
      <c r="DZ12" s="31"/>
      <c r="EA12" s="59"/>
      <c r="EB12" s="16"/>
      <c r="EC12" s="31"/>
      <c r="ED12" s="241"/>
      <c r="EE12" s="16"/>
      <c r="EF12" s="31"/>
      <c r="EG12" s="241"/>
      <c r="EH12" s="16"/>
      <c r="EI12" s="31"/>
      <c r="EJ12" s="241"/>
      <c r="EK12" s="16"/>
      <c r="EL12" s="31"/>
      <c r="EM12" s="241"/>
      <c r="EN12" s="16"/>
      <c r="EO12" s="31"/>
      <c r="EP12" s="241"/>
      <c r="EQ12" s="16"/>
      <c r="ER12" s="31"/>
      <c r="ES12" s="240"/>
      <c r="ET12" s="16"/>
      <c r="EU12" s="31"/>
      <c r="EV12" s="240"/>
      <c r="EW12" s="16"/>
      <c r="EX12" s="31"/>
      <c r="EY12" s="240"/>
      <c r="EZ12" s="478">
        <f t="shared" si="9"/>
        <v>0</v>
      </c>
      <c r="FA12" s="479">
        <f t="shared" si="10"/>
        <v>0</v>
      </c>
      <c r="FB12" s="480">
        <f t="shared" si="11"/>
        <v>0</v>
      </c>
      <c r="FC12" s="16"/>
      <c r="FD12" s="31"/>
      <c r="FE12" s="240"/>
      <c r="FF12" s="16"/>
      <c r="FG12" s="31"/>
      <c r="FH12" s="59"/>
      <c r="FI12" s="16"/>
      <c r="FJ12" s="31"/>
      <c r="FK12" s="59"/>
      <c r="FL12" s="16"/>
      <c r="FM12" s="31"/>
      <c r="FN12" s="59"/>
      <c r="FO12" s="16"/>
      <c r="FP12" s="31"/>
      <c r="FQ12" s="59"/>
      <c r="FR12" s="16"/>
      <c r="FS12" s="31"/>
      <c r="FT12" s="59"/>
      <c r="FU12" s="16"/>
      <c r="FV12" s="31"/>
      <c r="FW12" s="59"/>
      <c r="FX12" s="16"/>
      <c r="FY12" s="31"/>
      <c r="FZ12" s="59"/>
      <c r="GA12" s="16"/>
      <c r="GB12" s="31"/>
      <c r="GC12" s="59"/>
      <c r="GD12" s="16"/>
      <c r="GE12" s="31"/>
      <c r="GF12" s="59"/>
      <c r="GG12" s="16"/>
      <c r="GH12" s="31"/>
      <c r="GI12" s="59"/>
      <c r="GJ12" s="16"/>
      <c r="GK12" s="31"/>
      <c r="GL12" s="59"/>
      <c r="GM12" s="134">
        <f t="shared" si="12"/>
        <v>0</v>
      </c>
      <c r="GN12" s="135">
        <f t="shared" si="13"/>
        <v>0</v>
      </c>
      <c r="GO12" s="242">
        <f t="shared" si="14"/>
        <v>0</v>
      </c>
    </row>
    <row r="13" spans="1:197" s="10" customFormat="1" ht="15.75" x14ac:dyDescent="0.25">
      <c r="A13" s="139" t="s">
        <v>24</v>
      </c>
      <c r="B13" s="141" t="s">
        <v>91</v>
      </c>
      <c r="C13" s="16"/>
      <c r="D13" s="31"/>
      <c r="E13" s="59"/>
      <c r="F13" s="16"/>
      <c r="G13" s="31"/>
      <c r="H13" s="59"/>
      <c r="I13" s="16"/>
      <c r="J13" s="31"/>
      <c r="K13" s="59"/>
      <c r="L13" s="16"/>
      <c r="M13" s="31"/>
      <c r="N13" s="59"/>
      <c r="O13" s="16"/>
      <c r="P13" s="31"/>
      <c r="Q13" s="59"/>
      <c r="R13" s="16"/>
      <c r="S13" s="31"/>
      <c r="T13" s="59"/>
      <c r="U13" s="16"/>
      <c r="V13" s="31"/>
      <c r="W13" s="59"/>
      <c r="X13" s="16"/>
      <c r="Y13" s="31"/>
      <c r="Z13" s="59"/>
      <c r="AA13" s="16"/>
      <c r="AB13" s="31"/>
      <c r="AC13" s="59"/>
      <c r="AD13" s="16"/>
      <c r="AE13" s="31"/>
      <c r="AF13" s="59"/>
      <c r="AG13" s="16"/>
      <c r="AH13" s="31"/>
      <c r="AI13" s="59"/>
      <c r="AJ13" s="16"/>
      <c r="AK13" s="31"/>
      <c r="AL13" s="59"/>
      <c r="AM13" s="75">
        <f t="shared" ref="AM13:AM37" si="21">+C13+F13+I13+L13+O13+R13+U13+X13+AA13+AD13+AG13+AJ13</f>
        <v>0</v>
      </c>
      <c r="AN13" s="76">
        <f t="shared" ref="AN13:AN37" si="22">+D13+G13+J13+M13+P13+S13+V13+Y13+AB13+AE13+AH13+AK13</f>
        <v>0</v>
      </c>
      <c r="AO13" s="58">
        <f t="shared" ref="AO13:AO37" si="23">+E13+H13+K13+N13+Q13+T13+W13+Z13+AC13+AF13+AI13+AL13</f>
        <v>0</v>
      </c>
      <c r="AP13" s="16"/>
      <c r="AQ13" s="31"/>
      <c r="AR13" s="59"/>
      <c r="AS13" s="16"/>
      <c r="AT13" s="31"/>
      <c r="AU13" s="59"/>
      <c r="AV13" s="16"/>
      <c r="AW13" s="31"/>
      <c r="AX13" s="59"/>
      <c r="AY13" s="16"/>
      <c r="AZ13" s="31"/>
      <c r="BA13" s="59"/>
      <c r="BB13" s="16"/>
      <c r="BC13" s="31"/>
      <c r="BD13" s="59"/>
      <c r="BE13" s="16"/>
      <c r="BF13" s="31"/>
      <c r="BG13" s="59"/>
      <c r="BH13" s="16"/>
      <c r="BI13" s="31"/>
      <c r="BJ13" s="59"/>
      <c r="BK13" s="16"/>
      <c r="BL13" s="31"/>
      <c r="BM13" s="59"/>
      <c r="BN13" s="16"/>
      <c r="BO13" s="31"/>
      <c r="BP13" s="59"/>
      <c r="BQ13" s="16"/>
      <c r="BR13" s="31"/>
      <c r="BS13" s="59"/>
      <c r="BT13" s="16"/>
      <c r="BU13" s="31"/>
      <c r="BV13" s="59"/>
      <c r="BW13" s="16"/>
      <c r="BX13" s="31"/>
      <c r="BY13" s="59"/>
      <c r="BZ13" s="60">
        <f t="shared" si="15"/>
        <v>0</v>
      </c>
      <c r="CA13" s="61">
        <f t="shared" si="16"/>
        <v>0</v>
      </c>
      <c r="CB13" s="62">
        <f t="shared" si="17"/>
        <v>0</v>
      </c>
      <c r="CC13" s="16"/>
      <c r="CD13" s="31"/>
      <c r="CE13" s="59"/>
      <c r="CF13" s="16"/>
      <c r="CG13" s="31"/>
      <c r="CH13" s="59"/>
      <c r="CI13" s="16"/>
      <c r="CJ13" s="31"/>
      <c r="CK13" s="59"/>
      <c r="CL13" s="16"/>
      <c r="CM13" s="31"/>
      <c r="CN13" s="59"/>
      <c r="CO13" s="16"/>
      <c r="CP13" s="31"/>
      <c r="CQ13" s="59"/>
      <c r="CR13" s="16"/>
      <c r="CS13" s="31"/>
      <c r="CT13" s="59"/>
      <c r="CU13" s="16"/>
      <c r="CV13" s="31"/>
      <c r="CW13" s="59"/>
      <c r="CX13" s="16"/>
      <c r="CY13" s="31"/>
      <c r="CZ13" s="59"/>
      <c r="DA13" s="16"/>
      <c r="DB13" s="31"/>
      <c r="DC13" s="59"/>
      <c r="DD13" s="16"/>
      <c r="DE13" s="31"/>
      <c r="DF13" s="59"/>
      <c r="DG13" s="16"/>
      <c r="DH13" s="31"/>
      <c r="DI13" s="59"/>
      <c r="DJ13" s="16"/>
      <c r="DK13" s="31"/>
      <c r="DL13" s="59"/>
      <c r="DM13" s="80">
        <f t="shared" si="18"/>
        <v>0</v>
      </c>
      <c r="DN13" s="81">
        <f t="shared" si="19"/>
        <v>0</v>
      </c>
      <c r="DO13" s="82">
        <f t="shared" si="20"/>
        <v>0</v>
      </c>
      <c r="DP13" s="16"/>
      <c r="DQ13" s="31"/>
      <c r="DR13" s="241"/>
      <c r="DS13" s="16"/>
      <c r="DT13" s="31"/>
      <c r="DU13" s="241"/>
      <c r="DV13" s="16"/>
      <c r="DW13" s="31"/>
      <c r="DX13" s="241"/>
      <c r="DY13" s="16"/>
      <c r="DZ13" s="31"/>
      <c r="EA13" s="241"/>
      <c r="EB13" s="16"/>
      <c r="EC13" s="31"/>
      <c r="ED13" s="241"/>
      <c r="EE13" s="16"/>
      <c r="EF13" s="31"/>
      <c r="EG13" s="241"/>
      <c r="EH13" s="16"/>
      <c r="EI13" s="31"/>
      <c r="EJ13" s="241"/>
      <c r="EK13" s="16"/>
      <c r="EL13" s="31"/>
      <c r="EM13" s="241"/>
      <c r="EN13" s="16"/>
      <c r="EO13" s="31"/>
      <c r="EP13" s="241"/>
      <c r="EQ13" s="16"/>
      <c r="ER13" s="31"/>
      <c r="ES13" s="240"/>
      <c r="ET13" s="16"/>
      <c r="EU13" s="31"/>
      <c r="EV13" s="240"/>
      <c r="EW13" s="16"/>
      <c r="EX13" s="31"/>
      <c r="EY13" s="240"/>
      <c r="EZ13" s="478">
        <f t="shared" si="9"/>
        <v>0</v>
      </c>
      <c r="FA13" s="479">
        <f t="shared" si="10"/>
        <v>0</v>
      </c>
      <c r="FB13" s="480">
        <f t="shared" si="11"/>
        <v>0</v>
      </c>
      <c r="FC13" s="16"/>
      <c r="FD13" s="31"/>
      <c r="FE13" s="240"/>
      <c r="FF13" s="16"/>
      <c r="FG13" s="31"/>
      <c r="FH13" s="59"/>
      <c r="FI13" s="16"/>
      <c r="FJ13" s="31"/>
      <c r="FK13" s="59"/>
      <c r="FL13" s="16"/>
      <c r="FM13" s="31"/>
      <c r="FN13" s="59"/>
      <c r="FO13" s="16"/>
      <c r="FP13" s="31"/>
      <c r="FQ13" s="59"/>
      <c r="FR13" s="16"/>
      <c r="FS13" s="31"/>
      <c r="FT13" s="59"/>
      <c r="FU13" s="16"/>
      <c r="FV13" s="31"/>
      <c r="FW13" s="59"/>
      <c r="FX13" s="16"/>
      <c r="FY13" s="31"/>
      <c r="FZ13" s="59"/>
      <c r="GA13" s="16"/>
      <c r="GB13" s="31"/>
      <c r="GC13" s="59"/>
      <c r="GD13" s="16"/>
      <c r="GE13" s="31"/>
      <c r="GF13" s="59"/>
      <c r="GG13" s="16"/>
      <c r="GH13" s="31"/>
      <c r="GI13" s="59"/>
      <c r="GJ13" s="16"/>
      <c r="GK13" s="31"/>
      <c r="GL13" s="59"/>
      <c r="GM13" s="134">
        <f t="shared" si="12"/>
        <v>0</v>
      </c>
      <c r="GN13" s="135">
        <f t="shared" si="13"/>
        <v>0</v>
      </c>
      <c r="GO13" s="242">
        <f t="shared" si="14"/>
        <v>0</v>
      </c>
    </row>
    <row r="14" spans="1:197" s="10" customFormat="1" ht="15.75" x14ac:dyDescent="0.25">
      <c r="A14" s="139" t="s">
        <v>24</v>
      </c>
      <c r="B14" s="141" t="s">
        <v>92</v>
      </c>
      <c r="C14" s="16"/>
      <c r="D14" s="31"/>
      <c r="E14" s="59"/>
      <c r="F14" s="16"/>
      <c r="G14" s="31"/>
      <c r="H14" s="59"/>
      <c r="I14" s="16"/>
      <c r="J14" s="31"/>
      <c r="K14" s="59"/>
      <c r="L14" s="16"/>
      <c r="M14" s="31"/>
      <c r="N14" s="59"/>
      <c r="O14" s="16"/>
      <c r="P14" s="31"/>
      <c r="Q14" s="59"/>
      <c r="R14" s="16"/>
      <c r="S14" s="31"/>
      <c r="T14" s="59"/>
      <c r="U14" s="16"/>
      <c r="V14" s="31"/>
      <c r="W14" s="59"/>
      <c r="X14" s="16"/>
      <c r="Y14" s="31"/>
      <c r="Z14" s="59"/>
      <c r="AA14" s="16"/>
      <c r="AB14" s="31"/>
      <c r="AC14" s="59"/>
      <c r="AD14" s="16"/>
      <c r="AE14" s="31"/>
      <c r="AF14" s="59"/>
      <c r="AG14" s="16"/>
      <c r="AH14" s="31"/>
      <c r="AI14" s="59"/>
      <c r="AJ14" s="16"/>
      <c r="AK14" s="31"/>
      <c r="AL14" s="59"/>
      <c r="AM14" s="75">
        <f t="shared" si="21"/>
        <v>0</v>
      </c>
      <c r="AN14" s="76">
        <f t="shared" si="22"/>
        <v>0</v>
      </c>
      <c r="AO14" s="58">
        <f t="shared" si="23"/>
        <v>0</v>
      </c>
      <c r="AP14" s="16"/>
      <c r="AQ14" s="31"/>
      <c r="AR14" s="59"/>
      <c r="AS14" s="16"/>
      <c r="AT14" s="31"/>
      <c r="AU14" s="59"/>
      <c r="AV14" s="16"/>
      <c r="AW14" s="31"/>
      <c r="AX14" s="59"/>
      <c r="AY14" s="16"/>
      <c r="AZ14" s="31"/>
      <c r="BA14" s="59"/>
      <c r="BB14" s="16"/>
      <c r="BC14" s="31"/>
      <c r="BD14" s="59"/>
      <c r="BE14" s="16"/>
      <c r="BF14" s="31"/>
      <c r="BG14" s="59"/>
      <c r="BH14" s="16"/>
      <c r="BI14" s="31"/>
      <c r="BJ14" s="59"/>
      <c r="BK14" s="16"/>
      <c r="BL14" s="31"/>
      <c r="BM14" s="59"/>
      <c r="BN14" s="16"/>
      <c r="BO14" s="31"/>
      <c r="BP14" s="59"/>
      <c r="BQ14" s="16"/>
      <c r="BR14" s="31"/>
      <c r="BS14" s="59"/>
      <c r="BT14" s="16"/>
      <c r="BU14" s="31"/>
      <c r="BV14" s="59"/>
      <c r="BW14" s="16"/>
      <c r="BX14" s="31"/>
      <c r="BY14" s="59"/>
      <c r="BZ14" s="60">
        <f t="shared" si="15"/>
        <v>0</v>
      </c>
      <c r="CA14" s="61">
        <f t="shared" si="16"/>
        <v>0</v>
      </c>
      <c r="CB14" s="62">
        <f t="shared" si="17"/>
        <v>0</v>
      </c>
      <c r="CC14" s="16"/>
      <c r="CD14" s="31"/>
      <c r="CE14" s="59"/>
      <c r="CF14" s="16"/>
      <c r="CG14" s="31"/>
      <c r="CH14" s="59"/>
      <c r="CI14" s="16"/>
      <c r="CJ14" s="31"/>
      <c r="CK14" s="59"/>
      <c r="CL14" s="16"/>
      <c r="CM14" s="31"/>
      <c r="CN14" s="59"/>
      <c r="CO14" s="16"/>
      <c r="CP14" s="31"/>
      <c r="CQ14" s="59"/>
      <c r="CR14" s="16"/>
      <c r="CS14" s="31"/>
      <c r="CT14" s="59"/>
      <c r="CU14" s="16"/>
      <c r="CV14" s="31"/>
      <c r="CW14" s="59"/>
      <c r="CX14" s="16"/>
      <c r="CY14" s="31"/>
      <c r="CZ14" s="59"/>
      <c r="DA14" s="16"/>
      <c r="DB14" s="31"/>
      <c r="DC14" s="59"/>
      <c r="DD14" s="16"/>
      <c r="DE14" s="31"/>
      <c r="DF14" s="59"/>
      <c r="DG14" s="16"/>
      <c r="DH14" s="31"/>
      <c r="DI14" s="59"/>
      <c r="DJ14" s="16"/>
      <c r="DK14" s="31"/>
      <c r="DL14" s="59"/>
      <c r="DM14" s="80">
        <f t="shared" si="18"/>
        <v>0</v>
      </c>
      <c r="DN14" s="81">
        <f t="shared" si="19"/>
        <v>0</v>
      </c>
      <c r="DO14" s="82">
        <f t="shared" si="20"/>
        <v>0</v>
      </c>
      <c r="DP14" s="16"/>
      <c r="DQ14" s="31"/>
      <c r="DR14" s="241"/>
      <c r="DS14" s="16"/>
      <c r="DT14" s="31"/>
      <c r="DU14" s="241"/>
      <c r="DV14" s="16"/>
      <c r="DW14" s="31"/>
      <c r="DX14" s="241"/>
      <c r="DY14" s="16"/>
      <c r="DZ14" s="31"/>
      <c r="EA14" s="241"/>
      <c r="EB14" s="16"/>
      <c r="EC14" s="31"/>
      <c r="ED14" s="59"/>
      <c r="EE14" s="16"/>
      <c r="EF14" s="31"/>
      <c r="EG14" s="59"/>
      <c r="EH14" s="16"/>
      <c r="EI14" s="31"/>
      <c r="EJ14" s="59"/>
      <c r="EK14" s="16"/>
      <c r="EL14" s="31"/>
      <c r="EM14" s="59"/>
      <c r="EN14" s="16"/>
      <c r="EO14" s="31"/>
      <c r="EP14" s="59"/>
      <c r="EQ14" s="16"/>
      <c r="ER14" s="31"/>
      <c r="ES14" s="59"/>
      <c r="ET14" s="16"/>
      <c r="EU14" s="31"/>
      <c r="EV14" s="59"/>
      <c r="EW14" s="16"/>
      <c r="EX14" s="31"/>
      <c r="EY14" s="59"/>
      <c r="EZ14" s="478">
        <f t="shared" ref="EZ14:EZ20" si="24">+DP14+DS14+DV14+DY14+EB14+EE14+EH14+EK14+EN14+EQ14+ET14+EW14</f>
        <v>0</v>
      </c>
      <c r="FA14" s="479">
        <f t="shared" ref="FA14:FA20" si="25">+DQ14+DT14+DW14+DZ14+EC14+EF14+EI14+EL14+EO14+ER14+EU14+EX14</f>
        <v>0</v>
      </c>
      <c r="FB14" s="480">
        <f t="shared" ref="FB14:FB20" si="26">+DR14+DU14+DX14+EA14+ED14+EJ14+EM14+EP14+ES14+EV14+EY14</f>
        <v>0</v>
      </c>
      <c r="FC14" s="16"/>
      <c r="FD14" s="31"/>
      <c r="FE14" s="59"/>
      <c r="FF14" s="16"/>
      <c r="FG14" s="31"/>
      <c r="FH14" s="59"/>
      <c r="FI14" s="16"/>
      <c r="FJ14" s="31"/>
      <c r="FK14" s="59"/>
      <c r="FL14" s="16"/>
      <c r="FM14" s="31"/>
      <c r="FN14" s="59"/>
      <c r="FO14" s="16"/>
      <c r="FP14" s="31"/>
      <c r="FQ14" s="59"/>
      <c r="FR14" s="16"/>
      <c r="FS14" s="31"/>
      <c r="FT14" s="59"/>
      <c r="FU14" s="16"/>
      <c r="FV14" s="31"/>
      <c r="FW14" s="59"/>
      <c r="FX14" s="16"/>
      <c r="FY14" s="31"/>
      <c r="FZ14" s="59"/>
      <c r="GA14" s="16"/>
      <c r="GB14" s="31"/>
      <c r="GC14" s="59"/>
      <c r="GD14" s="16"/>
      <c r="GE14" s="31"/>
      <c r="GF14" s="59"/>
      <c r="GG14" s="16"/>
      <c r="GH14" s="31"/>
      <c r="GI14" s="59"/>
      <c r="GJ14" s="16"/>
      <c r="GK14" s="31"/>
      <c r="GL14" s="59"/>
      <c r="GM14" s="134">
        <f t="shared" si="12"/>
        <v>0</v>
      </c>
      <c r="GN14" s="135">
        <f t="shared" si="13"/>
        <v>0</v>
      </c>
      <c r="GO14" s="242">
        <f t="shared" si="14"/>
        <v>0</v>
      </c>
    </row>
    <row r="15" spans="1:197" s="10" customFormat="1" ht="15.75" x14ac:dyDescent="0.25">
      <c r="A15" s="139" t="s">
        <v>24</v>
      </c>
      <c r="B15" s="141" t="s">
        <v>93</v>
      </c>
      <c r="C15" s="16"/>
      <c r="D15" s="31"/>
      <c r="E15" s="59"/>
      <c r="F15" s="16"/>
      <c r="G15" s="31"/>
      <c r="H15" s="59"/>
      <c r="I15" s="16"/>
      <c r="J15" s="31"/>
      <c r="K15" s="59"/>
      <c r="L15" s="16"/>
      <c r="M15" s="31"/>
      <c r="N15" s="59"/>
      <c r="O15" s="16"/>
      <c r="P15" s="31"/>
      <c r="Q15" s="59"/>
      <c r="R15" s="16"/>
      <c r="S15" s="31"/>
      <c r="T15" s="59"/>
      <c r="U15" s="16"/>
      <c r="V15" s="31"/>
      <c r="W15" s="59"/>
      <c r="X15" s="16"/>
      <c r="Y15" s="31"/>
      <c r="Z15" s="59"/>
      <c r="AA15" s="16"/>
      <c r="AB15" s="31"/>
      <c r="AC15" s="59"/>
      <c r="AD15" s="16"/>
      <c r="AE15" s="31"/>
      <c r="AF15" s="59"/>
      <c r="AG15" s="16"/>
      <c r="AH15" s="31"/>
      <c r="AI15" s="59"/>
      <c r="AJ15" s="16"/>
      <c r="AK15" s="31"/>
      <c r="AL15" s="59"/>
      <c r="AM15" s="75">
        <f t="shared" si="21"/>
        <v>0</v>
      </c>
      <c r="AN15" s="76">
        <f t="shared" si="22"/>
        <v>0</v>
      </c>
      <c r="AO15" s="58">
        <f t="shared" si="23"/>
        <v>0</v>
      </c>
      <c r="AP15" s="16"/>
      <c r="AQ15" s="31"/>
      <c r="AR15" s="59"/>
      <c r="AS15" s="16"/>
      <c r="AT15" s="31"/>
      <c r="AU15" s="59"/>
      <c r="AV15" s="16"/>
      <c r="AW15" s="31"/>
      <c r="AX15" s="59"/>
      <c r="AY15" s="16"/>
      <c r="AZ15" s="31"/>
      <c r="BA15" s="59"/>
      <c r="BB15" s="16"/>
      <c r="BC15" s="31"/>
      <c r="BD15" s="59"/>
      <c r="BE15" s="16"/>
      <c r="BF15" s="31"/>
      <c r="BG15" s="59"/>
      <c r="BH15" s="16"/>
      <c r="BI15" s="31"/>
      <c r="BJ15" s="59"/>
      <c r="BK15" s="16"/>
      <c r="BL15" s="31"/>
      <c r="BM15" s="59"/>
      <c r="BN15" s="16"/>
      <c r="BO15" s="31"/>
      <c r="BP15" s="59"/>
      <c r="BQ15" s="16"/>
      <c r="BR15" s="31"/>
      <c r="BS15" s="59"/>
      <c r="BT15" s="16"/>
      <c r="BU15" s="31"/>
      <c r="BV15" s="59"/>
      <c r="BW15" s="16"/>
      <c r="BX15" s="31"/>
      <c r="BY15" s="59"/>
      <c r="BZ15" s="60">
        <f t="shared" si="15"/>
        <v>0</v>
      </c>
      <c r="CA15" s="61">
        <f t="shared" si="16"/>
        <v>0</v>
      </c>
      <c r="CB15" s="62">
        <f t="shared" si="17"/>
        <v>0</v>
      </c>
      <c r="CC15" s="16"/>
      <c r="CD15" s="31"/>
      <c r="CE15" s="59"/>
      <c r="CF15" s="16"/>
      <c r="CG15" s="31"/>
      <c r="CH15" s="59"/>
      <c r="CI15" s="16"/>
      <c r="CJ15" s="31"/>
      <c r="CK15" s="59"/>
      <c r="CL15" s="16"/>
      <c r="CM15" s="31"/>
      <c r="CN15" s="59"/>
      <c r="CO15" s="16"/>
      <c r="CP15" s="31"/>
      <c r="CQ15" s="59"/>
      <c r="CR15" s="16"/>
      <c r="CS15" s="31"/>
      <c r="CT15" s="59"/>
      <c r="CU15" s="16"/>
      <c r="CV15" s="31"/>
      <c r="CW15" s="59"/>
      <c r="CX15" s="16"/>
      <c r="CY15" s="31"/>
      <c r="CZ15" s="59"/>
      <c r="DA15" s="16"/>
      <c r="DB15" s="31"/>
      <c r="DC15" s="59"/>
      <c r="DD15" s="16"/>
      <c r="DE15" s="31"/>
      <c r="DF15" s="59"/>
      <c r="DG15" s="16"/>
      <c r="DH15" s="31"/>
      <c r="DI15" s="59"/>
      <c r="DJ15" s="16"/>
      <c r="DK15" s="31"/>
      <c r="DL15" s="59"/>
      <c r="DM15" s="80">
        <f t="shared" si="18"/>
        <v>0</v>
      </c>
      <c r="DN15" s="81">
        <f t="shared" si="19"/>
        <v>0</v>
      </c>
      <c r="DO15" s="82">
        <f t="shared" si="20"/>
        <v>0</v>
      </c>
      <c r="DP15" s="16"/>
      <c r="DQ15" s="31"/>
      <c r="DR15" s="241"/>
      <c r="DS15" s="16"/>
      <c r="DT15" s="31"/>
      <c r="DU15" s="241"/>
      <c r="DV15" s="16"/>
      <c r="DW15" s="31"/>
      <c r="DX15" s="241"/>
      <c r="DY15" s="16"/>
      <c r="DZ15" s="31"/>
      <c r="EA15" s="241"/>
      <c r="EB15" s="16"/>
      <c r="EC15" s="31"/>
      <c r="ED15" s="59"/>
      <c r="EE15" s="16"/>
      <c r="EF15" s="31"/>
      <c r="EG15" s="59"/>
      <c r="EH15" s="16"/>
      <c r="EI15" s="31"/>
      <c r="EJ15" s="59"/>
      <c r="EK15" s="16"/>
      <c r="EL15" s="31"/>
      <c r="EM15" s="59"/>
      <c r="EN15" s="16"/>
      <c r="EO15" s="31"/>
      <c r="EP15" s="59"/>
      <c r="EQ15" s="16"/>
      <c r="ER15" s="31"/>
      <c r="ES15" s="59"/>
      <c r="ET15" s="16"/>
      <c r="EU15" s="31"/>
      <c r="EV15" s="59"/>
      <c r="EW15" s="16"/>
      <c r="EX15" s="31"/>
      <c r="EY15" s="59"/>
      <c r="EZ15" s="478">
        <f t="shared" si="24"/>
        <v>0</v>
      </c>
      <c r="FA15" s="479">
        <f t="shared" si="25"/>
        <v>0</v>
      </c>
      <c r="FB15" s="480">
        <f t="shared" si="26"/>
        <v>0</v>
      </c>
      <c r="FC15" s="16"/>
      <c r="FD15" s="31"/>
      <c r="FE15" s="59"/>
      <c r="FF15" s="16"/>
      <c r="FG15" s="31"/>
      <c r="FH15" s="59"/>
      <c r="FI15" s="16"/>
      <c r="FJ15" s="31"/>
      <c r="FK15" s="59"/>
      <c r="FL15" s="16"/>
      <c r="FM15" s="31"/>
      <c r="FN15" s="59"/>
      <c r="FO15" s="16"/>
      <c r="FP15" s="31"/>
      <c r="FQ15" s="59"/>
      <c r="FR15" s="16"/>
      <c r="FS15" s="31"/>
      <c r="FT15" s="59"/>
      <c r="FU15" s="16"/>
      <c r="FV15" s="31"/>
      <c r="FW15" s="59"/>
      <c r="FX15" s="16"/>
      <c r="FY15" s="31"/>
      <c r="FZ15" s="59"/>
      <c r="GA15" s="16"/>
      <c r="GB15" s="31"/>
      <c r="GC15" s="59"/>
      <c r="GD15" s="16"/>
      <c r="GE15" s="31"/>
      <c r="GF15" s="59"/>
      <c r="GG15" s="16"/>
      <c r="GH15" s="31"/>
      <c r="GI15" s="59"/>
      <c r="GJ15" s="16"/>
      <c r="GK15" s="31"/>
      <c r="GL15" s="59"/>
      <c r="GM15" s="134">
        <f t="shared" si="12"/>
        <v>0</v>
      </c>
      <c r="GN15" s="135">
        <f t="shared" si="13"/>
        <v>0</v>
      </c>
      <c r="GO15" s="242">
        <f t="shared" si="14"/>
        <v>0</v>
      </c>
    </row>
    <row r="16" spans="1:197" s="10" customFormat="1" ht="15.75" x14ac:dyDescent="0.25">
      <c r="A16" s="139" t="s">
        <v>24</v>
      </c>
      <c r="B16" s="141" t="s">
        <v>94</v>
      </c>
      <c r="C16" s="16"/>
      <c r="D16" s="31"/>
      <c r="E16" s="59"/>
      <c r="F16" s="16"/>
      <c r="G16" s="31"/>
      <c r="H16" s="59"/>
      <c r="I16" s="16"/>
      <c r="J16" s="31"/>
      <c r="K16" s="59"/>
      <c r="L16" s="16"/>
      <c r="M16" s="31"/>
      <c r="N16" s="59"/>
      <c r="O16" s="16"/>
      <c r="P16" s="31"/>
      <c r="Q16" s="59"/>
      <c r="R16" s="16"/>
      <c r="S16" s="31"/>
      <c r="T16" s="59"/>
      <c r="U16" s="16"/>
      <c r="V16" s="31"/>
      <c r="W16" s="59"/>
      <c r="X16" s="16"/>
      <c r="Y16" s="31"/>
      <c r="Z16" s="59"/>
      <c r="AA16" s="16"/>
      <c r="AB16" s="31"/>
      <c r="AC16" s="59"/>
      <c r="AD16" s="16"/>
      <c r="AE16" s="31"/>
      <c r="AF16" s="59"/>
      <c r="AG16" s="16"/>
      <c r="AH16" s="31"/>
      <c r="AI16" s="59"/>
      <c r="AJ16" s="16"/>
      <c r="AK16" s="31"/>
      <c r="AL16" s="59"/>
      <c r="AM16" s="75">
        <f t="shared" si="21"/>
        <v>0</v>
      </c>
      <c r="AN16" s="76">
        <f t="shared" si="22"/>
        <v>0</v>
      </c>
      <c r="AO16" s="58">
        <f t="shared" si="23"/>
        <v>0</v>
      </c>
      <c r="AP16" s="16"/>
      <c r="AQ16" s="31"/>
      <c r="AR16" s="59"/>
      <c r="AS16" s="16"/>
      <c r="AT16" s="31"/>
      <c r="AU16" s="59"/>
      <c r="AV16" s="16"/>
      <c r="AW16" s="31"/>
      <c r="AX16" s="59"/>
      <c r="AY16" s="16"/>
      <c r="AZ16" s="31"/>
      <c r="BA16" s="59"/>
      <c r="BB16" s="16"/>
      <c r="BC16" s="31"/>
      <c r="BD16" s="59"/>
      <c r="BE16" s="16"/>
      <c r="BF16" s="31"/>
      <c r="BG16" s="59"/>
      <c r="BH16" s="16"/>
      <c r="BI16" s="31"/>
      <c r="BJ16" s="59"/>
      <c r="BK16" s="16"/>
      <c r="BL16" s="31"/>
      <c r="BM16" s="59"/>
      <c r="BN16" s="16"/>
      <c r="BO16" s="31"/>
      <c r="BP16" s="59"/>
      <c r="BQ16" s="16"/>
      <c r="BR16" s="31"/>
      <c r="BS16" s="59"/>
      <c r="BT16" s="16"/>
      <c r="BU16" s="31"/>
      <c r="BV16" s="59"/>
      <c r="BW16" s="167"/>
      <c r="BX16" s="31"/>
      <c r="BY16" s="59"/>
      <c r="BZ16" s="60">
        <f t="shared" si="15"/>
        <v>0</v>
      </c>
      <c r="CA16" s="61">
        <f t="shared" si="16"/>
        <v>0</v>
      </c>
      <c r="CB16" s="62">
        <f t="shared" si="17"/>
        <v>0</v>
      </c>
      <c r="CC16" s="16"/>
      <c r="CD16" s="31"/>
      <c r="CE16" s="59"/>
      <c r="CF16" s="16"/>
      <c r="CG16" s="31"/>
      <c r="CH16" s="59"/>
      <c r="CI16" s="16"/>
      <c r="CJ16" s="31"/>
      <c r="CK16" s="59"/>
      <c r="CL16" s="16"/>
      <c r="CM16" s="31"/>
      <c r="CN16" s="59"/>
      <c r="CO16" s="16"/>
      <c r="CP16" s="31"/>
      <c r="CQ16" s="59"/>
      <c r="CR16" s="16"/>
      <c r="CS16" s="31"/>
      <c r="CT16" s="59"/>
      <c r="CU16" s="16"/>
      <c r="CV16" s="31"/>
      <c r="CW16" s="59"/>
      <c r="CX16" s="16"/>
      <c r="CY16" s="31"/>
      <c r="CZ16" s="59"/>
      <c r="DA16" s="16"/>
      <c r="DB16" s="31"/>
      <c r="DC16" s="59"/>
      <c r="DD16" s="16"/>
      <c r="DE16" s="31"/>
      <c r="DF16" s="59"/>
      <c r="DG16" s="16"/>
      <c r="DH16" s="31"/>
      <c r="DI16" s="59"/>
      <c r="DJ16" s="16"/>
      <c r="DK16" s="31"/>
      <c r="DL16" s="59"/>
      <c r="DM16" s="80">
        <f t="shared" si="18"/>
        <v>0</v>
      </c>
      <c r="DN16" s="81">
        <f t="shared" si="19"/>
        <v>0</v>
      </c>
      <c r="DO16" s="82">
        <f t="shared" si="20"/>
        <v>0</v>
      </c>
      <c r="DP16" s="16"/>
      <c r="DQ16" s="31"/>
      <c r="DR16" s="240"/>
      <c r="DS16" s="16"/>
      <c r="DT16" s="31"/>
      <c r="DU16" s="240"/>
      <c r="DV16" s="16"/>
      <c r="DW16" s="31"/>
      <c r="DX16" s="240"/>
      <c r="DY16" s="16"/>
      <c r="DZ16" s="31"/>
      <c r="EA16" s="240"/>
      <c r="EB16" s="16"/>
      <c r="EC16" s="31"/>
      <c r="ED16" s="59"/>
      <c r="EE16" s="16"/>
      <c r="EF16" s="31"/>
      <c r="EG16" s="59"/>
      <c r="EH16" s="16"/>
      <c r="EI16" s="31"/>
      <c r="EJ16" s="59"/>
      <c r="EK16" s="16"/>
      <c r="EL16" s="31"/>
      <c r="EM16" s="59"/>
      <c r="EN16" s="16"/>
      <c r="EO16" s="31"/>
      <c r="EP16" s="59"/>
      <c r="EQ16" s="16"/>
      <c r="ER16" s="31"/>
      <c r="ES16" s="59"/>
      <c r="ET16" s="16"/>
      <c r="EU16" s="31"/>
      <c r="EV16" s="59"/>
      <c r="EW16" s="16"/>
      <c r="EX16" s="31"/>
      <c r="EY16" s="59"/>
      <c r="EZ16" s="478">
        <f t="shared" si="24"/>
        <v>0</v>
      </c>
      <c r="FA16" s="479">
        <f t="shared" si="25"/>
        <v>0</v>
      </c>
      <c r="FB16" s="480">
        <f t="shared" si="26"/>
        <v>0</v>
      </c>
      <c r="FC16" s="16"/>
      <c r="FD16" s="31"/>
      <c r="FE16" s="59"/>
      <c r="FF16" s="16"/>
      <c r="FG16" s="31"/>
      <c r="FH16" s="59"/>
      <c r="FI16" s="16"/>
      <c r="FJ16" s="31"/>
      <c r="FK16" s="59"/>
      <c r="FL16" s="16"/>
      <c r="FM16" s="31"/>
      <c r="FN16" s="59"/>
      <c r="FO16" s="16"/>
      <c r="FP16" s="31"/>
      <c r="FQ16" s="59"/>
      <c r="FR16" s="16"/>
      <c r="FS16" s="31"/>
      <c r="FT16" s="59"/>
      <c r="FU16" s="16"/>
      <c r="FV16" s="31"/>
      <c r="FW16" s="59"/>
      <c r="FX16" s="16"/>
      <c r="FY16" s="31"/>
      <c r="FZ16" s="59"/>
      <c r="GA16" s="16"/>
      <c r="GB16" s="31"/>
      <c r="GC16" s="59"/>
      <c r="GD16" s="16"/>
      <c r="GE16" s="31"/>
      <c r="GF16" s="59"/>
      <c r="GG16" s="16"/>
      <c r="GH16" s="31"/>
      <c r="GI16" s="59"/>
      <c r="GJ16" s="16"/>
      <c r="GK16" s="31"/>
      <c r="GL16" s="59"/>
      <c r="GM16" s="134">
        <f t="shared" si="12"/>
        <v>0</v>
      </c>
      <c r="GN16" s="135">
        <f t="shared" si="13"/>
        <v>0</v>
      </c>
      <c r="GO16" s="242">
        <f t="shared" si="14"/>
        <v>0</v>
      </c>
    </row>
    <row r="17" spans="1:197" s="10" customFormat="1" ht="15.75" x14ac:dyDescent="0.25">
      <c r="A17" s="139" t="s">
        <v>24</v>
      </c>
      <c r="B17" s="141" t="s">
        <v>95</v>
      </c>
      <c r="C17" s="16"/>
      <c r="D17" s="31"/>
      <c r="E17" s="59"/>
      <c r="F17" s="16"/>
      <c r="G17" s="31"/>
      <c r="H17" s="59"/>
      <c r="I17" s="16"/>
      <c r="J17" s="31"/>
      <c r="K17" s="59"/>
      <c r="L17" s="16"/>
      <c r="M17" s="31"/>
      <c r="N17" s="59"/>
      <c r="O17" s="16"/>
      <c r="P17" s="31"/>
      <c r="Q17" s="59"/>
      <c r="R17" s="16"/>
      <c r="S17" s="31"/>
      <c r="T17" s="59"/>
      <c r="U17" s="16"/>
      <c r="V17" s="31"/>
      <c r="W17" s="59"/>
      <c r="X17" s="16"/>
      <c r="Y17" s="31"/>
      <c r="Z17" s="59"/>
      <c r="AA17" s="16"/>
      <c r="AB17" s="31"/>
      <c r="AC17" s="59"/>
      <c r="AD17" s="16"/>
      <c r="AE17" s="31"/>
      <c r="AF17" s="59"/>
      <c r="AG17" s="16"/>
      <c r="AH17" s="31"/>
      <c r="AI17" s="59"/>
      <c r="AJ17" s="16"/>
      <c r="AK17" s="31"/>
      <c r="AL17" s="59"/>
      <c r="AM17" s="75">
        <f t="shared" si="21"/>
        <v>0</v>
      </c>
      <c r="AN17" s="76">
        <f t="shared" si="22"/>
        <v>0</v>
      </c>
      <c r="AO17" s="58">
        <f t="shared" si="23"/>
        <v>0</v>
      </c>
      <c r="AP17" s="16"/>
      <c r="AQ17" s="31"/>
      <c r="AR17" s="59"/>
      <c r="AS17" s="16"/>
      <c r="AT17" s="31"/>
      <c r="AU17" s="59"/>
      <c r="AV17" s="16"/>
      <c r="AW17" s="31"/>
      <c r="AX17" s="59"/>
      <c r="AY17" s="16"/>
      <c r="AZ17" s="31"/>
      <c r="BA17" s="59"/>
      <c r="BB17" s="16"/>
      <c r="BC17" s="31"/>
      <c r="BD17" s="59"/>
      <c r="BE17" s="16"/>
      <c r="BF17" s="31"/>
      <c r="BG17" s="59"/>
      <c r="BH17" s="16"/>
      <c r="BI17" s="31"/>
      <c r="BJ17" s="59"/>
      <c r="BK17" s="16"/>
      <c r="BL17" s="31"/>
      <c r="BM17" s="59"/>
      <c r="BN17" s="16"/>
      <c r="BO17" s="31"/>
      <c r="BP17" s="59"/>
      <c r="BQ17" s="16"/>
      <c r="BR17" s="31"/>
      <c r="BS17" s="59"/>
      <c r="BT17" s="16"/>
      <c r="BU17" s="31"/>
      <c r="BV17" s="59"/>
      <c r="BW17" s="167"/>
      <c r="BX17" s="31"/>
      <c r="BY17" s="59"/>
      <c r="BZ17" s="60">
        <f t="shared" si="15"/>
        <v>0</v>
      </c>
      <c r="CA17" s="61">
        <f t="shared" si="16"/>
        <v>0</v>
      </c>
      <c r="CB17" s="62">
        <f t="shared" si="17"/>
        <v>0</v>
      </c>
      <c r="CC17" s="16"/>
      <c r="CD17" s="31"/>
      <c r="CE17" s="59"/>
      <c r="CF17" s="16"/>
      <c r="CG17" s="31"/>
      <c r="CH17" s="59"/>
      <c r="CI17" s="16"/>
      <c r="CJ17" s="31"/>
      <c r="CK17" s="59"/>
      <c r="CL17" s="16"/>
      <c r="CM17" s="31"/>
      <c r="CN17" s="59"/>
      <c r="CO17" s="16"/>
      <c r="CP17" s="31"/>
      <c r="CQ17" s="59"/>
      <c r="CR17" s="16"/>
      <c r="CS17" s="31"/>
      <c r="CT17" s="59"/>
      <c r="CU17" s="16"/>
      <c r="CV17" s="31"/>
      <c r="CW17" s="59"/>
      <c r="CX17" s="16"/>
      <c r="CY17" s="31"/>
      <c r="CZ17" s="59"/>
      <c r="DA17" s="16"/>
      <c r="DB17" s="31"/>
      <c r="DC17" s="59"/>
      <c r="DD17" s="16"/>
      <c r="DE17" s="31"/>
      <c r="DF17" s="59"/>
      <c r="DG17" s="16"/>
      <c r="DH17" s="31"/>
      <c r="DI17" s="59"/>
      <c r="DJ17" s="16"/>
      <c r="DK17" s="31"/>
      <c r="DL17" s="59"/>
      <c r="DM17" s="80">
        <f t="shared" si="18"/>
        <v>0</v>
      </c>
      <c r="DN17" s="81">
        <f t="shared" si="19"/>
        <v>0</v>
      </c>
      <c r="DO17" s="82">
        <f t="shared" si="20"/>
        <v>0</v>
      </c>
      <c r="DP17" s="16"/>
      <c r="DQ17" s="31"/>
      <c r="DR17" s="59"/>
      <c r="DS17" s="16"/>
      <c r="DT17" s="31"/>
      <c r="DU17" s="59"/>
      <c r="DV17" s="16"/>
      <c r="DW17" s="31"/>
      <c r="DX17" s="59"/>
      <c r="DY17" s="16"/>
      <c r="DZ17" s="31"/>
      <c r="EA17" s="59"/>
      <c r="EB17" s="16"/>
      <c r="EC17" s="31"/>
      <c r="ED17" s="59"/>
      <c r="EE17" s="16"/>
      <c r="EF17" s="31"/>
      <c r="EG17" s="59"/>
      <c r="EH17" s="16"/>
      <c r="EI17" s="31"/>
      <c r="EJ17" s="59"/>
      <c r="EK17" s="16"/>
      <c r="EL17" s="31"/>
      <c r="EM17" s="59"/>
      <c r="EN17" s="16"/>
      <c r="EO17" s="31"/>
      <c r="EP17" s="59"/>
      <c r="EQ17" s="16"/>
      <c r="ER17" s="31"/>
      <c r="ES17" s="59"/>
      <c r="ET17" s="16"/>
      <c r="EU17" s="31"/>
      <c r="EV17" s="59"/>
      <c r="EW17" s="16"/>
      <c r="EX17" s="31"/>
      <c r="EY17" s="59"/>
      <c r="EZ17" s="478">
        <f t="shared" si="24"/>
        <v>0</v>
      </c>
      <c r="FA17" s="479">
        <f t="shared" si="25"/>
        <v>0</v>
      </c>
      <c r="FB17" s="480">
        <f t="shared" si="26"/>
        <v>0</v>
      </c>
      <c r="FC17" s="16"/>
      <c r="FD17" s="31"/>
      <c r="FE17" s="59"/>
      <c r="FF17" s="16"/>
      <c r="FG17" s="31"/>
      <c r="FH17" s="59"/>
      <c r="FI17" s="16"/>
      <c r="FJ17" s="31"/>
      <c r="FK17" s="59"/>
      <c r="FL17" s="16"/>
      <c r="FM17" s="31"/>
      <c r="FN17" s="59"/>
      <c r="FO17" s="16"/>
      <c r="FP17" s="31"/>
      <c r="FQ17" s="59"/>
      <c r="FR17" s="16"/>
      <c r="FS17" s="31"/>
      <c r="FT17" s="59"/>
      <c r="FU17" s="16"/>
      <c r="FV17" s="31"/>
      <c r="FW17" s="59"/>
      <c r="FX17" s="16"/>
      <c r="FY17" s="31"/>
      <c r="FZ17" s="59"/>
      <c r="GA17" s="16"/>
      <c r="GB17" s="31"/>
      <c r="GC17" s="59"/>
      <c r="GD17" s="16"/>
      <c r="GE17" s="31"/>
      <c r="GF17" s="59"/>
      <c r="GG17" s="16"/>
      <c r="GH17" s="31"/>
      <c r="GI17" s="59"/>
      <c r="GJ17" s="16"/>
      <c r="GK17" s="31"/>
      <c r="GL17" s="59"/>
      <c r="GM17" s="134">
        <f t="shared" si="12"/>
        <v>0</v>
      </c>
      <c r="GN17" s="135">
        <f t="shared" si="13"/>
        <v>0</v>
      </c>
      <c r="GO17" s="242">
        <f t="shared" si="14"/>
        <v>0</v>
      </c>
    </row>
    <row r="18" spans="1:197" s="10" customFormat="1" ht="15.75" x14ac:dyDescent="0.25">
      <c r="A18" s="139" t="s">
        <v>24</v>
      </c>
      <c r="B18" s="141" t="s">
        <v>96</v>
      </c>
      <c r="C18" s="16"/>
      <c r="D18" s="31"/>
      <c r="E18" s="59"/>
      <c r="F18" s="16"/>
      <c r="G18" s="31"/>
      <c r="H18" s="59"/>
      <c r="I18" s="16"/>
      <c r="J18" s="31"/>
      <c r="K18" s="59"/>
      <c r="L18" s="16"/>
      <c r="M18" s="31"/>
      <c r="N18" s="59"/>
      <c r="O18" s="16"/>
      <c r="P18" s="31"/>
      <c r="Q18" s="59"/>
      <c r="R18" s="167"/>
      <c r="S18" s="31"/>
      <c r="T18" s="59"/>
      <c r="U18" s="16"/>
      <c r="V18" s="31"/>
      <c r="W18" s="59"/>
      <c r="X18" s="16"/>
      <c r="Y18" s="31"/>
      <c r="Z18" s="59"/>
      <c r="AA18" s="16"/>
      <c r="AB18" s="31"/>
      <c r="AC18" s="59"/>
      <c r="AD18" s="167"/>
      <c r="AE18" s="31"/>
      <c r="AF18" s="59"/>
      <c r="AG18" s="16"/>
      <c r="AH18" s="31"/>
      <c r="AI18" s="59"/>
      <c r="AJ18" s="16"/>
      <c r="AK18" s="31"/>
      <c r="AL18" s="59"/>
      <c r="AM18" s="75">
        <f t="shared" si="21"/>
        <v>0</v>
      </c>
      <c r="AN18" s="76">
        <f t="shared" si="22"/>
        <v>0</v>
      </c>
      <c r="AO18" s="58">
        <f t="shared" si="23"/>
        <v>0</v>
      </c>
      <c r="AP18" s="16"/>
      <c r="AQ18" s="31"/>
      <c r="AR18" s="59"/>
      <c r="AS18" s="16"/>
      <c r="AT18" s="31"/>
      <c r="AU18" s="59"/>
      <c r="AV18" s="16"/>
      <c r="AW18" s="31"/>
      <c r="AX18" s="59"/>
      <c r="AY18" s="16"/>
      <c r="AZ18" s="31"/>
      <c r="BA18" s="59"/>
      <c r="BB18" s="16"/>
      <c r="BC18" s="31"/>
      <c r="BD18" s="59"/>
      <c r="BE18" s="16"/>
      <c r="BF18" s="31"/>
      <c r="BG18" s="59"/>
      <c r="BH18" s="16"/>
      <c r="BI18" s="31"/>
      <c r="BJ18" s="59"/>
      <c r="BK18" s="167"/>
      <c r="BL18" s="31"/>
      <c r="BM18" s="59"/>
      <c r="BN18" s="16"/>
      <c r="BO18" s="31"/>
      <c r="BP18" s="59"/>
      <c r="BQ18" s="16"/>
      <c r="BR18" s="31"/>
      <c r="BS18" s="59"/>
      <c r="BT18" s="16"/>
      <c r="BU18" s="31"/>
      <c r="BV18" s="59"/>
      <c r="BW18" s="16"/>
      <c r="BX18" s="31"/>
      <c r="BY18" s="59"/>
      <c r="BZ18" s="60">
        <f t="shared" si="15"/>
        <v>0</v>
      </c>
      <c r="CA18" s="61">
        <f t="shared" si="16"/>
        <v>0</v>
      </c>
      <c r="CB18" s="62">
        <f t="shared" si="17"/>
        <v>0</v>
      </c>
      <c r="CC18" s="16"/>
      <c r="CD18" s="31"/>
      <c r="CE18" s="59"/>
      <c r="CF18" s="16"/>
      <c r="CG18" s="31"/>
      <c r="CH18" s="59"/>
      <c r="CI18" s="16"/>
      <c r="CJ18" s="31"/>
      <c r="CK18" s="59"/>
      <c r="CL18" s="16"/>
      <c r="CM18" s="31"/>
      <c r="CN18" s="59"/>
      <c r="CO18" s="16"/>
      <c r="CP18" s="31"/>
      <c r="CQ18" s="59"/>
      <c r="CR18" s="16"/>
      <c r="CS18" s="31"/>
      <c r="CT18" s="59"/>
      <c r="CU18" s="16"/>
      <c r="CV18" s="31"/>
      <c r="CW18" s="59"/>
      <c r="CX18" s="16"/>
      <c r="CY18" s="31"/>
      <c r="CZ18" s="59"/>
      <c r="DA18" s="16"/>
      <c r="DB18" s="31"/>
      <c r="DC18" s="59"/>
      <c r="DD18" s="16"/>
      <c r="DE18" s="31"/>
      <c r="DF18" s="59"/>
      <c r="DG18" s="16"/>
      <c r="DH18" s="31"/>
      <c r="DI18" s="59"/>
      <c r="DJ18" s="16"/>
      <c r="DK18" s="31"/>
      <c r="DL18" s="59"/>
      <c r="DM18" s="80">
        <f t="shared" si="18"/>
        <v>0</v>
      </c>
      <c r="DN18" s="81">
        <f t="shared" si="19"/>
        <v>0</v>
      </c>
      <c r="DO18" s="82">
        <f t="shared" si="20"/>
        <v>0</v>
      </c>
      <c r="DP18" s="16"/>
      <c r="DQ18" s="31"/>
      <c r="DR18" s="241"/>
      <c r="DS18" s="16"/>
      <c r="DT18" s="31"/>
      <c r="DU18" s="241"/>
      <c r="DV18" s="16"/>
      <c r="DW18" s="31"/>
      <c r="DX18" s="241"/>
      <c r="DY18" s="16"/>
      <c r="DZ18" s="31"/>
      <c r="EA18" s="241"/>
      <c r="EB18" s="16"/>
      <c r="EC18" s="31"/>
      <c r="ED18" s="240"/>
      <c r="EE18" s="16"/>
      <c r="EF18" s="31"/>
      <c r="EG18" s="240"/>
      <c r="EH18" s="16"/>
      <c r="EI18" s="31"/>
      <c r="EJ18" s="240"/>
      <c r="EK18" s="16"/>
      <c r="EL18" s="31"/>
      <c r="EM18" s="240"/>
      <c r="EN18" s="16"/>
      <c r="EO18" s="31"/>
      <c r="EP18" s="240"/>
      <c r="EQ18" s="16"/>
      <c r="ER18" s="31"/>
      <c r="ES18" s="240"/>
      <c r="ET18" s="16"/>
      <c r="EU18" s="31"/>
      <c r="EV18" s="240"/>
      <c r="EW18" s="16"/>
      <c r="EX18" s="31"/>
      <c r="EY18" s="240"/>
      <c r="EZ18" s="478">
        <f t="shared" si="24"/>
        <v>0</v>
      </c>
      <c r="FA18" s="479">
        <f t="shared" si="25"/>
        <v>0</v>
      </c>
      <c r="FB18" s="480">
        <f t="shared" si="26"/>
        <v>0</v>
      </c>
      <c r="FC18" s="16"/>
      <c r="FD18" s="31"/>
      <c r="FE18" s="240"/>
      <c r="FF18" s="16"/>
      <c r="FG18" s="31"/>
      <c r="FH18" s="59"/>
      <c r="FI18" s="16"/>
      <c r="FJ18" s="31"/>
      <c r="FK18" s="59"/>
      <c r="FL18" s="16"/>
      <c r="FM18" s="31"/>
      <c r="FN18" s="59"/>
      <c r="FO18" s="16"/>
      <c r="FP18" s="31"/>
      <c r="FQ18" s="59"/>
      <c r="FR18" s="16"/>
      <c r="FS18" s="31"/>
      <c r="FT18" s="59"/>
      <c r="FU18" s="16"/>
      <c r="FV18" s="31"/>
      <c r="FW18" s="59"/>
      <c r="FX18" s="16"/>
      <c r="FY18" s="31"/>
      <c r="FZ18" s="59"/>
      <c r="GA18" s="16"/>
      <c r="GB18" s="31"/>
      <c r="GC18" s="59"/>
      <c r="GD18" s="16"/>
      <c r="GE18" s="31"/>
      <c r="GF18" s="59"/>
      <c r="GG18" s="16"/>
      <c r="GH18" s="31"/>
      <c r="GI18" s="59"/>
      <c r="GJ18" s="16"/>
      <c r="GK18" s="31"/>
      <c r="GL18" s="59"/>
      <c r="GM18" s="134">
        <f t="shared" si="12"/>
        <v>0</v>
      </c>
      <c r="GN18" s="135">
        <f t="shared" si="13"/>
        <v>0</v>
      </c>
      <c r="GO18" s="242">
        <f t="shared" si="14"/>
        <v>0</v>
      </c>
    </row>
    <row r="19" spans="1:197" s="10" customFormat="1" ht="15.75" x14ac:dyDescent="0.25">
      <c r="A19" s="139" t="s">
        <v>24</v>
      </c>
      <c r="B19" s="141" t="s">
        <v>97</v>
      </c>
      <c r="C19" s="16"/>
      <c r="D19" s="31"/>
      <c r="E19" s="59"/>
      <c r="F19" s="16"/>
      <c r="G19" s="31"/>
      <c r="H19" s="59"/>
      <c r="I19" s="16"/>
      <c r="J19" s="31"/>
      <c r="K19" s="59"/>
      <c r="L19" s="16"/>
      <c r="M19" s="31"/>
      <c r="N19" s="59"/>
      <c r="O19" s="16"/>
      <c r="P19" s="31"/>
      <c r="Q19" s="59"/>
      <c r="R19" s="16"/>
      <c r="S19" s="31"/>
      <c r="T19" s="59"/>
      <c r="U19" s="16"/>
      <c r="V19" s="31"/>
      <c r="W19" s="59"/>
      <c r="X19" s="16"/>
      <c r="Y19" s="31"/>
      <c r="Z19" s="59"/>
      <c r="AA19" s="16"/>
      <c r="AB19" s="31"/>
      <c r="AC19" s="59"/>
      <c r="AD19" s="16"/>
      <c r="AE19" s="31"/>
      <c r="AF19" s="59"/>
      <c r="AG19" s="16"/>
      <c r="AH19" s="31"/>
      <c r="AI19" s="59"/>
      <c r="AJ19" s="16"/>
      <c r="AK19" s="31"/>
      <c r="AL19" s="59"/>
      <c r="AM19" s="75">
        <f t="shared" si="21"/>
        <v>0</v>
      </c>
      <c r="AN19" s="76">
        <f t="shared" si="22"/>
        <v>0</v>
      </c>
      <c r="AO19" s="58">
        <f t="shared" si="23"/>
        <v>0</v>
      </c>
      <c r="AP19" s="16"/>
      <c r="AQ19" s="31"/>
      <c r="AR19" s="59"/>
      <c r="AS19" s="16"/>
      <c r="AT19" s="31"/>
      <c r="AU19" s="59"/>
      <c r="AV19" s="16"/>
      <c r="AW19" s="31"/>
      <c r="AX19" s="59"/>
      <c r="AY19" s="16"/>
      <c r="AZ19" s="31"/>
      <c r="BA19" s="59"/>
      <c r="BB19" s="16"/>
      <c r="BC19" s="31"/>
      <c r="BD19" s="59"/>
      <c r="BE19" s="16"/>
      <c r="BF19" s="31"/>
      <c r="BG19" s="59"/>
      <c r="BH19" s="16"/>
      <c r="BI19" s="31"/>
      <c r="BJ19" s="59"/>
      <c r="BK19" s="16"/>
      <c r="BL19" s="31"/>
      <c r="BM19" s="59"/>
      <c r="BN19" s="16"/>
      <c r="BO19" s="31"/>
      <c r="BP19" s="59"/>
      <c r="BQ19" s="16"/>
      <c r="BR19" s="31"/>
      <c r="BS19" s="59"/>
      <c r="BT19" s="16"/>
      <c r="BU19" s="31"/>
      <c r="BV19" s="59"/>
      <c r="BW19" s="16"/>
      <c r="BX19" s="31"/>
      <c r="BY19" s="59"/>
      <c r="BZ19" s="60">
        <f t="shared" si="15"/>
        <v>0</v>
      </c>
      <c r="CA19" s="61">
        <f t="shared" si="16"/>
        <v>0</v>
      </c>
      <c r="CB19" s="62">
        <f t="shared" si="17"/>
        <v>0</v>
      </c>
      <c r="CC19" s="16"/>
      <c r="CD19" s="31"/>
      <c r="CE19" s="59"/>
      <c r="CF19" s="16"/>
      <c r="CG19" s="31"/>
      <c r="CH19" s="59"/>
      <c r="CI19" s="16"/>
      <c r="CJ19" s="31"/>
      <c r="CK19" s="59"/>
      <c r="CL19" s="16"/>
      <c r="CM19" s="31"/>
      <c r="CN19" s="59"/>
      <c r="CO19" s="16"/>
      <c r="CP19" s="31"/>
      <c r="CQ19" s="59"/>
      <c r="CR19" s="16"/>
      <c r="CS19" s="31"/>
      <c r="CT19" s="59"/>
      <c r="CU19" s="16"/>
      <c r="CV19" s="31"/>
      <c r="CW19" s="59"/>
      <c r="CX19" s="16"/>
      <c r="CY19" s="31"/>
      <c r="CZ19" s="59"/>
      <c r="DA19" s="16"/>
      <c r="DB19" s="31"/>
      <c r="DC19" s="59"/>
      <c r="DD19" s="16"/>
      <c r="DE19" s="31"/>
      <c r="DF19" s="59"/>
      <c r="DG19" s="16"/>
      <c r="DH19" s="31"/>
      <c r="DI19" s="59"/>
      <c r="DJ19" s="16"/>
      <c r="DK19" s="31"/>
      <c r="DL19" s="59"/>
      <c r="DM19" s="80">
        <f t="shared" si="18"/>
        <v>0</v>
      </c>
      <c r="DN19" s="81">
        <f t="shared" si="19"/>
        <v>0</v>
      </c>
      <c r="DO19" s="82">
        <f t="shared" si="20"/>
        <v>0</v>
      </c>
      <c r="DP19" s="16"/>
      <c r="DQ19" s="31"/>
      <c r="DR19" s="240"/>
      <c r="DS19" s="16"/>
      <c r="DT19" s="31"/>
      <c r="DU19" s="240"/>
      <c r="DV19" s="16"/>
      <c r="DW19" s="31"/>
      <c r="DX19" s="240"/>
      <c r="DY19" s="16"/>
      <c r="DZ19" s="31"/>
      <c r="EA19" s="240"/>
      <c r="EB19" s="16"/>
      <c r="EC19" s="31"/>
      <c r="ED19" s="240"/>
      <c r="EE19" s="16"/>
      <c r="EF19" s="31"/>
      <c r="EG19" s="240"/>
      <c r="EH19" s="16"/>
      <c r="EI19" s="31"/>
      <c r="EJ19" s="240"/>
      <c r="EK19" s="16"/>
      <c r="EL19" s="31"/>
      <c r="EM19" s="240"/>
      <c r="EN19" s="16"/>
      <c r="EO19" s="31"/>
      <c r="EP19" s="240"/>
      <c r="EQ19" s="16"/>
      <c r="ER19" s="31"/>
      <c r="ES19" s="240"/>
      <c r="ET19" s="16"/>
      <c r="EU19" s="31"/>
      <c r="EV19" s="240"/>
      <c r="EW19" s="16"/>
      <c r="EX19" s="31"/>
      <c r="EY19" s="240"/>
      <c r="EZ19" s="478">
        <f t="shared" si="24"/>
        <v>0</v>
      </c>
      <c r="FA19" s="479">
        <f t="shared" si="25"/>
        <v>0</v>
      </c>
      <c r="FB19" s="480">
        <f t="shared" si="26"/>
        <v>0</v>
      </c>
      <c r="FC19" s="16"/>
      <c r="FD19" s="31"/>
      <c r="FE19" s="240"/>
      <c r="FF19" s="16"/>
      <c r="FG19" s="31"/>
      <c r="FH19" s="240"/>
      <c r="FI19" s="16"/>
      <c r="FJ19" s="31"/>
      <c r="FK19" s="240"/>
      <c r="FL19" s="16"/>
      <c r="FM19" s="31"/>
      <c r="FN19" s="240"/>
      <c r="FO19" s="16"/>
      <c r="FP19" s="31"/>
      <c r="FQ19" s="59"/>
      <c r="FR19" s="16"/>
      <c r="FS19" s="31"/>
      <c r="FT19" s="59"/>
      <c r="FU19" s="16"/>
      <c r="FV19" s="31"/>
      <c r="FW19" s="59"/>
      <c r="FX19" s="16"/>
      <c r="FY19" s="31"/>
      <c r="FZ19" s="59"/>
      <c r="GA19" s="16"/>
      <c r="GB19" s="31"/>
      <c r="GC19" s="59"/>
      <c r="GD19" s="16"/>
      <c r="GE19" s="31"/>
      <c r="GF19" s="59"/>
      <c r="GG19" s="16"/>
      <c r="GH19" s="31"/>
      <c r="GI19" s="59"/>
      <c r="GJ19" s="16"/>
      <c r="GK19" s="31"/>
      <c r="GL19" s="59"/>
      <c r="GM19" s="134">
        <f t="shared" si="12"/>
        <v>0</v>
      </c>
      <c r="GN19" s="135">
        <f t="shared" si="13"/>
        <v>0</v>
      </c>
      <c r="GO19" s="242">
        <f t="shared" ref="GO19:GO33" si="27">+FE19+FH19+FK19+FN19+FQ19+FT19+FW19+FZ19+GC19+GF19+GI19+GL19</f>
        <v>0</v>
      </c>
    </row>
    <row r="20" spans="1:197" s="10" customFormat="1" ht="15.75" x14ac:dyDescent="0.25">
      <c r="A20" s="139" t="s">
        <v>24</v>
      </c>
      <c r="B20" s="141" t="s">
        <v>98</v>
      </c>
      <c r="C20" s="16"/>
      <c r="D20" s="31"/>
      <c r="E20" s="59"/>
      <c r="F20" s="16"/>
      <c r="G20" s="31"/>
      <c r="H20" s="59"/>
      <c r="I20" s="16"/>
      <c r="J20" s="31"/>
      <c r="K20" s="59"/>
      <c r="L20" s="16"/>
      <c r="M20" s="31"/>
      <c r="N20" s="59"/>
      <c r="O20" s="16"/>
      <c r="P20" s="31"/>
      <c r="Q20" s="59"/>
      <c r="R20" s="16"/>
      <c r="S20" s="31"/>
      <c r="T20" s="59"/>
      <c r="U20" s="16"/>
      <c r="V20" s="31"/>
      <c r="W20" s="59"/>
      <c r="X20" s="16"/>
      <c r="Y20" s="31"/>
      <c r="Z20" s="59"/>
      <c r="AA20" s="16"/>
      <c r="AB20" s="31"/>
      <c r="AC20" s="59"/>
      <c r="AD20" s="16"/>
      <c r="AE20" s="31"/>
      <c r="AF20" s="59"/>
      <c r="AG20" s="16"/>
      <c r="AH20" s="31"/>
      <c r="AI20" s="59"/>
      <c r="AJ20" s="16"/>
      <c r="AK20" s="31"/>
      <c r="AL20" s="59"/>
      <c r="AM20" s="75">
        <f t="shared" si="21"/>
        <v>0</v>
      </c>
      <c r="AN20" s="76">
        <f t="shared" si="22"/>
        <v>0</v>
      </c>
      <c r="AO20" s="58">
        <f t="shared" si="23"/>
        <v>0</v>
      </c>
      <c r="AP20" s="16"/>
      <c r="AQ20" s="31"/>
      <c r="AR20" s="59"/>
      <c r="AS20" s="16"/>
      <c r="AT20" s="31"/>
      <c r="AU20" s="59"/>
      <c r="AV20" s="16"/>
      <c r="AW20" s="31"/>
      <c r="AX20" s="59"/>
      <c r="AY20" s="16"/>
      <c r="AZ20" s="31"/>
      <c r="BA20" s="59"/>
      <c r="BB20" s="16"/>
      <c r="BC20" s="31"/>
      <c r="BD20" s="59"/>
      <c r="BE20" s="16"/>
      <c r="BF20" s="31"/>
      <c r="BG20" s="59"/>
      <c r="BH20" s="16"/>
      <c r="BI20" s="31"/>
      <c r="BJ20" s="59"/>
      <c r="BK20" s="16"/>
      <c r="BL20" s="31"/>
      <c r="BM20" s="59"/>
      <c r="BN20" s="16"/>
      <c r="BO20" s="31"/>
      <c r="BP20" s="59"/>
      <c r="BQ20" s="16"/>
      <c r="BR20" s="31"/>
      <c r="BS20" s="59"/>
      <c r="BT20" s="16"/>
      <c r="BU20" s="31"/>
      <c r="BV20" s="59"/>
      <c r="BW20" s="16"/>
      <c r="BX20" s="31"/>
      <c r="BY20" s="59"/>
      <c r="BZ20" s="60">
        <f t="shared" si="15"/>
        <v>0</v>
      </c>
      <c r="CA20" s="61">
        <f t="shared" si="16"/>
        <v>0</v>
      </c>
      <c r="CB20" s="62">
        <f t="shared" si="17"/>
        <v>0</v>
      </c>
      <c r="CC20" s="16"/>
      <c r="CD20" s="31"/>
      <c r="CE20" s="59"/>
      <c r="CF20" s="16"/>
      <c r="CG20" s="31"/>
      <c r="CH20" s="59"/>
      <c r="CI20" s="16"/>
      <c r="CJ20" s="31"/>
      <c r="CK20" s="59"/>
      <c r="CL20" s="16"/>
      <c r="CM20" s="31"/>
      <c r="CN20" s="59"/>
      <c r="CO20" s="16"/>
      <c r="CP20" s="31"/>
      <c r="CQ20" s="59"/>
      <c r="CR20" s="16"/>
      <c r="CS20" s="31"/>
      <c r="CT20" s="59"/>
      <c r="CU20" s="16"/>
      <c r="CV20" s="31"/>
      <c r="CW20" s="59"/>
      <c r="CX20" s="16"/>
      <c r="CY20" s="31"/>
      <c r="CZ20" s="59"/>
      <c r="DA20" s="16"/>
      <c r="DB20" s="31"/>
      <c r="DC20" s="59"/>
      <c r="DD20" s="16"/>
      <c r="DE20" s="31"/>
      <c r="DF20" s="59"/>
      <c r="DG20" s="16"/>
      <c r="DH20" s="31"/>
      <c r="DI20" s="59"/>
      <c r="DJ20" s="16"/>
      <c r="DK20" s="31"/>
      <c r="DL20" s="59"/>
      <c r="DM20" s="80">
        <f t="shared" si="18"/>
        <v>0</v>
      </c>
      <c r="DN20" s="81">
        <f t="shared" si="19"/>
        <v>0</v>
      </c>
      <c r="DO20" s="82">
        <f t="shared" si="20"/>
        <v>0</v>
      </c>
      <c r="DP20" s="16"/>
      <c r="DQ20" s="31"/>
      <c r="DR20" s="241"/>
      <c r="DS20" s="16"/>
      <c r="DT20" s="31"/>
      <c r="DU20" s="241"/>
      <c r="DV20" s="16"/>
      <c r="DW20" s="31"/>
      <c r="DX20" s="241"/>
      <c r="DY20" s="16"/>
      <c r="DZ20" s="31"/>
      <c r="EA20" s="241"/>
      <c r="EB20" s="16"/>
      <c r="EC20" s="31"/>
      <c r="ED20" s="59"/>
      <c r="EE20" s="16"/>
      <c r="EF20" s="31"/>
      <c r="EG20" s="59"/>
      <c r="EH20" s="16"/>
      <c r="EI20" s="31"/>
      <c r="EJ20" s="59"/>
      <c r="EK20" s="16"/>
      <c r="EL20" s="31"/>
      <c r="EM20" s="59"/>
      <c r="EN20" s="16"/>
      <c r="EO20" s="31"/>
      <c r="EP20" s="59"/>
      <c r="EQ20" s="16"/>
      <c r="ER20" s="31"/>
      <c r="ES20" s="59"/>
      <c r="ET20" s="16"/>
      <c r="EU20" s="31"/>
      <c r="EV20" s="59"/>
      <c r="EW20" s="16"/>
      <c r="EX20" s="31"/>
      <c r="EY20" s="59"/>
      <c r="EZ20" s="478">
        <f t="shared" si="24"/>
        <v>0</v>
      </c>
      <c r="FA20" s="479">
        <f t="shared" si="25"/>
        <v>0</v>
      </c>
      <c r="FB20" s="480">
        <f t="shared" si="26"/>
        <v>0</v>
      </c>
      <c r="FC20" s="16"/>
      <c r="FD20" s="31"/>
      <c r="FE20" s="59"/>
      <c r="FF20" s="16"/>
      <c r="FG20" s="31"/>
      <c r="FH20" s="59"/>
      <c r="FI20" s="16"/>
      <c r="FJ20" s="31"/>
      <c r="FK20" s="59"/>
      <c r="FL20" s="16"/>
      <c r="FM20" s="31"/>
      <c r="FN20" s="59"/>
      <c r="FO20" s="16"/>
      <c r="FP20" s="31"/>
      <c r="FQ20" s="59"/>
      <c r="FR20" s="16"/>
      <c r="FS20" s="31"/>
      <c r="FT20" s="59"/>
      <c r="FU20" s="16"/>
      <c r="FV20" s="31"/>
      <c r="FW20" s="59"/>
      <c r="FX20" s="16"/>
      <c r="FY20" s="31"/>
      <c r="FZ20" s="59"/>
      <c r="GA20" s="16"/>
      <c r="GB20" s="31"/>
      <c r="GC20" s="59"/>
      <c r="GD20" s="16"/>
      <c r="GE20" s="31"/>
      <c r="GF20" s="59"/>
      <c r="GG20" s="16"/>
      <c r="GH20" s="31"/>
      <c r="GI20" s="59"/>
      <c r="GJ20" s="16"/>
      <c r="GK20" s="31"/>
      <c r="GL20" s="59"/>
      <c r="GM20" s="134">
        <f t="shared" si="12"/>
        <v>0</v>
      </c>
      <c r="GN20" s="135">
        <f t="shared" si="13"/>
        <v>0</v>
      </c>
      <c r="GO20" s="242">
        <f t="shared" si="27"/>
        <v>0</v>
      </c>
    </row>
    <row r="21" spans="1:197" s="8" customFormat="1" ht="15.75" x14ac:dyDescent="0.25">
      <c r="A21" s="139" t="s">
        <v>24</v>
      </c>
      <c r="B21" s="141" t="s">
        <v>99</v>
      </c>
      <c r="C21" s="16"/>
      <c r="D21" s="31"/>
      <c r="E21" s="59"/>
      <c r="F21" s="16"/>
      <c r="G21" s="31"/>
      <c r="H21" s="59"/>
      <c r="I21" s="16"/>
      <c r="J21" s="31"/>
      <c r="K21" s="59"/>
      <c r="L21" s="16"/>
      <c r="M21" s="31"/>
      <c r="N21" s="59"/>
      <c r="O21" s="16"/>
      <c r="P21" s="31"/>
      <c r="Q21" s="59"/>
      <c r="R21" s="16"/>
      <c r="S21" s="31"/>
      <c r="T21" s="59"/>
      <c r="U21" s="16"/>
      <c r="V21" s="31"/>
      <c r="W21" s="59"/>
      <c r="X21" s="16"/>
      <c r="Y21" s="31"/>
      <c r="Z21" s="59"/>
      <c r="AA21" s="16"/>
      <c r="AB21" s="31"/>
      <c r="AC21" s="59"/>
      <c r="AD21" s="16"/>
      <c r="AE21" s="31"/>
      <c r="AF21" s="59"/>
      <c r="AG21" s="16"/>
      <c r="AH21" s="31"/>
      <c r="AI21" s="59"/>
      <c r="AJ21" s="16"/>
      <c r="AK21" s="31"/>
      <c r="AL21" s="59"/>
      <c r="AM21" s="75">
        <f t="shared" ref="AM21:AM36" si="28">+C21+F21+I21+L21+O21+R21+U21+X21+AA21+AD21+AG21+AJ21</f>
        <v>0</v>
      </c>
      <c r="AN21" s="76">
        <f t="shared" ref="AN21:AN36" si="29">+D21+G21+J21+M21+P21+S21+V21+Y21+AB21+AE21+AH21+AK21</f>
        <v>0</v>
      </c>
      <c r="AO21" s="58">
        <f t="shared" ref="AO21:AO36" si="30">+E21+H21+K21+N21+Q21+T21+W21+Z21+AC21+AF21+AI21+AL21</f>
        <v>0</v>
      </c>
      <c r="AP21" s="16"/>
      <c r="AQ21" s="31"/>
      <c r="AR21" s="59"/>
      <c r="AS21" s="16"/>
      <c r="AT21" s="31"/>
      <c r="AU21" s="59"/>
      <c r="AV21" s="16"/>
      <c r="AW21" s="31"/>
      <c r="AX21" s="59"/>
      <c r="AY21" s="16"/>
      <c r="AZ21" s="31"/>
      <c r="BA21" s="59"/>
      <c r="BB21" s="16"/>
      <c r="BC21" s="31"/>
      <c r="BD21" s="59"/>
      <c r="BE21" s="16"/>
      <c r="BF21" s="31"/>
      <c r="BG21" s="59"/>
      <c r="BH21" s="16"/>
      <c r="BI21" s="31"/>
      <c r="BJ21" s="59"/>
      <c r="BK21" s="16"/>
      <c r="BL21" s="31"/>
      <c r="BM21" s="59"/>
      <c r="BN21" s="16"/>
      <c r="BO21" s="31"/>
      <c r="BP21" s="59"/>
      <c r="BQ21" s="16"/>
      <c r="BR21" s="31"/>
      <c r="BS21" s="59"/>
      <c r="BT21" s="16"/>
      <c r="BU21" s="31"/>
      <c r="BV21" s="59"/>
      <c r="BW21" s="16"/>
      <c r="BX21" s="31"/>
      <c r="BY21" s="59"/>
      <c r="BZ21" s="60">
        <f t="shared" si="15"/>
        <v>0</v>
      </c>
      <c r="CA21" s="61">
        <f t="shared" si="16"/>
        <v>0</v>
      </c>
      <c r="CB21" s="62">
        <f t="shared" si="17"/>
        <v>0</v>
      </c>
      <c r="CC21" s="16"/>
      <c r="CD21" s="31"/>
      <c r="CE21" s="59"/>
      <c r="CF21" s="16"/>
      <c r="CG21" s="31"/>
      <c r="CH21" s="59"/>
      <c r="CI21" s="16"/>
      <c r="CJ21" s="31"/>
      <c r="CK21" s="59"/>
      <c r="CL21" s="16"/>
      <c r="CM21" s="31"/>
      <c r="CN21" s="59"/>
      <c r="CO21" s="16"/>
      <c r="CP21" s="31"/>
      <c r="CQ21" s="59"/>
      <c r="CR21" s="16"/>
      <c r="CS21" s="31"/>
      <c r="CT21" s="59"/>
      <c r="CU21" s="16"/>
      <c r="CV21" s="31"/>
      <c r="CW21" s="59"/>
      <c r="CX21" s="16"/>
      <c r="CY21" s="31"/>
      <c r="CZ21" s="59"/>
      <c r="DA21" s="16"/>
      <c r="DB21" s="31"/>
      <c r="DC21" s="59"/>
      <c r="DD21" s="16"/>
      <c r="DE21" s="31"/>
      <c r="DF21" s="59"/>
      <c r="DG21" s="16"/>
      <c r="DH21" s="31"/>
      <c r="DI21" s="59"/>
      <c r="DJ21" s="16"/>
      <c r="DK21" s="31"/>
      <c r="DL21" s="59"/>
      <c r="DM21" s="80">
        <f t="shared" si="18"/>
        <v>0</v>
      </c>
      <c r="DN21" s="81">
        <f t="shared" si="19"/>
        <v>0</v>
      </c>
      <c r="DO21" s="82">
        <f t="shared" si="20"/>
        <v>0</v>
      </c>
      <c r="DP21" s="16"/>
      <c r="DQ21" s="31"/>
      <c r="DR21" s="240"/>
      <c r="DS21" s="16"/>
      <c r="DT21" s="31"/>
      <c r="DU21" s="240"/>
      <c r="DV21" s="16"/>
      <c r="DW21" s="31"/>
      <c r="DX21" s="240"/>
      <c r="DY21" s="16"/>
      <c r="DZ21" s="31"/>
      <c r="EA21" s="240"/>
      <c r="EB21" s="16"/>
      <c r="EC21" s="31"/>
      <c r="ED21" s="241"/>
      <c r="EE21" s="16"/>
      <c r="EF21" s="31"/>
      <c r="EG21" s="241"/>
      <c r="EH21" s="16"/>
      <c r="EI21" s="31"/>
      <c r="EJ21" s="241"/>
      <c r="EK21" s="16"/>
      <c r="EL21" s="31"/>
      <c r="EM21" s="241"/>
      <c r="EN21" s="16"/>
      <c r="EO21" s="31"/>
      <c r="EP21" s="241"/>
      <c r="EQ21" s="16"/>
      <c r="ER21" s="31"/>
      <c r="ES21" s="240"/>
      <c r="ET21" s="16"/>
      <c r="EU21" s="31"/>
      <c r="EV21" s="240"/>
      <c r="EW21" s="16"/>
      <c r="EX21" s="31"/>
      <c r="EY21" s="240"/>
      <c r="EZ21" s="478">
        <f t="shared" si="9"/>
        <v>0</v>
      </c>
      <c r="FA21" s="479">
        <f t="shared" si="10"/>
        <v>0</v>
      </c>
      <c r="FB21" s="480">
        <f t="shared" si="11"/>
        <v>0</v>
      </c>
      <c r="FC21" s="16"/>
      <c r="FD21" s="31"/>
      <c r="FE21" s="240"/>
      <c r="FF21" s="16"/>
      <c r="FG21" s="31"/>
      <c r="FH21" s="59"/>
      <c r="FI21" s="16"/>
      <c r="FJ21" s="31"/>
      <c r="FK21" s="59"/>
      <c r="FL21" s="16"/>
      <c r="FM21" s="31"/>
      <c r="FN21" s="59"/>
      <c r="FO21" s="16"/>
      <c r="FP21" s="31"/>
      <c r="FQ21" s="59"/>
      <c r="FR21" s="16"/>
      <c r="FS21" s="31"/>
      <c r="FT21" s="59"/>
      <c r="FU21" s="16"/>
      <c r="FV21" s="31"/>
      <c r="FW21" s="59"/>
      <c r="FX21" s="16"/>
      <c r="FY21" s="31"/>
      <c r="FZ21" s="59"/>
      <c r="GA21" s="16"/>
      <c r="GB21" s="31"/>
      <c r="GC21" s="59"/>
      <c r="GD21" s="16"/>
      <c r="GE21" s="31"/>
      <c r="GF21" s="59"/>
      <c r="GG21" s="16"/>
      <c r="GH21" s="31"/>
      <c r="GI21" s="59"/>
      <c r="GJ21" s="16"/>
      <c r="GK21" s="31"/>
      <c r="GL21" s="59"/>
      <c r="GM21" s="134">
        <f t="shared" si="12"/>
        <v>0</v>
      </c>
      <c r="GN21" s="135">
        <f t="shared" si="13"/>
        <v>0</v>
      </c>
      <c r="GO21" s="242">
        <f t="shared" si="27"/>
        <v>0</v>
      </c>
    </row>
    <row r="22" spans="1:197" s="8" customFormat="1" ht="15.75" x14ac:dyDescent="0.25">
      <c r="A22" s="140" t="s">
        <v>58</v>
      </c>
      <c r="B22" s="141" t="s">
        <v>75</v>
      </c>
      <c r="C22" s="16"/>
      <c r="D22" s="31"/>
      <c r="E22" s="59"/>
      <c r="F22" s="16"/>
      <c r="G22" s="31"/>
      <c r="H22" s="59"/>
      <c r="I22" s="16"/>
      <c r="J22" s="31"/>
      <c r="K22" s="59"/>
      <c r="L22" s="16"/>
      <c r="M22" s="31"/>
      <c r="N22" s="59"/>
      <c r="O22" s="16"/>
      <c r="P22" s="31"/>
      <c r="Q22" s="59"/>
      <c r="R22" s="16"/>
      <c r="S22" s="31"/>
      <c r="T22" s="59"/>
      <c r="U22" s="16"/>
      <c r="V22" s="31"/>
      <c r="W22" s="59"/>
      <c r="X22" s="16"/>
      <c r="Y22" s="31"/>
      <c r="Z22" s="59"/>
      <c r="AA22" s="16"/>
      <c r="AB22" s="31"/>
      <c r="AC22" s="59"/>
      <c r="AD22" s="16"/>
      <c r="AE22" s="31"/>
      <c r="AF22" s="59"/>
      <c r="AG22" s="16"/>
      <c r="AH22" s="31"/>
      <c r="AI22" s="59"/>
      <c r="AJ22" s="16"/>
      <c r="AK22" s="31"/>
      <c r="AL22" s="59"/>
      <c r="AM22" s="75">
        <f t="shared" si="28"/>
        <v>0</v>
      </c>
      <c r="AN22" s="76">
        <f t="shared" si="29"/>
        <v>0</v>
      </c>
      <c r="AO22" s="58">
        <f t="shared" si="30"/>
        <v>0</v>
      </c>
      <c r="AP22" s="16"/>
      <c r="AQ22" s="31"/>
      <c r="AR22" s="59"/>
      <c r="AS22" s="16"/>
      <c r="AT22" s="31"/>
      <c r="AU22" s="59"/>
      <c r="AV22" s="16"/>
      <c r="AW22" s="31"/>
      <c r="AX22" s="59"/>
      <c r="AY22" s="16"/>
      <c r="AZ22" s="31"/>
      <c r="BA22" s="59"/>
      <c r="BB22" s="16"/>
      <c r="BC22" s="31"/>
      <c r="BD22" s="59"/>
      <c r="BE22" s="16"/>
      <c r="BF22" s="31"/>
      <c r="BG22" s="59"/>
      <c r="BH22" s="16"/>
      <c r="BI22" s="31"/>
      <c r="BJ22" s="59"/>
      <c r="BK22" s="16"/>
      <c r="BL22" s="31"/>
      <c r="BM22" s="59"/>
      <c r="BN22" s="16"/>
      <c r="BO22" s="31"/>
      <c r="BP22" s="59"/>
      <c r="BQ22" s="16"/>
      <c r="BR22" s="31"/>
      <c r="BS22" s="59"/>
      <c r="BT22" s="16"/>
      <c r="BU22" s="31"/>
      <c r="BV22" s="59"/>
      <c r="BW22" s="16"/>
      <c r="BX22" s="31"/>
      <c r="BY22" s="59"/>
      <c r="BZ22" s="60">
        <f t="shared" ref="BZ22:BZ30" si="31">+AP22+AS22+AV22+AY22+BB22+BE22+BH22+BK22+BN22+BQ22+BT22+BW22</f>
        <v>0</v>
      </c>
      <c r="CA22" s="61">
        <f t="shared" ref="CA22:CA30" si="32">+AQ22+AT22+AW22+AZ22+BC22+BF22+BI22+BL22+BO22+BR22+BU22+BX22</f>
        <v>0</v>
      </c>
      <c r="CB22" s="62">
        <f t="shared" ref="CB22:CB30" si="33">+AR22+AU22+AX22+BA22+BD22+BJ22+BM22+BP22+BS22+BV22+BY22</f>
        <v>0</v>
      </c>
      <c r="CC22" s="16"/>
      <c r="CD22" s="31"/>
      <c r="CE22" s="59"/>
      <c r="CF22" s="16"/>
      <c r="CG22" s="31"/>
      <c r="CH22" s="59"/>
      <c r="CI22" s="16"/>
      <c r="CJ22" s="31"/>
      <c r="CK22" s="59"/>
      <c r="CL22" s="16"/>
      <c r="CM22" s="31"/>
      <c r="CN22" s="59"/>
      <c r="CO22" s="16"/>
      <c r="CP22" s="31"/>
      <c r="CQ22" s="59"/>
      <c r="CR22" s="16"/>
      <c r="CS22" s="31"/>
      <c r="CT22" s="59"/>
      <c r="CU22" s="16"/>
      <c r="CV22" s="31"/>
      <c r="CW22" s="59"/>
      <c r="CX22" s="16"/>
      <c r="CY22" s="31"/>
      <c r="CZ22" s="59"/>
      <c r="DA22" s="16"/>
      <c r="DB22" s="31"/>
      <c r="DC22" s="59"/>
      <c r="DD22" s="16"/>
      <c r="DE22" s="31"/>
      <c r="DF22" s="59"/>
      <c r="DG22" s="16"/>
      <c r="DH22" s="31"/>
      <c r="DI22" s="59"/>
      <c r="DJ22" s="16"/>
      <c r="DK22" s="31"/>
      <c r="DL22" s="59"/>
      <c r="DM22" s="80">
        <f t="shared" si="18"/>
        <v>0</v>
      </c>
      <c r="DN22" s="81">
        <f t="shared" si="19"/>
        <v>0</v>
      </c>
      <c r="DO22" s="82">
        <f t="shared" si="20"/>
        <v>0</v>
      </c>
      <c r="DP22" s="16"/>
      <c r="DQ22" s="31"/>
      <c r="DR22" s="59"/>
      <c r="DS22" s="16"/>
      <c r="DT22" s="31"/>
      <c r="DU22" s="59"/>
      <c r="DV22" s="16"/>
      <c r="DW22" s="31"/>
      <c r="DX22" s="59"/>
      <c r="DY22" s="16"/>
      <c r="DZ22" s="31"/>
      <c r="EA22" s="59"/>
      <c r="EB22" s="16"/>
      <c r="EC22" s="31"/>
      <c r="ED22" s="59"/>
      <c r="EE22" s="16"/>
      <c r="EF22" s="31"/>
      <c r="EG22" s="59"/>
      <c r="EH22" s="16"/>
      <c r="EI22" s="31"/>
      <c r="EJ22" s="59"/>
      <c r="EK22" s="16"/>
      <c r="EL22" s="31"/>
      <c r="EM22" s="59"/>
      <c r="EN22" s="16"/>
      <c r="EO22" s="31"/>
      <c r="EP22" s="59"/>
      <c r="EQ22" s="16"/>
      <c r="ER22" s="31"/>
      <c r="ES22" s="59"/>
      <c r="ET22" s="16"/>
      <c r="EU22" s="31"/>
      <c r="EV22" s="59"/>
      <c r="EW22" s="16"/>
      <c r="EX22" s="31"/>
      <c r="EY22" s="59"/>
      <c r="EZ22" s="478">
        <f t="shared" ref="EZ22:EZ25" si="34">+DP22+DS22+DV22+DY22+EB22+EE22+EH22+EK22+EN22+EQ22+ET22+EW22</f>
        <v>0</v>
      </c>
      <c r="FA22" s="479">
        <f t="shared" ref="FA22:FA25" si="35">+DQ22+DT22+DW22+DZ22+EC22+EF22+EI22+EL22+EO22+ER22+EU22+EX22</f>
        <v>0</v>
      </c>
      <c r="FB22" s="480">
        <f t="shared" ref="FB22:FB25" si="36">+DR22+DU22+DX22+EA22+ED22+EJ22+EM22+EP22+ES22+EV22+EY22</f>
        <v>0</v>
      </c>
      <c r="FC22" s="16"/>
      <c r="FD22" s="31"/>
      <c r="FE22" s="59"/>
      <c r="FF22" s="16"/>
      <c r="FG22" s="31"/>
      <c r="FH22" s="59"/>
      <c r="FI22" s="16"/>
      <c r="FJ22" s="31"/>
      <c r="FK22" s="59"/>
      <c r="FL22" s="16"/>
      <c r="FM22" s="31"/>
      <c r="FN22" s="59"/>
      <c r="FO22" s="16"/>
      <c r="FP22" s="31"/>
      <c r="FQ22" s="59"/>
      <c r="FR22" s="16"/>
      <c r="FS22" s="31"/>
      <c r="FT22" s="59"/>
      <c r="FU22" s="16"/>
      <c r="FV22" s="31"/>
      <c r="FW22" s="59"/>
      <c r="FX22" s="16"/>
      <c r="FY22" s="31"/>
      <c r="FZ22" s="59"/>
      <c r="GA22" s="16"/>
      <c r="GB22" s="31"/>
      <c r="GC22" s="59"/>
      <c r="GD22" s="16"/>
      <c r="GE22" s="31"/>
      <c r="GF22" s="59"/>
      <c r="GG22" s="16"/>
      <c r="GH22" s="31"/>
      <c r="GI22" s="59"/>
      <c r="GJ22" s="16"/>
      <c r="GK22" s="31"/>
      <c r="GL22" s="59"/>
      <c r="GM22" s="134">
        <f t="shared" si="12"/>
        <v>0</v>
      </c>
      <c r="GN22" s="135">
        <f t="shared" si="13"/>
        <v>0</v>
      </c>
      <c r="GO22" s="242">
        <f t="shared" si="27"/>
        <v>0</v>
      </c>
    </row>
    <row r="23" spans="1:197" s="8" customFormat="1" ht="15.75" x14ac:dyDescent="0.25">
      <c r="A23" s="140" t="s">
        <v>58</v>
      </c>
      <c r="B23" s="141" t="s">
        <v>100</v>
      </c>
      <c r="C23" s="16"/>
      <c r="D23" s="31"/>
      <c r="E23" s="59"/>
      <c r="F23" s="16"/>
      <c r="G23" s="31"/>
      <c r="H23" s="59"/>
      <c r="I23" s="16"/>
      <c r="J23" s="31"/>
      <c r="K23" s="59"/>
      <c r="L23" s="16"/>
      <c r="M23" s="31"/>
      <c r="N23" s="59"/>
      <c r="O23" s="16"/>
      <c r="P23" s="31"/>
      <c r="Q23" s="59"/>
      <c r="R23" s="16"/>
      <c r="S23" s="31"/>
      <c r="T23" s="59"/>
      <c r="U23" s="16"/>
      <c r="V23" s="31"/>
      <c r="W23" s="59"/>
      <c r="X23" s="16"/>
      <c r="Y23" s="31"/>
      <c r="Z23" s="59"/>
      <c r="AA23" s="16"/>
      <c r="AB23" s="31"/>
      <c r="AC23" s="59"/>
      <c r="AD23" s="16"/>
      <c r="AE23" s="31"/>
      <c r="AF23" s="59"/>
      <c r="AG23" s="16"/>
      <c r="AH23" s="31"/>
      <c r="AI23" s="59"/>
      <c r="AJ23" s="16"/>
      <c r="AK23" s="31"/>
      <c r="AL23" s="59"/>
      <c r="AM23" s="75">
        <f t="shared" si="28"/>
        <v>0</v>
      </c>
      <c r="AN23" s="76">
        <f t="shared" si="29"/>
        <v>0</v>
      </c>
      <c r="AO23" s="58">
        <f t="shared" si="30"/>
        <v>0</v>
      </c>
      <c r="AP23" s="16"/>
      <c r="AQ23" s="31"/>
      <c r="AR23" s="59"/>
      <c r="AS23" s="16"/>
      <c r="AT23" s="31"/>
      <c r="AU23" s="59"/>
      <c r="AV23" s="16"/>
      <c r="AW23" s="31"/>
      <c r="AX23" s="59"/>
      <c r="AY23" s="16"/>
      <c r="AZ23" s="31"/>
      <c r="BA23" s="59"/>
      <c r="BB23" s="16"/>
      <c r="BC23" s="31"/>
      <c r="BD23" s="59"/>
      <c r="BE23" s="16"/>
      <c r="BF23" s="31"/>
      <c r="BG23" s="59"/>
      <c r="BH23" s="16"/>
      <c r="BI23" s="31"/>
      <c r="BJ23" s="59"/>
      <c r="BK23" s="16"/>
      <c r="BL23" s="31"/>
      <c r="BM23" s="59"/>
      <c r="BN23" s="16"/>
      <c r="BO23" s="31"/>
      <c r="BP23" s="59"/>
      <c r="BQ23" s="16"/>
      <c r="BR23" s="31"/>
      <c r="BS23" s="59"/>
      <c r="BT23" s="16"/>
      <c r="BU23" s="31"/>
      <c r="BV23" s="59"/>
      <c r="BW23" s="16"/>
      <c r="BX23" s="31"/>
      <c r="BY23" s="59"/>
      <c r="BZ23" s="60">
        <f t="shared" si="31"/>
        <v>0</v>
      </c>
      <c r="CA23" s="61">
        <f t="shared" si="32"/>
        <v>0</v>
      </c>
      <c r="CB23" s="62">
        <f t="shared" si="33"/>
        <v>0</v>
      </c>
      <c r="CC23" s="16"/>
      <c r="CD23" s="31"/>
      <c r="CE23" s="59"/>
      <c r="CF23" s="16"/>
      <c r="CG23" s="31"/>
      <c r="CH23" s="59"/>
      <c r="CI23" s="16"/>
      <c r="CJ23" s="31"/>
      <c r="CK23" s="59"/>
      <c r="CL23" s="16"/>
      <c r="CM23" s="31"/>
      <c r="CN23" s="59"/>
      <c r="CO23" s="16"/>
      <c r="CP23" s="31"/>
      <c r="CQ23" s="59"/>
      <c r="CR23" s="16"/>
      <c r="CS23" s="31"/>
      <c r="CT23" s="59"/>
      <c r="CU23" s="16"/>
      <c r="CV23" s="31"/>
      <c r="CW23" s="59"/>
      <c r="CX23" s="16"/>
      <c r="CY23" s="31"/>
      <c r="CZ23" s="59"/>
      <c r="DA23" s="16"/>
      <c r="DB23" s="31"/>
      <c r="DC23" s="59"/>
      <c r="DD23" s="16"/>
      <c r="DE23" s="31"/>
      <c r="DF23" s="59"/>
      <c r="DG23" s="16"/>
      <c r="DH23" s="31"/>
      <c r="DI23" s="59"/>
      <c r="DJ23" s="16"/>
      <c r="DK23" s="31"/>
      <c r="DL23" s="59"/>
      <c r="DM23" s="80">
        <f t="shared" si="18"/>
        <v>0</v>
      </c>
      <c r="DN23" s="81">
        <f t="shared" si="19"/>
        <v>0</v>
      </c>
      <c r="DO23" s="82">
        <f t="shared" si="20"/>
        <v>0</v>
      </c>
      <c r="DP23" s="16"/>
      <c r="DQ23" s="31"/>
      <c r="DR23" s="241"/>
      <c r="DS23" s="16"/>
      <c r="DT23" s="31"/>
      <c r="DU23" s="241"/>
      <c r="DV23" s="16"/>
      <c r="DW23" s="31"/>
      <c r="DX23" s="241"/>
      <c r="DY23" s="16"/>
      <c r="DZ23" s="31"/>
      <c r="EA23" s="241"/>
      <c r="EB23" s="16"/>
      <c r="EC23" s="31"/>
      <c r="ED23" s="240"/>
      <c r="EE23" s="16"/>
      <c r="EF23" s="31"/>
      <c r="EG23" s="240"/>
      <c r="EH23" s="16"/>
      <c r="EI23" s="31"/>
      <c r="EJ23" s="240"/>
      <c r="EK23" s="16"/>
      <c r="EL23" s="31"/>
      <c r="EM23" s="240"/>
      <c r="EN23" s="16"/>
      <c r="EO23" s="31"/>
      <c r="EP23" s="240"/>
      <c r="EQ23" s="16"/>
      <c r="ER23" s="31"/>
      <c r="ES23" s="240"/>
      <c r="ET23" s="16"/>
      <c r="EU23" s="31"/>
      <c r="EV23" s="240"/>
      <c r="EW23" s="16"/>
      <c r="EX23" s="31"/>
      <c r="EY23" s="240"/>
      <c r="EZ23" s="478">
        <f t="shared" si="34"/>
        <v>0</v>
      </c>
      <c r="FA23" s="479">
        <f t="shared" si="35"/>
        <v>0</v>
      </c>
      <c r="FB23" s="480">
        <f t="shared" si="36"/>
        <v>0</v>
      </c>
      <c r="FC23" s="16"/>
      <c r="FD23" s="31"/>
      <c r="FE23" s="240"/>
      <c r="FF23" s="16"/>
      <c r="FG23" s="31"/>
      <c r="FH23" s="59"/>
      <c r="FI23" s="16"/>
      <c r="FJ23" s="31"/>
      <c r="FK23" s="59"/>
      <c r="FL23" s="16"/>
      <c r="FM23" s="31"/>
      <c r="FN23" s="59"/>
      <c r="FO23" s="16"/>
      <c r="FP23" s="31"/>
      <c r="FQ23" s="59"/>
      <c r="FR23" s="16"/>
      <c r="FS23" s="31"/>
      <c r="FT23" s="59"/>
      <c r="FU23" s="16"/>
      <c r="FV23" s="31"/>
      <c r="FW23" s="59"/>
      <c r="FX23" s="16"/>
      <c r="FY23" s="31"/>
      <c r="FZ23" s="59"/>
      <c r="GA23" s="16"/>
      <c r="GB23" s="31"/>
      <c r="GC23" s="59"/>
      <c r="GD23" s="16"/>
      <c r="GE23" s="31"/>
      <c r="GF23" s="59"/>
      <c r="GG23" s="16"/>
      <c r="GH23" s="31"/>
      <c r="GI23" s="59"/>
      <c r="GJ23" s="16"/>
      <c r="GK23" s="31"/>
      <c r="GL23" s="59"/>
      <c r="GM23" s="134">
        <f t="shared" si="12"/>
        <v>0</v>
      </c>
      <c r="GN23" s="135">
        <f t="shared" si="13"/>
        <v>0</v>
      </c>
      <c r="GO23" s="242">
        <f t="shared" si="27"/>
        <v>0</v>
      </c>
    </row>
    <row r="24" spans="1:197" s="8" customFormat="1" ht="15.75" x14ac:dyDescent="0.25">
      <c r="A24" s="140" t="s">
        <v>58</v>
      </c>
      <c r="B24" s="141" t="s">
        <v>101</v>
      </c>
      <c r="C24" s="16"/>
      <c r="D24" s="31"/>
      <c r="E24" s="59"/>
      <c r="F24" s="16"/>
      <c r="G24" s="31"/>
      <c r="H24" s="59"/>
      <c r="I24" s="16"/>
      <c r="J24" s="31"/>
      <c r="K24" s="59"/>
      <c r="L24" s="16"/>
      <c r="M24" s="31"/>
      <c r="N24" s="59"/>
      <c r="O24" s="16"/>
      <c r="P24" s="31"/>
      <c r="Q24" s="59"/>
      <c r="R24" s="16"/>
      <c r="S24" s="31"/>
      <c r="T24" s="59"/>
      <c r="U24" s="16"/>
      <c r="V24" s="31"/>
      <c r="W24" s="59"/>
      <c r="X24" s="16"/>
      <c r="Y24" s="31"/>
      <c r="Z24" s="59"/>
      <c r="AA24" s="16"/>
      <c r="AB24" s="31"/>
      <c r="AC24" s="59"/>
      <c r="AD24" s="16"/>
      <c r="AE24" s="31"/>
      <c r="AF24" s="59"/>
      <c r="AG24" s="16"/>
      <c r="AH24" s="31"/>
      <c r="AI24" s="59"/>
      <c r="AJ24" s="16"/>
      <c r="AK24" s="31"/>
      <c r="AL24" s="59"/>
      <c r="AM24" s="75">
        <f t="shared" si="28"/>
        <v>0</v>
      </c>
      <c r="AN24" s="76">
        <f t="shared" si="29"/>
        <v>0</v>
      </c>
      <c r="AO24" s="58">
        <f t="shared" si="30"/>
        <v>0</v>
      </c>
      <c r="AP24" s="16"/>
      <c r="AQ24" s="31"/>
      <c r="AR24" s="59"/>
      <c r="AS24" s="16"/>
      <c r="AT24" s="31"/>
      <c r="AU24" s="59"/>
      <c r="AV24" s="16"/>
      <c r="AW24" s="31"/>
      <c r="AX24" s="59"/>
      <c r="AY24" s="16"/>
      <c r="AZ24" s="31"/>
      <c r="BA24" s="59"/>
      <c r="BB24" s="16"/>
      <c r="BC24" s="31"/>
      <c r="BD24" s="59"/>
      <c r="BE24" s="16"/>
      <c r="BF24" s="31"/>
      <c r="BG24" s="59"/>
      <c r="BH24" s="16"/>
      <c r="BI24" s="31"/>
      <c r="BJ24" s="59"/>
      <c r="BK24" s="16"/>
      <c r="BL24" s="31"/>
      <c r="BM24" s="59"/>
      <c r="BN24" s="16"/>
      <c r="BO24" s="31"/>
      <c r="BP24" s="59"/>
      <c r="BQ24" s="16"/>
      <c r="BR24" s="31"/>
      <c r="BS24" s="59"/>
      <c r="BT24" s="16"/>
      <c r="BU24" s="31"/>
      <c r="BV24" s="59"/>
      <c r="BW24" s="16"/>
      <c r="BX24" s="31"/>
      <c r="BY24" s="59"/>
      <c r="BZ24" s="60">
        <f t="shared" si="31"/>
        <v>0</v>
      </c>
      <c r="CA24" s="61">
        <f t="shared" si="32"/>
        <v>0</v>
      </c>
      <c r="CB24" s="62">
        <f t="shared" si="33"/>
        <v>0</v>
      </c>
      <c r="CC24" s="16"/>
      <c r="CD24" s="31"/>
      <c r="CE24" s="59"/>
      <c r="CF24" s="16"/>
      <c r="CG24" s="31"/>
      <c r="CH24" s="59"/>
      <c r="CI24" s="16"/>
      <c r="CJ24" s="31"/>
      <c r="CK24" s="59"/>
      <c r="CL24" s="16"/>
      <c r="CM24" s="31"/>
      <c r="CN24" s="59"/>
      <c r="CO24" s="16"/>
      <c r="CP24" s="31"/>
      <c r="CQ24" s="59"/>
      <c r="CR24" s="16"/>
      <c r="CS24" s="31"/>
      <c r="CT24" s="59"/>
      <c r="CU24" s="16"/>
      <c r="CV24" s="31"/>
      <c r="CW24" s="59"/>
      <c r="CX24" s="16"/>
      <c r="CY24" s="31"/>
      <c r="CZ24" s="59"/>
      <c r="DA24" s="16"/>
      <c r="DB24" s="31"/>
      <c r="DC24" s="59"/>
      <c r="DD24" s="16"/>
      <c r="DE24" s="31"/>
      <c r="DF24" s="59"/>
      <c r="DG24" s="16"/>
      <c r="DH24" s="31"/>
      <c r="DI24" s="59"/>
      <c r="DJ24" s="16"/>
      <c r="DK24" s="31"/>
      <c r="DL24" s="59"/>
      <c r="DM24" s="80">
        <f t="shared" si="18"/>
        <v>0</v>
      </c>
      <c r="DN24" s="81">
        <f t="shared" si="19"/>
        <v>0</v>
      </c>
      <c r="DO24" s="82">
        <f t="shared" si="20"/>
        <v>0</v>
      </c>
      <c r="DP24" s="16"/>
      <c r="DQ24" s="31"/>
      <c r="DR24" s="241"/>
      <c r="DS24" s="16"/>
      <c r="DT24" s="31"/>
      <c r="DU24" s="241"/>
      <c r="DV24" s="16"/>
      <c r="DW24" s="31"/>
      <c r="DX24" s="241"/>
      <c r="DY24" s="16"/>
      <c r="DZ24" s="31"/>
      <c r="EA24" s="241"/>
      <c r="EB24" s="16"/>
      <c r="EC24" s="31"/>
      <c r="ED24" s="241"/>
      <c r="EE24" s="16"/>
      <c r="EF24" s="31"/>
      <c r="EG24" s="241"/>
      <c r="EH24" s="16"/>
      <c r="EI24" s="31"/>
      <c r="EJ24" s="241"/>
      <c r="EK24" s="16"/>
      <c r="EL24" s="31"/>
      <c r="EM24" s="241"/>
      <c r="EN24" s="16"/>
      <c r="EO24" s="31"/>
      <c r="EP24" s="241"/>
      <c r="EQ24" s="16"/>
      <c r="ER24" s="31"/>
      <c r="ES24" s="240"/>
      <c r="ET24" s="16"/>
      <c r="EU24" s="31"/>
      <c r="EV24" s="240"/>
      <c r="EW24" s="16"/>
      <c r="EX24" s="31"/>
      <c r="EY24" s="240"/>
      <c r="EZ24" s="478">
        <f t="shared" si="34"/>
        <v>0</v>
      </c>
      <c r="FA24" s="479">
        <f t="shared" si="35"/>
        <v>0</v>
      </c>
      <c r="FB24" s="480">
        <f t="shared" si="36"/>
        <v>0</v>
      </c>
      <c r="FC24" s="16"/>
      <c r="FD24" s="31"/>
      <c r="FE24" s="240"/>
      <c r="FF24" s="16"/>
      <c r="FG24" s="31"/>
      <c r="FH24" s="59"/>
      <c r="FI24" s="16"/>
      <c r="FJ24" s="31"/>
      <c r="FK24" s="59"/>
      <c r="FL24" s="16"/>
      <c r="FM24" s="31"/>
      <c r="FN24" s="59"/>
      <c r="FO24" s="16"/>
      <c r="FP24" s="31"/>
      <c r="FQ24" s="59"/>
      <c r="FR24" s="16"/>
      <c r="FS24" s="31"/>
      <c r="FT24" s="59"/>
      <c r="FU24" s="16"/>
      <c r="FV24" s="31"/>
      <c r="FW24" s="59"/>
      <c r="FX24" s="16"/>
      <c r="FY24" s="31"/>
      <c r="FZ24" s="59"/>
      <c r="GA24" s="16"/>
      <c r="GB24" s="31"/>
      <c r="GC24" s="59"/>
      <c r="GD24" s="16"/>
      <c r="GE24" s="31"/>
      <c r="GF24" s="59"/>
      <c r="GG24" s="16"/>
      <c r="GH24" s="31"/>
      <c r="GI24" s="59"/>
      <c r="GJ24" s="16"/>
      <c r="GK24" s="31"/>
      <c r="GL24" s="59"/>
      <c r="GM24" s="134">
        <f t="shared" ref="GM24:GM30" si="37">+FC24+FF24+FI24+FL24+FO24+FR24+FU24+FX24+GA24+GD24+GG24+GJ24</f>
        <v>0</v>
      </c>
      <c r="GN24" s="135">
        <f t="shared" ref="GN24:GN30" si="38">+FD24+FG24+FJ24+FM24+FP24+FS24+FV24+FY24+GB24+GE24+GH24+GK24</f>
        <v>0</v>
      </c>
      <c r="GO24" s="242">
        <f t="shared" ref="GO24:GO30" si="39">+FE24+FH24+FK24+FN24+FQ24+FT24+FW24+FZ24+GC24+GF24+GI24+GL24</f>
        <v>0</v>
      </c>
    </row>
    <row r="25" spans="1:197" s="8" customFormat="1" ht="15.75" x14ac:dyDescent="0.25">
      <c r="A25" s="140" t="s">
        <v>58</v>
      </c>
      <c r="B25" s="141" t="s">
        <v>102</v>
      </c>
      <c r="C25" s="16"/>
      <c r="D25" s="31"/>
      <c r="E25" s="59"/>
      <c r="F25" s="16"/>
      <c r="G25" s="31"/>
      <c r="H25" s="59"/>
      <c r="I25" s="16"/>
      <c r="J25" s="31"/>
      <c r="K25" s="59"/>
      <c r="L25" s="16"/>
      <c r="M25" s="31"/>
      <c r="N25" s="59"/>
      <c r="O25" s="16"/>
      <c r="P25" s="31"/>
      <c r="Q25" s="59"/>
      <c r="R25" s="16"/>
      <c r="S25" s="31"/>
      <c r="T25" s="59"/>
      <c r="U25" s="16"/>
      <c r="V25" s="31"/>
      <c r="W25" s="59"/>
      <c r="X25" s="16"/>
      <c r="Y25" s="31"/>
      <c r="Z25" s="59"/>
      <c r="AA25" s="16"/>
      <c r="AB25" s="31"/>
      <c r="AC25" s="59"/>
      <c r="AD25" s="16"/>
      <c r="AE25" s="31"/>
      <c r="AF25" s="59"/>
      <c r="AG25" s="16"/>
      <c r="AH25" s="31"/>
      <c r="AI25" s="59"/>
      <c r="AJ25" s="16"/>
      <c r="AK25" s="31"/>
      <c r="AL25" s="59"/>
      <c r="AM25" s="75">
        <f t="shared" si="28"/>
        <v>0</v>
      </c>
      <c r="AN25" s="76">
        <f t="shared" si="29"/>
        <v>0</v>
      </c>
      <c r="AO25" s="58">
        <f t="shared" si="30"/>
        <v>0</v>
      </c>
      <c r="AP25" s="16"/>
      <c r="AQ25" s="31"/>
      <c r="AR25" s="59"/>
      <c r="AS25" s="16"/>
      <c r="AT25" s="31"/>
      <c r="AU25" s="59"/>
      <c r="AV25" s="16"/>
      <c r="AW25" s="31"/>
      <c r="AX25" s="59"/>
      <c r="AY25" s="16"/>
      <c r="AZ25" s="31"/>
      <c r="BA25" s="59"/>
      <c r="BB25" s="16"/>
      <c r="BC25" s="31"/>
      <c r="BD25" s="59"/>
      <c r="BE25" s="16"/>
      <c r="BF25" s="31"/>
      <c r="BG25" s="59"/>
      <c r="BH25" s="16"/>
      <c r="BI25" s="31"/>
      <c r="BJ25" s="59"/>
      <c r="BK25" s="16"/>
      <c r="BL25" s="31"/>
      <c r="BM25" s="59"/>
      <c r="BN25" s="16"/>
      <c r="BO25" s="31"/>
      <c r="BP25" s="59"/>
      <c r="BQ25" s="16"/>
      <c r="BR25" s="31"/>
      <c r="BS25" s="59"/>
      <c r="BT25" s="16"/>
      <c r="BU25" s="31"/>
      <c r="BV25" s="59"/>
      <c r="BW25" s="16"/>
      <c r="BX25" s="31"/>
      <c r="BY25" s="59"/>
      <c r="BZ25" s="60">
        <f t="shared" si="31"/>
        <v>0</v>
      </c>
      <c r="CA25" s="61">
        <f t="shared" si="32"/>
        <v>0</v>
      </c>
      <c r="CB25" s="62">
        <f t="shared" si="33"/>
        <v>0</v>
      </c>
      <c r="CC25" s="16"/>
      <c r="CD25" s="31"/>
      <c r="CE25" s="59"/>
      <c r="CF25" s="16"/>
      <c r="CG25" s="31"/>
      <c r="CH25" s="59"/>
      <c r="CI25" s="16"/>
      <c r="CJ25" s="31"/>
      <c r="CK25" s="59"/>
      <c r="CL25" s="16"/>
      <c r="CM25" s="31"/>
      <c r="CN25" s="59"/>
      <c r="CO25" s="16"/>
      <c r="CP25" s="31"/>
      <c r="CQ25" s="59"/>
      <c r="CR25" s="16"/>
      <c r="CS25" s="31"/>
      <c r="CT25" s="59"/>
      <c r="CU25" s="16"/>
      <c r="CV25" s="31"/>
      <c r="CW25" s="59"/>
      <c r="CX25" s="16"/>
      <c r="CY25" s="31"/>
      <c r="CZ25" s="59"/>
      <c r="DA25" s="16"/>
      <c r="DB25" s="31"/>
      <c r="DC25" s="59"/>
      <c r="DD25" s="16"/>
      <c r="DE25" s="31"/>
      <c r="DF25" s="59"/>
      <c r="DG25" s="16"/>
      <c r="DH25" s="31"/>
      <c r="DI25" s="59"/>
      <c r="DJ25" s="16"/>
      <c r="DK25" s="31"/>
      <c r="DL25" s="59"/>
      <c r="DM25" s="80">
        <f t="shared" si="18"/>
        <v>0</v>
      </c>
      <c r="DN25" s="81">
        <f t="shared" si="19"/>
        <v>0</v>
      </c>
      <c r="DO25" s="82">
        <f t="shared" si="20"/>
        <v>0</v>
      </c>
      <c r="DP25" s="16"/>
      <c r="DQ25" s="31"/>
      <c r="DR25" s="59"/>
      <c r="DS25" s="16"/>
      <c r="DT25" s="31"/>
      <c r="DU25" s="477"/>
      <c r="DV25" s="16"/>
      <c r="DW25" s="31"/>
      <c r="DX25" s="59"/>
      <c r="DY25" s="16"/>
      <c r="DZ25" s="31"/>
      <c r="EA25" s="59"/>
      <c r="EB25" s="16"/>
      <c r="EC25" s="31"/>
      <c r="ED25" s="240"/>
      <c r="EE25" s="16"/>
      <c r="EF25" s="31"/>
      <c r="EG25" s="240"/>
      <c r="EH25" s="16"/>
      <c r="EI25" s="31"/>
      <c r="EJ25" s="240"/>
      <c r="EK25" s="16"/>
      <c r="EL25" s="31"/>
      <c r="EM25" s="240"/>
      <c r="EN25" s="16"/>
      <c r="EO25" s="31"/>
      <c r="EP25" s="240"/>
      <c r="EQ25" s="16"/>
      <c r="ER25" s="31"/>
      <c r="ES25" s="240"/>
      <c r="ET25" s="16"/>
      <c r="EU25" s="31"/>
      <c r="EV25" s="240"/>
      <c r="EW25" s="16"/>
      <c r="EX25" s="31"/>
      <c r="EY25" s="240"/>
      <c r="EZ25" s="478">
        <f t="shared" si="34"/>
        <v>0</v>
      </c>
      <c r="FA25" s="479">
        <f t="shared" si="35"/>
        <v>0</v>
      </c>
      <c r="FB25" s="480">
        <f t="shared" si="36"/>
        <v>0</v>
      </c>
      <c r="FC25" s="16"/>
      <c r="FD25" s="31"/>
      <c r="FE25" s="240"/>
      <c r="FF25" s="16"/>
      <c r="FG25" s="31"/>
      <c r="FH25" s="59"/>
      <c r="FI25" s="16"/>
      <c r="FJ25" s="31"/>
      <c r="FK25" s="59"/>
      <c r="FL25" s="16"/>
      <c r="FM25" s="31"/>
      <c r="FN25" s="59"/>
      <c r="FO25" s="16"/>
      <c r="FP25" s="31"/>
      <c r="FQ25" s="59"/>
      <c r="FR25" s="16"/>
      <c r="FS25" s="31"/>
      <c r="FT25" s="59"/>
      <c r="FU25" s="16"/>
      <c r="FV25" s="31"/>
      <c r="FW25" s="59"/>
      <c r="FX25" s="16"/>
      <c r="FY25" s="31"/>
      <c r="FZ25" s="59"/>
      <c r="GA25" s="16"/>
      <c r="GB25" s="31"/>
      <c r="GC25" s="59"/>
      <c r="GD25" s="16"/>
      <c r="GE25" s="31"/>
      <c r="GF25" s="59"/>
      <c r="GG25" s="16"/>
      <c r="GH25" s="31"/>
      <c r="GI25" s="59"/>
      <c r="GJ25" s="16"/>
      <c r="GK25" s="31"/>
      <c r="GL25" s="59"/>
      <c r="GM25" s="134">
        <f t="shared" si="37"/>
        <v>0</v>
      </c>
      <c r="GN25" s="135">
        <f t="shared" si="38"/>
        <v>0</v>
      </c>
      <c r="GO25" s="242">
        <f t="shared" si="39"/>
        <v>0</v>
      </c>
    </row>
    <row r="26" spans="1:197" s="8" customFormat="1" ht="15.75" x14ac:dyDescent="0.25">
      <c r="A26" s="140" t="s">
        <v>64</v>
      </c>
      <c r="B26" s="141" t="s">
        <v>103</v>
      </c>
      <c r="C26" s="16"/>
      <c r="D26" s="31"/>
      <c r="E26" s="59"/>
      <c r="F26" s="16"/>
      <c r="G26" s="31"/>
      <c r="H26" s="59"/>
      <c r="I26" s="16"/>
      <c r="J26" s="31"/>
      <c r="K26" s="59"/>
      <c r="L26" s="16"/>
      <c r="M26" s="31"/>
      <c r="N26" s="59"/>
      <c r="O26" s="16"/>
      <c r="P26" s="31"/>
      <c r="Q26" s="59"/>
      <c r="R26" s="16"/>
      <c r="S26" s="31"/>
      <c r="T26" s="59"/>
      <c r="U26" s="16"/>
      <c r="V26" s="31"/>
      <c r="W26" s="59"/>
      <c r="X26" s="16"/>
      <c r="Y26" s="31"/>
      <c r="Z26" s="59"/>
      <c r="AA26" s="16"/>
      <c r="AB26" s="31"/>
      <c r="AC26" s="59"/>
      <c r="AD26" s="16"/>
      <c r="AE26" s="31"/>
      <c r="AF26" s="59"/>
      <c r="AG26" s="16"/>
      <c r="AH26" s="31"/>
      <c r="AI26" s="59"/>
      <c r="AJ26" s="16"/>
      <c r="AK26" s="31"/>
      <c r="AL26" s="59"/>
      <c r="AM26" s="75">
        <f t="shared" si="28"/>
        <v>0</v>
      </c>
      <c r="AN26" s="76">
        <f t="shared" si="29"/>
        <v>0</v>
      </c>
      <c r="AO26" s="58">
        <f t="shared" si="30"/>
        <v>0</v>
      </c>
      <c r="AP26" s="16"/>
      <c r="AQ26" s="31"/>
      <c r="AR26" s="59"/>
      <c r="AS26" s="16"/>
      <c r="AT26" s="31"/>
      <c r="AU26" s="59"/>
      <c r="AV26" s="16"/>
      <c r="AW26" s="31"/>
      <c r="AX26" s="59"/>
      <c r="AY26" s="16"/>
      <c r="AZ26" s="31"/>
      <c r="BA26" s="59"/>
      <c r="BB26" s="16"/>
      <c r="BC26" s="31"/>
      <c r="BD26" s="59"/>
      <c r="BE26" s="16"/>
      <c r="BF26" s="31"/>
      <c r="BG26" s="59"/>
      <c r="BH26" s="16"/>
      <c r="BI26" s="31"/>
      <c r="BJ26" s="59"/>
      <c r="BK26" s="16"/>
      <c r="BL26" s="31"/>
      <c r="BM26" s="59"/>
      <c r="BN26" s="16"/>
      <c r="BO26" s="31"/>
      <c r="BP26" s="59"/>
      <c r="BQ26" s="16"/>
      <c r="BR26" s="31"/>
      <c r="BS26" s="59"/>
      <c r="BT26" s="16"/>
      <c r="BU26" s="31"/>
      <c r="BV26" s="59"/>
      <c r="BW26" s="16"/>
      <c r="BX26" s="31"/>
      <c r="BY26" s="59"/>
      <c r="BZ26" s="60">
        <f t="shared" si="31"/>
        <v>0</v>
      </c>
      <c r="CA26" s="61">
        <f t="shared" si="32"/>
        <v>0</v>
      </c>
      <c r="CB26" s="62">
        <f t="shared" si="33"/>
        <v>0</v>
      </c>
      <c r="CC26" s="16"/>
      <c r="CD26" s="31"/>
      <c r="CE26" s="59"/>
      <c r="CF26" s="16"/>
      <c r="CG26" s="31"/>
      <c r="CH26" s="59"/>
      <c r="CI26" s="16"/>
      <c r="CJ26" s="31"/>
      <c r="CK26" s="59"/>
      <c r="CL26" s="16"/>
      <c r="CM26" s="31"/>
      <c r="CN26" s="59"/>
      <c r="CO26" s="16"/>
      <c r="CP26" s="31"/>
      <c r="CQ26" s="59"/>
      <c r="CR26" s="16"/>
      <c r="CS26" s="31"/>
      <c r="CT26" s="59"/>
      <c r="CU26" s="16"/>
      <c r="CV26" s="31"/>
      <c r="CW26" s="59"/>
      <c r="CX26" s="16"/>
      <c r="CY26" s="31"/>
      <c r="CZ26" s="59"/>
      <c r="DA26" s="16"/>
      <c r="DB26" s="31"/>
      <c r="DC26" s="59"/>
      <c r="DD26" s="16"/>
      <c r="DE26" s="31"/>
      <c r="DF26" s="59"/>
      <c r="DG26" s="16"/>
      <c r="DH26" s="31"/>
      <c r="DI26" s="59"/>
      <c r="DJ26" s="16"/>
      <c r="DK26" s="31"/>
      <c r="DL26" s="59"/>
      <c r="DM26" s="80">
        <f t="shared" si="18"/>
        <v>0</v>
      </c>
      <c r="DN26" s="81">
        <f t="shared" si="19"/>
        <v>0</v>
      </c>
      <c r="DO26" s="82">
        <f t="shared" si="20"/>
        <v>0</v>
      </c>
      <c r="DP26" s="16"/>
      <c r="DQ26" s="31"/>
      <c r="DR26" s="241"/>
      <c r="DS26" s="16"/>
      <c r="DT26" s="31"/>
      <c r="DU26" s="241"/>
      <c r="DV26" s="16"/>
      <c r="DW26" s="31"/>
      <c r="DX26" s="241"/>
      <c r="DY26" s="16"/>
      <c r="DZ26" s="31"/>
      <c r="EA26" s="241"/>
      <c r="EB26" s="16"/>
      <c r="EC26" s="31"/>
      <c r="ED26" s="241"/>
      <c r="EE26" s="16"/>
      <c r="EF26" s="31"/>
      <c r="EG26" s="241"/>
      <c r="EH26" s="16"/>
      <c r="EI26" s="31"/>
      <c r="EJ26" s="241"/>
      <c r="EK26" s="16"/>
      <c r="EL26" s="31"/>
      <c r="EM26" s="241"/>
      <c r="EN26" s="16"/>
      <c r="EO26" s="31"/>
      <c r="EP26" s="241"/>
      <c r="EQ26" s="16"/>
      <c r="ER26" s="31"/>
      <c r="ES26" s="240"/>
      <c r="ET26" s="16"/>
      <c r="EU26" s="31"/>
      <c r="EV26" s="240"/>
      <c r="EW26" s="16"/>
      <c r="EX26" s="31"/>
      <c r="EY26" s="240"/>
      <c r="EZ26" s="478">
        <f t="shared" si="9"/>
        <v>0</v>
      </c>
      <c r="FA26" s="479">
        <f t="shared" si="10"/>
        <v>0</v>
      </c>
      <c r="FB26" s="480">
        <f t="shared" si="11"/>
        <v>0</v>
      </c>
      <c r="FC26" s="16"/>
      <c r="FD26" s="31"/>
      <c r="FE26" s="240"/>
      <c r="FF26" s="16"/>
      <c r="FG26" s="31"/>
      <c r="FH26" s="59"/>
      <c r="FI26" s="16"/>
      <c r="FJ26" s="31"/>
      <c r="FK26" s="59"/>
      <c r="FL26" s="16"/>
      <c r="FM26" s="31"/>
      <c r="FN26" s="59"/>
      <c r="FO26" s="16"/>
      <c r="FP26" s="31"/>
      <c r="FQ26" s="59"/>
      <c r="FR26" s="16"/>
      <c r="FS26" s="31"/>
      <c r="FT26" s="59"/>
      <c r="FU26" s="16"/>
      <c r="FV26" s="31"/>
      <c r="FW26" s="59"/>
      <c r="FX26" s="16"/>
      <c r="FY26" s="31"/>
      <c r="FZ26" s="59"/>
      <c r="GA26" s="16"/>
      <c r="GB26" s="31"/>
      <c r="GC26" s="59"/>
      <c r="GD26" s="16"/>
      <c r="GE26" s="31"/>
      <c r="GF26" s="59"/>
      <c r="GG26" s="16"/>
      <c r="GH26" s="31"/>
      <c r="GI26" s="59"/>
      <c r="GJ26" s="16"/>
      <c r="GK26" s="31"/>
      <c r="GL26" s="59"/>
      <c r="GM26" s="134">
        <f t="shared" si="37"/>
        <v>0</v>
      </c>
      <c r="GN26" s="135">
        <f t="shared" si="38"/>
        <v>0</v>
      </c>
      <c r="GO26" s="242">
        <f t="shared" si="39"/>
        <v>0</v>
      </c>
    </row>
    <row r="27" spans="1:197" s="8" customFormat="1" ht="15.75" x14ac:dyDescent="0.25">
      <c r="A27" s="140" t="s">
        <v>5</v>
      </c>
      <c r="B27" s="141" t="s">
        <v>63</v>
      </c>
      <c r="C27" s="16"/>
      <c r="D27" s="31"/>
      <c r="E27" s="59"/>
      <c r="F27" s="16"/>
      <c r="G27" s="31"/>
      <c r="H27" s="59"/>
      <c r="I27" s="16"/>
      <c r="J27" s="31"/>
      <c r="K27" s="59"/>
      <c r="L27" s="16"/>
      <c r="M27" s="31"/>
      <c r="N27" s="59"/>
      <c r="O27" s="16"/>
      <c r="P27" s="31"/>
      <c r="Q27" s="59"/>
      <c r="R27" s="16"/>
      <c r="S27" s="31"/>
      <c r="T27" s="59"/>
      <c r="U27" s="16"/>
      <c r="V27" s="31"/>
      <c r="W27" s="59"/>
      <c r="X27" s="16"/>
      <c r="Y27" s="31"/>
      <c r="Z27" s="59"/>
      <c r="AA27" s="16"/>
      <c r="AB27" s="31"/>
      <c r="AC27" s="59"/>
      <c r="AD27" s="16"/>
      <c r="AE27" s="31"/>
      <c r="AF27" s="59"/>
      <c r="AG27" s="16"/>
      <c r="AH27" s="31"/>
      <c r="AI27" s="59"/>
      <c r="AJ27" s="16"/>
      <c r="AK27" s="31"/>
      <c r="AL27" s="59"/>
      <c r="AM27" s="75">
        <f t="shared" si="28"/>
        <v>0</v>
      </c>
      <c r="AN27" s="76">
        <f t="shared" si="29"/>
        <v>0</v>
      </c>
      <c r="AO27" s="58">
        <f t="shared" si="30"/>
        <v>0</v>
      </c>
      <c r="AP27" s="16"/>
      <c r="AQ27" s="31"/>
      <c r="AR27" s="59"/>
      <c r="AS27" s="16"/>
      <c r="AT27" s="31"/>
      <c r="AU27" s="59"/>
      <c r="AV27" s="16"/>
      <c r="AW27" s="31"/>
      <c r="AX27" s="59"/>
      <c r="AY27" s="16"/>
      <c r="AZ27" s="31"/>
      <c r="BA27" s="59"/>
      <c r="BB27" s="16"/>
      <c r="BC27" s="31"/>
      <c r="BD27" s="59"/>
      <c r="BE27" s="16"/>
      <c r="BF27" s="31"/>
      <c r="BG27" s="59"/>
      <c r="BH27" s="16"/>
      <c r="BI27" s="31"/>
      <c r="BJ27" s="59"/>
      <c r="BK27" s="16"/>
      <c r="BL27" s="31"/>
      <c r="BM27" s="59"/>
      <c r="BN27" s="16"/>
      <c r="BO27" s="31"/>
      <c r="BP27" s="59"/>
      <c r="BQ27" s="16"/>
      <c r="BR27" s="31"/>
      <c r="BS27" s="59"/>
      <c r="BT27" s="16"/>
      <c r="BU27" s="31"/>
      <c r="BV27" s="59"/>
      <c r="BW27" s="16"/>
      <c r="BX27" s="31"/>
      <c r="BY27" s="59"/>
      <c r="BZ27" s="60">
        <f t="shared" si="31"/>
        <v>0</v>
      </c>
      <c r="CA27" s="61">
        <f t="shared" si="32"/>
        <v>0</v>
      </c>
      <c r="CB27" s="62">
        <f t="shared" si="33"/>
        <v>0</v>
      </c>
      <c r="CC27" s="16"/>
      <c r="CD27" s="31"/>
      <c r="CE27" s="59"/>
      <c r="CF27" s="16"/>
      <c r="CG27" s="31"/>
      <c r="CH27" s="59"/>
      <c r="CI27" s="16"/>
      <c r="CJ27" s="31"/>
      <c r="CK27" s="59"/>
      <c r="CL27" s="16"/>
      <c r="CM27" s="31"/>
      <c r="CN27" s="59"/>
      <c r="CO27" s="16"/>
      <c r="CP27" s="31"/>
      <c r="CQ27" s="59"/>
      <c r="CR27" s="16"/>
      <c r="CS27" s="31"/>
      <c r="CT27" s="59"/>
      <c r="CU27" s="16"/>
      <c r="CV27" s="31"/>
      <c r="CW27" s="59"/>
      <c r="CX27" s="16"/>
      <c r="CY27" s="31"/>
      <c r="CZ27" s="59"/>
      <c r="DA27" s="16"/>
      <c r="DB27" s="31"/>
      <c r="DC27" s="59"/>
      <c r="DD27" s="16"/>
      <c r="DE27" s="31"/>
      <c r="DF27" s="59"/>
      <c r="DG27" s="16"/>
      <c r="DH27" s="31"/>
      <c r="DI27" s="59"/>
      <c r="DJ27" s="16"/>
      <c r="DK27" s="31"/>
      <c r="DL27" s="59"/>
      <c r="DM27" s="80">
        <f t="shared" si="18"/>
        <v>0</v>
      </c>
      <c r="DN27" s="81">
        <f t="shared" si="19"/>
        <v>0</v>
      </c>
      <c r="DO27" s="82">
        <f t="shared" si="20"/>
        <v>0</v>
      </c>
      <c r="DP27" s="16"/>
      <c r="DQ27" s="31"/>
      <c r="DR27" s="59"/>
      <c r="DS27" s="16"/>
      <c r="DT27" s="31"/>
      <c r="DU27" s="59"/>
      <c r="DV27" s="16"/>
      <c r="DW27" s="31"/>
      <c r="DX27" s="59"/>
      <c r="DY27" s="16"/>
      <c r="DZ27" s="31"/>
      <c r="EA27" s="59"/>
      <c r="EB27" s="16"/>
      <c r="EC27" s="31"/>
      <c r="ED27" s="59"/>
      <c r="EE27" s="16"/>
      <c r="EF27" s="31"/>
      <c r="EG27" s="59"/>
      <c r="EH27" s="16"/>
      <c r="EI27" s="31"/>
      <c r="EJ27" s="59"/>
      <c r="EK27" s="16"/>
      <c r="EL27" s="31"/>
      <c r="EM27" s="59"/>
      <c r="EN27" s="16"/>
      <c r="EO27" s="31"/>
      <c r="EP27" s="59"/>
      <c r="EQ27" s="16"/>
      <c r="ER27" s="31"/>
      <c r="ES27" s="59"/>
      <c r="ET27" s="16"/>
      <c r="EU27" s="31"/>
      <c r="EV27" s="59"/>
      <c r="EW27" s="16"/>
      <c r="EX27" s="31"/>
      <c r="EY27" s="59"/>
      <c r="EZ27" s="478">
        <f t="shared" si="9"/>
        <v>0</v>
      </c>
      <c r="FA27" s="479">
        <f t="shared" si="10"/>
        <v>0</v>
      </c>
      <c r="FB27" s="480">
        <f t="shared" si="11"/>
        <v>0</v>
      </c>
      <c r="FC27" s="16"/>
      <c r="FD27" s="31"/>
      <c r="FE27" s="59"/>
      <c r="FF27" s="16"/>
      <c r="FG27" s="31"/>
      <c r="FH27" s="59"/>
      <c r="FI27" s="16"/>
      <c r="FJ27" s="31"/>
      <c r="FK27" s="59"/>
      <c r="FL27" s="16"/>
      <c r="FM27" s="31"/>
      <c r="FN27" s="59"/>
      <c r="FO27" s="16"/>
      <c r="FP27" s="31"/>
      <c r="FQ27" s="59"/>
      <c r="FR27" s="16"/>
      <c r="FS27" s="31"/>
      <c r="FT27" s="59"/>
      <c r="FU27" s="16"/>
      <c r="FV27" s="31"/>
      <c r="FW27" s="59"/>
      <c r="FX27" s="16"/>
      <c r="FY27" s="31"/>
      <c r="FZ27" s="59"/>
      <c r="GA27" s="16"/>
      <c r="GB27" s="31"/>
      <c r="GC27" s="59"/>
      <c r="GD27" s="16"/>
      <c r="GE27" s="31"/>
      <c r="GF27" s="59"/>
      <c r="GG27" s="16"/>
      <c r="GH27" s="31"/>
      <c r="GI27" s="59"/>
      <c r="GJ27" s="16"/>
      <c r="GK27" s="31"/>
      <c r="GL27" s="59"/>
      <c r="GM27" s="134">
        <f t="shared" si="37"/>
        <v>0</v>
      </c>
      <c r="GN27" s="135">
        <f t="shared" si="38"/>
        <v>0</v>
      </c>
      <c r="GO27" s="242">
        <f t="shared" si="39"/>
        <v>0</v>
      </c>
    </row>
    <row r="28" spans="1:197" s="8" customFormat="1" ht="15.75" x14ac:dyDescent="0.25">
      <c r="A28" s="140" t="s">
        <v>5</v>
      </c>
      <c r="B28" s="141" t="s">
        <v>104</v>
      </c>
      <c r="C28" s="16"/>
      <c r="D28" s="31"/>
      <c r="E28" s="59"/>
      <c r="F28" s="16"/>
      <c r="G28" s="31"/>
      <c r="H28" s="59"/>
      <c r="I28" s="16"/>
      <c r="J28" s="31"/>
      <c r="K28" s="59"/>
      <c r="L28" s="16"/>
      <c r="M28" s="31"/>
      <c r="N28" s="59"/>
      <c r="O28" s="16"/>
      <c r="P28" s="31"/>
      <c r="Q28" s="59"/>
      <c r="R28" s="16"/>
      <c r="S28" s="31"/>
      <c r="T28" s="59"/>
      <c r="U28" s="16"/>
      <c r="V28" s="31"/>
      <c r="W28" s="59"/>
      <c r="X28" s="16"/>
      <c r="Y28" s="31"/>
      <c r="Z28" s="59"/>
      <c r="AA28" s="16"/>
      <c r="AB28" s="31"/>
      <c r="AC28" s="59"/>
      <c r="AD28" s="16"/>
      <c r="AE28" s="31"/>
      <c r="AF28" s="59"/>
      <c r="AG28" s="16"/>
      <c r="AH28" s="31"/>
      <c r="AI28" s="59"/>
      <c r="AJ28" s="16"/>
      <c r="AK28" s="31"/>
      <c r="AL28" s="59"/>
      <c r="AM28" s="75">
        <f t="shared" si="28"/>
        <v>0</v>
      </c>
      <c r="AN28" s="76">
        <f t="shared" si="29"/>
        <v>0</v>
      </c>
      <c r="AO28" s="58">
        <f t="shared" si="30"/>
        <v>0</v>
      </c>
      <c r="AP28" s="16"/>
      <c r="AQ28" s="31"/>
      <c r="AR28" s="59"/>
      <c r="AS28" s="16"/>
      <c r="AT28" s="31"/>
      <c r="AU28" s="59"/>
      <c r="AV28" s="16"/>
      <c r="AW28" s="31"/>
      <c r="AX28" s="59"/>
      <c r="AY28" s="16"/>
      <c r="AZ28" s="31"/>
      <c r="BA28" s="59"/>
      <c r="BB28" s="16"/>
      <c r="BC28" s="31"/>
      <c r="BD28" s="59"/>
      <c r="BE28" s="16"/>
      <c r="BF28" s="31"/>
      <c r="BG28" s="59"/>
      <c r="BH28" s="16"/>
      <c r="BI28" s="31"/>
      <c r="BJ28" s="59"/>
      <c r="BK28" s="16"/>
      <c r="BL28" s="31"/>
      <c r="BM28" s="59"/>
      <c r="BN28" s="16"/>
      <c r="BO28" s="31"/>
      <c r="BP28" s="59"/>
      <c r="BQ28" s="16"/>
      <c r="BR28" s="31"/>
      <c r="BS28" s="59"/>
      <c r="BT28" s="16"/>
      <c r="BU28" s="31"/>
      <c r="BV28" s="59"/>
      <c r="BW28" s="16"/>
      <c r="BX28" s="31"/>
      <c r="BY28" s="59"/>
      <c r="BZ28" s="60">
        <f t="shared" si="31"/>
        <v>0</v>
      </c>
      <c r="CA28" s="61">
        <f t="shared" si="32"/>
        <v>0</v>
      </c>
      <c r="CB28" s="62">
        <f t="shared" si="33"/>
        <v>0</v>
      </c>
      <c r="CC28" s="16"/>
      <c r="CD28" s="31"/>
      <c r="CE28" s="59"/>
      <c r="CF28" s="16"/>
      <c r="CG28" s="31"/>
      <c r="CH28" s="59"/>
      <c r="CI28" s="16"/>
      <c r="CJ28" s="31"/>
      <c r="CK28" s="59"/>
      <c r="CL28" s="16"/>
      <c r="CM28" s="31"/>
      <c r="CN28" s="59"/>
      <c r="CO28" s="16"/>
      <c r="CP28" s="31"/>
      <c r="CQ28" s="59"/>
      <c r="CR28" s="16"/>
      <c r="CS28" s="31"/>
      <c r="CT28" s="59"/>
      <c r="CU28" s="16"/>
      <c r="CV28" s="31"/>
      <c r="CW28" s="59"/>
      <c r="CX28" s="16"/>
      <c r="CY28" s="31"/>
      <c r="CZ28" s="59"/>
      <c r="DA28" s="16"/>
      <c r="DB28" s="31"/>
      <c r="DC28" s="59"/>
      <c r="DD28" s="16"/>
      <c r="DE28" s="31"/>
      <c r="DF28" s="59"/>
      <c r="DG28" s="16"/>
      <c r="DH28" s="31"/>
      <c r="DI28" s="59"/>
      <c r="DJ28" s="16"/>
      <c r="DK28" s="31"/>
      <c r="DL28" s="59"/>
      <c r="DM28" s="80">
        <f t="shared" si="18"/>
        <v>0</v>
      </c>
      <c r="DN28" s="81">
        <f t="shared" si="19"/>
        <v>0</v>
      </c>
      <c r="DO28" s="82">
        <f t="shared" si="20"/>
        <v>0</v>
      </c>
      <c r="DP28" s="16"/>
      <c r="DQ28" s="31"/>
      <c r="DR28" s="59"/>
      <c r="DS28" s="16"/>
      <c r="DT28" s="31"/>
      <c r="DU28" s="59"/>
      <c r="DV28" s="16"/>
      <c r="DW28" s="31"/>
      <c r="DX28" s="59"/>
      <c r="DY28" s="16"/>
      <c r="DZ28" s="31"/>
      <c r="EA28" s="59"/>
      <c r="EB28" s="16"/>
      <c r="EC28" s="31"/>
      <c r="ED28" s="241"/>
      <c r="EE28" s="16"/>
      <c r="EF28" s="31"/>
      <c r="EG28" s="241"/>
      <c r="EH28" s="16"/>
      <c r="EI28" s="31"/>
      <c r="EJ28" s="241"/>
      <c r="EK28" s="16"/>
      <c r="EL28" s="31"/>
      <c r="EM28" s="241"/>
      <c r="EN28" s="16"/>
      <c r="EO28" s="31"/>
      <c r="EP28" s="241"/>
      <c r="EQ28" s="16"/>
      <c r="ER28" s="31"/>
      <c r="ES28" s="240"/>
      <c r="ET28" s="16"/>
      <c r="EU28" s="31"/>
      <c r="EV28" s="59"/>
      <c r="EW28" s="16"/>
      <c r="EX28" s="31"/>
      <c r="EY28" s="240"/>
      <c r="EZ28" s="478">
        <f t="shared" si="9"/>
        <v>0</v>
      </c>
      <c r="FA28" s="479">
        <f t="shared" si="10"/>
        <v>0</v>
      </c>
      <c r="FB28" s="480">
        <f t="shared" si="11"/>
        <v>0</v>
      </c>
      <c r="FC28" s="16"/>
      <c r="FD28" s="31"/>
      <c r="FE28" s="240"/>
      <c r="FF28" s="16"/>
      <c r="FG28" s="31"/>
      <c r="FH28" s="59"/>
      <c r="FI28" s="16"/>
      <c r="FJ28" s="31"/>
      <c r="FK28" s="59"/>
      <c r="FL28" s="16"/>
      <c r="FM28" s="31"/>
      <c r="FN28" s="59"/>
      <c r="FO28" s="16"/>
      <c r="FP28" s="31"/>
      <c r="FQ28" s="59"/>
      <c r="FR28" s="16"/>
      <c r="FS28" s="31"/>
      <c r="FT28" s="59"/>
      <c r="FU28" s="16"/>
      <c r="FV28" s="31"/>
      <c r="FW28" s="59"/>
      <c r="FX28" s="16"/>
      <c r="FY28" s="31"/>
      <c r="FZ28" s="59"/>
      <c r="GA28" s="16"/>
      <c r="GB28" s="31"/>
      <c r="GC28" s="59"/>
      <c r="GD28" s="16"/>
      <c r="GE28" s="31"/>
      <c r="GF28" s="59"/>
      <c r="GG28" s="16"/>
      <c r="GH28" s="31"/>
      <c r="GI28" s="59"/>
      <c r="GJ28" s="16"/>
      <c r="GK28" s="31"/>
      <c r="GL28" s="59"/>
      <c r="GM28" s="134">
        <f t="shared" si="37"/>
        <v>0</v>
      </c>
      <c r="GN28" s="135">
        <f t="shared" si="38"/>
        <v>0</v>
      </c>
      <c r="GO28" s="242">
        <f t="shared" si="39"/>
        <v>0</v>
      </c>
    </row>
    <row r="29" spans="1:197" s="8" customFormat="1" ht="15.75" x14ac:dyDescent="0.25">
      <c r="A29" s="140" t="s">
        <v>5</v>
      </c>
      <c r="B29" s="141" t="s">
        <v>105</v>
      </c>
      <c r="C29" s="16"/>
      <c r="D29" s="31"/>
      <c r="E29" s="59"/>
      <c r="F29" s="16"/>
      <c r="G29" s="31"/>
      <c r="H29" s="59"/>
      <c r="I29" s="16"/>
      <c r="J29" s="31"/>
      <c r="K29" s="59"/>
      <c r="L29" s="16"/>
      <c r="M29" s="31"/>
      <c r="N29" s="59"/>
      <c r="O29" s="16"/>
      <c r="P29" s="31"/>
      <c r="Q29" s="59"/>
      <c r="R29" s="16"/>
      <c r="S29" s="31"/>
      <c r="T29" s="59"/>
      <c r="U29" s="16"/>
      <c r="V29" s="31"/>
      <c r="W29" s="59"/>
      <c r="X29" s="16"/>
      <c r="Y29" s="31"/>
      <c r="Z29" s="59"/>
      <c r="AA29" s="16"/>
      <c r="AB29" s="31"/>
      <c r="AC29" s="59"/>
      <c r="AD29" s="16"/>
      <c r="AE29" s="31"/>
      <c r="AF29" s="59"/>
      <c r="AG29" s="16"/>
      <c r="AH29" s="31"/>
      <c r="AI29" s="59"/>
      <c r="AJ29" s="16"/>
      <c r="AK29" s="31"/>
      <c r="AL29" s="59"/>
      <c r="AM29" s="75">
        <f t="shared" si="28"/>
        <v>0</v>
      </c>
      <c r="AN29" s="76">
        <f t="shared" si="29"/>
        <v>0</v>
      </c>
      <c r="AO29" s="58">
        <f t="shared" si="30"/>
        <v>0</v>
      </c>
      <c r="AP29" s="16"/>
      <c r="AQ29" s="31"/>
      <c r="AR29" s="59"/>
      <c r="AS29" s="16"/>
      <c r="AT29" s="31"/>
      <c r="AU29" s="59"/>
      <c r="AV29" s="16"/>
      <c r="AW29" s="31"/>
      <c r="AX29" s="59"/>
      <c r="AY29" s="16"/>
      <c r="AZ29" s="31"/>
      <c r="BA29" s="59"/>
      <c r="BB29" s="16"/>
      <c r="BC29" s="31"/>
      <c r="BD29" s="59"/>
      <c r="BE29" s="16"/>
      <c r="BF29" s="31"/>
      <c r="BG29" s="59"/>
      <c r="BH29" s="16"/>
      <c r="BI29" s="31"/>
      <c r="BJ29" s="59"/>
      <c r="BK29" s="16"/>
      <c r="BL29" s="31"/>
      <c r="BM29" s="59"/>
      <c r="BN29" s="16"/>
      <c r="BO29" s="31"/>
      <c r="BP29" s="59"/>
      <c r="BQ29" s="16"/>
      <c r="BR29" s="31"/>
      <c r="BS29" s="59"/>
      <c r="BT29" s="16"/>
      <c r="BU29" s="31"/>
      <c r="BV29" s="59"/>
      <c r="BW29" s="16"/>
      <c r="BX29" s="31"/>
      <c r="BY29" s="59"/>
      <c r="BZ29" s="60">
        <f t="shared" si="31"/>
        <v>0</v>
      </c>
      <c r="CA29" s="61">
        <f t="shared" si="32"/>
        <v>0</v>
      </c>
      <c r="CB29" s="62">
        <f t="shared" si="33"/>
        <v>0</v>
      </c>
      <c r="CC29" s="16"/>
      <c r="CD29" s="31"/>
      <c r="CE29" s="59"/>
      <c r="CF29" s="16"/>
      <c r="CG29" s="31"/>
      <c r="CH29" s="59"/>
      <c r="CI29" s="16"/>
      <c r="CJ29" s="31"/>
      <c r="CK29" s="59"/>
      <c r="CL29" s="16"/>
      <c r="CM29" s="31"/>
      <c r="CN29" s="59"/>
      <c r="CO29" s="16"/>
      <c r="CP29" s="31"/>
      <c r="CQ29" s="59"/>
      <c r="CR29" s="16"/>
      <c r="CS29" s="31"/>
      <c r="CT29" s="59"/>
      <c r="CU29" s="16"/>
      <c r="CV29" s="31"/>
      <c r="CW29" s="59"/>
      <c r="CX29" s="16"/>
      <c r="CY29" s="31"/>
      <c r="CZ29" s="59"/>
      <c r="DA29" s="16"/>
      <c r="DB29" s="31"/>
      <c r="DC29" s="59"/>
      <c r="DD29" s="16"/>
      <c r="DE29" s="31"/>
      <c r="DF29" s="59"/>
      <c r="DG29" s="16"/>
      <c r="DH29" s="31"/>
      <c r="DI29" s="59"/>
      <c r="DJ29" s="16"/>
      <c r="DK29" s="31"/>
      <c r="DL29" s="59"/>
      <c r="DM29" s="80">
        <f t="shared" si="18"/>
        <v>0</v>
      </c>
      <c r="DN29" s="81">
        <f t="shared" si="19"/>
        <v>0</v>
      </c>
      <c r="DO29" s="82">
        <f t="shared" si="20"/>
        <v>0</v>
      </c>
      <c r="DP29" s="16"/>
      <c r="DQ29" s="31"/>
      <c r="DR29" s="241"/>
      <c r="DS29" s="16"/>
      <c r="DT29" s="31"/>
      <c r="DU29" s="241"/>
      <c r="DV29" s="16"/>
      <c r="DW29" s="31"/>
      <c r="DX29" s="241"/>
      <c r="DY29" s="16"/>
      <c r="DZ29" s="31"/>
      <c r="EA29" s="241"/>
      <c r="EB29" s="16"/>
      <c r="EC29" s="31"/>
      <c r="ED29" s="241"/>
      <c r="EE29" s="16"/>
      <c r="EF29" s="31"/>
      <c r="EG29" s="241"/>
      <c r="EH29" s="16"/>
      <c r="EI29" s="31"/>
      <c r="EJ29" s="241"/>
      <c r="EK29" s="16"/>
      <c r="EL29" s="31"/>
      <c r="EM29" s="241"/>
      <c r="EN29" s="16"/>
      <c r="EO29" s="31"/>
      <c r="EP29" s="241"/>
      <c r="EQ29" s="16"/>
      <c r="ER29" s="31"/>
      <c r="ES29" s="240"/>
      <c r="ET29" s="16"/>
      <c r="EU29" s="31"/>
      <c r="EV29" s="240"/>
      <c r="EW29" s="16"/>
      <c r="EX29" s="31"/>
      <c r="EY29" s="240"/>
      <c r="EZ29" s="478">
        <f t="shared" si="9"/>
        <v>0</v>
      </c>
      <c r="FA29" s="479">
        <f t="shared" si="10"/>
        <v>0</v>
      </c>
      <c r="FB29" s="480">
        <f t="shared" si="11"/>
        <v>0</v>
      </c>
      <c r="FC29" s="16"/>
      <c r="FD29" s="31"/>
      <c r="FE29" s="240"/>
      <c r="FF29" s="16"/>
      <c r="FG29" s="31"/>
      <c r="FH29" s="59"/>
      <c r="FI29" s="16"/>
      <c r="FJ29" s="31"/>
      <c r="FK29" s="59"/>
      <c r="FL29" s="16"/>
      <c r="FM29" s="31"/>
      <c r="FN29" s="59"/>
      <c r="FO29" s="16"/>
      <c r="FP29" s="31"/>
      <c r="FQ29" s="59"/>
      <c r="FR29" s="16"/>
      <c r="FS29" s="31"/>
      <c r="FT29" s="59"/>
      <c r="FU29" s="16"/>
      <c r="FV29" s="31"/>
      <c r="FW29" s="59"/>
      <c r="FX29" s="16"/>
      <c r="FY29" s="31"/>
      <c r="FZ29" s="59"/>
      <c r="GA29" s="16"/>
      <c r="GB29" s="31"/>
      <c r="GC29" s="59"/>
      <c r="GD29" s="16"/>
      <c r="GE29" s="31"/>
      <c r="GF29" s="59"/>
      <c r="GG29" s="16"/>
      <c r="GH29" s="31"/>
      <c r="GI29" s="59"/>
      <c r="GJ29" s="16"/>
      <c r="GK29" s="31"/>
      <c r="GL29" s="59"/>
      <c r="GM29" s="134">
        <f t="shared" si="37"/>
        <v>0</v>
      </c>
      <c r="GN29" s="135">
        <f t="shared" si="38"/>
        <v>0</v>
      </c>
      <c r="GO29" s="242">
        <f t="shared" si="39"/>
        <v>0</v>
      </c>
    </row>
    <row r="30" spans="1:197" s="8" customFormat="1" ht="15.75" x14ac:dyDescent="0.25">
      <c r="A30" s="140" t="s">
        <v>5</v>
      </c>
      <c r="B30" s="141" t="s">
        <v>106</v>
      </c>
      <c r="C30" s="16"/>
      <c r="D30" s="31"/>
      <c r="E30" s="59"/>
      <c r="F30" s="16"/>
      <c r="G30" s="31"/>
      <c r="H30" s="59"/>
      <c r="I30" s="16"/>
      <c r="J30" s="31"/>
      <c r="K30" s="59"/>
      <c r="L30" s="16"/>
      <c r="M30" s="31"/>
      <c r="N30" s="59"/>
      <c r="O30" s="16"/>
      <c r="P30" s="31"/>
      <c r="Q30" s="59"/>
      <c r="R30" s="16"/>
      <c r="S30" s="31"/>
      <c r="T30" s="59"/>
      <c r="U30" s="16"/>
      <c r="V30" s="31"/>
      <c r="W30" s="59"/>
      <c r="X30" s="16"/>
      <c r="Y30" s="31"/>
      <c r="Z30" s="59"/>
      <c r="AA30" s="16"/>
      <c r="AB30" s="31"/>
      <c r="AC30" s="59"/>
      <c r="AD30" s="16"/>
      <c r="AE30" s="31"/>
      <c r="AF30" s="59"/>
      <c r="AG30" s="16"/>
      <c r="AH30" s="31"/>
      <c r="AI30" s="59"/>
      <c r="AJ30" s="16"/>
      <c r="AK30" s="31"/>
      <c r="AL30" s="59"/>
      <c r="AM30" s="75">
        <f t="shared" si="28"/>
        <v>0</v>
      </c>
      <c r="AN30" s="76">
        <f t="shared" si="29"/>
        <v>0</v>
      </c>
      <c r="AO30" s="58">
        <f t="shared" si="30"/>
        <v>0</v>
      </c>
      <c r="AP30" s="16"/>
      <c r="AQ30" s="31"/>
      <c r="AR30" s="59"/>
      <c r="AS30" s="16"/>
      <c r="AT30" s="31"/>
      <c r="AU30" s="59"/>
      <c r="AV30" s="16"/>
      <c r="AW30" s="31"/>
      <c r="AX30" s="59"/>
      <c r="AY30" s="16"/>
      <c r="AZ30" s="31"/>
      <c r="BA30" s="59"/>
      <c r="BB30" s="16"/>
      <c r="BC30" s="31"/>
      <c r="BD30" s="59"/>
      <c r="BE30" s="16"/>
      <c r="BF30" s="31"/>
      <c r="BG30" s="59"/>
      <c r="BH30" s="16"/>
      <c r="BI30" s="31"/>
      <c r="BJ30" s="59"/>
      <c r="BK30" s="16"/>
      <c r="BL30" s="31"/>
      <c r="BM30" s="59"/>
      <c r="BN30" s="16"/>
      <c r="BO30" s="31"/>
      <c r="BP30" s="59"/>
      <c r="BQ30" s="16"/>
      <c r="BR30" s="31"/>
      <c r="BS30" s="59"/>
      <c r="BT30" s="16"/>
      <c r="BU30" s="31"/>
      <c r="BV30" s="59"/>
      <c r="BW30" s="16"/>
      <c r="BX30" s="31"/>
      <c r="BY30" s="59"/>
      <c r="BZ30" s="60">
        <f t="shared" si="31"/>
        <v>0</v>
      </c>
      <c r="CA30" s="61">
        <f t="shared" si="32"/>
        <v>0</v>
      </c>
      <c r="CB30" s="62">
        <f t="shared" si="33"/>
        <v>0</v>
      </c>
      <c r="CC30" s="16"/>
      <c r="CD30" s="31"/>
      <c r="CE30" s="59"/>
      <c r="CF30" s="16"/>
      <c r="CG30" s="31"/>
      <c r="CH30" s="59"/>
      <c r="CI30" s="16"/>
      <c r="CJ30" s="31"/>
      <c r="CK30" s="59"/>
      <c r="CL30" s="16"/>
      <c r="CM30" s="31"/>
      <c r="CN30" s="59"/>
      <c r="CO30" s="16"/>
      <c r="CP30" s="31"/>
      <c r="CQ30" s="59"/>
      <c r="CR30" s="16"/>
      <c r="CS30" s="31"/>
      <c r="CT30" s="59"/>
      <c r="CU30" s="16"/>
      <c r="CV30" s="31"/>
      <c r="CW30" s="59"/>
      <c r="CX30" s="16"/>
      <c r="CY30" s="31"/>
      <c r="CZ30" s="59"/>
      <c r="DA30" s="16"/>
      <c r="DB30" s="31"/>
      <c r="DC30" s="59"/>
      <c r="DD30" s="16"/>
      <c r="DE30" s="31"/>
      <c r="DF30" s="59"/>
      <c r="DG30" s="16"/>
      <c r="DH30" s="31"/>
      <c r="DI30" s="59"/>
      <c r="DJ30" s="16"/>
      <c r="DK30" s="31"/>
      <c r="DL30" s="59"/>
      <c r="DM30" s="80">
        <f t="shared" si="18"/>
        <v>0</v>
      </c>
      <c r="DN30" s="81">
        <f t="shared" si="19"/>
        <v>0</v>
      </c>
      <c r="DO30" s="82">
        <f t="shared" si="20"/>
        <v>0</v>
      </c>
      <c r="DP30" s="16"/>
      <c r="DQ30" s="31"/>
      <c r="DR30" s="241"/>
      <c r="DS30" s="16"/>
      <c r="DT30" s="31"/>
      <c r="DU30" s="241"/>
      <c r="DV30" s="16"/>
      <c r="DW30" s="31"/>
      <c r="DX30" s="241"/>
      <c r="DY30" s="16"/>
      <c r="DZ30" s="31"/>
      <c r="EA30" s="241"/>
      <c r="EB30" s="16"/>
      <c r="EC30" s="31"/>
      <c r="ED30" s="241"/>
      <c r="EE30" s="16"/>
      <c r="EF30" s="31"/>
      <c r="EG30" s="241"/>
      <c r="EH30" s="16"/>
      <c r="EI30" s="31"/>
      <c r="EJ30" s="241"/>
      <c r="EK30" s="16"/>
      <c r="EL30" s="31"/>
      <c r="EM30" s="241"/>
      <c r="EN30" s="16"/>
      <c r="EO30" s="31"/>
      <c r="EP30" s="241"/>
      <c r="EQ30" s="16"/>
      <c r="ER30" s="31"/>
      <c r="ES30" s="240"/>
      <c r="ET30" s="16"/>
      <c r="EU30" s="31"/>
      <c r="EV30" s="240"/>
      <c r="EW30" s="16"/>
      <c r="EX30" s="31"/>
      <c r="EY30" s="240"/>
      <c r="EZ30" s="478">
        <f t="shared" si="9"/>
        <v>0</v>
      </c>
      <c r="FA30" s="479">
        <f t="shared" si="10"/>
        <v>0</v>
      </c>
      <c r="FB30" s="480">
        <f t="shared" si="11"/>
        <v>0</v>
      </c>
      <c r="FC30" s="16"/>
      <c r="FD30" s="31"/>
      <c r="FE30" s="240"/>
      <c r="FF30" s="16"/>
      <c r="FG30" s="31"/>
      <c r="FH30" s="59"/>
      <c r="FI30" s="16"/>
      <c r="FJ30" s="31"/>
      <c r="FK30" s="59"/>
      <c r="FL30" s="16"/>
      <c r="FM30" s="31"/>
      <c r="FN30" s="59"/>
      <c r="FO30" s="16"/>
      <c r="FP30" s="31"/>
      <c r="FQ30" s="59"/>
      <c r="FR30" s="16"/>
      <c r="FS30" s="31"/>
      <c r="FT30" s="59"/>
      <c r="FU30" s="16"/>
      <c r="FV30" s="31"/>
      <c r="FW30" s="59"/>
      <c r="FX30" s="16"/>
      <c r="FY30" s="31"/>
      <c r="FZ30" s="59"/>
      <c r="GA30" s="16"/>
      <c r="GB30" s="31"/>
      <c r="GC30" s="59"/>
      <c r="GD30" s="16"/>
      <c r="GE30" s="31"/>
      <c r="GF30" s="59"/>
      <c r="GG30" s="16"/>
      <c r="GH30" s="31"/>
      <c r="GI30" s="59"/>
      <c r="GJ30" s="16"/>
      <c r="GK30" s="31"/>
      <c r="GL30" s="59"/>
      <c r="GM30" s="134">
        <f t="shared" si="37"/>
        <v>0</v>
      </c>
      <c r="GN30" s="135">
        <f t="shared" si="38"/>
        <v>0</v>
      </c>
      <c r="GO30" s="242">
        <f t="shared" si="39"/>
        <v>0</v>
      </c>
    </row>
    <row r="31" spans="1:197" s="8" customFormat="1" ht="15.75" x14ac:dyDescent="0.25">
      <c r="A31" s="140" t="s">
        <v>5</v>
      </c>
      <c r="B31" s="141" t="s">
        <v>107</v>
      </c>
      <c r="C31" s="16"/>
      <c r="D31" s="31"/>
      <c r="E31" s="59"/>
      <c r="F31" s="16"/>
      <c r="G31" s="31"/>
      <c r="H31" s="59"/>
      <c r="I31" s="16"/>
      <c r="J31" s="31"/>
      <c r="K31" s="59"/>
      <c r="L31" s="16"/>
      <c r="M31" s="31"/>
      <c r="N31" s="59"/>
      <c r="O31" s="16"/>
      <c r="P31" s="31"/>
      <c r="Q31" s="59"/>
      <c r="R31" s="16"/>
      <c r="S31" s="31"/>
      <c r="T31" s="59"/>
      <c r="U31" s="16"/>
      <c r="V31" s="31"/>
      <c r="W31" s="59"/>
      <c r="X31" s="16"/>
      <c r="Y31" s="31"/>
      <c r="Z31" s="59"/>
      <c r="AA31" s="16"/>
      <c r="AB31" s="31"/>
      <c r="AC31" s="59"/>
      <c r="AD31" s="16"/>
      <c r="AE31" s="31"/>
      <c r="AF31" s="59"/>
      <c r="AG31" s="16"/>
      <c r="AH31" s="31"/>
      <c r="AI31" s="59"/>
      <c r="AJ31" s="16"/>
      <c r="AK31" s="31"/>
      <c r="AL31" s="59"/>
      <c r="AM31" s="75">
        <f t="shared" si="28"/>
        <v>0</v>
      </c>
      <c r="AN31" s="76">
        <f t="shared" si="29"/>
        <v>0</v>
      </c>
      <c r="AO31" s="58">
        <f t="shared" si="30"/>
        <v>0</v>
      </c>
      <c r="AP31" s="16"/>
      <c r="AQ31" s="31"/>
      <c r="AR31" s="59"/>
      <c r="AS31" s="16"/>
      <c r="AT31" s="31"/>
      <c r="AU31" s="59"/>
      <c r="AV31" s="16"/>
      <c r="AW31" s="31"/>
      <c r="AX31" s="59"/>
      <c r="AY31" s="16"/>
      <c r="AZ31" s="31"/>
      <c r="BA31" s="59"/>
      <c r="BB31" s="16"/>
      <c r="BC31" s="31"/>
      <c r="BD31" s="59"/>
      <c r="BE31" s="16"/>
      <c r="BF31" s="31"/>
      <c r="BG31" s="59"/>
      <c r="BH31" s="16"/>
      <c r="BI31" s="31"/>
      <c r="BJ31" s="59"/>
      <c r="BK31" s="16"/>
      <c r="BL31" s="31"/>
      <c r="BM31" s="59"/>
      <c r="BN31" s="16"/>
      <c r="BO31" s="31"/>
      <c r="BP31" s="59"/>
      <c r="BQ31" s="16"/>
      <c r="BR31" s="31"/>
      <c r="BS31" s="59"/>
      <c r="BT31" s="16"/>
      <c r="BU31" s="31"/>
      <c r="BV31" s="59"/>
      <c r="BW31" s="16"/>
      <c r="BX31" s="31"/>
      <c r="BY31" s="59"/>
      <c r="BZ31" s="60">
        <f t="shared" si="15"/>
        <v>0</v>
      </c>
      <c r="CA31" s="61">
        <f t="shared" si="16"/>
        <v>0</v>
      </c>
      <c r="CB31" s="62">
        <f t="shared" si="17"/>
        <v>0</v>
      </c>
      <c r="CC31" s="16"/>
      <c r="CD31" s="31"/>
      <c r="CE31" s="59"/>
      <c r="CF31" s="16"/>
      <c r="CG31" s="31"/>
      <c r="CH31" s="59"/>
      <c r="CI31" s="16"/>
      <c r="CJ31" s="31"/>
      <c r="CK31" s="59"/>
      <c r="CL31" s="16"/>
      <c r="CM31" s="31"/>
      <c r="CN31" s="59"/>
      <c r="CO31" s="16"/>
      <c r="CP31" s="31"/>
      <c r="CQ31" s="59"/>
      <c r="CR31" s="16"/>
      <c r="CS31" s="31"/>
      <c r="CT31" s="59"/>
      <c r="CU31" s="16"/>
      <c r="CV31" s="31"/>
      <c r="CW31" s="59"/>
      <c r="CX31" s="16"/>
      <c r="CY31" s="31"/>
      <c r="CZ31" s="59"/>
      <c r="DA31" s="16"/>
      <c r="DB31" s="31"/>
      <c r="DC31" s="59"/>
      <c r="DD31" s="16"/>
      <c r="DE31" s="31"/>
      <c r="DF31" s="59"/>
      <c r="DG31" s="16"/>
      <c r="DH31" s="31"/>
      <c r="DI31" s="59"/>
      <c r="DJ31" s="16"/>
      <c r="DK31" s="31"/>
      <c r="DL31" s="59"/>
      <c r="DM31" s="80">
        <f t="shared" si="18"/>
        <v>0</v>
      </c>
      <c r="DN31" s="81">
        <f t="shared" si="19"/>
        <v>0</v>
      </c>
      <c r="DO31" s="82">
        <f t="shared" si="20"/>
        <v>0</v>
      </c>
      <c r="DP31" s="16"/>
      <c r="DQ31" s="31"/>
      <c r="DR31" s="59"/>
      <c r="DS31" s="16"/>
      <c r="DT31" s="31"/>
      <c r="DU31" s="59"/>
      <c r="DV31" s="16"/>
      <c r="DW31" s="31"/>
      <c r="DX31" s="59"/>
      <c r="DY31" s="16"/>
      <c r="DZ31" s="31"/>
      <c r="EA31" s="59"/>
      <c r="EB31" s="16"/>
      <c r="EC31" s="31"/>
      <c r="ED31" s="59"/>
      <c r="EE31" s="16"/>
      <c r="EF31" s="31"/>
      <c r="EG31" s="59"/>
      <c r="EH31" s="16"/>
      <c r="EI31" s="31"/>
      <c r="EJ31" s="59"/>
      <c r="EK31" s="16"/>
      <c r="EL31" s="31"/>
      <c r="EM31" s="59"/>
      <c r="EN31" s="16"/>
      <c r="EO31" s="31"/>
      <c r="EP31" s="59"/>
      <c r="EQ31" s="16"/>
      <c r="ER31" s="31"/>
      <c r="ES31" s="59"/>
      <c r="ET31" s="16"/>
      <c r="EU31" s="31"/>
      <c r="EV31" s="59"/>
      <c r="EW31" s="16"/>
      <c r="EX31" s="31"/>
      <c r="EY31" s="59"/>
      <c r="EZ31" s="478">
        <f t="shared" si="9"/>
        <v>0</v>
      </c>
      <c r="FA31" s="479">
        <f t="shared" si="10"/>
        <v>0</v>
      </c>
      <c r="FB31" s="480">
        <f t="shared" si="11"/>
        <v>0</v>
      </c>
      <c r="FC31" s="16"/>
      <c r="FD31" s="31"/>
      <c r="FE31" s="59"/>
      <c r="FF31" s="16"/>
      <c r="FG31" s="31"/>
      <c r="FH31" s="59"/>
      <c r="FI31" s="16"/>
      <c r="FJ31" s="31"/>
      <c r="FK31" s="59"/>
      <c r="FL31" s="16"/>
      <c r="FM31" s="31"/>
      <c r="FN31" s="59"/>
      <c r="FO31" s="16"/>
      <c r="FP31" s="31"/>
      <c r="FQ31" s="59"/>
      <c r="FR31" s="16"/>
      <c r="FS31" s="31"/>
      <c r="FT31" s="59"/>
      <c r="FU31" s="16"/>
      <c r="FV31" s="31"/>
      <c r="FW31" s="59"/>
      <c r="FX31" s="16"/>
      <c r="FY31" s="31"/>
      <c r="FZ31" s="59"/>
      <c r="GA31" s="16"/>
      <c r="GB31" s="31"/>
      <c r="GC31" s="59"/>
      <c r="GD31" s="16"/>
      <c r="GE31" s="31"/>
      <c r="GF31" s="59"/>
      <c r="GG31" s="16"/>
      <c r="GH31" s="31"/>
      <c r="GI31" s="59"/>
      <c r="GJ31" s="16"/>
      <c r="GK31" s="31"/>
      <c r="GL31" s="59"/>
      <c r="GM31" s="134">
        <f t="shared" si="12"/>
        <v>0</v>
      </c>
      <c r="GN31" s="135">
        <f t="shared" si="13"/>
        <v>0</v>
      </c>
      <c r="GO31" s="242">
        <f t="shared" si="27"/>
        <v>0</v>
      </c>
    </row>
    <row r="32" spans="1:197" s="8" customFormat="1" ht="15.75" x14ac:dyDescent="0.25">
      <c r="A32" s="140" t="s">
        <v>5</v>
      </c>
      <c r="B32" s="141" t="s">
        <v>108</v>
      </c>
      <c r="C32" s="16"/>
      <c r="D32" s="31"/>
      <c r="E32" s="59"/>
      <c r="F32" s="16"/>
      <c r="G32" s="31"/>
      <c r="H32" s="59"/>
      <c r="I32" s="16"/>
      <c r="J32" s="31"/>
      <c r="K32" s="59"/>
      <c r="L32" s="16"/>
      <c r="M32" s="31"/>
      <c r="N32" s="59"/>
      <c r="O32" s="16"/>
      <c r="P32" s="31"/>
      <c r="Q32" s="59"/>
      <c r="R32" s="16"/>
      <c r="S32" s="31"/>
      <c r="T32" s="59"/>
      <c r="U32" s="16"/>
      <c r="V32" s="31"/>
      <c r="W32" s="59"/>
      <c r="X32" s="16"/>
      <c r="Y32" s="31"/>
      <c r="Z32" s="59"/>
      <c r="AA32" s="16"/>
      <c r="AB32" s="31"/>
      <c r="AC32" s="59"/>
      <c r="AD32" s="16"/>
      <c r="AE32" s="31"/>
      <c r="AF32" s="59"/>
      <c r="AG32" s="16"/>
      <c r="AH32" s="31"/>
      <c r="AI32" s="59"/>
      <c r="AJ32" s="16"/>
      <c r="AK32" s="31"/>
      <c r="AL32" s="59"/>
      <c r="AM32" s="75">
        <f t="shared" si="28"/>
        <v>0</v>
      </c>
      <c r="AN32" s="76">
        <f t="shared" si="29"/>
        <v>0</v>
      </c>
      <c r="AO32" s="58">
        <f t="shared" si="30"/>
        <v>0</v>
      </c>
      <c r="AP32" s="16"/>
      <c r="AQ32" s="31"/>
      <c r="AR32" s="59"/>
      <c r="AS32" s="16"/>
      <c r="AT32" s="31"/>
      <c r="AU32" s="59"/>
      <c r="AV32" s="16"/>
      <c r="AW32" s="31"/>
      <c r="AX32" s="59"/>
      <c r="AY32" s="16"/>
      <c r="AZ32" s="31"/>
      <c r="BA32" s="59"/>
      <c r="BB32" s="16"/>
      <c r="BC32" s="31"/>
      <c r="BD32" s="59"/>
      <c r="BE32" s="16"/>
      <c r="BF32" s="31"/>
      <c r="BG32" s="59"/>
      <c r="BH32" s="16"/>
      <c r="BI32" s="31"/>
      <c r="BJ32" s="59"/>
      <c r="BK32" s="16"/>
      <c r="BL32" s="31"/>
      <c r="BM32" s="59"/>
      <c r="BN32" s="16"/>
      <c r="BO32" s="31"/>
      <c r="BP32" s="59"/>
      <c r="BQ32" s="16"/>
      <c r="BR32" s="31"/>
      <c r="BS32" s="59"/>
      <c r="BT32" s="16"/>
      <c r="BU32" s="31"/>
      <c r="BV32" s="59"/>
      <c r="BW32" s="16"/>
      <c r="BX32" s="31"/>
      <c r="BY32" s="59"/>
      <c r="BZ32" s="60">
        <f t="shared" si="15"/>
        <v>0</v>
      </c>
      <c r="CA32" s="61">
        <f t="shared" si="16"/>
        <v>0</v>
      </c>
      <c r="CB32" s="62">
        <f t="shared" si="17"/>
        <v>0</v>
      </c>
      <c r="CC32" s="16"/>
      <c r="CD32" s="31"/>
      <c r="CE32" s="59"/>
      <c r="CF32" s="16"/>
      <c r="CG32" s="31"/>
      <c r="CH32" s="59"/>
      <c r="CI32" s="16"/>
      <c r="CJ32" s="31"/>
      <c r="CK32" s="59"/>
      <c r="CL32" s="16"/>
      <c r="CM32" s="31"/>
      <c r="CN32" s="59"/>
      <c r="CO32" s="16"/>
      <c r="CP32" s="31"/>
      <c r="CQ32" s="59"/>
      <c r="CR32" s="16"/>
      <c r="CS32" s="31"/>
      <c r="CT32" s="59"/>
      <c r="CU32" s="16"/>
      <c r="CV32" s="31"/>
      <c r="CW32" s="59"/>
      <c r="CX32" s="16"/>
      <c r="CY32" s="31"/>
      <c r="CZ32" s="59"/>
      <c r="DA32" s="16"/>
      <c r="DB32" s="31"/>
      <c r="DC32" s="59"/>
      <c r="DD32" s="16"/>
      <c r="DE32" s="31"/>
      <c r="DF32" s="59"/>
      <c r="DG32" s="16"/>
      <c r="DH32" s="31"/>
      <c r="DI32" s="59"/>
      <c r="DJ32" s="16"/>
      <c r="DK32" s="31"/>
      <c r="DL32" s="59"/>
      <c r="DM32" s="80">
        <f t="shared" si="18"/>
        <v>0</v>
      </c>
      <c r="DN32" s="81">
        <f t="shared" si="19"/>
        <v>0</v>
      </c>
      <c r="DO32" s="82">
        <f t="shared" si="20"/>
        <v>0</v>
      </c>
      <c r="DP32" s="16"/>
      <c r="DQ32" s="31"/>
      <c r="DR32" s="59"/>
      <c r="DS32" s="16"/>
      <c r="DT32" s="31"/>
      <c r="DU32" s="59"/>
      <c r="DV32" s="16"/>
      <c r="DW32" s="31"/>
      <c r="DX32" s="59"/>
      <c r="DY32" s="16"/>
      <c r="DZ32" s="31"/>
      <c r="EA32" s="59"/>
      <c r="EB32" s="16"/>
      <c r="EC32" s="31"/>
      <c r="ED32" s="59"/>
      <c r="EE32" s="16"/>
      <c r="EF32" s="31"/>
      <c r="EG32" s="59"/>
      <c r="EH32" s="16"/>
      <c r="EI32" s="31"/>
      <c r="EJ32" s="59"/>
      <c r="EK32" s="16"/>
      <c r="EL32" s="31"/>
      <c r="EM32" s="59"/>
      <c r="EN32" s="16"/>
      <c r="EO32" s="31"/>
      <c r="EP32" s="59"/>
      <c r="EQ32" s="16"/>
      <c r="ER32" s="31"/>
      <c r="ES32" s="59"/>
      <c r="ET32" s="16"/>
      <c r="EU32" s="31"/>
      <c r="EV32" s="59"/>
      <c r="EW32" s="16"/>
      <c r="EX32" s="31"/>
      <c r="EY32" s="59"/>
      <c r="EZ32" s="478">
        <f t="shared" si="9"/>
        <v>0</v>
      </c>
      <c r="FA32" s="479">
        <f t="shared" si="10"/>
        <v>0</v>
      </c>
      <c r="FB32" s="480">
        <f t="shared" si="11"/>
        <v>0</v>
      </c>
      <c r="FC32" s="16"/>
      <c r="FD32" s="31"/>
      <c r="FE32" s="59"/>
      <c r="FF32" s="16"/>
      <c r="FG32" s="31"/>
      <c r="FH32" s="59"/>
      <c r="FI32" s="16"/>
      <c r="FJ32" s="31"/>
      <c r="FK32" s="59"/>
      <c r="FL32" s="16"/>
      <c r="FM32" s="31"/>
      <c r="FN32" s="59"/>
      <c r="FO32" s="16"/>
      <c r="FP32" s="31"/>
      <c r="FQ32" s="59"/>
      <c r="FR32" s="16"/>
      <c r="FS32" s="31"/>
      <c r="FT32" s="59"/>
      <c r="FU32" s="16"/>
      <c r="FV32" s="31"/>
      <c r="FW32" s="59"/>
      <c r="FX32" s="16"/>
      <c r="FY32" s="31"/>
      <c r="FZ32" s="59"/>
      <c r="GA32" s="16"/>
      <c r="GB32" s="31"/>
      <c r="GC32" s="59"/>
      <c r="GD32" s="16"/>
      <c r="GE32" s="31"/>
      <c r="GF32" s="59"/>
      <c r="GG32" s="16"/>
      <c r="GH32" s="31"/>
      <c r="GI32" s="59"/>
      <c r="GJ32" s="16"/>
      <c r="GK32" s="31"/>
      <c r="GL32" s="59"/>
      <c r="GM32" s="134">
        <f t="shared" si="12"/>
        <v>0</v>
      </c>
      <c r="GN32" s="135">
        <f t="shared" si="13"/>
        <v>0</v>
      </c>
      <c r="GO32" s="242">
        <f t="shared" si="27"/>
        <v>0</v>
      </c>
    </row>
    <row r="33" spans="1:197" s="8" customFormat="1" ht="15.75" x14ac:dyDescent="0.25">
      <c r="A33" s="140" t="s">
        <v>65</v>
      </c>
      <c r="B33" s="141" t="s">
        <v>109</v>
      </c>
      <c r="C33" s="16"/>
      <c r="D33" s="31"/>
      <c r="E33" s="59"/>
      <c r="F33" s="16"/>
      <c r="G33" s="31"/>
      <c r="H33" s="59"/>
      <c r="I33" s="16"/>
      <c r="J33" s="31"/>
      <c r="K33" s="59"/>
      <c r="L33" s="16"/>
      <c r="M33" s="31"/>
      <c r="N33" s="59"/>
      <c r="O33" s="16"/>
      <c r="P33" s="31"/>
      <c r="Q33" s="59"/>
      <c r="R33" s="16"/>
      <c r="S33" s="31"/>
      <c r="T33" s="59"/>
      <c r="U33" s="16"/>
      <c r="V33" s="31"/>
      <c r="W33" s="59"/>
      <c r="X33" s="16"/>
      <c r="Y33" s="31"/>
      <c r="Z33" s="59"/>
      <c r="AA33" s="16"/>
      <c r="AB33" s="31"/>
      <c r="AC33" s="59"/>
      <c r="AD33" s="16"/>
      <c r="AE33" s="31"/>
      <c r="AF33" s="59"/>
      <c r="AG33" s="16"/>
      <c r="AH33" s="31"/>
      <c r="AI33" s="59"/>
      <c r="AJ33" s="16"/>
      <c r="AK33" s="31"/>
      <c r="AL33" s="59"/>
      <c r="AM33" s="75">
        <f t="shared" si="28"/>
        <v>0</v>
      </c>
      <c r="AN33" s="76">
        <f t="shared" si="29"/>
        <v>0</v>
      </c>
      <c r="AO33" s="58">
        <f t="shared" si="30"/>
        <v>0</v>
      </c>
      <c r="AP33" s="16"/>
      <c r="AQ33" s="31"/>
      <c r="AR33" s="59"/>
      <c r="AS33" s="16"/>
      <c r="AT33" s="31"/>
      <c r="AU33" s="59"/>
      <c r="AV33" s="16"/>
      <c r="AW33" s="31"/>
      <c r="AX33" s="59"/>
      <c r="AY33" s="16"/>
      <c r="AZ33" s="31"/>
      <c r="BA33" s="59"/>
      <c r="BB33" s="16"/>
      <c r="BC33" s="31"/>
      <c r="BD33" s="59"/>
      <c r="BE33" s="16"/>
      <c r="BF33" s="31"/>
      <c r="BG33" s="59"/>
      <c r="BH33" s="16"/>
      <c r="BI33" s="31"/>
      <c r="BJ33" s="59"/>
      <c r="BK33" s="16"/>
      <c r="BL33" s="31"/>
      <c r="BM33" s="59"/>
      <c r="BN33" s="16"/>
      <c r="BO33" s="31"/>
      <c r="BP33" s="59"/>
      <c r="BQ33" s="16"/>
      <c r="BR33" s="31"/>
      <c r="BS33" s="59"/>
      <c r="BT33" s="16"/>
      <c r="BU33" s="31"/>
      <c r="BV33" s="59"/>
      <c r="BW33" s="16"/>
      <c r="BX33" s="31"/>
      <c r="BY33" s="59"/>
      <c r="BZ33" s="60">
        <f t="shared" si="15"/>
        <v>0</v>
      </c>
      <c r="CA33" s="61">
        <f t="shared" si="16"/>
        <v>0</v>
      </c>
      <c r="CB33" s="62">
        <f t="shared" si="17"/>
        <v>0</v>
      </c>
      <c r="CC33" s="16"/>
      <c r="CD33" s="31"/>
      <c r="CE33" s="59"/>
      <c r="CF33" s="16"/>
      <c r="CG33" s="31"/>
      <c r="CH33" s="59"/>
      <c r="CI33" s="16"/>
      <c r="CJ33" s="31"/>
      <c r="CK33" s="59"/>
      <c r="CL33" s="16"/>
      <c r="CM33" s="31"/>
      <c r="CN33" s="59"/>
      <c r="CO33" s="16"/>
      <c r="CP33" s="31"/>
      <c r="CQ33" s="59"/>
      <c r="CR33" s="16"/>
      <c r="CS33" s="31"/>
      <c r="CT33" s="59"/>
      <c r="CU33" s="16"/>
      <c r="CV33" s="31"/>
      <c r="CW33" s="59"/>
      <c r="CX33" s="16"/>
      <c r="CY33" s="31"/>
      <c r="CZ33" s="59"/>
      <c r="DA33" s="16"/>
      <c r="DB33" s="31"/>
      <c r="DC33" s="59"/>
      <c r="DD33" s="16"/>
      <c r="DE33" s="31"/>
      <c r="DF33" s="59"/>
      <c r="DG33" s="16"/>
      <c r="DH33" s="31"/>
      <c r="DI33" s="59"/>
      <c r="DJ33" s="16"/>
      <c r="DK33" s="31"/>
      <c r="DL33" s="59"/>
      <c r="DM33" s="80">
        <f t="shared" si="18"/>
        <v>0</v>
      </c>
      <c r="DN33" s="81">
        <f t="shared" si="19"/>
        <v>0</v>
      </c>
      <c r="DO33" s="82">
        <f t="shared" si="20"/>
        <v>0</v>
      </c>
      <c r="DP33" s="16"/>
      <c r="DQ33" s="31"/>
      <c r="DR33" s="241"/>
      <c r="DS33" s="16"/>
      <c r="DT33" s="31"/>
      <c r="DU33" s="241"/>
      <c r="DV33" s="16"/>
      <c r="DW33" s="31"/>
      <c r="DX33" s="241"/>
      <c r="DY33" s="16"/>
      <c r="DZ33" s="31"/>
      <c r="EA33" s="241"/>
      <c r="EB33" s="16"/>
      <c r="EC33" s="31"/>
      <c r="ED33" s="240"/>
      <c r="EE33" s="16"/>
      <c r="EF33" s="31"/>
      <c r="EG33" s="240"/>
      <c r="EH33" s="16"/>
      <c r="EI33" s="31"/>
      <c r="EJ33" s="240"/>
      <c r="EK33" s="16"/>
      <c r="EL33" s="31"/>
      <c r="EM33" s="240"/>
      <c r="EN33" s="16"/>
      <c r="EO33" s="31"/>
      <c r="EP33" s="240"/>
      <c r="EQ33" s="16"/>
      <c r="ER33" s="31"/>
      <c r="ES33" s="240"/>
      <c r="ET33" s="16"/>
      <c r="EU33" s="31"/>
      <c r="EV33" s="240"/>
      <c r="EW33" s="16"/>
      <c r="EX33" s="31"/>
      <c r="EY33" s="240"/>
      <c r="EZ33" s="478">
        <f t="shared" si="9"/>
        <v>0</v>
      </c>
      <c r="FA33" s="479">
        <f t="shared" si="10"/>
        <v>0</v>
      </c>
      <c r="FB33" s="480">
        <f t="shared" si="11"/>
        <v>0</v>
      </c>
      <c r="FC33" s="16"/>
      <c r="FD33" s="31"/>
      <c r="FE33" s="240"/>
      <c r="FF33" s="16"/>
      <c r="FG33" s="31"/>
      <c r="FH33" s="59"/>
      <c r="FI33" s="16"/>
      <c r="FJ33" s="31"/>
      <c r="FK33" s="59"/>
      <c r="FL33" s="16"/>
      <c r="FM33" s="31"/>
      <c r="FN33" s="59"/>
      <c r="FO33" s="16"/>
      <c r="FP33" s="31"/>
      <c r="FQ33" s="59"/>
      <c r="FR33" s="16"/>
      <c r="FS33" s="31"/>
      <c r="FT33" s="59"/>
      <c r="FU33" s="16"/>
      <c r="FV33" s="31"/>
      <c r="FW33" s="59"/>
      <c r="FX33" s="16"/>
      <c r="FY33" s="31"/>
      <c r="FZ33" s="59"/>
      <c r="GA33" s="16"/>
      <c r="GB33" s="31"/>
      <c r="GC33" s="59"/>
      <c r="GD33" s="16"/>
      <c r="GE33" s="31"/>
      <c r="GF33" s="59"/>
      <c r="GG33" s="16"/>
      <c r="GH33" s="31"/>
      <c r="GI33" s="59"/>
      <c r="GJ33" s="16"/>
      <c r="GK33" s="31"/>
      <c r="GL33" s="59"/>
      <c r="GM33" s="134">
        <f t="shared" si="12"/>
        <v>0</v>
      </c>
      <c r="GN33" s="135">
        <f t="shared" si="13"/>
        <v>0</v>
      </c>
      <c r="GO33" s="242">
        <f t="shared" si="27"/>
        <v>0</v>
      </c>
    </row>
    <row r="34" spans="1:197" s="8" customFormat="1" ht="15.75" x14ac:dyDescent="0.25">
      <c r="A34" s="140" t="s">
        <v>66</v>
      </c>
      <c r="B34" s="141" t="s">
        <v>110</v>
      </c>
      <c r="C34" s="16"/>
      <c r="D34" s="31"/>
      <c r="E34" s="59"/>
      <c r="F34" s="16"/>
      <c r="G34" s="31"/>
      <c r="H34" s="59"/>
      <c r="I34" s="16"/>
      <c r="J34" s="31"/>
      <c r="K34" s="59"/>
      <c r="L34" s="16"/>
      <c r="M34" s="31"/>
      <c r="N34" s="59"/>
      <c r="O34" s="16"/>
      <c r="P34" s="31"/>
      <c r="Q34" s="59"/>
      <c r="R34" s="16"/>
      <c r="S34" s="31"/>
      <c r="T34" s="59"/>
      <c r="U34" s="16"/>
      <c r="V34" s="31"/>
      <c r="W34" s="59"/>
      <c r="X34" s="16"/>
      <c r="Y34" s="31"/>
      <c r="Z34" s="59"/>
      <c r="AA34" s="16"/>
      <c r="AB34" s="31"/>
      <c r="AC34" s="59"/>
      <c r="AD34" s="16"/>
      <c r="AE34" s="31"/>
      <c r="AF34" s="59"/>
      <c r="AG34" s="16"/>
      <c r="AH34" s="31"/>
      <c r="AI34" s="59"/>
      <c r="AJ34" s="16"/>
      <c r="AK34" s="31"/>
      <c r="AL34" s="59"/>
      <c r="AM34" s="75">
        <f t="shared" si="28"/>
        <v>0</v>
      </c>
      <c r="AN34" s="76">
        <f t="shared" si="29"/>
        <v>0</v>
      </c>
      <c r="AO34" s="58">
        <f t="shared" si="30"/>
        <v>0</v>
      </c>
      <c r="AP34" s="16"/>
      <c r="AQ34" s="31"/>
      <c r="AR34" s="59"/>
      <c r="AS34" s="16"/>
      <c r="AT34" s="31"/>
      <c r="AU34" s="59"/>
      <c r="AV34" s="16"/>
      <c r="AW34" s="31"/>
      <c r="AX34" s="59"/>
      <c r="AY34" s="16"/>
      <c r="AZ34" s="31"/>
      <c r="BA34" s="59"/>
      <c r="BB34" s="16"/>
      <c r="BC34" s="31"/>
      <c r="BD34" s="59"/>
      <c r="BE34" s="16"/>
      <c r="BF34" s="31"/>
      <c r="BG34" s="59"/>
      <c r="BH34" s="16"/>
      <c r="BI34" s="31"/>
      <c r="BJ34" s="59"/>
      <c r="BK34" s="16"/>
      <c r="BL34" s="31"/>
      <c r="BM34" s="59"/>
      <c r="BN34" s="16"/>
      <c r="BO34" s="31"/>
      <c r="BP34" s="59"/>
      <c r="BQ34" s="16"/>
      <c r="BR34" s="31"/>
      <c r="BS34" s="59"/>
      <c r="BT34" s="16"/>
      <c r="BU34" s="31"/>
      <c r="BV34" s="59"/>
      <c r="BW34" s="16"/>
      <c r="BX34" s="31"/>
      <c r="BY34" s="59"/>
      <c r="BZ34" s="60">
        <f t="shared" si="15"/>
        <v>0</v>
      </c>
      <c r="CA34" s="61">
        <f t="shared" si="16"/>
        <v>0</v>
      </c>
      <c r="CB34" s="62">
        <f t="shared" si="17"/>
        <v>0</v>
      </c>
      <c r="CC34" s="16"/>
      <c r="CD34" s="31"/>
      <c r="CE34" s="59"/>
      <c r="CF34" s="16"/>
      <c r="CG34" s="31"/>
      <c r="CH34" s="59"/>
      <c r="CI34" s="16"/>
      <c r="CJ34" s="31"/>
      <c r="CK34" s="59"/>
      <c r="CL34" s="16"/>
      <c r="CM34" s="31"/>
      <c r="CN34" s="59"/>
      <c r="CO34" s="16"/>
      <c r="CP34" s="31"/>
      <c r="CQ34" s="59"/>
      <c r="CR34" s="16"/>
      <c r="CS34" s="31"/>
      <c r="CT34" s="59"/>
      <c r="CU34" s="16"/>
      <c r="CV34" s="31"/>
      <c r="CW34" s="59"/>
      <c r="CX34" s="16"/>
      <c r="CY34" s="31"/>
      <c r="CZ34" s="59"/>
      <c r="DA34" s="16"/>
      <c r="DB34" s="31"/>
      <c r="DC34" s="59"/>
      <c r="DD34" s="16"/>
      <c r="DE34" s="31"/>
      <c r="DF34" s="59"/>
      <c r="DG34" s="16"/>
      <c r="DH34" s="31"/>
      <c r="DI34" s="59"/>
      <c r="DJ34" s="16"/>
      <c r="DK34" s="31"/>
      <c r="DL34" s="59"/>
      <c r="DM34" s="80">
        <f t="shared" si="18"/>
        <v>0</v>
      </c>
      <c r="DN34" s="81">
        <f t="shared" si="19"/>
        <v>0</v>
      </c>
      <c r="DO34" s="82">
        <f t="shared" si="20"/>
        <v>0</v>
      </c>
      <c r="DP34" s="16"/>
      <c r="DQ34" s="31"/>
      <c r="DR34" s="241"/>
      <c r="DS34" s="16"/>
      <c r="DT34" s="31"/>
      <c r="DU34" s="241"/>
      <c r="DV34" s="16"/>
      <c r="DW34" s="31"/>
      <c r="DX34" s="241"/>
      <c r="DY34" s="16"/>
      <c r="DZ34" s="31"/>
      <c r="EA34" s="241"/>
      <c r="EB34" s="16"/>
      <c r="EC34" s="31"/>
      <c r="ED34" s="241"/>
      <c r="EE34" s="16"/>
      <c r="EF34" s="31"/>
      <c r="EG34" s="241"/>
      <c r="EH34" s="16"/>
      <c r="EI34" s="31"/>
      <c r="EJ34" s="241"/>
      <c r="EK34" s="16"/>
      <c r="EL34" s="31"/>
      <c r="EM34" s="241"/>
      <c r="EN34" s="16"/>
      <c r="EO34" s="31"/>
      <c r="EP34" s="241"/>
      <c r="EQ34" s="16"/>
      <c r="ER34" s="31"/>
      <c r="ES34" s="240"/>
      <c r="ET34" s="16"/>
      <c r="EU34" s="31"/>
      <c r="EV34" s="240"/>
      <c r="EW34" s="16"/>
      <c r="EX34" s="31"/>
      <c r="EY34" s="240"/>
      <c r="EZ34" s="478">
        <f t="shared" si="9"/>
        <v>0</v>
      </c>
      <c r="FA34" s="479">
        <f t="shared" si="10"/>
        <v>0</v>
      </c>
      <c r="FB34" s="480">
        <f t="shared" si="11"/>
        <v>0</v>
      </c>
      <c r="FC34" s="16"/>
      <c r="FD34" s="31"/>
      <c r="FE34" s="240"/>
      <c r="FF34" s="16"/>
      <c r="FG34" s="31"/>
      <c r="FH34" s="59"/>
      <c r="FI34" s="16"/>
      <c r="FJ34" s="31"/>
      <c r="FK34" s="59"/>
      <c r="FL34" s="16"/>
      <c r="FM34" s="31"/>
      <c r="FN34" s="59"/>
      <c r="FO34" s="16"/>
      <c r="FP34" s="31"/>
      <c r="FQ34" s="59"/>
      <c r="FR34" s="16"/>
      <c r="FS34" s="31"/>
      <c r="FT34" s="59"/>
      <c r="FU34" s="16"/>
      <c r="FV34" s="31"/>
      <c r="FW34" s="59"/>
      <c r="FX34" s="16"/>
      <c r="FY34" s="31"/>
      <c r="FZ34" s="59"/>
      <c r="GA34" s="16"/>
      <c r="GB34" s="31"/>
      <c r="GC34" s="59"/>
      <c r="GD34" s="16"/>
      <c r="GE34" s="31"/>
      <c r="GF34" s="59"/>
      <c r="GG34" s="16"/>
      <c r="GH34" s="31"/>
      <c r="GI34" s="59"/>
      <c r="GJ34" s="16"/>
      <c r="GK34" s="31"/>
      <c r="GL34" s="59"/>
      <c r="GM34" s="134">
        <f t="shared" ref="GM34:GM48" si="40">+FC34+FF34+FI34+FL34+FO34+FR34+FU34+FX34+GA34+GD34+GG34+GJ34</f>
        <v>0</v>
      </c>
      <c r="GN34" s="135">
        <f t="shared" ref="GN34:GN48" si="41">+FD34+FG34+FJ34+FM34+FP34+FS34+FV34+FY34+GB34+GE34+GH34+GK34</f>
        <v>0</v>
      </c>
      <c r="GO34" s="242">
        <f t="shared" ref="GO34:GO48" si="42">+FE34+FH34+FK34+FN34+FQ34+FT34+FW34+FZ34+GC34+GF34+GI34+GL34</f>
        <v>0</v>
      </c>
    </row>
    <row r="35" spans="1:197" s="8" customFormat="1" ht="15.75" x14ac:dyDescent="0.25">
      <c r="A35" s="140" t="s">
        <v>66</v>
      </c>
      <c r="B35" s="141" t="s">
        <v>111</v>
      </c>
      <c r="C35" s="16"/>
      <c r="D35" s="31"/>
      <c r="E35" s="59"/>
      <c r="F35" s="16"/>
      <c r="G35" s="31"/>
      <c r="H35" s="59"/>
      <c r="I35" s="16"/>
      <c r="J35" s="31"/>
      <c r="K35" s="59"/>
      <c r="L35" s="16"/>
      <c r="M35" s="31"/>
      <c r="N35" s="59"/>
      <c r="O35" s="16"/>
      <c r="P35" s="31"/>
      <c r="Q35" s="59"/>
      <c r="R35" s="16"/>
      <c r="S35" s="31"/>
      <c r="T35" s="59"/>
      <c r="U35" s="16"/>
      <c r="V35" s="31"/>
      <c r="W35" s="59"/>
      <c r="X35" s="16"/>
      <c r="Y35" s="31"/>
      <c r="Z35" s="59"/>
      <c r="AA35" s="16"/>
      <c r="AB35" s="31"/>
      <c r="AC35" s="59"/>
      <c r="AD35" s="16"/>
      <c r="AE35" s="31"/>
      <c r="AF35" s="59"/>
      <c r="AG35" s="16"/>
      <c r="AH35" s="31"/>
      <c r="AI35" s="59"/>
      <c r="AJ35" s="16"/>
      <c r="AK35" s="31"/>
      <c r="AL35" s="59"/>
      <c r="AM35" s="75">
        <f t="shared" si="28"/>
        <v>0</v>
      </c>
      <c r="AN35" s="76">
        <f t="shared" si="29"/>
        <v>0</v>
      </c>
      <c r="AO35" s="58">
        <f t="shared" si="30"/>
        <v>0</v>
      </c>
      <c r="AP35" s="16"/>
      <c r="AQ35" s="31"/>
      <c r="AR35" s="59"/>
      <c r="AS35" s="16"/>
      <c r="AT35" s="31"/>
      <c r="AU35" s="59"/>
      <c r="AV35" s="16"/>
      <c r="AW35" s="31"/>
      <c r="AX35" s="59"/>
      <c r="AY35" s="16"/>
      <c r="AZ35" s="31"/>
      <c r="BA35" s="59"/>
      <c r="BB35" s="16"/>
      <c r="BC35" s="31"/>
      <c r="BD35" s="59"/>
      <c r="BE35" s="16"/>
      <c r="BF35" s="31"/>
      <c r="BG35" s="59"/>
      <c r="BH35" s="16"/>
      <c r="BI35" s="31"/>
      <c r="BJ35" s="59"/>
      <c r="BK35" s="16"/>
      <c r="BL35" s="31"/>
      <c r="BM35" s="59"/>
      <c r="BN35" s="16"/>
      <c r="BO35" s="31"/>
      <c r="BP35" s="59"/>
      <c r="BQ35" s="16"/>
      <c r="BR35" s="31"/>
      <c r="BS35" s="59"/>
      <c r="BT35" s="16"/>
      <c r="BU35" s="31"/>
      <c r="BV35" s="59"/>
      <c r="BW35" s="16"/>
      <c r="BX35" s="31"/>
      <c r="BY35" s="59"/>
      <c r="BZ35" s="60">
        <f t="shared" si="15"/>
        <v>0</v>
      </c>
      <c r="CA35" s="61">
        <f t="shared" si="16"/>
        <v>0</v>
      </c>
      <c r="CB35" s="62">
        <f t="shared" si="17"/>
        <v>0</v>
      </c>
      <c r="CC35" s="16"/>
      <c r="CD35" s="31"/>
      <c r="CE35" s="59"/>
      <c r="CF35" s="16"/>
      <c r="CG35" s="31"/>
      <c r="CH35" s="59"/>
      <c r="CI35" s="16"/>
      <c r="CJ35" s="31"/>
      <c r="CK35" s="59"/>
      <c r="CL35" s="16"/>
      <c r="CM35" s="31"/>
      <c r="CN35" s="59"/>
      <c r="CO35" s="16"/>
      <c r="CP35" s="31"/>
      <c r="CQ35" s="59"/>
      <c r="CR35" s="16"/>
      <c r="CS35" s="31"/>
      <c r="CT35" s="59"/>
      <c r="CU35" s="16"/>
      <c r="CV35" s="31"/>
      <c r="CW35" s="59"/>
      <c r="CX35" s="16"/>
      <c r="CY35" s="31"/>
      <c r="CZ35" s="59"/>
      <c r="DA35" s="16"/>
      <c r="DB35" s="31"/>
      <c r="DC35" s="59"/>
      <c r="DD35" s="16"/>
      <c r="DE35" s="31"/>
      <c r="DF35" s="59"/>
      <c r="DG35" s="16"/>
      <c r="DH35" s="31"/>
      <c r="DI35" s="59"/>
      <c r="DJ35" s="16"/>
      <c r="DK35" s="31"/>
      <c r="DL35" s="59"/>
      <c r="DM35" s="80">
        <f t="shared" si="6"/>
        <v>0</v>
      </c>
      <c r="DN35" s="81">
        <f t="shared" si="7"/>
        <v>0</v>
      </c>
      <c r="DO35" s="82">
        <f t="shared" si="8"/>
        <v>0</v>
      </c>
      <c r="DP35" s="16"/>
      <c r="DQ35" s="31"/>
      <c r="DR35" s="59"/>
      <c r="DS35" s="16"/>
      <c r="DT35" s="31"/>
      <c r="DU35" s="59"/>
      <c r="DV35" s="16"/>
      <c r="DW35" s="31"/>
      <c r="DX35" s="59"/>
      <c r="DY35" s="16"/>
      <c r="DZ35" s="31"/>
      <c r="EA35" s="59"/>
      <c r="EB35" s="16"/>
      <c r="EC35" s="31"/>
      <c r="ED35" s="59"/>
      <c r="EE35" s="16"/>
      <c r="EF35" s="31"/>
      <c r="EG35" s="59"/>
      <c r="EH35" s="16"/>
      <c r="EI35" s="31"/>
      <c r="EJ35" s="59"/>
      <c r="EK35" s="16"/>
      <c r="EL35" s="31"/>
      <c r="EM35" s="59"/>
      <c r="EN35" s="16"/>
      <c r="EO35" s="31"/>
      <c r="EP35" s="59"/>
      <c r="EQ35" s="16"/>
      <c r="ER35" s="31"/>
      <c r="ES35" s="59"/>
      <c r="ET35" s="16"/>
      <c r="EU35" s="31"/>
      <c r="EV35" s="59"/>
      <c r="EW35" s="16"/>
      <c r="EX35" s="31"/>
      <c r="EY35" s="59"/>
      <c r="EZ35" s="478">
        <f t="shared" si="9"/>
        <v>0</v>
      </c>
      <c r="FA35" s="479">
        <f t="shared" si="10"/>
        <v>0</v>
      </c>
      <c r="FB35" s="480">
        <f t="shared" si="11"/>
        <v>0</v>
      </c>
      <c r="FC35" s="16"/>
      <c r="FD35" s="31"/>
      <c r="FE35" s="59"/>
      <c r="FF35" s="16"/>
      <c r="FG35" s="31"/>
      <c r="FH35" s="59"/>
      <c r="FI35" s="16"/>
      <c r="FJ35" s="31"/>
      <c r="FK35" s="59"/>
      <c r="FL35" s="16"/>
      <c r="FM35" s="31"/>
      <c r="FN35" s="59"/>
      <c r="FO35" s="16"/>
      <c r="FP35" s="31"/>
      <c r="FQ35" s="59"/>
      <c r="FR35" s="16"/>
      <c r="FS35" s="31"/>
      <c r="FT35" s="59"/>
      <c r="FU35" s="16"/>
      <c r="FV35" s="31"/>
      <c r="FW35" s="59"/>
      <c r="FX35" s="16"/>
      <c r="FY35" s="31"/>
      <c r="FZ35" s="59"/>
      <c r="GA35" s="16"/>
      <c r="GB35" s="31"/>
      <c r="GC35" s="59"/>
      <c r="GD35" s="16"/>
      <c r="GE35" s="31"/>
      <c r="GF35" s="59"/>
      <c r="GG35" s="16"/>
      <c r="GH35" s="31"/>
      <c r="GI35" s="59"/>
      <c r="GJ35" s="16"/>
      <c r="GK35" s="31"/>
      <c r="GL35" s="59"/>
      <c r="GM35" s="134">
        <f t="shared" si="40"/>
        <v>0</v>
      </c>
      <c r="GN35" s="135">
        <f t="shared" si="41"/>
        <v>0</v>
      </c>
      <c r="GO35" s="242">
        <f t="shared" si="42"/>
        <v>0</v>
      </c>
    </row>
    <row r="36" spans="1:197" s="8" customFormat="1" ht="15.75" x14ac:dyDescent="0.25">
      <c r="A36" s="140" t="s">
        <v>66</v>
      </c>
      <c r="B36" s="141" t="s">
        <v>112</v>
      </c>
      <c r="C36" s="16"/>
      <c r="D36" s="31"/>
      <c r="E36" s="59"/>
      <c r="F36" s="16"/>
      <c r="G36" s="31"/>
      <c r="H36" s="59"/>
      <c r="I36" s="16"/>
      <c r="J36" s="31"/>
      <c r="K36" s="59"/>
      <c r="L36" s="16"/>
      <c r="M36" s="31"/>
      <c r="N36" s="59"/>
      <c r="O36" s="16"/>
      <c r="P36" s="31"/>
      <c r="Q36" s="59"/>
      <c r="R36" s="16"/>
      <c r="S36" s="31"/>
      <c r="T36" s="59"/>
      <c r="U36" s="16"/>
      <c r="V36" s="31"/>
      <c r="W36" s="59"/>
      <c r="X36" s="16"/>
      <c r="Y36" s="31"/>
      <c r="Z36" s="59"/>
      <c r="AA36" s="16"/>
      <c r="AB36" s="31"/>
      <c r="AC36" s="59"/>
      <c r="AD36" s="16"/>
      <c r="AE36" s="31"/>
      <c r="AF36" s="59"/>
      <c r="AG36" s="16"/>
      <c r="AH36" s="31"/>
      <c r="AI36" s="59"/>
      <c r="AJ36" s="16"/>
      <c r="AK36" s="31"/>
      <c r="AL36" s="59"/>
      <c r="AM36" s="75">
        <f t="shared" si="28"/>
        <v>0</v>
      </c>
      <c r="AN36" s="76">
        <f t="shared" si="29"/>
        <v>0</v>
      </c>
      <c r="AO36" s="58">
        <f t="shared" si="30"/>
        <v>0</v>
      </c>
      <c r="AP36" s="16"/>
      <c r="AQ36" s="31"/>
      <c r="AR36" s="59"/>
      <c r="AS36" s="16"/>
      <c r="AT36" s="31"/>
      <c r="AU36" s="59"/>
      <c r="AV36" s="16"/>
      <c r="AW36" s="31"/>
      <c r="AX36" s="59"/>
      <c r="AY36" s="16"/>
      <c r="AZ36" s="31"/>
      <c r="BA36" s="59"/>
      <c r="BB36" s="16"/>
      <c r="BC36" s="31"/>
      <c r="BD36" s="59"/>
      <c r="BE36" s="16"/>
      <c r="BF36" s="31"/>
      <c r="BG36" s="59"/>
      <c r="BH36" s="16"/>
      <c r="BI36" s="31"/>
      <c r="BJ36" s="59"/>
      <c r="BK36" s="16"/>
      <c r="BL36" s="31"/>
      <c r="BM36" s="59"/>
      <c r="BN36" s="16"/>
      <c r="BO36" s="31"/>
      <c r="BP36" s="59"/>
      <c r="BQ36" s="16"/>
      <c r="BR36" s="31"/>
      <c r="BS36" s="59"/>
      <c r="BT36" s="16"/>
      <c r="BU36" s="31"/>
      <c r="BV36" s="59"/>
      <c r="BW36" s="16"/>
      <c r="BX36" s="31"/>
      <c r="BY36" s="59"/>
      <c r="BZ36" s="60">
        <f t="shared" si="15"/>
        <v>0</v>
      </c>
      <c r="CA36" s="61">
        <f t="shared" si="16"/>
        <v>0</v>
      </c>
      <c r="CB36" s="62">
        <f t="shared" si="17"/>
        <v>0</v>
      </c>
      <c r="CC36" s="16"/>
      <c r="CD36" s="31"/>
      <c r="CE36" s="59"/>
      <c r="CF36" s="16"/>
      <c r="CG36" s="31"/>
      <c r="CH36" s="59"/>
      <c r="CI36" s="16"/>
      <c r="CJ36" s="31"/>
      <c r="CK36" s="59"/>
      <c r="CL36" s="16"/>
      <c r="CM36" s="31"/>
      <c r="CN36" s="59"/>
      <c r="CO36" s="16"/>
      <c r="CP36" s="31"/>
      <c r="CQ36" s="59"/>
      <c r="CR36" s="16"/>
      <c r="CS36" s="31"/>
      <c r="CT36" s="59"/>
      <c r="CU36" s="16"/>
      <c r="CV36" s="31"/>
      <c r="CW36" s="59"/>
      <c r="CX36" s="16"/>
      <c r="CY36" s="31"/>
      <c r="CZ36" s="59"/>
      <c r="DA36" s="16"/>
      <c r="DB36" s="31"/>
      <c r="DC36" s="59"/>
      <c r="DD36" s="16"/>
      <c r="DE36" s="31"/>
      <c r="DF36" s="59"/>
      <c r="DG36" s="16"/>
      <c r="DH36" s="31"/>
      <c r="DI36" s="59"/>
      <c r="DJ36" s="16"/>
      <c r="DK36" s="31"/>
      <c r="DL36" s="59"/>
      <c r="DM36" s="80">
        <f t="shared" ref="DM36:DM54" si="43">+CC36+CF36+CI36+CL36+CO36+CR36+CU36+CX36+DA36+DD36+DG36+DJ36</f>
        <v>0</v>
      </c>
      <c r="DN36" s="81">
        <f t="shared" ref="DN36:DN54" si="44">+CD36+CG36+CJ36+CM36+CP36+CS36+CV36+CY36+DB36+DE36+DH36+DK36</f>
        <v>0</v>
      </c>
      <c r="DO36" s="82">
        <f t="shared" ref="DO36:DO54" si="45">+CE36+CH36+CK36+CN36+CQ36+CW36+CZ36+DC36+DF36+DI36+DL36</f>
        <v>0</v>
      </c>
      <c r="DP36" s="16"/>
      <c r="DQ36" s="31"/>
      <c r="DR36" s="59"/>
      <c r="DS36" s="16"/>
      <c r="DT36" s="31"/>
      <c r="DU36" s="59"/>
      <c r="DV36" s="16"/>
      <c r="DW36" s="31"/>
      <c r="DX36" s="59"/>
      <c r="DY36" s="16"/>
      <c r="DZ36" s="31"/>
      <c r="EA36" s="59"/>
      <c r="EB36" s="16"/>
      <c r="EC36" s="31"/>
      <c r="ED36" s="59"/>
      <c r="EE36" s="16"/>
      <c r="EF36" s="31"/>
      <c r="EG36" s="59"/>
      <c r="EH36" s="16"/>
      <c r="EI36" s="31"/>
      <c r="EJ36" s="59"/>
      <c r="EK36" s="16"/>
      <c r="EL36" s="31"/>
      <c r="EM36" s="59"/>
      <c r="EN36" s="16"/>
      <c r="EO36" s="31"/>
      <c r="EP36" s="59"/>
      <c r="EQ36" s="16"/>
      <c r="ER36" s="31"/>
      <c r="ES36" s="59"/>
      <c r="ET36" s="16"/>
      <c r="EU36" s="31"/>
      <c r="EV36" s="59"/>
      <c r="EW36" s="16"/>
      <c r="EX36" s="31"/>
      <c r="EY36" s="59"/>
      <c r="EZ36" s="478">
        <f t="shared" ref="EZ36:EZ54" si="46">+DP36+DS36+DV36+DY36+EB36+EE36+EH36+EK36+EN36+EQ36+ET36+EW36</f>
        <v>0</v>
      </c>
      <c r="FA36" s="479">
        <f t="shared" ref="FA36:FA54" si="47">+DQ36+DT36+DW36+DZ36+EC36+EF36+EI36+EL36+EO36+ER36+EU36+EX36</f>
        <v>0</v>
      </c>
      <c r="FB36" s="480">
        <f t="shared" ref="FB36:FB54" si="48">+DR36+DU36+DX36+EA36+ED36+EJ36+EM36+EP36+ES36+EV36+EY36</f>
        <v>0</v>
      </c>
      <c r="FC36" s="16"/>
      <c r="FD36" s="31"/>
      <c r="FE36" s="59"/>
      <c r="FF36" s="16"/>
      <c r="FG36" s="31"/>
      <c r="FH36" s="59"/>
      <c r="FI36" s="16"/>
      <c r="FJ36" s="31"/>
      <c r="FK36" s="59"/>
      <c r="FL36" s="16"/>
      <c r="FM36" s="31"/>
      <c r="FN36" s="59"/>
      <c r="FO36" s="16"/>
      <c r="FP36" s="31"/>
      <c r="FQ36" s="59"/>
      <c r="FR36" s="16"/>
      <c r="FS36" s="31"/>
      <c r="FT36" s="59"/>
      <c r="FU36" s="16"/>
      <c r="FV36" s="31"/>
      <c r="FW36" s="59"/>
      <c r="FX36" s="16"/>
      <c r="FY36" s="31"/>
      <c r="FZ36" s="59"/>
      <c r="GA36" s="16"/>
      <c r="GB36" s="31"/>
      <c r="GC36" s="59"/>
      <c r="GD36" s="16"/>
      <c r="GE36" s="31"/>
      <c r="GF36" s="59"/>
      <c r="GG36" s="16"/>
      <c r="GH36" s="31"/>
      <c r="GI36" s="59"/>
      <c r="GJ36" s="16"/>
      <c r="GK36" s="31"/>
      <c r="GL36" s="59"/>
      <c r="GM36" s="134">
        <f t="shared" si="40"/>
        <v>0</v>
      </c>
      <c r="GN36" s="135">
        <f t="shared" si="41"/>
        <v>0</v>
      </c>
      <c r="GO36" s="242">
        <f t="shared" si="42"/>
        <v>0</v>
      </c>
    </row>
    <row r="37" spans="1:197" s="8" customFormat="1" ht="15.75" x14ac:dyDescent="0.25">
      <c r="A37" s="140" t="s">
        <v>66</v>
      </c>
      <c r="B37" s="141" t="s">
        <v>113</v>
      </c>
      <c r="C37" s="16"/>
      <c r="D37" s="31"/>
      <c r="E37" s="59"/>
      <c r="F37" s="16"/>
      <c r="G37" s="31"/>
      <c r="H37" s="59"/>
      <c r="I37" s="16"/>
      <c r="J37" s="31"/>
      <c r="K37" s="59"/>
      <c r="L37" s="16"/>
      <c r="M37" s="31"/>
      <c r="N37" s="59"/>
      <c r="O37" s="16"/>
      <c r="P37" s="31"/>
      <c r="Q37" s="59"/>
      <c r="R37" s="16"/>
      <c r="S37" s="31"/>
      <c r="T37" s="59"/>
      <c r="U37" s="16"/>
      <c r="V37" s="31"/>
      <c r="W37" s="59"/>
      <c r="X37" s="16"/>
      <c r="Y37" s="31"/>
      <c r="Z37" s="59"/>
      <c r="AA37" s="16"/>
      <c r="AB37" s="31"/>
      <c r="AC37" s="59"/>
      <c r="AD37" s="16"/>
      <c r="AE37" s="31"/>
      <c r="AF37" s="59"/>
      <c r="AG37" s="16"/>
      <c r="AH37" s="31"/>
      <c r="AI37" s="59"/>
      <c r="AJ37" s="16"/>
      <c r="AK37" s="31"/>
      <c r="AL37" s="59"/>
      <c r="AM37" s="75">
        <f t="shared" si="21"/>
        <v>0</v>
      </c>
      <c r="AN37" s="76">
        <f t="shared" si="22"/>
        <v>0</v>
      </c>
      <c r="AO37" s="58">
        <f t="shared" si="23"/>
        <v>0</v>
      </c>
      <c r="AP37" s="16"/>
      <c r="AQ37" s="31"/>
      <c r="AR37" s="59"/>
      <c r="AS37" s="16"/>
      <c r="AT37" s="31"/>
      <c r="AU37" s="59"/>
      <c r="AV37" s="16"/>
      <c r="AW37" s="31"/>
      <c r="AX37" s="59"/>
      <c r="AY37" s="16"/>
      <c r="AZ37" s="31"/>
      <c r="BA37" s="59"/>
      <c r="BB37" s="16"/>
      <c r="BC37" s="31"/>
      <c r="BD37" s="59"/>
      <c r="BE37" s="16"/>
      <c r="BF37" s="31"/>
      <c r="BG37" s="59"/>
      <c r="BH37" s="16"/>
      <c r="BI37" s="31"/>
      <c r="BJ37" s="59"/>
      <c r="BK37" s="16"/>
      <c r="BL37" s="31"/>
      <c r="BM37" s="59"/>
      <c r="BN37" s="16"/>
      <c r="BO37" s="31"/>
      <c r="BP37" s="59"/>
      <c r="BQ37" s="16"/>
      <c r="BR37" s="31"/>
      <c r="BS37" s="59"/>
      <c r="BT37" s="16"/>
      <c r="BU37" s="31"/>
      <c r="BV37" s="59"/>
      <c r="BW37" s="16"/>
      <c r="BX37" s="31"/>
      <c r="BY37" s="59"/>
      <c r="BZ37" s="60">
        <f t="shared" ref="BZ37:BZ54" si="49">+AP37+AS37+AV37+AY37+BB37+BE37+BH37+BK37+BN37+BQ37+BT37+BW37</f>
        <v>0</v>
      </c>
      <c r="CA37" s="61">
        <f t="shared" ref="CA37:CA54" si="50">+AQ37+AT37+AW37+AZ37+BC37+BF37+BI37+BL37+BO37+BR37+BU37+BX37</f>
        <v>0</v>
      </c>
      <c r="CB37" s="62">
        <f t="shared" ref="CB37:CB54" si="51">+AR37+AU37+AX37+BA37+BD37+BJ37+BM37+BP37+BS37+BV37+BY37</f>
        <v>0</v>
      </c>
      <c r="CC37" s="16"/>
      <c r="CD37" s="31"/>
      <c r="CE37" s="59"/>
      <c r="CF37" s="16"/>
      <c r="CG37" s="31"/>
      <c r="CH37" s="59"/>
      <c r="CI37" s="16"/>
      <c r="CJ37" s="31"/>
      <c r="CK37" s="59"/>
      <c r="CL37" s="16"/>
      <c r="CM37" s="31"/>
      <c r="CN37" s="59"/>
      <c r="CO37" s="16"/>
      <c r="CP37" s="31"/>
      <c r="CQ37" s="59"/>
      <c r="CR37" s="16"/>
      <c r="CS37" s="31"/>
      <c r="CT37" s="59"/>
      <c r="CU37" s="16"/>
      <c r="CV37" s="31"/>
      <c r="CW37" s="59"/>
      <c r="CX37" s="16"/>
      <c r="CY37" s="31"/>
      <c r="CZ37" s="59"/>
      <c r="DA37" s="16"/>
      <c r="DB37" s="31"/>
      <c r="DC37" s="59"/>
      <c r="DD37" s="16"/>
      <c r="DE37" s="31"/>
      <c r="DF37" s="59"/>
      <c r="DG37" s="16"/>
      <c r="DH37" s="31"/>
      <c r="DI37" s="59"/>
      <c r="DJ37" s="16"/>
      <c r="DK37" s="31"/>
      <c r="DL37" s="59"/>
      <c r="DM37" s="80">
        <f t="shared" si="43"/>
        <v>0</v>
      </c>
      <c r="DN37" s="81">
        <f t="shared" si="44"/>
        <v>0</v>
      </c>
      <c r="DO37" s="82">
        <f t="shared" si="45"/>
        <v>0</v>
      </c>
      <c r="DP37" s="16"/>
      <c r="DQ37" s="31"/>
      <c r="DR37" s="59"/>
      <c r="DS37" s="16"/>
      <c r="DT37" s="31"/>
      <c r="DU37" s="59"/>
      <c r="DV37" s="16"/>
      <c r="DW37" s="31"/>
      <c r="DX37" s="59"/>
      <c r="DY37" s="16"/>
      <c r="DZ37" s="31"/>
      <c r="EA37" s="59"/>
      <c r="EB37" s="16"/>
      <c r="EC37" s="31"/>
      <c r="ED37" s="59"/>
      <c r="EE37" s="16"/>
      <c r="EF37" s="31"/>
      <c r="EG37" s="59"/>
      <c r="EH37" s="16"/>
      <c r="EI37" s="31"/>
      <c r="EJ37" s="59"/>
      <c r="EK37" s="16"/>
      <c r="EL37" s="31"/>
      <c r="EM37" s="59"/>
      <c r="EN37" s="16"/>
      <c r="EO37" s="31"/>
      <c r="EP37" s="59"/>
      <c r="EQ37" s="16"/>
      <c r="ER37" s="31"/>
      <c r="ES37" s="59"/>
      <c r="ET37" s="16"/>
      <c r="EU37" s="31"/>
      <c r="EV37" s="59"/>
      <c r="EW37" s="16"/>
      <c r="EX37" s="31"/>
      <c r="EY37" s="59"/>
      <c r="EZ37" s="478">
        <f t="shared" si="46"/>
        <v>0</v>
      </c>
      <c r="FA37" s="479">
        <f t="shared" si="47"/>
        <v>0</v>
      </c>
      <c r="FB37" s="480">
        <f t="shared" si="48"/>
        <v>0</v>
      </c>
      <c r="FC37" s="16"/>
      <c r="FD37" s="31"/>
      <c r="FE37" s="59"/>
      <c r="FF37" s="16"/>
      <c r="FG37" s="31"/>
      <c r="FH37" s="59"/>
      <c r="FI37" s="16"/>
      <c r="FJ37" s="31"/>
      <c r="FK37" s="59"/>
      <c r="FL37" s="16"/>
      <c r="FM37" s="31"/>
      <c r="FN37" s="59"/>
      <c r="FO37" s="16"/>
      <c r="FP37" s="31"/>
      <c r="FQ37" s="59"/>
      <c r="FR37" s="16"/>
      <c r="FS37" s="31"/>
      <c r="FT37" s="59"/>
      <c r="FU37" s="16"/>
      <c r="FV37" s="31"/>
      <c r="FW37" s="59"/>
      <c r="FX37" s="16"/>
      <c r="FY37" s="31"/>
      <c r="FZ37" s="59"/>
      <c r="GA37" s="16"/>
      <c r="GB37" s="31"/>
      <c r="GC37" s="59"/>
      <c r="GD37" s="16"/>
      <c r="GE37" s="31"/>
      <c r="GF37" s="59"/>
      <c r="GG37" s="16"/>
      <c r="GH37" s="31"/>
      <c r="GI37" s="59"/>
      <c r="GJ37" s="16"/>
      <c r="GK37" s="31"/>
      <c r="GL37" s="59"/>
      <c r="GM37" s="134">
        <f t="shared" si="40"/>
        <v>0</v>
      </c>
      <c r="GN37" s="135">
        <f t="shared" si="41"/>
        <v>0</v>
      </c>
      <c r="GO37" s="242">
        <f t="shared" si="42"/>
        <v>0</v>
      </c>
    </row>
    <row r="38" spans="1:197" s="8" customFormat="1" ht="15.75" x14ac:dyDescent="0.25">
      <c r="A38" s="140" t="s">
        <v>66</v>
      </c>
      <c r="B38" s="141" t="s">
        <v>114</v>
      </c>
      <c r="C38" s="16"/>
      <c r="D38" s="31"/>
      <c r="E38" s="59"/>
      <c r="F38" s="16"/>
      <c r="G38" s="31"/>
      <c r="H38" s="59"/>
      <c r="I38" s="16"/>
      <c r="J38" s="31"/>
      <c r="K38" s="59"/>
      <c r="L38" s="16"/>
      <c r="M38" s="31"/>
      <c r="N38" s="59"/>
      <c r="O38" s="16"/>
      <c r="P38" s="31"/>
      <c r="Q38" s="59"/>
      <c r="R38" s="16"/>
      <c r="S38" s="31"/>
      <c r="T38" s="59"/>
      <c r="U38" s="16"/>
      <c r="V38" s="31"/>
      <c r="W38" s="59"/>
      <c r="X38" s="16"/>
      <c r="Y38" s="31"/>
      <c r="Z38" s="59"/>
      <c r="AA38" s="16"/>
      <c r="AB38" s="31"/>
      <c r="AC38" s="59"/>
      <c r="AD38" s="16"/>
      <c r="AE38" s="31"/>
      <c r="AF38" s="59"/>
      <c r="AG38" s="16"/>
      <c r="AH38" s="31"/>
      <c r="AI38" s="59"/>
      <c r="AJ38" s="16"/>
      <c r="AK38" s="31"/>
      <c r="AL38" s="59"/>
      <c r="AM38" s="75">
        <f t="shared" ref="AM38:AM45" si="52">+C38+F38+I38+L38+O38+R38+U38+X38+AA38+AD38+AG38+AJ38</f>
        <v>0</v>
      </c>
      <c r="AN38" s="76">
        <f t="shared" ref="AN38:AN45" si="53">+D38+G38+J38+M38+P38+S38+V38+Y38+AB38+AE38+AH38+AK38</f>
        <v>0</v>
      </c>
      <c r="AO38" s="58">
        <f t="shared" ref="AO38:AO45" si="54">+E38+H38+K38+N38+Q38+T38+W38+Z38+AC38+AF38+AI38+AL38</f>
        <v>0</v>
      </c>
      <c r="AP38" s="16"/>
      <c r="AQ38" s="31"/>
      <c r="AR38" s="59"/>
      <c r="AS38" s="16"/>
      <c r="AT38" s="31"/>
      <c r="AU38" s="59"/>
      <c r="AV38" s="16"/>
      <c r="AW38" s="31"/>
      <c r="AX38" s="59"/>
      <c r="AY38" s="16"/>
      <c r="AZ38" s="31"/>
      <c r="BA38" s="59"/>
      <c r="BB38" s="16"/>
      <c r="BC38" s="31"/>
      <c r="BD38" s="59"/>
      <c r="BE38" s="16"/>
      <c r="BF38" s="31"/>
      <c r="BG38" s="59"/>
      <c r="BH38" s="16"/>
      <c r="BI38" s="31"/>
      <c r="BJ38" s="59"/>
      <c r="BK38" s="16"/>
      <c r="BL38" s="31"/>
      <c r="BM38" s="59"/>
      <c r="BN38" s="16"/>
      <c r="BO38" s="31"/>
      <c r="BP38" s="59"/>
      <c r="BQ38" s="16"/>
      <c r="BR38" s="31"/>
      <c r="BS38" s="59"/>
      <c r="BT38" s="16"/>
      <c r="BU38" s="31"/>
      <c r="BV38" s="59"/>
      <c r="BW38" s="16"/>
      <c r="BX38" s="31"/>
      <c r="BY38" s="59"/>
      <c r="BZ38" s="60">
        <f t="shared" ref="BZ38:BZ45" si="55">+AP38+AS38+AV38+AY38+BB38+BE38+BH38+BK38+BN38+BQ38+BT38+BW38</f>
        <v>0</v>
      </c>
      <c r="CA38" s="61">
        <f t="shared" ref="CA38:CA45" si="56">+AQ38+AT38+AW38+AZ38+BC38+BF38+BI38+BL38+BO38+BR38+BU38+BX38</f>
        <v>0</v>
      </c>
      <c r="CB38" s="62">
        <f t="shared" ref="CB38:CB45" si="57">+AR38+AU38+AX38+BA38+BD38+BJ38+BM38+BP38+BS38+BV38+BY38</f>
        <v>0</v>
      </c>
      <c r="CC38" s="16"/>
      <c r="CD38" s="31"/>
      <c r="CE38" s="59"/>
      <c r="CF38" s="16"/>
      <c r="CG38" s="31"/>
      <c r="CH38" s="59"/>
      <c r="CI38" s="16"/>
      <c r="CJ38" s="31"/>
      <c r="CK38" s="59"/>
      <c r="CL38" s="16"/>
      <c r="CM38" s="31"/>
      <c r="CN38" s="59"/>
      <c r="CO38" s="16"/>
      <c r="CP38" s="31"/>
      <c r="CQ38" s="59"/>
      <c r="CR38" s="16"/>
      <c r="CS38" s="31"/>
      <c r="CT38" s="59"/>
      <c r="CU38" s="16"/>
      <c r="CV38" s="31"/>
      <c r="CW38" s="59"/>
      <c r="CX38" s="16"/>
      <c r="CY38" s="31"/>
      <c r="CZ38" s="59"/>
      <c r="DA38" s="16"/>
      <c r="DB38" s="31"/>
      <c r="DC38" s="59"/>
      <c r="DD38" s="16"/>
      <c r="DE38" s="31"/>
      <c r="DF38" s="59"/>
      <c r="DG38" s="16"/>
      <c r="DH38" s="31"/>
      <c r="DI38" s="59"/>
      <c r="DJ38" s="16"/>
      <c r="DK38" s="31"/>
      <c r="DL38" s="59"/>
      <c r="DM38" s="80">
        <f t="shared" ref="DM38:DM48" si="58">+CC38+CF38+CI38+CL38+CO38+CR38+CU38+CX38+DA38+DD38+DG38+DJ38</f>
        <v>0</v>
      </c>
      <c r="DN38" s="81">
        <f t="shared" ref="DN38:DN48" si="59">+CD38+CG38+CJ38+CM38+CP38+CS38+CV38+CY38+DB38+DE38+DH38+DK38</f>
        <v>0</v>
      </c>
      <c r="DO38" s="82">
        <f t="shared" ref="DO38:DO48" si="60">+CE38+CH38+CK38+CN38+CQ38+CW38+CZ38+DC38+DF38+DI38+DL38</f>
        <v>0</v>
      </c>
      <c r="DP38" s="16"/>
      <c r="DQ38" s="31"/>
      <c r="DR38" s="59"/>
      <c r="DS38" s="16"/>
      <c r="DT38" s="31"/>
      <c r="DU38" s="59"/>
      <c r="DV38" s="16"/>
      <c r="DW38" s="31"/>
      <c r="DX38" s="59"/>
      <c r="DY38" s="16"/>
      <c r="DZ38" s="31"/>
      <c r="EA38" s="59"/>
      <c r="EB38" s="16"/>
      <c r="EC38" s="31"/>
      <c r="ED38" s="59"/>
      <c r="EE38" s="16"/>
      <c r="EF38" s="31"/>
      <c r="EG38" s="59"/>
      <c r="EH38" s="16"/>
      <c r="EI38" s="31"/>
      <c r="EJ38" s="59"/>
      <c r="EK38" s="16"/>
      <c r="EL38" s="31"/>
      <c r="EM38" s="59"/>
      <c r="EN38" s="16"/>
      <c r="EO38" s="31"/>
      <c r="EP38" s="59"/>
      <c r="EQ38" s="16"/>
      <c r="ER38" s="31"/>
      <c r="ES38" s="59"/>
      <c r="ET38" s="16"/>
      <c r="EU38" s="31"/>
      <c r="EV38" s="59"/>
      <c r="EW38" s="16"/>
      <c r="EX38" s="31"/>
      <c r="EY38" s="59"/>
      <c r="EZ38" s="478">
        <f t="shared" ref="EZ38:EZ46" si="61">+DP38+DS38+DV38+DY38+EB38+EE38+EH38+EK38+EN38+EQ38+ET38+EW38</f>
        <v>0</v>
      </c>
      <c r="FA38" s="479">
        <f t="shared" ref="FA38:FA46" si="62">+DQ38+DT38+DW38+DZ38+EC38+EF38+EI38+EL38+EO38+ER38+EU38+EX38</f>
        <v>0</v>
      </c>
      <c r="FB38" s="480">
        <f t="shared" ref="FB38:FB46" si="63">+DR38+DU38+DX38+EA38+ED38+EJ38+EM38+EP38+ES38+EV38+EY38</f>
        <v>0</v>
      </c>
      <c r="FC38" s="16"/>
      <c r="FD38" s="31"/>
      <c r="FE38" s="59"/>
      <c r="FF38" s="16"/>
      <c r="FG38" s="31"/>
      <c r="FH38" s="59"/>
      <c r="FI38" s="16"/>
      <c r="FJ38" s="31"/>
      <c r="FK38" s="59"/>
      <c r="FL38" s="16"/>
      <c r="FM38" s="31"/>
      <c r="FN38" s="59"/>
      <c r="FO38" s="16"/>
      <c r="FP38" s="31"/>
      <c r="FQ38" s="59"/>
      <c r="FR38" s="16"/>
      <c r="FS38" s="31"/>
      <c r="FT38" s="59"/>
      <c r="FU38" s="16"/>
      <c r="FV38" s="31"/>
      <c r="FW38" s="59"/>
      <c r="FX38" s="16"/>
      <c r="FY38" s="31"/>
      <c r="FZ38" s="59"/>
      <c r="GA38" s="16"/>
      <c r="GB38" s="31"/>
      <c r="GC38" s="59"/>
      <c r="GD38" s="16"/>
      <c r="GE38" s="31"/>
      <c r="GF38" s="59"/>
      <c r="GG38" s="16"/>
      <c r="GH38" s="31"/>
      <c r="GI38" s="59"/>
      <c r="GJ38" s="16"/>
      <c r="GK38" s="31"/>
      <c r="GL38" s="59"/>
      <c r="GM38" s="134">
        <f t="shared" si="40"/>
        <v>0</v>
      </c>
      <c r="GN38" s="135">
        <f t="shared" si="41"/>
        <v>0</v>
      </c>
      <c r="GO38" s="242">
        <f t="shared" si="42"/>
        <v>0</v>
      </c>
    </row>
    <row r="39" spans="1:197" s="8" customFormat="1" ht="15.75" x14ac:dyDescent="0.25">
      <c r="A39" s="140" t="s">
        <v>66</v>
      </c>
      <c r="B39" s="141" t="s">
        <v>115</v>
      </c>
      <c r="C39" s="16"/>
      <c r="D39" s="31"/>
      <c r="E39" s="59"/>
      <c r="F39" s="16"/>
      <c r="G39" s="31"/>
      <c r="H39" s="59"/>
      <c r="I39" s="16"/>
      <c r="J39" s="31"/>
      <c r="K39" s="59"/>
      <c r="L39" s="16"/>
      <c r="M39" s="31"/>
      <c r="N39" s="59"/>
      <c r="O39" s="16"/>
      <c r="P39" s="31"/>
      <c r="Q39" s="59"/>
      <c r="R39" s="16"/>
      <c r="S39" s="31"/>
      <c r="T39" s="59"/>
      <c r="U39" s="16"/>
      <c r="V39" s="31"/>
      <c r="W39" s="59"/>
      <c r="X39" s="16"/>
      <c r="Y39" s="31"/>
      <c r="Z39" s="59"/>
      <c r="AA39" s="16"/>
      <c r="AB39" s="31"/>
      <c r="AC39" s="59"/>
      <c r="AD39" s="16"/>
      <c r="AE39" s="31"/>
      <c r="AF39" s="59"/>
      <c r="AG39" s="16"/>
      <c r="AH39" s="31"/>
      <c r="AI39" s="59"/>
      <c r="AJ39" s="16"/>
      <c r="AK39" s="31"/>
      <c r="AL39" s="59"/>
      <c r="AM39" s="75">
        <f t="shared" si="52"/>
        <v>0</v>
      </c>
      <c r="AN39" s="76">
        <f t="shared" si="53"/>
        <v>0</v>
      </c>
      <c r="AO39" s="58">
        <f t="shared" si="54"/>
        <v>0</v>
      </c>
      <c r="AP39" s="16"/>
      <c r="AQ39" s="31"/>
      <c r="AR39" s="59"/>
      <c r="AS39" s="16"/>
      <c r="AT39" s="31"/>
      <c r="AU39" s="59"/>
      <c r="AV39" s="16"/>
      <c r="AW39" s="31"/>
      <c r="AX39" s="59"/>
      <c r="AY39" s="16"/>
      <c r="AZ39" s="31"/>
      <c r="BA39" s="59"/>
      <c r="BB39" s="16"/>
      <c r="BC39" s="31"/>
      <c r="BD39" s="59"/>
      <c r="BE39" s="16"/>
      <c r="BF39" s="31"/>
      <c r="BG39" s="59"/>
      <c r="BH39" s="16"/>
      <c r="BI39" s="31"/>
      <c r="BJ39" s="59"/>
      <c r="BK39" s="16"/>
      <c r="BL39" s="31"/>
      <c r="BM39" s="59"/>
      <c r="BN39" s="16"/>
      <c r="BO39" s="31"/>
      <c r="BP39" s="59"/>
      <c r="BQ39" s="16"/>
      <c r="BR39" s="31"/>
      <c r="BS39" s="59"/>
      <c r="BT39" s="16"/>
      <c r="BU39" s="31"/>
      <c r="BV39" s="59"/>
      <c r="BW39" s="16"/>
      <c r="BX39" s="31"/>
      <c r="BY39" s="59"/>
      <c r="BZ39" s="60">
        <f t="shared" si="55"/>
        <v>0</v>
      </c>
      <c r="CA39" s="61">
        <f t="shared" si="56"/>
        <v>0</v>
      </c>
      <c r="CB39" s="62">
        <f t="shared" si="57"/>
        <v>0</v>
      </c>
      <c r="CC39" s="16"/>
      <c r="CD39" s="31"/>
      <c r="CE39" s="59"/>
      <c r="CF39" s="16"/>
      <c r="CG39" s="31"/>
      <c r="CH39" s="59"/>
      <c r="CI39" s="16"/>
      <c r="CJ39" s="31"/>
      <c r="CK39" s="59"/>
      <c r="CL39" s="16"/>
      <c r="CM39" s="31"/>
      <c r="CN39" s="59"/>
      <c r="CO39" s="16"/>
      <c r="CP39" s="31"/>
      <c r="CQ39" s="59"/>
      <c r="CR39" s="16"/>
      <c r="CS39" s="31"/>
      <c r="CT39" s="59"/>
      <c r="CU39" s="16"/>
      <c r="CV39" s="31"/>
      <c r="CW39" s="59"/>
      <c r="CX39" s="16"/>
      <c r="CY39" s="31"/>
      <c r="CZ39" s="59"/>
      <c r="DA39" s="16"/>
      <c r="DB39" s="31"/>
      <c r="DC39" s="59"/>
      <c r="DD39" s="16"/>
      <c r="DE39" s="31"/>
      <c r="DF39" s="59"/>
      <c r="DG39" s="16"/>
      <c r="DH39" s="31"/>
      <c r="DI39" s="59"/>
      <c r="DJ39" s="16"/>
      <c r="DK39" s="31"/>
      <c r="DL39" s="59"/>
      <c r="DM39" s="80">
        <f t="shared" si="58"/>
        <v>0</v>
      </c>
      <c r="DN39" s="81">
        <f t="shared" si="59"/>
        <v>0</v>
      </c>
      <c r="DO39" s="82">
        <f t="shared" si="60"/>
        <v>0</v>
      </c>
      <c r="DP39" s="16"/>
      <c r="DQ39" s="31"/>
      <c r="DR39" s="59"/>
      <c r="DS39" s="16"/>
      <c r="DT39" s="31"/>
      <c r="DU39" s="59"/>
      <c r="DV39" s="16"/>
      <c r="DW39" s="31"/>
      <c r="DX39" s="59"/>
      <c r="DY39" s="16"/>
      <c r="DZ39" s="31"/>
      <c r="EA39" s="59"/>
      <c r="EB39" s="16"/>
      <c r="EC39" s="31"/>
      <c r="ED39" s="59"/>
      <c r="EE39" s="16"/>
      <c r="EF39" s="31"/>
      <c r="EG39" s="59"/>
      <c r="EH39" s="16"/>
      <c r="EI39" s="31"/>
      <c r="EJ39" s="59"/>
      <c r="EK39" s="16"/>
      <c r="EL39" s="31"/>
      <c r="EM39" s="59"/>
      <c r="EN39" s="16"/>
      <c r="EO39" s="31"/>
      <c r="EP39" s="59"/>
      <c r="EQ39" s="16"/>
      <c r="ER39" s="31"/>
      <c r="ES39" s="59"/>
      <c r="ET39" s="16"/>
      <c r="EU39" s="31"/>
      <c r="EV39" s="59"/>
      <c r="EW39" s="16"/>
      <c r="EX39" s="31"/>
      <c r="EY39" s="59"/>
      <c r="EZ39" s="478">
        <f t="shared" si="61"/>
        <v>0</v>
      </c>
      <c r="FA39" s="479">
        <f t="shared" si="62"/>
        <v>0</v>
      </c>
      <c r="FB39" s="480">
        <f t="shared" si="63"/>
        <v>0</v>
      </c>
      <c r="FC39" s="16"/>
      <c r="FD39" s="31"/>
      <c r="FE39" s="59"/>
      <c r="FF39" s="16"/>
      <c r="FG39" s="31"/>
      <c r="FH39" s="59"/>
      <c r="FI39" s="16"/>
      <c r="FJ39" s="31"/>
      <c r="FK39" s="59"/>
      <c r="FL39" s="16"/>
      <c r="FM39" s="31"/>
      <c r="FN39" s="59"/>
      <c r="FO39" s="16"/>
      <c r="FP39" s="31"/>
      <c r="FQ39" s="59"/>
      <c r="FR39" s="16"/>
      <c r="FS39" s="31"/>
      <c r="FT39" s="59"/>
      <c r="FU39" s="16"/>
      <c r="FV39" s="31"/>
      <c r="FW39" s="59"/>
      <c r="FX39" s="16"/>
      <c r="FY39" s="31"/>
      <c r="FZ39" s="59"/>
      <c r="GA39" s="16"/>
      <c r="GB39" s="31"/>
      <c r="GC39" s="59"/>
      <c r="GD39" s="16"/>
      <c r="GE39" s="31"/>
      <c r="GF39" s="59"/>
      <c r="GG39" s="16"/>
      <c r="GH39" s="31"/>
      <c r="GI39" s="59"/>
      <c r="GJ39" s="16"/>
      <c r="GK39" s="31"/>
      <c r="GL39" s="59"/>
      <c r="GM39" s="134">
        <f t="shared" si="40"/>
        <v>0</v>
      </c>
      <c r="GN39" s="135">
        <f t="shared" si="41"/>
        <v>0</v>
      </c>
      <c r="GO39" s="242">
        <f t="shared" si="42"/>
        <v>0</v>
      </c>
    </row>
    <row r="40" spans="1:197" s="8" customFormat="1" ht="15.75" x14ac:dyDescent="0.25">
      <c r="A40" s="140" t="s">
        <v>67</v>
      </c>
      <c r="B40" s="141" t="s">
        <v>116</v>
      </c>
      <c r="C40" s="16"/>
      <c r="D40" s="31"/>
      <c r="E40" s="59"/>
      <c r="F40" s="16"/>
      <c r="G40" s="31"/>
      <c r="H40" s="59"/>
      <c r="I40" s="16"/>
      <c r="J40" s="31"/>
      <c r="K40" s="59"/>
      <c r="L40" s="16"/>
      <c r="M40" s="31"/>
      <c r="N40" s="59"/>
      <c r="O40" s="16"/>
      <c r="P40" s="31"/>
      <c r="Q40" s="59"/>
      <c r="R40" s="16"/>
      <c r="S40" s="31"/>
      <c r="T40" s="59"/>
      <c r="U40" s="16"/>
      <c r="V40" s="31"/>
      <c r="W40" s="59"/>
      <c r="X40" s="16"/>
      <c r="Y40" s="31"/>
      <c r="Z40" s="59"/>
      <c r="AA40" s="16"/>
      <c r="AB40" s="31"/>
      <c r="AC40" s="59"/>
      <c r="AD40" s="16"/>
      <c r="AE40" s="31"/>
      <c r="AF40" s="59"/>
      <c r="AG40" s="16"/>
      <c r="AH40" s="31"/>
      <c r="AI40" s="59"/>
      <c r="AJ40" s="16"/>
      <c r="AK40" s="31"/>
      <c r="AL40" s="59"/>
      <c r="AM40" s="75">
        <f t="shared" si="52"/>
        <v>0</v>
      </c>
      <c r="AN40" s="76">
        <f t="shared" si="53"/>
        <v>0</v>
      </c>
      <c r="AO40" s="58">
        <f t="shared" si="54"/>
        <v>0</v>
      </c>
      <c r="AP40" s="16"/>
      <c r="AQ40" s="31"/>
      <c r="AR40" s="59"/>
      <c r="AS40" s="16"/>
      <c r="AT40" s="31"/>
      <c r="AU40" s="59"/>
      <c r="AV40" s="16"/>
      <c r="AW40" s="31"/>
      <c r="AX40" s="59"/>
      <c r="AY40" s="16"/>
      <c r="AZ40" s="31"/>
      <c r="BA40" s="59"/>
      <c r="BB40" s="16"/>
      <c r="BC40" s="31"/>
      <c r="BD40" s="59"/>
      <c r="BE40" s="16"/>
      <c r="BF40" s="31"/>
      <c r="BG40" s="59"/>
      <c r="BH40" s="16"/>
      <c r="BI40" s="31"/>
      <c r="BJ40" s="59"/>
      <c r="BK40" s="16"/>
      <c r="BL40" s="31"/>
      <c r="BM40" s="59"/>
      <c r="BN40" s="16"/>
      <c r="BO40" s="31"/>
      <c r="BP40" s="59"/>
      <c r="BQ40" s="16"/>
      <c r="BR40" s="31"/>
      <c r="BS40" s="59"/>
      <c r="BT40" s="16"/>
      <c r="BU40" s="31"/>
      <c r="BV40" s="59"/>
      <c r="BW40" s="16"/>
      <c r="BX40" s="31"/>
      <c r="BY40" s="59"/>
      <c r="BZ40" s="60">
        <f t="shared" si="55"/>
        <v>0</v>
      </c>
      <c r="CA40" s="61">
        <f t="shared" si="56"/>
        <v>0</v>
      </c>
      <c r="CB40" s="62">
        <f t="shared" si="57"/>
        <v>0</v>
      </c>
      <c r="CC40" s="16"/>
      <c r="CD40" s="31"/>
      <c r="CE40" s="59"/>
      <c r="CF40" s="16"/>
      <c r="CG40" s="31"/>
      <c r="CH40" s="59"/>
      <c r="CI40" s="16"/>
      <c r="CJ40" s="31"/>
      <c r="CK40" s="59"/>
      <c r="CL40" s="16"/>
      <c r="CM40" s="31"/>
      <c r="CN40" s="59"/>
      <c r="CO40" s="16"/>
      <c r="CP40" s="31"/>
      <c r="CQ40" s="59"/>
      <c r="CR40" s="16"/>
      <c r="CS40" s="31"/>
      <c r="CT40" s="59"/>
      <c r="CU40" s="16"/>
      <c r="CV40" s="31"/>
      <c r="CW40" s="59"/>
      <c r="CX40" s="16"/>
      <c r="CY40" s="31"/>
      <c r="CZ40" s="59"/>
      <c r="DA40" s="16"/>
      <c r="DB40" s="31"/>
      <c r="DC40" s="59"/>
      <c r="DD40" s="16"/>
      <c r="DE40" s="31"/>
      <c r="DF40" s="59"/>
      <c r="DG40" s="16"/>
      <c r="DH40" s="31"/>
      <c r="DI40" s="59"/>
      <c r="DJ40" s="16"/>
      <c r="DK40" s="31"/>
      <c r="DL40" s="59"/>
      <c r="DM40" s="80">
        <f t="shared" si="58"/>
        <v>0</v>
      </c>
      <c r="DN40" s="81">
        <f t="shared" si="59"/>
        <v>0</v>
      </c>
      <c r="DO40" s="82">
        <f t="shared" si="60"/>
        <v>0</v>
      </c>
      <c r="DP40" s="16"/>
      <c r="DQ40" s="31"/>
      <c r="DR40" s="241"/>
      <c r="DS40" s="16"/>
      <c r="DT40" s="31"/>
      <c r="DU40" s="241"/>
      <c r="DV40" s="16"/>
      <c r="DW40" s="31"/>
      <c r="DX40" s="241"/>
      <c r="DY40" s="16"/>
      <c r="DZ40" s="31"/>
      <c r="EA40" s="241"/>
      <c r="EB40" s="16"/>
      <c r="EC40" s="31"/>
      <c r="ED40" s="240"/>
      <c r="EE40" s="16"/>
      <c r="EF40" s="31"/>
      <c r="EG40" s="240"/>
      <c r="EH40" s="16"/>
      <c r="EI40" s="31"/>
      <c r="EJ40" s="240"/>
      <c r="EK40" s="16"/>
      <c r="EL40" s="31"/>
      <c r="EM40" s="240"/>
      <c r="EN40" s="16"/>
      <c r="EO40" s="31"/>
      <c r="EP40" s="240"/>
      <c r="EQ40" s="16"/>
      <c r="ER40" s="31"/>
      <c r="ES40" s="240"/>
      <c r="ET40" s="16"/>
      <c r="EU40" s="31"/>
      <c r="EV40" s="240"/>
      <c r="EW40" s="16"/>
      <c r="EX40" s="31"/>
      <c r="EY40" s="240"/>
      <c r="EZ40" s="478">
        <f t="shared" si="61"/>
        <v>0</v>
      </c>
      <c r="FA40" s="479">
        <f t="shared" si="62"/>
        <v>0</v>
      </c>
      <c r="FB40" s="480">
        <f t="shared" si="63"/>
        <v>0</v>
      </c>
      <c r="FC40" s="16"/>
      <c r="FD40" s="31"/>
      <c r="FE40" s="240"/>
      <c r="FF40" s="16"/>
      <c r="FG40" s="31"/>
      <c r="FH40" s="59"/>
      <c r="FI40" s="16"/>
      <c r="FJ40" s="31"/>
      <c r="FK40" s="59"/>
      <c r="FL40" s="16"/>
      <c r="FM40" s="31"/>
      <c r="FN40" s="59"/>
      <c r="FO40" s="16"/>
      <c r="FP40" s="31"/>
      <c r="FQ40" s="59"/>
      <c r="FR40" s="16"/>
      <c r="FS40" s="31"/>
      <c r="FT40" s="59"/>
      <c r="FU40" s="16"/>
      <c r="FV40" s="31"/>
      <c r="FW40" s="59"/>
      <c r="FX40" s="16"/>
      <c r="FY40" s="31"/>
      <c r="FZ40" s="59"/>
      <c r="GA40" s="16"/>
      <c r="GB40" s="31"/>
      <c r="GC40" s="59"/>
      <c r="GD40" s="16"/>
      <c r="GE40" s="31"/>
      <c r="GF40" s="59"/>
      <c r="GG40" s="16"/>
      <c r="GH40" s="31"/>
      <c r="GI40" s="59"/>
      <c r="GJ40" s="16"/>
      <c r="GK40" s="31"/>
      <c r="GL40" s="59"/>
      <c r="GM40" s="134">
        <f t="shared" si="40"/>
        <v>0</v>
      </c>
      <c r="GN40" s="135">
        <f t="shared" si="41"/>
        <v>0</v>
      </c>
      <c r="GO40" s="242">
        <f t="shared" si="42"/>
        <v>0</v>
      </c>
    </row>
    <row r="41" spans="1:197" s="8" customFormat="1" ht="15.75" x14ac:dyDescent="0.25">
      <c r="A41" s="140" t="s">
        <v>67</v>
      </c>
      <c r="B41" s="141" t="s">
        <v>117</v>
      </c>
      <c r="C41" s="16"/>
      <c r="D41" s="31"/>
      <c r="E41" s="59"/>
      <c r="F41" s="16"/>
      <c r="G41" s="31"/>
      <c r="H41" s="59"/>
      <c r="I41" s="16"/>
      <c r="J41" s="31"/>
      <c r="K41" s="59"/>
      <c r="L41" s="16"/>
      <c r="M41" s="31"/>
      <c r="N41" s="59"/>
      <c r="O41" s="16"/>
      <c r="P41" s="31"/>
      <c r="Q41" s="59"/>
      <c r="R41" s="16"/>
      <c r="S41" s="31"/>
      <c r="T41" s="59"/>
      <c r="U41" s="16"/>
      <c r="V41" s="31"/>
      <c r="W41" s="59"/>
      <c r="X41" s="16"/>
      <c r="Y41" s="31"/>
      <c r="Z41" s="59"/>
      <c r="AA41" s="16"/>
      <c r="AB41" s="31"/>
      <c r="AC41" s="59"/>
      <c r="AD41" s="16"/>
      <c r="AE41" s="31"/>
      <c r="AF41" s="59"/>
      <c r="AG41" s="16"/>
      <c r="AH41" s="31"/>
      <c r="AI41" s="59"/>
      <c r="AJ41" s="16"/>
      <c r="AK41" s="31"/>
      <c r="AL41" s="59"/>
      <c r="AM41" s="75">
        <f t="shared" si="52"/>
        <v>0</v>
      </c>
      <c r="AN41" s="76">
        <f t="shared" si="53"/>
        <v>0</v>
      </c>
      <c r="AO41" s="58">
        <f t="shared" si="54"/>
        <v>0</v>
      </c>
      <c r="AP41" s="16"/>
      <c r="AQ41" s="31"/>
      <c r="AR41" s="59"/>
      <c r="AS41" s="16"/>
      <c r="AT41" s="31"/>
      <c r="AU41" s="59"/>
      <c r="AV41" s="16"/>
      <c r="AW41" s="31"/>
      <c r="AX41" s="59"/>
      <c r="AY41" s="16"/>
      <c r="AZ41" s="31"/>
      <c r="BA41" s="59"/>
      <c r="BB41" s="16"/>
      <c r="BC41" s="31"/>
      <c r="BD41" s="59"/>
      <c r="BE41" s="16"/>
      <c r="BF41" s="31"/>
      <c r="BG41" s="59"/>
      <c r="BH41" s="16"/>
      <c r="BI41" s="31"/>
      <c r="BJ41" s="59"/>
      <c r="BK41" s="16"/>
      <c r="BL41" s="31"/>
      <c r="BM41" s="59"/>
      <c r="BN41" s="16"/>
      <c r="BO41" s="31"/>
      <c r="BP41" s="59"/>
      <c r="BQ41" s="16"/>
      <c r="BR41" s="31"/>
      <c r="BS41" s="59"/>
      <c r="BT41" s="16"/>
      <c r="BU41" s="31"/>
      <c r="BV41" s="59"/>
      <c r="BW41" s="16"/>
      <c r="BX41" s="31"/>
      <c r="BY41" s="59"/>
      <c r="BZ41" s="60">
        <f t="shared" si="55"/>
        <v>0</v>
      </c>
      <c r="CA41" s="61">
        <f t="shared" si="56"/>
        <v>0</v>
      </c>
      <c r="CB41" s="62">
        <f t="shared" si="57"/>
        <v>0</v>
      </c>
      <c r="CC41" s="16"/>
      <c r="CD41" s="31"/>
      <c r="CE41" s="59"/>
      <c r="CF41" s="16"/>
      <c r="CG41" s="31"/>
      <c r="CH41" s="59"/>
      <c r="CI41" s="16"/>
      <c r="CJ41" s="31"/>
      <c r="CK41" s="59"/>
      <c r="CL41" s="16"/>
      <c r="CM41" s="31"/>
      <c r="CN41" s="59"/>
      <c r="CO41" s="16"/>
      <c r="CP41" s="31"/>
      <c r="CQ41" s="59"/>
      <c r="CR41" s="16"/>
      <c r="CS41" s="31"/>
      <c r="CT41" s="59"/>
      <c r="CU41" s="16"/>
      <c r="CV41" s="31"/>
      <c r="CW41" s="59"/>
      <c r="CX41" s="16"/>
      <c r="CY41" s="31"/>
      <c r="CZ41" s="59"/>
      <c r="DA41" s="16"/>
      <c r="DB41" s="31"/>
      <c r="DC41" s="59"/>
      <c r="DD41" s="16"/>
      <c r="DE41" s="31"/>
      <c r="DF41" s="59"/>
      <c r="DG41" s="16"/>
      <c r="DH41" s="31"/>
      <c r="DI41" s="59"/>
      <c r="DJ41" s="16"/>
      <c r="DK41" s="31"/>
      <c r="DL41" s="59"/>
      <c r="DM41" s="80">
        <f t="shared" si="58"/>
        <v>0</v>
      </c>
      <c r="DN41" s="81">
        <f t="shared" si="59"/>
        <v>0</v>
      </c>
      <c r="DO41" s="82">
        <f t="shared" si="60"/>
        <v>0</v>
      </c>
      <c r="DP41" s="16"/>
      <c r="DQ41" s="31"/>
      <c r="DR41" s="59"/>
      <c r="DS41" s="16"/>
      <c r="DT41" s="31"/>
      <c r="DU41" s="59"/>
      <c r="DV41" s="16"/>
      <c r="DW41" s="31"/>
      <c r="DX41" s="59"/>
      <c r="DY41" s="16"/>
      <c r="DZ41" s="31"/>
      <c r="EA41" s="59"/>
      <c r="EB41" s="16"/>
      <c r="EC41" s="31"/>
      <c r="ED41" s="59"/>
      <c r="EE41" s="16"/>
      <c r="EF41" s="31"/>
      <c r="EG41" s="59"/>
      <c r="EH41" s="16"/>
      <c r="EI41" s="31"/>
      <c r="EJ41" s="59"/>
      <c r="EK41" s="16"/>
      <c r="EL41" s="31"/>
      <c r="EM41" s="59"/>
      <c r="EN41" s="16"/>
      <c r="EO41" s="31"/>
      <c r="EP41" s="59"/>
      <c r="EQ41" s="16"/>
      <c r="ER41" s="31"/>
      <c r="ES41" s="59"/>
      <c r="ET41" s="16"/>
      <c r="EU41" s="31"/>
      <c r="EV41" s="59"/>
      <c r="EW41" s="16"/>
      <c r="EX41" s="31"/>
      <c r="EY41" s="59"/>
      <c r="EZ41" s="478">
        <f t="shared" si="61"/>
        <v>0</v>
      </c>
      <c r="FA41" s="479">
        <f t="shared" si="62"/>
        <v>0</v>
      </c>
      <c r="FB41" s="480">
        <f t="shared" si="63"/>
        <v>0</v>
      </c>
      <c r="FC41" s="16"/>
      <c r="FD41" s="31"/>
      <c r="FE41" s="59"/>
      <c r="FF41" s="16"/>
      <c r="FG41" s="31"/>
      <c r="FH41" s="59"/>
      <c r="FI41" s="16"/>
      <c r="FJ41" s="31"/>
      <c r="FK41" s="59"/>
      <c r="FL41" s="16"/>
      <c r="FM41" s="31"/>
      <c r="FN41" s="59"/>
      <c r="FO41" s="16"/>
      <c r="FP41" s="31"/>
      <c r="FQ41" s="59"/>
      <c r="FR41" s="16"/>
      <c r="FS41" s="31"/>
      <c r="FT41" s="59"/>
      <c r="FU41" s="16"/>
      <c r="FV41" s="31"/>
      <c r="FW41" s="59"/>
      <c r="FX41" s="16"/>
      <c r="FY41" s="31"/>
      <c r="FZ41" s="59"/>
      <c r="GA41" s="16"/>
      <c r="GB41" s="31"/>
      <c r="GC41" s="59"/>
      <c r="GD41" s="16"/>
      <c r="GE41" s="31"/>
      <c r="GF41" s="59"/>
      <c r="GG41" s="16"/>
      <c r="GH41" s="31"/>
      <c r="GI41" s="59"/>
      <c r="GJ41" s="16"/>
      <c r="GK41" s="31"/>
      <c r="GL41" s="59"/>
      <c r="GM41" s="134">
        <f t="shared" si="40"/>
        <v>0</v>
      </c>
      <c r="GN41" s="135">
        <f t="shared" si="41"/>
        <v>0</v>
      </c>
      <c r="GO41" s="242">
        <f t="shared" si="42"/>
        <v>0</v>
      </c>
    </row>
    <row r="42" spans="1:197" s="8" customFormat="1" ht="15.75" x14ac:dyDescent="0.25">
      <c r="A42" s="140" t="s">
        <v>67</v>
      </c>
      <c r="B42" s="141" t="s">
        <v>118</v>
      </c>
      <c r="C42" s="16"/>
      <c r="D42" s="31"/>
      <c r="E42" s="59"/>
      <c r="F42" s="16"/>
      <c r="G42" s="31"/>
      <c r="H42" s="59"/>
      <c r="I42" s="16"/>
      <c r="J42" s="31"/>
      <c r="K42" s="59"/>
      <c r="L42" s="16"/>
      <c r="M42" s="31"/>
      <c r="N42" s="59"/>
      <c r="O42" s="16"/>
      <c r="P42" s="31"/>
      <c r="Q42" s="59"/>
      <c r="R42" s="16"/>
      <c r="S42" s="31"/>
      <c r="T42" s="59"/>
      <c r="U42" s="16"/>
      <c r="V42" s="31"/>
      <c r="W42" s="59"/>
      <c r="X42" s="16"/>
      <c r="Y42" s="31"/>
      <c r="Z42" s="59"/>
      <c r="AA42" s="16"/>
      <c r="AB42" s="31"/>
      <c r="AC42" s="59"/>
      <c r="AD42" s="16"/>
      <c r="AE42" s="31"/>
      <c r="AF42" s="59"/>
      <c r="AG42" s="16"/>
      <c r="AH42" s="31"/>
      <c r="AI42" s="59"/>
      <c r="AJ42" s="16"/>
      <c r="AK42" s="31"/>
      <c r="AL42" s="59"/>
      <c r="AM42" s="75">
        <f t="shared" si="52"/>
        <v>0</v>
      </c>
      <c r="AN42" s="76">
        <f t="shared" si="53"/>
        <v>0</v>
      </c>
      <c r="AO42" s="58">
        <f t="shared" si="54"/>
        <v>0</v>
      </c>
      <c r="AP42" s="16"/>
      <c r="AQ42" s="31"/>
      <c r="AR42" s="59"/>
      <c r="AS42" s="16"/>
      <c r="AT42" s="31"/>
      <c r="AU42" s="59"/>
      <c r="AV42" s="16"/>
      <c r="AW42" s="31"/>
      <c r="AX42" s="59"/>
      <c r="AY42" s="16"/>
      <c r="AZ42" s="31"/>
      <c r="BA42" s="59"/>
      <c r="BB42" s="16"/>
      <c r="BC42" s="31"/>
      <c r="BD42" s="59"/>
      <c r="BE42" s="16"/>
      <c r="BF42" s="31"/>
      <c r="BG42" s="59"/>
      <c r="BH42" s="16"/>
      <c r="BI42" s="31"/>
      <c r="BJ42" s="59"/>
      <c r="BK42" s="16"/>
      <c r="BL42" s="31"/>
      <c r="BM42" s="59"/>
      <c r="BN42" s="16"/>
      <c r="BO42" s="31"/>
      <c r="BP42" s="59"/>
      <c r="BQ42" s="16"/>
      <c r="BR42" s="31"/>
      <c r="BS42" s="59"/>
      <c r="BT42" s="16"/>
      <c r="BU42" s="31"/>
      <c r="BV42" s="59"/>
      <c r="BW42" s="16"/>
      <c r="BX42" s="31"/>
      <c r="BY42" s="59"/>
      <c r="BZ42" s="60">
        <f t="shared" si="55"/>
        <v>0</v>
      </c>
      <c r="CA42" s="61">
        <f t="shared" si="56"/>
        <v>0</v>
      </c>
      <c r="CB42" s="62">
        <f t="shared" si="57"/>
        <v>0</v>
      </c>
      <c r="CC42" s="16"/>
      <c r="CD42" s="31"/>
      <c r="CE42" s="59"/>
      <c r="CF42" s="16"/>
      <c r="CG42" s="31"/>
      <c r="CH42" s="59"/>
      <c r="CI42" s="16"/>
      <c r="CJ42" s="31"/>
      <c r="CK42" s="59"/>
      <c r="CL42" s="16"/>
      <c r="CM42" s="31"/>
      <c r="CN42" s="59"/>
      <c r="CO42" s="16"/>
      <c r="CP42" s="31"/>
      <c r="CQ42" s="59"/>
      <c r="CR42" s="16"/>
      <c r="CS42" s="31"/>
      <c r="CT42" s="59"/>
      <c r="CU42" s="16"/>
      <c r="CV42" s="31"/>
      <c r="CW42" s="59"/>
      <c r="CX42" s="16"/>
      <c r="CY42" s="31"/>
      <c r="CZ42" s="59"/>
      <c r="DA42" s="16"/>
      <c r="DB42" s="31"/>
      <c r="DC42" s="59"/>
      <c r="DD42" s="16"/>
      <c r="DE42" s="31"/>
      <c r="DF42" s="59"/>
      <c r="DG42" s="16"/>
      <c r="DH42" s="31"/>
      <c r="DI42" s="59"/>
      <c r="DJ42" s="16"/>
      <c r="DK42" s="31"/>
      <c r="DL42" s="59"/>
      <c r="DM42" s="80">
        <f t="shared" si="58"/>
        <v>0</v>
      </c>
      <c r="DN42" s="81">
        <f t="shared" si="59"/>
        <v>0</v>
      </c>
      <c r="DO42" s="82">
        <f t="shared" si="60"/>
        <v>0</v>
      </c>
      <c r="DP42" s="16"/>
      <c r="DQ42" s="31"/>
      <c r="DR42" s="59"/>
      <c r="DS42" s="16"/>
      <c r="DT42" s="31"/>
      <c r="DU42" s="59"/>
      <c r="DV42" s="16"/>
      <c r="DW42" s="31"/>
      <c r="DX42" s="59"/>
      <c r="DY42" s="16"/>
      <c r="DZ42" s="31"/>
      <c r="EA42" s="59"/>
      <c r="EB42" s="16"/>
      <c r="EC42" s="31"/>
      <c r="ED42" s="240"/>
      <c r="EE42" s="16"/>
      <c r="EF42" s="31"/>
      <c r="EG42" s="240"/>
      <c r="EH42" s="16"/>
      <c r="EI42" s="31"/>
      <c r="EJ42" s="240"/>
      <c r="EK42" s="16"/>
      <c r="EL42" s="31"/>
      <c r="EM42" s="240"/>
      <c r="EN42" s="16"/>
      <c r="EO42" s="31"/>
      <c r="EP42" s="240"/>
      <c r="EQ42" s="16"/>
      <c r="ER42" s="31"/>
      <c r="ES42" s="240"/>
      <c r="ET42" s="16"/>
      <c r="EU42" s="31"/>
      <c r="EV42" s="240"/>
      <c r="EW42" s="16"/>
      <c r="EX42" s="31"/>
      <c r="EY42" s="240"/>
      <c r="EZ42" s="478">
        <f t="shared" si="61"/>
        <v>0</v>
      </c>
      <c r="FA42" s="479">
        <f t="shared" si="62"/>
        <v>0</v>
      </c>
      <c r="FB42" s="480">
        <f t="shared" si="63"/>
        <v>0</v>
      </c>
      <c r="FC42" s="16"/>
      <c r="FD42" s="31"/>
      <c r="FE42" s="240"/>
      <c r="FF42" s="16"/>
      <c r="FG42" s="31"/>
      <c r="FH42" s="59"/>
      <c r="FI42" s="16"/>
      <c r="FJ42" s="31"/>
      <c r="FK42" s="59"/>
      <c r="FL42" s="16"/>
      <c r="FM42" s="31"/>
      <c r="FN42" s="59"/>
      <c r="FO42" s="16"/>
      <c r="FP42" s="31"/>
      <c r="FQ42" s="59"/>
      <c r="FR42" s="16"/>
      <c r="FS42" s="31"/>
      <c r="FT42" s="59"/>
      <c r="FU42" s="16"/>
      <c r="FV42" s="31"/>
      <c r="FW42" s="59"/>
      <c r="FX42" s="16"/>
      <c r="FY42" s="31"/>
      <c r="FZ42" s="59"/>
      <c r="GA42" s="16"/>
      <c r="GB42" s="31"/>
      <c r="GC42" s="59"/>
      <c r="GD42" s="16"/>
      <c r="GE42" s="31"/>
      <c r="GF42" s="59"/>
      <c r="GG42" s="16"/>
      <c r="GH42" s="31"/>
      <c r="GI42" s="59"/>
      <c r="GJ42" s="16"/>
      <c r="GK42" s="31"/>
      <c r="GL42" s="59"/>
      <c r="GM42" s="134">
        <f t="shared" si="40"/>
        <v>0</v>
      </c>
      <c r="GN42" s="135">
        <f t="shared" si="41"/>
        <v>0</v>
      </c>
      <c r="GO42" s="242">
        <f t="shared" si="42"/>
        <v>0</v>
      </c>
    </row>
    <row r="43" spans="1:197" s="8" customFormat="1" ht="15.75" x14ac:dyDescent="0.25">
      <c r="A43" s="140" t="s">
        <v>59</v>
      </c>
      <c r="B43" s="141" t="s">
        <v>119</v>
      </c>
      <c r="C43" s="16"/>
      <c r="D43" s="31"/>
      <c r="E43" s="59"/>
      <c r="F43" s="16"/>
      <c r="G43" s="31"/>
      <c r="H43" s="59"/>
      <c r="I43" s="16"/>
      <c r="J43" s="31"/>
      <c r="K43" s="59"/>
      <c r="L43" s="16"/>
      <c r="M43" s="31"/>
      <c r="N43" s="59"/>
      <c r="O43" s="16"/>
      <c r="P43" s="31"/>
      <c r="Q43" s="59"/>
      <c r="R43" s="16"/>
      <c r="S43" s="31"/>
      <c r="T43" s="59"/>
      <c r="U43" s="16"/>
      <c r="V43" s="31"/>
      <c r="W43" s="59"/>
      <c r="X43" s="16"/>
      <c r="Y43" s="31"/>
      <c r="Z43" s="59"/>
      <c r="AA43" s="16"/>
      <c r="AB43" s="31"/>
      <c r="AC43" s="59"/>
      <c r="AD43" s="16"/>
      <c r="AE43" s="31"/>
      <c r="AF43" s="59"/>
      <c r="AG43" s="16"/>
      <c r="AH43" s="31"/>
      <c r="AI43" s="59"/>
      <c r="AJ43" s="16"/>
      <c r="AK43" s="31"/>
      <c r="AL43" s="59"/>
      <c r="AM43" s="75">
        <f t="shared" si="52"/>
        <v>0</v>
      </c>
      <c r="AN43" s="76">
        <f t="shared" si="53"/>
        <v>0</v>
      </c>
      <c r="AO43" s="58">
        <f t="shared" si="54"/>
        <v>0</v>
      </c>
      <c r="AP43" s="16"/>
      <c r="AQ43" s="31"/>
      <c r="AR43" s="59"/>
      <c r="AS43" s="16"/>
      <c r="AT43" s="31"/>
      <c r="AU43" s="59"/>
      <c r="AV43" s="16"/>
      <c r="AW43" s="31"/>
      <c r="AX43" s="59"/>
      <c r="AY43" s="16"/>
      <c r="AZ43" s="31"/>
      <c r="BA43" s="59"/>
      <c r="BB43" s="16"/>
      <c r="BC43" s="31"/>
      <c r="BD43" s="59"/>
      <c r="BE43" s="16"/>
      <c r="BF43" s="31"/>
      <c r="BG43" s="59"/>
      <c r="BH43" s="16"/>
      <c r="BI43" s="31"/>
      <c r="BJ43" s="59"/>
      <c r="BK43" s="16"/>
      <c r="BL43" s="31"/>
      <c r="BM43" s="59"/>
      <c r="BN43" s="16"/>
      <c r="BO43" s="31"/>
      <c r="BP43" s="59"/>
      <c r="BQ43" s="16"/>
      <c r="BR43" s="31"/>
      <c r="BS43" s="59"/>
      <c r="BT43" s="16"/>
      <c r="BU43" s="31"/>
      <c r="BV43" s="59"/>
      <c r="BW43" s="16"/>
      <c r="BX43" s="31"/>
      <c r="BY43" s="59"/>
      <c r="BZ43" s="60">
        <f t="shared" si="55"/>
        <v>0</v>
      </c>
      <c r="CA43" s="61">
        <f t="shared" si="56"/>
        <v>0</v>
      </c>
      <c r="CB43" s="62">
        <f t="shared" si="57"/>
        <v>0</v>
      </c>
      <c r="CC43" s="16"/>
      <c r="CD43" s="31"/>
      <c r="CE43" s="59"/>
      <c r="CF43" s="16"/>
      <c r="CG43" s="31"/>
      <c r="CH43" s="59"/>
      <c r="CI43" s="16"/>
      <c r="CJ43" s="31"/>
      <c r="CK43" s="59"/>
      <c r="CL43" s="16"/>
      <c r="CM43" s="31"/>
      <c r="CN43" s="59"/>
      <c r="CO43" s="16"/>
      <c r="CP43" s="31"/>
      <c r="CQ43" s="59"/>
      <c r="CR43" s="16"/>
      <c r="CS43" s="31"/>
      <c r="CT43" s="59"/>
      <c r="CU43" s="16"/>
      <c r="CV43" s="31"/>
      <c r="CW43" s="59"/>
      <c r="CX43" s="16"/>
      <c r="CY43" s="31"/>
      <c r="CZ43" s="59"/>
      <c r="DA43" s="16"/>
      <c r="DB43" s="31"/>
      <c r="DC43" s="59"/>
      <c r="DD43" s="16"/>
      <c r="DE43" s="31"/>
      <c r="DF43" s="59"/>
      <c r="DG43" s="16"/>
      <c r="DH43" s="31"/>
      <c r="DI43" s="59"/>
      <c r="DJ43" s="16"/>
      <c r="DK43" s="31"/>
      <c r="DL43" s="59"/>
      <c r="DM43" s="80">
        <f t="shared" si="58"/>
        <v>0</v>
      </c>
      <c r="DN43" s="81">
        <f t="shared" si="59"/>
        <v>0</v>
      </c>
      <c r="DO43" s="82">
        <f t="shared" si="60"/>
        <v>0</v>
      </c>
      <c r="DP43" s="16"/>
      <c r="DQ43" s="31"/>
      <c r="DR43" s="59"/>
      <c r="DS43" s="16"/>
      <c r="DT43" s="31"/>
      <c r="DU43" s="59"/>
      <c r="DV43" s="16"/>
      <c r="DW43" s="31"/>
      <c r="DX43" s="59"/>
      <c r="DY43" s="16"/>
      <c r="DZ43" s="31"/>
      <c r="EA43" s="59"/>
      <c r="EB43" s="16"/>
      <c r="EC43" s="31"/>
      <c r="ED43" s="59"/>
      <c r="EE43" s="16"/>
      <c r="EF43" s="31"/>
      <c r="EG43" s="59"/>
      <c r="EH43" s="16"/>
      <c r="EI43" s="31"/>
      <c r="EJ43" s="59"/>
      <c r="EK43" s="16"/>
      <c r="EL43" s="31"/>
      <c r="EM43" s="59"/>
      <c r="EN43" s="16"/>
      <c r="EO43" s="31"/>
      <c r="EP43" s="59"/>
      <c r="EQ43" s="16"/>
      <c r="ER43" s="31"/>
      <c r="ES43" s="59"/>
      <c r="ET43" s="16"/>
      <c r="EU43" s="31"/>
      <c r="EV43" s="59"/>
      <c r="EW43" s="16"/>
      <c r="EX43" s="31"/>
      <c r="EY43" s="59"/>
      <c r="EZ43" s="478">
        <f t="shared" si="61"/>
        <v>0</v>
      </c>
      <c r="FA43" s="479">
        <f t="shared" si="62"/>
        <v>0</v>
      </c>
      <c r="FB43" s="480">
        <f t="shared" si="63"/>
        <v>0</v>
      </c>
      <c r="FC43" s="16"/>
      <c r="FD43" s="31"/>
      <c r="FE43" s="59"/>
      <c r="FF43" s="16"/>
      <c r="FG43" s="31"/>
      <c r="FH43" s="59"/>
      <c r="FI43" s="16"/>
      <c r="FJ43" s="31"/>
      <c r="FK43" s="59"/>
      <c r="FL43" s="16"/>
      <c r="FM43" s="31"/>
      <c r="FN43" s="59"/>
      <c r="FO43" s="16"/>
      <c r="FP43" s="31"/>
      <c r="FQ43" s="59"/>
      <c r="FR43" s="16"/>
      <c r="FS43" s="31"/>
      <c r="FT43" s="59"/>
      <c r="FU43" s="16"/>
      <c r="FV43" s="31"/>
      <c r="FW43" s="59"/>
      <c r="FX43" s="16"/>
      <c r="FY43" s="31"/>
      <c r="FZ43" s="59"/>
      <c r="GA43" s="16"/>
      <c r="GB43" s="31"/>
      <c r="GC43" s="59"/>
      <c r="GD43" s="16"/>
      <c r="GE43" s="31"/>
      <c r="GF43" s="59"/>
      <c r="GG43" s="16"/>
      <c r="GH43" s="31"/>
      <c r="GI43" s="59"/>
      <c r="GJ43" s="16"/>
      <c r="GK43" s="31"/>
      <c r="GL43" s="59"/>
      <c r="GM43" s="134">
        <f t="shared" si="40"/>
        <v>0</v>
      </c>
      <c r="GN43" s="135">
        <f t="shared" si="41"/>
        <v>0</v>
      </c>
      <c r="GO43" s="242">
        <f t="shared" si="42"/>
        <v>0</v>
      </c>
    </row>
    <row r="44" spans="1:197" s="8" customFormat="1" ht="15.75" x14ac:dyDescent="0.25">
      <c r="A44" s="140" t="s">
        <v>59</v>
      </c>
      <c r="B44" s="141" t="s">
        <v>120</v>
      </c>
      <c r="C44" s="16"/>
      <c r="D44" s="31"/>
      <c r="E44" s="59"/>
      <c r="F44" s="16"/>
      <c r="G44" s="31"/>
      <c r="H44" s="59"/>
      <c r="I44" s="16"/>
      <c r="J44" s="31"/>
      <c r="K44" s="59"/>
      <c r="L44" s="16"/>
      <c r="M44" s="31"/>
      <c r="N44" s="59"/>
      <c r="O44" s="16"/>
      <c r="P44" s="31"/>
      <c r="Q44" s="59"/>
      <c r="R44" s="16"/>
      <c r="S44" s="31"/>
      <c r="T44" s="59"/>
      <c r="U44" s="16"/>
      <c r="V44" s="31"/>
      <c r="W44" s="59"/>
      <c r="X44" s="16"/>
      <c r="Y44" s="31"/>
      <c r="Z44" s="59"/>
      <c r="AA44" s="16"/>
      <c r="AB44" s="31"/>
      <c r="AC44" s="59"/>
      <c r="AD44" s="16"/>
      <c r="AE44" s="31"/>
      <c r="AF44" s="59"/>
      <c r="AG44" s="16"/>
      <c r="AH44" s="31"/>
      <c r="AI44" s="59"/>
      <c r="AJ44" s="16"/>
      <c r="AK44" s="31"/>
      <c r="AL44" s="59"/>
      <c r="AM44" s="75">
        <f t="shared" si="52"/>
        <v>0</v>
      </c>
      <c r="AN44" s="76">
        <f t="shared" si="53"/>
        <v>0</v>
      </c>
      <c r="AO44" s="58">
        <f t="shared" si="54"/>
        <v>0</v>
      </c>
      <c r="AP44" s="16"/>
      <c r="AQ44" s="31"/>
      <c r="AR44" s="59"/>
      <c r="AS44" s="16"/>
      <c r="AT44" s="31"/>
      <c r="AU44" s="59"/>
      <c r="AV44" s="16"/>
      <c r="AW44" s="31"/>
      <c r="AX44" s="59"/>
      <c r="AY44" s="16"/>
      <c r="AZ44" s="31"/>
      <c r="BA44" s="59"/>
      <c r="BB44" s="16"/>
      <c r="BC44" s="31"/>
      <c r="BD44" s="59"/>
      <c r="BE44" s="16"/>
      <c r="BF44" s="31"/>
      <c r="BG44" s="59"/>
      <c r="BH44" s="16"/>
      <c r="BI44" s="31"/>
      <c r="BJ44" s="59"/>
      <c r="BK44" s="16"/>
      <c r="BL44" s="31"/>
      <c r="BM44" s="59"/>
      <c r="BN44" s="16"/>
      <c r="BO44" s="31"/>
      <c r="BP44" s="59"/>
      <c r="BQ44" s="16"/>
      <c r="BR44" s="31"/>
      <c r="BS44" s="59"/>
      <c r="BT44" s="16"/>
      <c r="BU44" s="31"/>
      <c r="BV44" s="59"/>
      <c r="BW44" s="16"/>
      <c r="BX44" s="31"/>
      <c r="BY44" s="59"/>
      <c r="BZ44" s="60">
        <f t="shared" si="55"/>
        <v>0</v>
      </c>
      <c r="CA44" s="61">
        <f t="shared" si="56"/>
        <v>0</v>
      </c>
      <c r="CB44" s="62">
        <f t="shared" si="57"/>
        <v>0</v>
      </c>
      <c r="CC44" s="16"/>
      <c r="CD44" s="31"/>
      <c r="CE44" s="59"/>
      <c r="CF44" s="16"/>
      <c r="CG44" s="31"/>
      <c r="CH44" s="59"/>
      <c r="CI44" s="16"/>
      <c r="CJ44" s="31"/>
      <c r="CK44" s="59"/>
      <c r="CL44" s="16"/>
      <c r="CM44" s="31"/>
      <c r="CN44" s="59"/>
      <c r="CO44" s="16"/>
      <c r="CP44" s="31"/>
      <c r="CQ44" s="59"/>
      <c r="CR44" s="16"/>
      <c r="CS44" s="31"/>
      <c r="CT44" s="59"/>
      <c r="CU44" s="16"/>
      <c r="CV44" s="31"/>
      <c r="CW44" s="59"/>
      <c r="CX44" s="16"/>
      <c r="CY44" s="31"/>
      <c r="CZ44" s="59"/>
      <c r="DA44" s="16"/>
      <c r="DB44" s="31"/>
      <c r="DC44" s="59"/>
      <c r="DD44" s="16"/>
      <c r="DE44" s="31"/>
      <c r="DF44" s="59"/>
      <c r="DG44" s="16"/>
      <c r="DH44" s="31"/>
      <c r="DI44" s="59"/>
      <c r="DJ44" s="16"/>
      <c r="DK44" s="31"/>
      <c r="DL44" s="59"/>
      <c r="DM44" s="80">
        <f t="shared" si="58"/>
        <v>0</v>
      </c>
      <c r="DN44" s="81">
        <f t="shared" si="59"/>
        <v>0</v>
      </c>
      <c r="DO44" s="82">
        <f t="shared" si="60"/>
        <v>0</v>
      </c>
      <c r="DP44" s="16"/>
      <c r="DQ44" s="31"/>
      <c r="DR44" s="59"/>
      <c r="DS44" s="16"/>
      <c r="DT44" s="31"/>
      <c r="DU44" s="59"/>
      <c r="DV44" s="16"/>
      <c r="DW44" s="31"/>
      <c r="DX44" s="59"/>
      <c r="DY44" s="16"/>
      <c r="DZ44" s="31"/>
      <c r="EA44" s="59"/>
      <c r="EB44" s="16"/>
      <c r="EC44" s="31"/>
      <c r="ED44" s="59"/>
      <c r="EE44" s="16"/>
      <c r="EF44" s="31"/>
      <c r="EG44" s="59"/>
      <c r="EH44" s="16"/>
      <c r="EI44" s="31"/>
      <c r="EJ44" s="59"/>
      <c r="EK44" s="16"/>
      <c r="EL44" s="31"/>
      <c r="EM44" s="59"/>
      <c r="EN44" s="16"/>
      <c r="EO44" s="31"/>
      <c r="EP44" s="59"/>
      <c r="EQ44" s="16"/>
      <c r="ER44" s="31"/>
      <c r="ES44" s="59"/>
      <c r="ET44" s="16"/>
      <c r="EU44" s="31"/>
      <c r="EV44" s="59"/>
      <c r="EW44" s="16"/>
      <c r="EX44" s="31"/>
      <c r="EY44" s="59"/>
      <c r="EZ44" s="478">
        <f t="shared" si="61"/>
        <v>0</v>
      </c>
      <c r="FA44" s="479">
        <f t="shared" si="62"/>
        <v>0</v>
      </c>
      <c r="FB44" s="480">
        <f t="shared" si="63"/>
        <v>0</v>
      </c>
      <c r="FC44" s="16"/>
      <c r="FD44" s="31"/>
      <c r="FE44" s="59"/>
      <c r="FF44" s="16"/>
      <c r="FG44" s="31"/>
      <c r="FH44" s="59"/>
      <c r="FI44" s="16"/>
      <c r="FJ44" s="31"/>
      <c r="FK44" s="59"/>
      <c r="FL44" s="16"/>
      <c r="FM44" s="31"/>
      <c r="FN44" s="59"/>
      <c r="FO44" s="16"/>
      <c r="FP44" s="31"/>
      <c r="FQ44" s="59"/>
      <c r="FR44" s="16"/>
      <c r="FS44" s="31"/>
      <c r="FT44" s="59"/>
      <c r="FU44" s="16"/>
      <c r="FV44" s="31"/>
      <c r="FW44" s="59"/>
      <c r="FX44" s="16"/>
      <c r="FY44" s="31"/>
      <c r="FZ44" s="59"/>
      <c r="GA44" s="16"/>
      <c r="GB44" s="31"/>
      <c r="GC44" s="59"/>
      <c r="GD44" s="16"/>
      <c r="GE44" s="31"/>
      <c r="GF44" s="59"/>
      <c r="GG44" s="16"/>
      <c r="GH44" s="31"/>
      <c r="GI44" s="59"/>
      <c r="GJ44" s="16"/>
      <c r="GK44" s="31"/>
      <c r="GL44" s="59"/>
      <c r="GM44" s="134">
        <f t="shared" si="40"/>
        <v>0</v>
      </c>
      <c r="GN44" s="135">
        <f t="shared" si="41"/>
        <v>0</v>
      </c>
      <c r="GO44" s="242">
        <f t="shared" si="42"/>
        <v>0</v>
      </c>
    </row>
    <row r="45" spans="1:197" s="8" customFormat="1" ht="15.75" x14ac:dyDescent="0.25">
      <c r="A45" s="140" t="s">
        <v>59</v>
      </c>
      <c r="B45" s="141" t="s">
        <v>117</v>
      </c>
      <c r="C45" s="16"/>
      <c r="D45" s="31"/>
      <c r="E45" s="59"/>
      <c r="F45" s="16"/>
      <c r="G45" s="31"/>
      <c r="H45" s="59"/>
      <c r="I45" s="16"/>
      <c r="J45" s="31"/>
      <c r="K45" s="59"/>
      <c r="L45" s="16"/>
      <c r="M45" s="31"/>
      <c r="N45" s="59"/>
      <c r="O45" s="16"/>
      <c r="P45" s="31"/>
      <c r="Q45" s="59"/>
      <c r="R45" s="16"/>
      <c r="S45" s="31"/>
      <c r="T45" s="59"/>
      <c r="U45" s="16"/>
      <c r="V45" s="31"/>
      <c r="W45" s="59"/>
      <c r="X45" s="16"/>
      <c r="Y45" s="31"/>
      <c r="Z45" s="59"/>
      <c r="AA45" s="16"/>
      <c r="AB45" s="31"/>
      <c r="AC45" s="59"/>
      <c r="AD45" s="16"/>
      <c r="AE45" s="31"/>
      <c r="AF45" s="59"/>
      <c r="AG45" s="16"/>
      <c r="AH45" s="31"/>
      <c r="AI45" s="59"/>
      <c r="AJ45" s="16"/>
      <c r="AK45" s="31"/>
      <c r="AL45" s="59"/>
      <c r="AM45" s="75">
        <f t="shared" si="52"/>
        <v>0</v>
      </c>
      <c r="AN45" s="76">
        <f t="shared" si="53"/>
        <v>0</v>
      </c>
      <c r="AO45" s="58">
        <f t="shared" si="54"/>
        <v>0</v>
      </c>
      <c r="AP45" s="16"/>
      <c r="AQ45" s="31"/>
      <c r="AR45" s="59"/>
      <c r="AS45" s="16"/>
      <c r="AT45" s="31"/>
      <c r="AU45" s="59"/>
      <c r="AV45" s="16"/>
      <c r="AW45" s="31"/>
      <c r="AX45" s="59"/>
      <c r="AY45" s="16"/>
      <c r="AZ45" s="31"/>
      <c r="BA45" s="59"/>
      <c r="BB45" s="16"/>
      <c r="BC45" s="31"/>
      <c r="BD45" s="59"/>
      <c r="BE45" s="16"/>
      <c r="BF45" s="31"/>
      <c r="BG45" s="59"/>
      <c r="BH45" s="16"/>
      <c r="BI45" s="31"/>
      <c r="BJ45" s="59"/>
      <c r="BK45" s="16"/>
      <c r="BL45" s="31"/>
      <c r="BM45" s="59"/>
      <c r="BN45" s="16"/>
      <c r="BO45" s="31"/>
      <c r="BP45" s="59"/>
      <c r="BQ45" s="16"/>
      <c r="BR45" s="31"/>
      <c r="BS45" s="59"/>
      <c r="BT45" s="16"/>
      <c r="BU45" s="31"/>
      <c r="BV45" s="59"/>
      <c r="BW45" s="16"/>
      <c r="BX45" s="31"/>
      <c r="BY45" s="59"/>
      <c r="BZ45" s="60">
        <f t="shared" si="55"/>
        <v>0</v>
      </c>
      <c r="CA45" s="61">
        <f t="shared" si="56"/>
        <v>0</v>
      </c>
      <c r="CB45" s="62">
        <f t="shared" si="57"/>
        <v>0</v>
      </c>
      <c r="CC45" s="16"/>
      <c r="CD45" s="31"/>
      <c r="CE45" s="59"/>
      <c r="CF45" s="16"/>
      <c r="CG45" s="31"/>
      <c r="CH45" s="59"/>
      <c r="CI45" s="16"/>
      <c r="CJ45" s="31"/>
      <c r="CK45" s="59"/>
      <c r="CL45" s="16"/>
      <c r="CM45" s="31"/>
      <c r="CN45" s="59"/>
      <c r="CO45" s="16"/>
      <c r="CP45" s="31"/>
      <c r="CQ45" s="59"/>
      <c r="CR45" s="16"/>
      <c r="CS45" s="31"/>
      <c r="CT45" s="59"/>
      <c r="CU45" s="16"/>
      <c r="CV45" s="31"/>
      <c r="CW45" s="59"/>
      <c r="CX45" s="16"/>
      <c r="CY45" s="31"/>
      <c r="CZ45" s="59"/>
      <c r="DA45" s="16"/>
      <c r="DB45" s="31"/>
      <c r="DC45" s="59"/>
      <c r="DD45" s="16"/>
      <c r="DE45" s="31"/>
      <c r="DF45" s="59"/>
      <c r="DG45" s="16"/>
      <c r="DH45" s="31"/>
      <c r="DI45" s="59"/>
      <c r="DJ45" s="16"/>
      <c r="DK45" s="31"/>
      <c r="DL45" s="59"/>
      <c r="DM45" s="80">
        <f t="shared" si="58"/>
        <v>0</v>
      </c>
      <c r="DN45" s="81">
        <f t="shared" si="59"/>
        <v>0</v>
      </c>
      <c r="DO45" s="82">
        <f t="shared" si="60"/>
        <v>0</v>
      </c>
      <c r="DP45" s="16"/>
      <c r="DQ45" s="31"/>
      <c r="DR45" s="59"/>
      <c r="DS45" s="16"/>
      <c r="DT45" s="31"/>
      <c r="DU45" s="59"/>
      <c r="DV45" s="16"/>
      <c r="DW45" s="31"/>
      <c r="DX45" s="59"/>
      <c r="DY45" s="16"/>
      <c r="DZ45" s="31"/>
      <c r="EA45" s="59"/>
      <c r="EB45" s="16"/>
      <c r="EC45" s="31"/>
      <c r="ED45" s="59"/>
      <c r="EE45" s="16"/>
      <c r="EF45" s="31"/>
      <c r="EG45" s="59"/>
      <c r="EH45" s="16"/>
      <c r="EI45" s="31"/>
      <c r="EJ45" s="59"/>
      <c r="EK45" s="16"/>
      <c r="EL45" s="31"/>
      <c r="EM45" s="59"/>
      <c r="EN45" s="16"/>
      <c r="EO45" s="31"/>
      <c r="EP45" s="59"/>
      <c r="EQ45" s="16"/>
      <c r="ER45" s="31"/>
      <c r="ES45" s="59"/>
      <c r="ET45" s="16"/>
      <c r="EU45" s="31"/>
      <c r="EV45" s="59"/>
      <c r="EW45" s="16"/>
      <c r="EX45" s="31"/>
      <c r="EY45" s="59"/>
      <c r="EZ45" s="478">
        <f t="shared" si="61"/>
        <v>0</v>
      </c>
      <c r="FA45" s="479">
        <f t="shared" si="62"/>
        <v>0</v>
      </c>
      <c r="FB45" s="480">
        <f t="shared" si="63"/>
        <v>0</v>
      </c>
      <c r="FC45" s="16"/>
      <c r="FD45" s="31"/>
      <c r="FE45" s="59"/>
      <c r="FF45" s="16"/>
      <c r="FG45" s="31"/>
      <c r="FH45" s="59"/>
      <c r="FI45" s="16"/>
      <c r="FJ45" s="31"/>
      <c r="FK45" s="59"/>
      <c r="FL45" s="16"/>
      <c r="FM45" s="31"/>
      <c r="FN45" s="59"/>
      <c r="FO45" s="16"/>
      <c r="FP45" s="31"/>
      <c r="FQ45" s="59"/>
      <c r="FR45" s="16"/>
      <c r="FS45" s="31"/>
      <c r="FT45" s="59"/>
      <c r="FU45" s="16"/>
      <c r="FV45" s="31"/>
      <c r="FW45" s="59"/>
      <c r="FX45" s="16"/>
      <c r="FY45" s="31"/>
      <c r="FZ45" s="59"/>
      <c r="GA45" s="16"/>
      <c r="GB45" s="31"/>
      <c r="GC45" s="59"/>
      <c r="GD45" s="16"/>
      <c r="GE45" s="31"/>
      <c r="GF45" s="59"/>
      <c r="GG45" s="16"/>
      <c r="GH45" s="31"/>
      <c r="GI45" s="59"/>
      <c r="GJ45" s="16"/>
      <c r="GK45" s="31"/>
      <c r="GL45" s="59"/>
      <c r="GM45" s="134">
        <f t="shared" si="40"/>
        <v>0</v>
      </c>
      <c r="GN45" s="135">
        <f t="shared" si="41"/>
        <v>0</v>
      </c>
      <c r="GO45" s="242">
        <f t="shared" si="42"/>
        <v>0</v>
      </c>
    </row>
    <row r="46" spans="1:197" s="8" customFormat="1" ht="15.75" x14ac:dyDescent="0.25">
      <c r="A46" s="140" t="s">
        <v>68</v>
      </c>
      <c r="B46" s="141" t="s">
        <v>121</v>
      </c>
      <c r="C46" s="16"/>
      <c r="D46" s="31"/>
      <c r="E46" s="59"/>
      <c r="F46" s="16"/>
      <c r="G46" s="31"/>
      <c r="H46" s="59"/>
      <c r="I46" s="16"/>
      <c r="J46" s="31"/>
      <c r="K46" s="59"/>
      <c r="L46" s="16"/>
      <c r="M46" s="31"/>
      <c r="N46" s="59"/>
      <c r="O46" s="16"/>
      <c r="P46" s="31"/>
      <c r="Q46" s="59"/>
      <c r="R46" s="16"/>
      <c r="S46" s="31"/>
      <c r="T46" s="59"/>
      <c r="U46" s="16"/>
      <c r="V46" s="31"/>
      <c r="W46" s="59"/>
      <c r="X46" s="16"/>
      <c r="Y46" s="31"/>
      <c r="Z46" s="59"/>
      <c r="AA46" s="16"/>
      <c r="AB46" s="31"/>
      <c r="AC46" s="59"/>
      <c r="AD46" s="16"/>
      <c r="AE46" s="31"/>
      <c r="AF46" s="59"/>
      <c r="AG46" s="16"/>
      <c r="AH46" s="31"/>
      <c r="AI46" s="59"/>
      <c r="AJ46" s="16"/>
      <c r="AK46" s="31"/>
      <c r="AL46" s="59"/>
      <c r="AM46" s="75">
        <f t="shared" ref="AM46:AM54" si="64">+C46+F46+I46+L46+O46+R46+U46+X46+AA46+AD46+AG46+AJ46</f>
        <v>0</v>
      </c>
      <c r="AN46" s="76">
        <f t="shared" ref="AN46:AN54" si="65">+D46+G46+J46+M46+P46+S46+V46+Y46+AB46+AE46+AH46+AK46</f>
        <v>0</v>
      </c>
      <c r="AO46" s="58">
        <f t="shared" ref="AO46:AO54" si="66">+E46+H46+K46+N46+Q46+T46+W46+Z46+AC46+AF46+AI46+AL46</f>
        <v>0</v>
      </c>
      <c r="AP46" s="16"/>
      <c r="AQ46" s="31"/>
      <c r="AR46" s="59"/>
      <c r="AS46" s="16"/>
      <c r="AT46" s="31"/>
      <c r="AU46" s="59"/>
      <c r="AV46" s="16"/>
      <c r="AW46" s="31"/>
      <c r="AX46" s="59"/>
      <c r="AY46" s="16"/>
      <c r="AZ46" s="31"/>
      <c r="BA46" s="59"/>
      <c r="BB46" s="16"/>
      <c r="BC46" s="31"/>
      <c r="BD46" s="59"/>
      <c r="BE46" s="16"/>
      <c r="BF46" s="31"/>
      <c r="BG46" s="59"/>
      <c r="BH46" s="16"/>
      <c r="BI46" s="31"/>
      <c r="BJ46" s="59"/>
      <c r="BK46" s="16"/>
      <c r="BL46" s="31"/>
      <c r="BM46" s="59"/>
      <c r="BN46" s="16"/>
      <c r="BO46" s="31"/>
      <c r="BP46" s="59"/>
      <c r="BQ46" s="16"/>
      <c r="BR46" s="31"/>
      <c r="BS46" s="59"/>
      <c r="BT46" s="16"/>
      <c r="BU46" s="31"/>
      <c r="BV46" s="59"/>
      <c r="BW46" s="16"/>
      <c r="BX46" s="31"/>
      <c r="BY46" s="59"/>
      <c r="BZ46" s="60">
        <f t="shared" si="49"/>
        <v>0</v>
      </c>
      <c r="CA46" s="61">
        <f t="shared" si="50"/>
        <v>0</v>
      </c>
      <c r="CB46" s="62">
        <f t="shared" si="51"/>
        <v>0</v>
      </c>
      <c r="CC46" s="16"/>
      <c r="CD46" s="31"/>
      <c r="CE46" s="59"/>
      <c r="CF46" s="16"/>
      <c r="CG46" s="31"/>
      <c r="CH46" s="59"/>
      <c r="CI46" s="16"/>
      <c r="CJ46" s="31"/>
      <c r="CK46" s="59"/>
      <c r="CL46" s="16"/>
      <c r="CM46" s="31"/>
      <c r="CN46" s="59"/>
      <c r="CO46" s="16"/>
      <c r="CP46" s="31"/>
      <c r="CQ46" s="59"/>
      <c r="CR46" s="16"/>
      <c r="CS46" s="31"/>
      <c r="CT46" s="59"/>
      <c r="CU46" s="16"/>
      <c r="CV46" s="31"/>
      <c r="CW46" s="59"/>
      <c r="CX46" s="16"/>
      <c r="CY46" s="31"/>
      <c r="CZ46" s="59"/>
      <c r="DA46" s="16"/>
      <c r="DB46" s="31"/>
      <c r="DC46" s="59"/>
      <c r="DD46" s="16"/>
      <c r="DE46" s="31"/>
      <c r="DF46" s="59"/>
      <c r="DG46" s="16"/>
      <c r="DH46" s="31"/>
      <c r="DI46" s="59"/>
      <c r="DJ46" s="16"/>
      <c r="DK46" s="31"/>
      <c r="DL46" s="59"/>
      <c r="DM46" s="80">
        <f t="shared" si="58"/>
        <v>0</v>
      </c>
      <c r="DN46" s="81">
        <f t="shared" si="59"/>
        <v>0</v>
      </c>
      <c r="DO46" s="82">
        <f t="shared" si="60"/>
        <v>0</v>
      </c>
      <c r="DP46" s="16"/>
      <c r="DQ46" s="31"/>
      <c r="DR46" s="241"/>
      <c r="DS46" s="16"/>
      <c r="DT46" s="31"/>
      <c r="DU46" s="241"/>
      <c r="DV46" s="16"/>
      <c r="DW46" s="31"/>
      <c r="DX46" s="241"/>
      <c r="DY46" s="16"/>
      <c r="DZ46" s="31"/>
      <c r="EA46" s="241"/>
      <c r="EB46" s="16"/>
      <c r="EC46" s="31"/>
      <c r="ED46" s="241"/>
      <c r="EE46" s="16"/>
      <c r="EF46" s="31"/>
      <c r="EG46" s="241"/>
      <c r="EH46" s="16"/>
      <c r="EI46" s="31"/>
      <c r="EJ46" s="241"/>
      <c r="EK46" s="16"/>
      <c r="EL46" s="31"/>
      <c r="EM46" s="241"/>
      <c r="EN46" s="16"/>
      <c r="EO46" s="31"/>
      <c r="EP46" s="241"/>
      <c r="EQ46" s="16"/>
      <c r="ER46" s="31"/>
      <c r="ES46" s="59"/>
      <c r="ET46" s="16"/>
      <c r="EU46" s="31"/>
      <c r="EV46" s="59"/>
      <c r="EW46" s="16"/>
      <c r="EX46" s="31"/>
      <c r="EY46" s="59"/>
      <c r="EZ46" s="478">
        <f t="shared" si="61"/>
        <v>0</v>
      </c>
      <c r="FA46" s="479">
        <f t="shared" si="62"/>
        <v>0</v>
      </c>
      <c r="FB46" s="480">
        <f t="shared" si="63"/>
        <v>0</v>
      </c>
      <c r="FC46" s="16"/>
      <c r="FD46" s="31"/>
      <c r="FE46" s="59"/>
      <c r="FF46" s="16"/>
      <c r="FG46" s="31"/>
      <c r="FH46" s="59"/>
      <c r="FI46" s="16"/>
      <c r="FJ46" s="31"/>
      <c r="FK46" s="59"/>
      <c r="FL46" s="16"/>
      <c r="FM46" s="31"/>
      <c r="FN46" s="59"/>
      <c r="FO46" s="16"/>
      <c r="FP46" s="31"/>
      <c r="FQ46" s="59"/>
      <c r="FR46" s="16"/>
      <c r="FS46" s="31"/>
      <c r="FT46" s="59"/>
      <c r="FU46" s="16"/>
      <c r="FV46" s="31"/>
      <c r="FW46" s="59"/>
      <c r="FX46" s="16"/>
      <c r="FY46" s="31"/>
      <c r="FZ46" s="59"/>
      <c r="GA46" s="16"/>
      <c r="GB46" s="31"/>
      <c r="GC46" s="59"/>
      <c r="GD46" s="16"/>
      <c r="GE46" s="31"/>
      <c r="GF46" s="59"/>
      <c r="GG46" s="16"/>
      <c r="GH46" s="31"/>
      <c r="GI46" s="59"/>
      <c r="GJ46" s="16"/>
      <c r="GK46" s="31"/>
      <c r="GL46" s="59"/>
      <c r="GM46" s="134">
        <f t="shared" si="40"/>
        <v>0</v>
      </c>
      <c r="GN46" s="135">
        <f t="shared" si="41"/>
        <v>0</v>
      </c>
      <c r="GO46" s="242">
        <f t="shared" si="42"/>
        <v>0</v>
      </c>
    </row>
    <row r="47" spans="1:197" s="8" customFormat="1" ht="15.75" x14ac:dyDescent="0.25">
      <c r="A47" s="140" t="s">
        <v>60</v>
      </c>
      <c r="B47" s="141" t="s">
        <v>122</v>
      </c>
      <c r="C47" s="16"/>
      <c r="D47" s="31"/>
      <c r="E47" s="59"/>
      <c r="F47" s="16"/>
      <c r="G47" s="31"/>
      <c r="H47" s="59"/>
      <c r="I47" s="148"/>
      <c r="J47" s="149"/>
      <c r="K47" s="150"/>
      <c r="L47" s="16"/>
      <c r="M47" s="31"/>
      <c r="N47" s="59"/>
      <c r="O47" s="16"/>
      <c r="P47" s="31"/>
      <c r="Q47" s="59"/>
      <c r="R47" s="16"/>
      <c r="S47" s="31"/>
      <c r="T47" s="59"/>
      <c r="U47" s="16"/>
      <c r="V47" s="31"/>
      <c r="W47" s="59"/>
      <c r="X47" s="16"/>
      <c r="Y47" s="31"/>
      <c r="Z47" s="59"/>
      <c r="AA47" s="16"/>
      <c r="AB47" s="31"/>
      <c r="AC47" s="59"/>
      <c r="AD47" s="16"/>
      <c r="AE47" s="31"/>
      <c r="AF47" s="59"/>
      <c r="AG47" s="16"/>
      <c r="AH47" s="31"/>
      <c r="AI47" s="59"/>
      <c r="AJ47" s="16"/>
      <c r="AK47" s="31"/>
      <c r="AL47" s="59"/>
      <c r="AM47" s="75">
        <f t="shared" si="64"/>
        <v>0</v>
      </c>
      <c r="AN47" s="76">
        <f t="shared" si="65"/>
        <v>0</v>
      </c>
      <c r="AO47" s="58">
        <f t="shared" si="66"/>
        <v>0</v>
      </c>
      <c r="AP47" s="16"/>
      <c r="AQ47" s="31"/>
      <c r="AR47" s="59"/>
      <c r="AS47" s="16"/>
      <c r="AT47" s="31"/>
      <c r="AU47" s="59"/>
      <c r="AV47" s="16"/>
      <c r="AW47" s="31"/>
      <c r="AX47" s="59"/>
      <c r="AY47" s="16"/>
      <c r="AZ47" s="31"/>
      <c r="BA47" s="59"/>
      <c r="BB47" s="16"/>
      <c r="BC47" s="31"/>
      <c r="BD47" s="59"/>
      <c r="BE47" s="16"/>
      <c r="BF47" s="31"/>
      <c r="BG47" s="59"/>
      <c r="BH47" s="16"/>
      <c r="BI47" s="31"/>
      <c r="BJ47" s="59"/>
      <c r="BK47" s="16"/>
      <c r="BL47" s="31"/>
      <c r="BM47" s="59"/>
      <c r="BN47" s="16"/>
      <c r="BO47" s="31"/>
      <c r="BP47" s="59"/>
      <c r="BQ47" s="16"/>
      <c r="BR47" s="31"/>
      <c r="BS47" s="59"/>
      <c r="BT47" s="16"/>
      <c r="BU47" s="31"/>
      <c r="BV47" s="59"/>
      <c r="BW47" s="16"/>
      <c r="BX47" s="31"/>
      <c r="BY47" s="59"/>
      <c r="BZ47" s="60">
        <f t="shared" si="49"/>
        <v>0</v>
      </c>
      <c r="CA47" s="61">
        <f t="shared" si="50"/>
        <v>0</v>
      </c>
      <c r="CB47" s="62">
        <f t="shared" si="51"/>
        <v>0</v>
      </c>
      <c r="CC47" s="16"/>
      <c r="CD47" s="31"/>
      <c r="CE47" s="59"/>
      <c r="CF47" s="16"/>
      <c r="CG47" s="31"/>
      <c r="CH47" s="59"/>
      <c r="CI47" s="16"/>
      <c r="CJ47" s="31"/>
      <c r="CK47" s="59"/>
      <c r="CL47" s="16"/>
      <c r="CM47" s="31"/>
      <c r="CN47" s="59"/>
      <c r="CO47" s="16"/>
      <c r="CP47" s="31"/>
      <c r="CQ47" s="59"/>
      <c r="CR47" s="16"/>
      <c r="CS47" s="31"/>
      <c r="CT47" s="59"/>
      <c r="CU47" s="16"/>
      <c r="CV47" s="31"/>
      <c r="CW47" s="59"/>
      <c r="CX47" s="16"/>
      <c r="CY47" s="31"/>
      <c r="CZ47" s="59"/>
      <c r="DA47" s="16"/>
      <c r="DB47" s="31"/>
      <c r="DC47" s="59"/>
      <c r="DD47" s="16"/>
      <c r="DE47" s="31"/>
      <c r="DF47" s="59"/>
      <c r="DG47" s="16"/>
      <c r="DH47" s="31"/>
      <c r="DI47" s="59"/>
      <c r="DJ47" s="16"/>
      <c r="DK47" s="31"/>
      <c r="DL47" s="59"/>
      <c r="DM47" s="80">
        <f t="shared" si="58"/>
        <v>0</v>
      </c>
      <c r="DN47" s="81">
        <f t="shared" si="59"/>
        <v>0</v>
      </c>
      <c r="DO47" s="82">
        <f t="shared" si="60"/>
        <v>0</v>
      </c>
      <c r="DP47" s="16"/>
      <c r="DQ47" s="31"/>
      <c r="DR47" s="59"/>
      <c r="DS47" s="16"/>
      <c r="DT47" s="31"/>
      <c r="DU47" s="59"/>
      <c r="DV47" s="16"/>
      <c r="DW47" s="31"/>
      <c r="DX47" s="59"/>
      <c r="DY47" s="16"/>
      <c r="DZ47" s="31"/>
      <c r="EA47" s="59"/>
      <c r="EB47" s="16"/>
      <c r="EC47" s="31"/>
      <c r="ED47" s="59"/>
      <c r="EE47" s="16"/>
      <c r="EF47" s="31"/>
      <c r="EG47" s="59"/>
      <c r="EH47" s="16"/>
      <c r="EI47" s="31"/>
      <c r="EJ47" s="59"/>
      <c r="EK47" s="16"/>
      <c r="EL47" s="31"/>
      <c r="EM47" s="59"/>
      <c r="EN47" s="16"/>
      <c r="EO47" s="31"/>
      <c r="EP47" s="59"/>
      <c r="EQ47" s="16"/>
      <c r="ER47" s="31"/>
      <c r="ES47" s="59"/>
      <c r="ET47" s="16"/>
      <c r="EU47" s="31"/>
      <c r="EV47" s="59"/>
      <c r="EW47" s="16"/>
      <c r="EX47" s="31"/>
      <c r="EY47" s="59"/>
      <c r="EZ47" s="478">
        <f t="shared" si="46"/>
        <v>0</v>
      </c>
      <c r="FA47" s="479">
        <f t="shared" si="47"/>
        <v>0</v>
      </c>
      <c r="FB47" s="480">
        <f t="shared" si="48"/>
        <v>0</v>
      </c>
      <c r="FC47" s="16"/>
      <c r="FD47" s="31"/>
      <c r="FE47" s="59"/>
      <c r="FF47" s="16"/>
      <c r="FG47" s="31"/>
      <c r="FH47" s="59"/>
      <c r="FI47" s="16"/>
      <c r="FJ47" s="31"/>
      <c r="FK47" s="59"/>
      <c r="FL47" s="16"/>
      <c r="FM47" s="31"/>
      <c r="FN47" s="59"/>
      <c r="FO47" s="16"/>
      <c r="FP47" s="31"/>
      <c r="FQ47" s="59"/>
      <c r="FR47" s="16"/>
      <c r="FS47" s="31"/>
      <c r="FT47" s="59"/>
      <c r="FU47" s="16"/>
      <c r="FV47" s="31"/>
      <c r="FW47" s="59"/>
      <c r="FX47" s="16"/>
      <c r="FY47" s="31"/>
      <c r="FZ47" s="59"/>
      <c r="GA47" s="16"/>
      <c r="GB47" s="31"/>
      <c r="GC47" s="59"/>
      <c r="GD47" s="16"/>
      <c r="GE47" s="31"/>
      <c r="GF47" s="59"/>
      <c r="GG47" s="16"/>
      <c r="GH47" s="31"/>
      <c r="GI47" s="59"/>
      <c r="GJ47" s="16"/>
      <c r="GK47" s="31"/>
      <c r="GL47" s="59"/>
      <c r="GM47" s="134">
        <f t="shared" si="40"/>
        <v>0</v>
      </c>
      <c r="GN47" s="135">
        <f t="shared" si="41"/>
        <v>0</v>
      </c>
      <c r="GO47" s="242">
        <f t="shared" si="42"/>
        <v>0</v>
      </c>
    </row>
    <row r="48" spans="1:197" s="8" customFormat="1" ht="15.75" x14ac:dyDescent="0.25">
      <c r="A48" s="140" t="s">
        <v>69</v>
      </c>
      <c r="B48" s="141" t="s">
        <v>123</v>
      </c>
      <c r="C48" s="16"/>
      <c r="D48" s="31"/>
      <c r="E48" s="59"/>
      <c r="F48" s="16"/>
      <c r="G48" s="31"/>
      <c r="H48" s="59"/>
      <c r="I48" s="148"/>
      <c r="J48" s="149"/>
      <c r="K48" s="150"/>
      <c r="L48" s="16"/>
      <c r="M48" s="31"/>
      <c r="N48" s="59"/>
      <c r="O48" s="16"/>
      <c r="P48" s="31"/>
      <c r="Q48" s="59"/>
      <c r="R48" s="16"/>
      <c r="S48" s="31"/>
      <c r="T48" s="59"/>
      <c r="U48" s="16"/>
      <c r="V48" s="31"/>
      <c r="W48" s="59"/>
      <c r="X48" s="16"/>
      <c r="Y48" s="31"/>
      <c r="Z48" s="59"/>
      <c r="AA48" s="16"/>
      <c r="AB48" s="31"/>
      <c r="AC48" s="59"/>
      <c r="AD48" s="16"/>
      <c r="AE48" s="31"/>
      <c r="AF48" s="59"/>
      <c r="AG48" s="16"/>
      <c r="AH48" s="31"/>
      <c r="AI48" s="59"/>
      <c r="AJ48" s="16"/>
      <c r="AK48" s="31"/>
      <c r="AL48" s="59"/>
      <c r="AM48" s="75">
        <f t="shared" si="64"/>
        <v>0</v>
      </c>
      <c r="AN48" s="76">
        <f t="shared" si="65"/>
        <v>0</v>
      </c>
      <c r="AO48" s="58">
        <f t="shared" si="66"/>
        <v>0</v>
      </c>
      <c r="AP48" s="148"/>
      <c r="AQ48" s="149"/>
      <c r="AR48" s="150"/>
      <c r="AS48" s="16"/>
      <c r="AT48" s="31"/>
      <c r="AU48" s="59"/>
      <c r="AV48" s="16"/>
      <c r="AW48" s="31"/>
      <c r="AX48" s="59"/>
      <c r="AY48" s="16"/>
      <c r="AZ48" s="31"/>
      <c r="BA48" s="59"/>
      <c r="BB48" s="16"/>
      <c r="BC48" s="31"/>
      <c r="BD48" s="59"/>
      <c r="BE48" s="16"/>
      <c r="BF48" s="31"/>
      <c r="BG48" s="59"/>
      <c r="BH48" s="16"/>
      <c r="BI48" s="31"/>
      <c r="BJ48" s="59"/>
      <c r="BK48" s="16"/>
      <c r="BL48" s="31"/>
      <c r="BM48" s="59"/>
      <c r="BN48" s="16"/>
      <c r="BO48" s="31"/>
      <c r="BP48" s="59"/>
      <c r="BQ48" s="16"/>
      <c r="BR48" s="31"/>
      <c r="BS48" s="59"/>
      <c r="BT48" s="16"/>
      <c r="BU48" s="31"/>
      <c r="BV48" s="59"/>
      <c r="BW48" s="16"/>
      <c r="BX48" s="31"/>
      <c r="BY48" s="59"/>
      <c r="BZ48" s="60">
        <f t="shared" si="49"/>
        <v>0</v>
      </c>
      <c r="CA48" s="61">
        <f t="shared" si="50"/>
        <v>0</v>
      </c>
      <c r="CB48" s="62">
        <f t="shared" si="51"/>
        <v>0</v>
      </c>
      <c r="CC48" s="16"/>
      <c r="CD48" s="31"/>
      <c r="CE48" s="59"/>
      <c r="CF48" s="16"/>
      <c r="CG48" s="31"/>
      <c r="CH48" s="59"/>
      <c r="CI48" s="16"/>
      <c r="CJ48" s="31"/>
      <c r="CK48" s="59"/>
      <c r="CL48" s="16"/>
      <c r="CM48" s="31"/>
      <c r="CN48" s="59"/>
      <c r="CO48" s="16"/>
      <c r="CP48" s="31"/>
      <c r="CQ48" s="59"/>
      <c r="CR48" s="16"/>
      <c r="CS48" s="31"/>
      <c r="CT48" s="59"/>
      <c r="CU48" s="16"/>
      <c r="CV48" s="31"/>
      <c r="CW48" s="59"/>
      <c r="CX48" s="16"/>
      <c r="CY48" s="31"/>
      <c r="CZ48" s="59"/>
      <c r="DA48" s="16"/>
      <c r="DB48" s="31"/>
      <c r="DC48" s="59"/>
      <c r="DD48" s="16"/>
      <c r="DE48" s="31"/>
      <c r="DF48" s="59"/>
      <c r="DG48" s="16"/>
      <c r="DH48" s="31"/>
      <c r="DI48" s="59"/>
      <c r="DJ48" s="16"/>
      <c r="DK48" s="31"/>
      <c r="DL48" s="59"/>
      <c r="DM48" s="80">
        <f t="shared" si="58"/>
        <v>0</v>
      </c>
      <c r="DN48" s="81">
        <f t="shared" si="59"/>
        <v>0</v>
      </c>
      <c r="DO48" s="82">
        <f t="shared" si="60"/>
        <v>0</v>
      </c>
      <c r="DP48" s="16"/>
      <c r="DQ48" s="31"/>
      <c r="DR48" s="59"/>
      <c r="DS48" s="16"/>
      <c r="DT48" s="31"/>
      <c r="DU48" s="59"/>
      <c r="DV48" s="16"/>
      <c r="DW48" s="31"/>
      <c r="DX48" s="59"/>
      <c r="DY48" s="16"/>
      <c r="DZ48" s="31"/>
      <c r="EA48" s="59"/>
      <c r="EB48" s="16"/>
      <c r="EC48" s="31"/>
      <c r="ED48" s="59"/>
      <c r="EE48" s="16"/>
      <c r="EF48" s="31"/>
      <c r="EG48" s="59"/>
      <c r="EH48" s="16"/>
      <c r="EI48" s="31"/>
      <c r="EJ48" s="59"/>
      <c r="EK48" s="16"/>
      <c r="EL48" s="31"/>
      <c r="EM48" s="59"/>
      <c r="EN48" s="16"/>
      <c r="EO48" s="31"/>
      <c r="EP48" s="59"/>
      <c r="EQ48" s="16"/>
      <c r="ER48" s="31"/>
      <c r="ES48" s="240"/>
      <c r="ET48" s="16"/>
      <c r="EU48" s="31"/>
      <c r="EV48" s="240"/>
      <c r="EW48" s="16"/>
      <c r="EX48" s="31"/>
      <c r="EY48" s="240"/>
      <c r="EZ48" s="478">
        <f t="shared" si="46"/>
        <v>0</v>
      </c>
      <c r="FA48" s="479">
        <f t="shared" si="47"/>
        <v>0</v>
      </c>
      <c r="FB48" s="480">
        <f t="shared" si="48"/>
        <v>0</v>
      </c>
      <c r="FC48" s="16"/>
      <c r="FD48" s="31"/>
      <c r="FE48" s="240"/>
      <c r="FF48" s="16"/>
      <c r="FG48" s="31"/>
      <c r="FH48" s="59"/>
      <c r="FI48" s="16"/>
      <c r="FJ48" s="31"/>
      <c r="FK48" s="59"/>
      <c r="FL48" s="16"/>
      <c r="FM48" s="31"/>
      <c r="FN48" s="59"/>
      <c r="FO48" s="16"/>
      <c r="FP48" s="31"/>
      <c r="FQ48" s="59"/>
      <c r="FR48" s="16"/>
      <c r="FS48" s="31"/>
      <c r="FT48" s="59"/>
      <c r="FU48" s="16"/>
      <c r="FV48" s="31"/>
      <c r="FW48" s="59"/>
      <c r="FX48" s="16"/>
      <c r="FY48" s="31"/>
      <c r="FZ48" s="59"/>
      <c r="GA48" s="16"/>
      <c r="GB48" s="31"/>
      <c r="GC48" s="59"/>
      <c r="GD48" s="16"/>
      <c r="GE48" s="31"/>
      <c r="GF48" s="59"/>
      <c r="GG48" s="16"/>
      <c r="GH48" s="31"/>
      <c r="GI48" s="59"/>
      <c r="GJ48" s="16"/>
      <c r="GK48" s="31"/>
      <c r="GL48" s="59"/>
      <c r="GM48" s="134">
        <f t="shared" si="40"/>
        <v>0</v>
      </c>
      <c r="GN48" s="135">
        <f t="shared" si="41"/>
        <v>0</v>
      </c>
      <c r="GO48" s="242">
        <f t="shared" si="42"/>
        <v>0</v>
      </c>
    </row>
    <row r="49" spans="1:197" s="8" customFormat="1" ht="15.75" x14ac:dyDescent="0.25">
      <c r="A49" s="140" t="s">
        <v>61</v>
      </c>
      <c r="B49" s="141" t="s">
        <v>124</v>
      </c>
      <c r="C49" s="16"/>
      <c r="D49" s="31"/>
      <c r="E49" s="59"/>
      <c r="F49" s="16"/>
      <c r="G49" s="31"/>
      <c r="H49" s="59"/>
      <c r="I49" s="148"/>
      <c r="J49" s="149"/>
      <c r="K49" s="150"/>
      <c r="L49" s="16"/>
      <c r="M49" s="31"/>
      <c r="N49" s="59"/>
      <c r="O49" s="16"/>
      <c r="P49" s="31"/>
      <c r="Q49" s="59"/>
      <c r="R49" s="16"/>
      <c r="S49" s="31"/>
      <c r="T49" s="59"/>
      <c r="U49" s="16"/>
      <c r="V49" s="31"/>
      <c r="W49" s="59"/>
      <c r="X49" s="16"/>
      <c r="Y49" s="31"/>
      <c r="Z49" s="59"/>
      <c r="AA49" s="16"/>
      <c r="AB49" s="31"/>
      <c r="AC49" s="59"/>
      <c r="AD49" s="16"/>
      <c r="AE49" s="31"/>
      <c r="AF49" s="59"/>
      <c r="AG49" s="16"/>
      <c r="AH49" s="31"/>
      <c r="AI49" s="59"/>
      <c r="AJ49" s="16"/>
      <c r="AK49" s="31"/>
      <c r="AL49" s="59"/>
      <c r="AM49" s="75">
        <f t="shared" si="64"/>
        <v>0</v>
      </c>
      <c r="AN49" s="76">
        <f t="shared" si="65"/>
        <v>0</v>
      </c>
      <c r="AO49" s="58">
        <f t="shared" si="66"/>
        <v>0</v>
      </c>
      <c r="AP49" s="148"/>
      <c r="AQ49" s="149"/>
      <c r="AR49" s="150"/>
      <c r="AS49" s="16"/>
      <c r="AT49" s="31"/>
      <c r="AU49" s="59"/>
      <c r="AV49" s="16"/>
      <c r="AW49" s="31"/>
      <c r="AX49" s="59"/>
      <c r="AY49" s="16"/>
      <c r="AZ49" s="31"/>
      <c r="BA49" s="59"/>
      <c r="BB49" s="16"/>
      <c r="BC49" s="31"/>
      <c r="BD49" s="59"/>
      <c r="BE49" s="16"/>
      <c r="BF49" s="31"/>
      <c r="BG49" s="59"/>
      <c r="BH49" s="16"/>
      <c r="BI49" s="31"/>
      <c r="BJ49" s="59"/>
      <c r="BK49" s="16"/>
      <c r="BL49" s="31"/>
      <c r="BM49" s="59"/>
      <c r="BN49" s="16"/>
      <c r="BO49" s="31"/>
      <c r="BP49" s="59"/>
      <c r="BQ49" s="16"/>
      <c r="BR49" s="31"/>
      <c r="BS49" s="59"/>
      <c r="BT49" s="16"/>
      <c r="BU49" s="31"/>
      <c r="BV49" s="59"/>
      <c r="BW49" s="16"/>
      <c r="BX49" s="31"/>
      <c r="BY49" s="59"/>
      <c r="BZ49" s="60">
        <f t="shared" si="49"/>
        <v>0</v>
      </c>
      <c r="CA49" s="61">
        <f t="shared" si="50"/>
        <v>0</v>
      </c>
      <c r="CB49" s="62">
        <f t="shared" si="51"/>
        <v>0</v>
      </c>
      <c r="CC49" s="16"/>
      <c r="CD49" s="31"/>
      <c r="CE49" s="59"/>
      <c r="CF49" s="16"/>
      <c r="CG49" s="31"/>
      <c r="CH49" s="59"/>
      <c r="CI49" s="16"/>
      <c r="CJ49" s="31"/>
      <c r="CK49" s="59"/>
      <c r="CL49" s="16"/>
      <c r="CM49" s="31"/>
      <c r="CN49" s="59"/>
      <c r="CO49" s="16"/>
      <c r="CP49" s="31"/>
      <c r="CQ49" s="59"/>
      <c r="CR49" s="16"/>
      <c r="CS49" s="31"/>
      <c r="CT49" s="59"/>
      <c r="CU49" s="16"/>
      <c r="CV49" s="31"/>
      <c r="CW49" s="59"/>
      <c r="CX49" s="16"/>
      <c r="CY49" s="31"/>
      <c r="CZ49" s="59"/>
      <c r="DA49" s="16"/>
      <c r="DB49" s="31"/>
      <c r="DC49" s="59"/>
      <c r="DD49" s="16"/>
      <c r="DE49" s="31"/>
      <c r="DF49" s="59"/>
      <c r="DG49" s="16"/>
      <c r="DH49" s="31"/>
      <c r="DI49" s="59"/>
      <c r="DJ49" s="16"/>
      <c r="DK49" s="31"/>
      <c r="DL49" s="59"/>
      <c r="DM49" s="80">
        <f t="shared" si="43"/>
        <v>0</v>
      </c>
      <c r="DN49" s="81">
        <f t="shared" si="44"/>
        <v>0</v>
      </c>
      <c r="DO49" s="82">
        <f t="shared" si="45"/>
        <v>0</v>
      </c>
      <c r="DP49" s="16"/>
      <c r="DQ49" s="31"/>
      <c r="DR49" s="241"/>
      <c r="DS49" s="16"/>
      <c r="DT49" s="31"/>
      <c r="DU49" s="241"/>
      <c r="DV49" s="16"/>
      <c r="DW49" s="31"/>
      <c r="DX49" s="241"/>
      <c r="DY49" s="16"/>
      <c r="DZ49" s="31"/>
      <c r="EA49" s="241"/>
      <c r="EB49" s="16"/>
      <c r="EC49" s="31"/>
      <c r="ED49" s="241"/>
      <c r="EE49" s="16"/>
      <c r="EF49" s="31"/>
      <c r="EG49" s="241"/>
      <c r="EH49" s="16"/>
      <c r="EI49" s="31"/>
      <c r="EJ49" s="241"/>
      <c r="EK49" s="16"/>
      <c r="EL49" s="31"/>
      <c r="EM49" s="241"/>
      <c r="EN49" s="16"/>
      <c r="EO49" s="31"/>
      <c r="EP49" s="241"/>
      <c r="EQ49" s="16"/>
      <c r="ER49" s="31"/>
      <c r="ES49" s="240"/>
      <c r="ET49" s="16"/>
      <c r="EU49" s="31"/>
      <c r="EV49" s="240"/>
      <c r="EW49" s="16"/>
      <c r="EX49" s="31"/>
      <c r="EY49" s="240"/>
      <c r="EZ49" s="478">
        <f t="shared" si="46"/>
        <v>0</v>
      </c>
      <c r="FA49" s="479">
        <f t="shared" si="47"/>
        <v>0</v>
      </c>
      <c r="FB49" s="480">
        <f t="shared" si="48"/>
        <v>0</v>
      </c>
      <c r="FC49" s="16"/>
      <c r="FD49" s="31"/>
      <c r="FE49" s="240"/>
      <c r="FF49" s="16"/>
      <c r="FG49" s="31"/>
      <c r="FH49" s="241"/>
      <c r="FI49" s="16"/>
      <c r="FJ49" s="31"/>
      <c r="FK49" s="241"/>
      <c r="FL49" s="16"/>
      <c r="FM49" s="31"/>
      <c r="FN49" s="241"/>
      <c r="FO49" s="16"/>
      <c r="FP49" s="31"/>
      <c r="FQ49" s="59"/>
      <c r="FR49" s="16"/>
      <c r="FS49" s="31"/>
      <c r="FT49" s="59"/>
      <c r="FU49" s="16"/>
      <c r="FV49" s="31"/>
      <c r="FW49" s="59"/>
      <c r="FX49" s="16"/>
      <c r="FY49" s="31"/>
      <c r="FZ49" s="59"/>
      <c r="GA49" s="16"/>
      <c r="GB49" s="31"/>
      <c r="GC49" s="59"/>
      <c r="GD49" s="16"/>
      <c r="GE49" s="31"/>
      <c r="GF49" s="59"/>
      <c r="GG49" s="16"/>
      <c r="GH49" s="31"/>
      <c r="GI49" s="59"/>
      <c r="GJ49" s="16"/>
      <c r="GK49" s="31"/>
      <c r="GL49" s="59"/>
      <c r="GM49" s="134">
        <f t="shared" ref="GM49:GM54" si="67">+FC49+FF49+FI49+FL49+FO49+FR49+FU49+FX49+GA49+GD49+GG49+GJ49</f>
        <v>0</v>
      </c>
      <c r="GN49" s="135">
        <f t="shared" ref="GN49:GN54" si="68">+FD49+FG49+FJ49+FM49+FP49+FS49+FV49+FY49+GB49+GE49+GH49+GK49</f>
        <v>0</v>
      </c>
      <c r="GO49" s="242">
        <f t="shared" ref="GO49:GO54" si="69">+FE49+FH49+FK49+FN49+FQ49+FT49+FW49+FZ49+GC49+GF49+GI49+GL49</f>
        <v>0</v>
      </c>
    </row>
    <row r="50" spans="1:197" s="8" customFormat="1" ht="15.75" x14ac:dyDescent="0.25">
      <c r="A50" s="140" t="s">
        <v>61</v>
      </c>
      <c r="B50" s="141" t="s">
        <v>125</v>
      </c>
      <c r="C50" s="16"/>
      <c r="D50" s="31"/>
      <c r="E50" s="59"/>
      <c r="F50" s="16"/>
      <c r="G50" s="31"/>
      <c r="H50" s="59"/>
      <c r="I50" s="148"/>
      <c r="J50" s="149"/>
      <c r="K50" s="150"/>
      <c r="L50" s="16"/>
      <c r="M50" s="31"/>
      <c r="N50" s="59"/>
      <c r="O50" s="16"/>
      <c r="P50" s="31"/>
      <c r="Q50" s="59"/>
      <c r="R50" s="16"/>
      <c r="S50" s="31"/>
      <c r="T50" s="59"/>
      <c r="U50" s="16"/>
      <c r="V50" s="31"/>
      <c r="W50" s="59"/>
      <c r="X50" s="16"/>
      <c r="Y50" s="31"/>
      <c r="Z50" s="59"/>
      <c r="AA50" s="16"/>
      <c r="AB50" s="31"/>
      <c r="AC50" s="59"/>
      <c r="AD50" s="16"/>
      <c r="AE50" s="31"/>
      <c r="AF50" s="59"/>
      <c r="AG50" s="16"/>
      <c r="AH50" s="31"/>
      <c r="AI50" s="59"/>
      <c r="AJ50" s="16"/>
      <c r="AK50" s="31"/>
      <c r="AL50" s="59"/>
      <c r="AM50" s="75">
        <f t="shared" si="64"/>
        <v>0</v>
      </c>
      <c r="AN50" s="76">
        <f t="shared" si="65"/>
        <v>0</v>
      </c>
      <c r="AO50" s="58">
        <f t="shared" si="66"/>
        <v>0</v>
      </c>
      <c r="AP50" s="148"/>
      <c r="AQ50" s="149"/>
      <c r="AR50" s="150"/>
      <c r="AS50" s="16"/>
      <c r="AT50" s="31"/>
      <c r="AU50" s="59"/>
      <c r="AV50" s="16"/>
      <c r="AW50" s="31"/>
      <c r="AX50" s="59"/>
      <c r="AY50" s="16"/>
      <c r="AZ50" s="31"/>
      <c r="BA50" s="59"/>
      <c r="BB50" s="16"/>
      <c r="BC50" s="31"/>
      <c r="BD50" s="59"/>
      <c r="BE50" s="16"/>
      <c r="BF50" s="31"/>
      <c r="BG50" s="59"/>
      <c r="BH50" s="16"/>
      <c r="BI50" s="31"/>
      <c r="BJ50" s="59"/>
      <c r="BK50" s="16"/>
      <c r="BL50" s="31"/>
      <c r="BM50" s="59"/>
      <c r="BN50" s="16"/>
      <c r="BO50" s="31"/>
      <c r="BP50" s="59"/>
      <c r="BQ50" s="16"/>
      <c r="BR50" s="31"/>
      <c r="BS50" s="59"/>
      <c r="BT50" s="16"/>
      <c r="BU50" s="31"/>
      <c r="BV50" s="59"/>
      <c r="BW50" s="16"/>
      <c r="BX50" s="31"/>
      <c r="BY50" s="59"/>
      <c r="BZ50" s="60">
        <f t="shared" si="49"/>
        <v>0</v>
      </c>
      <c r="CA50" s="61">
        <f t="shared" si="50"/>
        <v>0</v>
      </c>
      <c r="CB50" s="62">
        <f t="shared" si="51"/>
        <v>0</v>
      </c>
      <c r="CC50" s="16"/>
      <c r="CD50" s="31"/>
      <c r="CE50" s="59"/>
      <c r="CF50" s="16"/>
      <c r="CG50" s="31"/>
      <c r="CH50" s="59"/>
      <c r="CI50" s="16"/>
      <c r="CJ50" s="31"/>
      <c r="CK50" s="59"/>
      <c r="CL50" s="16"/>
      <c r="CM50" s="31"/>
      <c r="CN50" s="59"/>
      <c r="CO50" s="16"/>
      <c r="CP50" s="31"/>
      <c r="CQ50" s="59"/>
      <c r="CR50" s="16"/>
      <c r="CS50" s="31"/>
      <c r="CT50" s="59"/>
      <c r="CU50" s="16"/>
      <c r="CV50" s="31"/>
      <c r="CW50" s="59"/>
      <c r="CX50" s="16"/>
      <c r="CY50" s="31"/>
      <c r="CZ50" s="59"/>
      <c r="DA50" s="16"/>
      <c r="DB50" s="31"/>
      <c r="DC50" s="59"/>
      <c r="DD50" s="16"/>
      <c r="DE50" s="31"/>
      <c r="DF50" s="59"/>
      <c r="DG50" s="16"/>
      <c r="DH50" s="31"/>
      <c r="DI50" s="59"/>
      <c r="DJ50" s="16"/>
      <c r="DK50" s="31"/>
      <c r="DL50" s="59"/>
      <c r="DM50" s="80">
        <f t="shared" si="43"/>
        <v>0</v>
      </c>
      <c r="DN50" s="81">
        <f t="shared" si="44"/>
        <v>0</v>
      </c>
      <c r="DO50" s="82">
        <f t="shared" si="45"/>
        <v>0</v>
      </c>
      <c r="DP50" s="16"/>
      <c r="DQ50" s="31"/>
      <c r="DR50" s="59"/>
      <c r="DS50" s="16"/>
      <c r="DT50" s="31"/>
      <c r="DU50" s="59"/>
      <c r="DV50" s="16"/>
      <c r="DW50" s="31"/>
      <c r="DX50" s="59"/>
      <c r="DY50" s="16"/>
      <c r="DZ50" s="31"/>
      <c r="EA50" s="59"/>
      <c r="EB50" s="16"/>
      <c r="EC50" s="31"/>
      <c r="ED50" s="59"/>
      <c r="EE50" s="16"/>
      <c r="EF50" s="31"/>
      <c r="EG50" s="59"/>
      <c r="EH50" s="16"/>
      <c r="EI50" s="31"/>
      <c r="EJ50" s="59"/>
      <c r="EK50" s="16"/>
      <c r="EL50" s="31"/>
      <c r="EM50" s="59"/>
      <c r="EN50" s="16"/>
      <c r="EO50" s="31"/>
      <c r="EP50" s="59"/>
      <c r="EQ50" s="16"/>
      <c r="ER50" s="31"/>
      <c r="ES50" s="59"/>
      <c r="ET50" s="16"/>
      <c r="EU50" s="31"/>
      <c r="EV50" s="59"/>
      <c r="EW50" s="16"/>
      <c r="EX50" s="31"/>
      <c r="EY50" s="59"/>
      <c r="EZ50" s="478">
        <f t="shared" si="46"/>
        <v>0</v>
      </c>
      <c r="FA50" s="479">
        <f t="shared" si="47"/>
        <v>0</v>
      </c>
      <c r="FB50" s="480">
        <f t="shared" si="48"/>
        <v>0</v>
      </c>
      <c r="FC50" s="16"/>
      <c r="FD50" s="31"/>
      <c r="FE50" s="59"/>
      <c r="FF50" s="16"/>
      <c r="FG50" s="31"/>
      <c r="FH50" s="59"/>
      <c r="FI50" s="16"/>
      <c r="FJ50" s="31"/>
      <c r="FK50" s="59"/>
      <c r="FL50" s="16"/>
      <c r="FM50" s="31"/>
      <c r="FN50" s="59"/>
      <c r="FO50" s="16"/>
      <c r="FP50" s="31"/>
      <c r="FQ50" s="59"/>
      <c r="FR50" s="16"/>
      <c r="FS50" s="31"/>
      <c r="FT50" s="59"/>
      <c r="FU50" s="16"/>
      <c r="FV50" s="31"/>
      <c r="FW50" s="59"/>
      <c r="FX50" s="16"/>
      <c r="FY50" s="31"/>
      <c r="FZ50" s="59"/>
      <c r="GA50" s="16"/>
      <c r="GB50" s="31"/>
      <c r="GC50" s="59"/>
      <c r="GD50" s="16"/>
      <c r="GE50" s="31"/>
      <c r="GF50" s="59"/>
      <c r="GG50" s="16"/>
      <c r="GH50" s="31"/>
      <c r="GI50" s="59"/>
      <c r="GJ50" s="16"/>
      <c r="GK50" s="31"/>
      <c r="GL50" s="59"/>
      <c r="GM50" s="134">
        <f t="shared" si="67"/>
        <v>0</v>
      </c>
      <c r="GN50" s="135">
        <f t="shared" si="68"/>
        <v>0</v>
      </c>
      <c r="GO50" s="242">
        <f t="shared" si="69"/>
        <v>0</v>
      </c>
    </row>
    <row r="51" spans="1:197" s="8" customFormat="1" ht="15.75" x14ac:dyDescent="0.25">
      <c r="A51" s="140" t="s">
        <v>61</v>
      </c>
      <c r="B51" s="141" t="s">
        <v>126</v>
      </c>
      <c r="C51" s="16"/>
      <c r="D51" s="31"/>
      <c r="E51" s="59"/>
      <c r="F51" s="16"/>
      <c r="G51" s="31"/>
      <c r="H51" s="59"/>
      <c r="I51" s="148"/>
      <c r="J51" s="149"/>
      <c r="K51" s="150"/>
      <c r="L51" s="16"/>
      <c r="M51" s="31"/>
      <c r="N51" s="59"/>
      <c r="O51" s="16"/>
      <c r="P51" s="31"/>
      <c r="Q51" s="59"/>
      <c r="R51" s="16"/>
      <c r="S51" s="31"/>
      <c r="T51" s="59"/>
      <c r="U51" s="16"/>
      <c r="V51" s="31"/>
      <c r="W51" s="59"/>
      <c r="X51" s="16"/>
      <c r="Y51" s="31"/>
      <c r="Z51" s="59"/>
      <c r="AA51" s="16"/>
      <c r="AB51" s="31"/>
      <c r="AC51" s="59"/>
      <c r="AD51" s="16"/>
      <c r="AE51" s="31"/>
      <c r="AF51" s="59"/>
      <c r="AG51" s="16"/>
      <c r="AH51" s="31"/>
      <c r="AI51" s="59"/>
      <c r="AJ51" s="16"/>
      <c r="AK51" s="31"/>
      <c r="AL51" s="59"/>
      <c r="AM51" s="75">
        <f t="shared" si="64"/>
        <v>0</v>
      </c>
      <c r="AN51" s="76">
        <f t="shared" si="65"/>
        <v>0</v>
      </c>
      <c r="AO51" s="58">
        <f t="shared" si="66"/>
        <v>0</v>
      </c>
      <c r="AP51" s="148"/>
      <c r="AQ51" s="149"/>
      <c r="AR51" s="150"/>
      <c r="AS51" s="16"/>
      <c r="AT51" s="31"/>
      <c r="AU51" s="59"/>
      <c r="AV51" s="16"/>
      <c r="AW51" s="31"/>
      <c r="AX51" s="59"/>
      <c r="AY51" s="16"/>
      <c r="AZ51" s="31"/>
      <c r="BA51" s="59"/>
      <c r="BB51" s="16"/>
      <c r="BC51" s="31"/>
      <c r="BD51" s="59"/>
      <c r="BE51" s="16"/>
      <c r="BF51" s="31"/>
      <c r="BG51" s="59"/>
      <c r="BH51" s="16"/>
      <c r="BI51" s="31"/>
      <c r="BJ51" s="59"/>
      <c r="BK51" s="16"/>
      <c r="BL51" s="31"/>
      <c r="BM51" s="59"/>
      <c r="BN51" s="16"/>
      <c r="BO51" s="31"/>
      <c r="BP51" s="59"/>
      <c r="BQ51" s="16"/>
      <c r="BR51" s="31"/>
      <c r="BS51" s="59"/>
      <c r="BT51" s="16"/>
      <c r="BU51" s="31"/>
      <c r="BV51" s="59"/>
      <c r="BW51" s="16"/>
      <c r="BX51" s="31"/>
      <c r="BY51" s="59"/>
      <c r="BZ51" s="60">
        <f t="shared" si="49"/>
        <v>0</v>
      </c>
      <c r="CA51" s="61">
        <f t="shared" si="50"/>
        <v>0</v>
      </c>
      <c r="CB51" s="62">
        <f t="shared" si="51"/>
        <v>0</v>
      </c>
      <c r="CC51" s="16"/>
      <c r="CD51" s="31"/>
      <c r="CE51" s="59"/>
      <c r="CF51" s="16"/>
      <c r="CG51" s="31"/>
      <c r="CH51" s="59"/>
      <c r="CI51" s="16"/>
      <c r="CJ51" s="31"/>
      <c r="CK51" s="59"/>
      <c r="CL51" s="16"/>
      <c r="CM51" s="31"/>
      <c r="CN51" s="59"/>
      <c r="CO51" s="16"/>
      <c r="CP51" s="31"/>
      <c r="CQ51" s="59"/>
      <c r="CR51" s="16"/>
      <c r="CS51" s="31"/>
      <c r="CT51" s="59"/>
      <c r="CU51" s="16"/>
      <c r="CV51" s="31"/>
      <c r="CW51" s="59"/>
      <c r="CX51" s="16"/>
      <c r="CY51" s="31"/>
      <c r="CZ51" s="59"/>
      <c r="DA51" s="16"/>
      <c r="DB51" s="31"/>
      <c r="DC51" s="59"/>
      <c r="DD51" s="16"/>
      <c r="DE51" s="31"/>
      <c r="DF51" s="59"/>
      <c r="DG51" s="16"/>
      <c r="DH51" s="31"/>
      <c r="DI51" s="59"/>
      <c r="DJ51" s="16"/>
      <c r="DK51" s="31"/>
      <c r="DL51" s="59"/>
      <c r="DM51" s="80">
        <f t="shared" si="43"/>
        <v>0</v>
      </c>
      <c r="DN51" s="81">
        <f t="shared" si="44"/>
        <v>0</v>
      </c>
      <c r="DO51" s="82">
        <f t="shared" si="45"/>
        <v>0</v>
      </c>
      <c r="DP51" s="16"/>
      <c r="DQ51" s="31"/>
      <c r="DR51" s="241"/>
      <c r="DS51" s="16"/>
      <c r="DT51" s="31"/>
      <c r="DU51" s="241"/>
      <c r="DV51" s="16"/>
      <c r="DW51" s="31"/>
      <c r="DX51" s="241"/>
      <c r="DY51" s="16"/>
      <c r="DZ51" s="31"/>
      <c r="EA51" s="241"/>
      <c r="EB51" s="16"/>
      <c r="EC51" s="31"/>
      <c r="ED51" s="241"/>
      <c r="EE51" s="16"/>
      <c r="EF51" s="31"/>
      <c r="EG51" s="241"/>
      <c r="EH51" s="16"/>
      <c r="EI51" s="31"/>
      <c r="EJ51" s="241"/>
      <c r="EK51" s="16"/>
      <c r="EL51" s="31"/>
      <c r="EM51" s="241"/>
      <c r="EN51" s="16"/>
      <c r="EO51" s="31"/>
      <c r="EP51" s="241"/>
      <c r="EQ51" s="16"/>
      <c r="ER51" s="31"/>
      <c r="ES51" s="240"/>
      <c r="ET51" s="16"/>
      <c r="EU51" s="31"/>
      <c r="EV51" s="240"/>
      <c r="EW51" s="16"/>
      <c r="EX51" s="31"/>
      <c r="EY51" s="240"/>
      <c r="EZ51" s="478">
        <f t="shared" si="46"/>
        <v>0</v>
      </c>
      <c r="FA51" s="479">
        <f t="shared" si="47"/>
        <v>0</v>
      </c>
      <c r="FB51" s="480">
        <f t="shared" si="48"/>
        <v>0</v>
      </c>
      <c r="FC51" s="16"/>
      <c r="FD51" s="31"/>
      <c r="FE51" s="240"/>
      <c r="FF51" s="16"/>
      <c r="FG51" s="31"/>
      <c r="FH51" s="241"/>
      <c r="FI51" s="16"/>
      <c r="FJ51" s="31"/>
      <c r="FK51" s="241"/>
      <c r="FL51" s="16"/>
      <c r="FM51" s="31"/>
      <c r="FN51" s="241"/>
      <c r="FO51" s="16"/>
      <c r="FP51" s="31"/>
      <c r="FQ51" s="59"/>
      <c r="FR51" s="16"/>
      <c r="FS51" s="31"/>
      <c r="FT51" s="59"/>
      <c r="FU51" s="16"/>
      <c r="FV51" s="31"/>
      <c r="FW51" s="59"/>
      <c r="FX51" s="16"/>
      <c r="FY51" s="31"/>
      <c r="FZ51" s="59"/>
      <c r="GA51" s="16"/>
      <c r="GB51" s="31"/>
      <c r="GC51" s="59"/>
      <c r="GD51" s="16"/>
      <c r="GE51" s="31"/>
      <c r="GF51" s="59"/>
      <c r="GG51" s="16"/>
      <c r="GH51" s="31"/>
      <c r="GI51" s="59"/>
      <c r="GJ51" s="16"/>
      <c r="GK51" s="31"/>
      <c r="GL51" s="59"/>
      <c r="GM51" s="134">
        <f t="shared" si="67"/>
        <v>0</v>
      </c>
      <c r="GN51" s="135">
        <f t="shared" si="68"/>
        <v>0</v>
      </c>
      <c r="GO51" s="242">
        <f t="shared" si="69"/>
        <v>0</v>
      </c>
    </row>
    <row r="52" spans="1:197" s="8" customFormat="1" ht="15.75" x14ac:dyDescent="0.25">
      <c r="A52" s="140" t="s">
        <v>61</v>
      </c>
      <c r="B52" s="141" t="s">
        <v>127</v>
      </c>
      <c r="C52" s="16"/>
      <c r="D52" s="31"/>
      <c r="E52" s="59"/>
      <c r="F52" s="16"/>
      <c r="G52" s="31"/>
      <c r="H52" s="59"/>
      <c r="I52" s="148"/>
      <c r="J52" s="149"/>
      <c r="K52" s="150"/>
      <c r="L52" s="16"/>
      <c r="M52" s="31"/>
      <c r="N52" s="59"/>
      <c r="O52" s="16"/>
      <c r="P52" s="31"/>
      <c r="Q52" s="59"/>
      <c r="R52" s="16"/>
      <c r="S52" s="31"/>
      <c r="T52" s="59"/>
      <c r="U52" s="16"/>
      <c r="V52" s="31"/>
      <c r="W52" s="59"/>
      <c r="X52" s="16"/>
      <c r="Y52" s="31"/>
      <c r="Z52" s="59"/>
      <c r="AA52" s="16"/>
      <c r="AB52" s="31"/>
      <c r="AC52" s="59"/>
      <c r="AD52" s="16"/>
      <c r="AE52" s="31"/>
      <c r="AF52" s="59"/>
      <c r="AG52" s="16"/>
      <c r="AH52" s="31"/>
      <c r="AI52" s="59"/>
      <c r="AJ52" s="16"/>
      <c r="AK52" s="31"/>
      <c r="AL52" s="59"/>
      <c r="AM52" s="75">
        <f t="shared" si="64"/>
        <v>0</v>
      </c>
      <c r="AN52" s="76">
        <f t="shared" si="65"/>
        <v>0</v>
      </c>
      <c r="AO52" s="58">
        <f t="shared" si="66"/>
        <v>0</v>
      </c>
      <c r="AP52" s="148"/>
      <c r="AQ52" s="149"/>
      <c r="AR52" s="150"/>
      <c r="AS52" s="16"/>
      <c r="AT52" s="31"/>
      <c r="AU52" s="59"/>
      <c r="AV52" s="16"/>
      <c r="AW52" s="31"/>
      <c r="AX52" s="59"/>
      <c r="AY52" s="16"/>
      <c r="AZ52" s="31"/>
      <c r="BA52" s="59"/>
      <c r="BB52" s="16"/>
      <c r="BC52" s="31"/>
      <c r="BD52" s="59"/>
      <c r="BE52" s="16"/>
      <c r="BF52" s="31"/>
      <c r="BG52" s="59"/>
      <c r="BH52" s="16"/>
      <c r="BI52" s="31"/>
      <c r="BJ52" s="59"/>
      <c r="BK52" s="16"/>
      <c r="BL52" s="31"/>
      <c r="BM52" s="59"/>
      <c r="BN52" s="16"/>
      <c r="BO52" s="31"/>
      <c r="BP52" s="59"/>
      <c r="BQ52" s="16"/>
      <c r="BR52" s="31"/>
      <c r="BS52" s="59"/>
      <c r="BT52" s="16"/>
      <c r="BU52" s="31"/>
      <c r="BV52" s="59"/>
      <c r="BW52" s="16"/>
      <c r="BX52" s="31"/>
      <c r="BY52" s="59"/>
      <c r="BZ52" s="60">
        <f t="shared" si="49"/>
        <v>0</v>
      </c>
      <c r="CA52" s="61">
        <f t="shared" si="50"/>
        <v>0</v>
      </c>
      <c r="CB52" s="62">
        <f t="shared" si="51"/>
        <v>0</v>
      </c>
      <c r="CC52" s="16"/>
      <c r="CD52" s="31"/>
      <c r="CE52" s="59"/>
      <c r="CF52" s="16"/>
      <c r="CG52" s="31"/>
      <c r="CH52" s="59"/>
      <c r="CI52" s="16"/>
      <c r="CJ52" s="31"/>
      <c r="CK52" s="59"/>
      <c r="CL52" s="16"/>
      <c r="CM52" s="31"/>
      <c r="CN52" s="59"/>
      <c r="CO52" s="16"/>
      <c r="CP52" s="31"/>
      <c r="CQ52" s="59"/>
      <c r="CR52" s="16"/>
      <c r="CS52" s="31"/>
      <c r="CT52" s="59"/>
      <c r="CU52" s="16"/>
      <c r="CV52" s="31"/>
      <c r="CW52" s="59"/>
      <c r="CX52" s="16"/>
      <c r="CY52" s="31"/>
      <c r="CZ52" s="59"/>
      <c r="DA52" s="16"/>
      <c r="DB52" s="31"/>
      <c r="DC52" s="59"/>
      <c r="DD52" s="16"/>
      <c r="DE52" s="31"/>
      <c r="DF52" s="59"/>
      <c r="DG52" s="16"/>
      <c r="DH52" s="31"/>
      <c r="DI52" s="59"/>
      <c r="DJ52" s="16"/>
      <c r="DK52" s="31"/>
      <c r="DL52" s="59"/>
      <c r="DM52" s="80">
        <f t="shared" si="43"/>
        <v>0</v>
      </c>
      <c r="DN52" s="81">
        <f t="shared" si="44"/>
        <v>0</v>
      </c>
      <c r="DO52" s="82">
        <f t="shared" si="45"/>
        <v>0</v>
      </c>
      <c r="DP52" s="16"/>
      <c r="DQ52" s="31"/>
      <c r="DR52" s="241"/>
      <c r="DS52" s="16"/>
      <c r="DT52" s="31"/>
      <c r="DU52" s="241"/>
      <c r="DV52" s="16"/>
      <c r="DW52" s="31"/>
      <c r="DX52" s="241"/>
      <c r="DY52" s="16"/>
      <c r="DZ52" s="31"/>
      <c r="EA52" s="241"/>
      <c r="EB52" s="16"/>
      <c r="EC52" s="31"/>
      <c r="ED52" s="241"/>
      <c r="EE52" s="16"/>
      <c r="EF52" s="31"/>
      <c r="EG52" s="241"/>
      <c r="EH52" s="16"/>
      <c r="EI52" s="31"/>
      <c r="EJ52" s="241"/>
      <c r="EK52" s="16"/>
      <c r="EL52" s="31"/>
      <c r="EM52" s="241"/>
      <c r="EN52" s="16"/>
      <c r="EO52" s="31"/>
      <c r="EP52" s="241"/>
      <c r="EQ52" s="16"/>
      <c r="ER52" s="31"/>
      <c r="ES52" s="240"/>
      <c r="ET52" s="16"/>
      <c r="EU52" s="31"/>
      <c r="EV52" s="240"/>
      <c r="EW52" s="16"/>
      <c r="EX52" s="31"/>
      <c r="EY52" s="240"/>
      <c r="EZ52" s="478">
        <f t="shared" si="46"/>
        <v>0</v>
      </c>
      <c r="FA52" s="479">
        <f t="shared" si="47"/>
        <v>0</v>
      </c>
      <c r="FB52" s="480">
        <f t="shared" si="48"/>
        <v>0</v>
      </c>
      <c r="FC52" s="16"/>
      <c r="FD52" s="31"/>
      <c r="FE52" s="240"/>
      <c r="FF52" s="16"/>
      <c r="FG52" s="31"/>
      <c r="FH52" s="241"/>
      <c r="FI52" s="16"/>
      <c r="FJ52" s="31"/>
      <c r="FK52" s="241"/>
      <c r="FL52" s="16"/>
      <c r="FM52" s="31"/>
      <c r="FN52" s="241"/>
      <c r="FO52" s="16"/>
      <c r="FP52" s="31"/>
      <c r="FQ52" s="59"/>
      <c r="FR52" s="16"/>
      <c r="FS52" s="31"/>
      <c r="FT52" s="59"/>
      <c r="FU52" s="16"/>
      <c r="FV52" s="31"/>
      <c r="FW52" s="59"/>
      <c r="FX52" s="16"/>
      <c r="FY52" s="31"/>
      <c r="FZ52" s="59"/>
      <c r="GA52" s="16"/>
      <c r="GB52" s="31"/>
      <c r="GC52" s="59"/>
      <c r="GD52" s="16"/>
      <c r="GE52" s="31"/>
      <c r="GF52" s="59"/>
      <c r="GG52" s="16"/>
      <c r="GH52" s="31"/>
      <c r="GI52" s="59"/>
      <c r="GJ52" s="16"/>
      <c r="GK52" s="31"/>
      <c r="GL52" s="59"/>
      <c r="GM52" s="134">
        <f t="shared" si="67"/>
        <v>0</v>
      </c>
      <c r="GN52" s="135">
        <f t="shared" si="68"/>
        <v>0</v>
      </c>
      <c r="GO52" s="242">
        <f t="shared" si="69"/>
        <v>0</v>
      </c>
    </row>
    <row r="53" spans="1:197" s="8" customFormat="1" ht="15.75" x14ac:dyDescent="0.25">
      <c r="A53" s="140" t="s">
        <v>61</v>
      </c>
      <c r="B53" s="141" t="s">
        <v>128</v>
      </c>
      <c r="C53" s="16"/>
      <c r="D53" s="31"/>
      <c r="E53" s="59"/>
      <c r="F53" s="16"/>
      <c r="G53" s="31"/>
      <c r="H53" s="59"/>
      <c r="I53" s="148"/>
      <c r="J53" s="149"/>
      <c r="K53" s="150"/>
      <c r="L53" s="16"/>
      <c r="M53" s="31"/>
      <c r="N53" s="59"/>
      <c r="O53" s="16"/>
      <c r="P53" s="31"/>
      <c r="Q53" s="59"/>
      <c r="R53" s="16"/>
      <c r="S53" s="31"/>
      <c r="T53" s="59"/>
      <c r="U53" s="16"/>
      <c r="V53" s="31"/>
      <c r="W53" s="59"/>
      <c r="X53" s="16"/>
      <c r="Y53" s="31"/>
      <c r="Z53" s="59"/>
      <c r="AA53" s="16"/>
      <c r="AB53" s="31"/>
      <c r="AC53" s="59"/>
      <c r="AD53" s="16"/>
      <c r="AE53" s="31"/>
      <c r="AF53" s="59"/>
      <c r="AG53" s="16"/>
      <c r="AH53" s="31"/>
      <c r="AI53" s="59"/>
      <c r="AJ53" s="16"/>
      <c r="AK53" s="31"/>
      <c r="AL53" s="59"/>
      <c r="AM53" s="75">
        <f t="shared" si="64"/>
        <v>0</v>
      </c>
      <c r="AN53" s="76">
        <f t="shared" si="65"/>
        <v>0</v>
      </c>
      <c r="AO53" s="58">
        <f t="shared" si="66"/>
        <v>0</v>
      </c>
      <c r="AP53" s="148"/>
      <c r="AQ53" s="149"/>
      <c r="AR53" s="150"/>
      <c r="AS53" s="16"/>
      <c r="AT53" s="31"/>
      <c r="AU53" s="59"/>
      <c r="AV53" s="16"/>
      <c r="AW53" s="31"/>
      <c r="AX53" s="59"/>
      <c r="AY53" s="16"/>
      <c r="AZ53" s="31"/>
      <c r="BA53" s="59"/>
      <c r="BB53" s="16"/>
      <c r="BC53" s="31"/>
      <c r="BD53" s="59"/>
      <c r="BE53" s="16"/>
      <c r="BF53" s="31"/>
      <c r="BG53" s="59"/>
      <c r="BH53" s="16"/>
      <c r="BI53" s="31"/>
      <c r="BJ53" s="59"/>
      <c r="BK53" s="16"/>
      <c r="BL53" s="31"/>
      <c r="BM53" s="59"/>
      <c r="BN53" s="16"/>
      <c r="BO53" s="31"/>
      <c r="BP53" s="59"/>
      <c r="BQ53" s="16"/>
      <c r="BR53" s="31"/>
      <c r="BS53" s="59"/>
      <c r="BT53" s="16"/>
      <c r="BU53" s="31"/>
      <c r="BV53" s="59"/>
      <c r="BW53" s="16"/>
      <c r="BX53" s="31"/>
      <c r="BY53" s="59"/>
      <c r="BZ53" s="60">
        <f t="shared" si="49"/>
        <v>0</v>
      </c>
      <c r="CA53" s="61">
        <f t="shared" si="50"/>
        <v>0</v>
      </c>
      <c r="CB53" s="62">
        <f t="shared" si="51"/>
        <v>0</v>
      </c>
      <c r="CC53" s="16"/>
      <c r="CD53" s="31"/>
      <c r="CE53" s="59"/>
      <c r="CF53" s="16"/>
      <c r="CG53" s="31"/>
      <c r="CH53" s="59"/>
      <c r="CI53" s="16"/>
      <c r="CJ53" s="31"/>
      <c r="CK53" s="59"/>
      <c r="CL53" s="16"/>
      <c r="CM53" s="31"/>
      <c r="CN53" s="59"/>
      <c r="CO53" s="16"/>
      <c r="CP53" s="31"/>
      <c r="CQ53" s="59"/>
      <c r="CR53" s="16"/>
      <c r="CS53" s="31"/>
      <c r="CT53" s="59"/>
      <c r="CU53" s="16"/>
      <c r="CV53" s="31"/>
      <c r="CW53" s="59"/>
      <c r="CX53" s="16"/>
      <c r="CY53" s="31"/>
      <c r="CZ53" s="59"/>
      <c r="DA53" s="16"/>
      <c r="DB53" s="31"/>
      <c r="DC53" s="59"/>
      <c r="DD53" s="16"/>
      <c r="DE53" s="31"/>
      <c r="DF53" s="59"/>
      <c r="DG53" s="16"/>
      <c r="DH53" s="31"/>
      <c r="DI53" s="59"/>
      <c r="DJ53" s="16"/>
      <c r="DK53" s="31"/>
      <c r="DL53" s="59"/>
      <c r="DM53" s="80">
        <f t="shared" si="43"/>
        <v>0</v>
      </c>
      <c r="DN53" s="81">
        <f t="shared" si="44"/>
        <v>0</v>
      </c>
      <c r="DO53" s="82">
        <f t="shared" si="45"/>
        <v>0</v>
      </c>
      <c r="DP53" s="16"/>
      <c r="DQ53" s="31"/>
      <c r="DR53" s="241"/>
      <c r="DS53" s="16"/>
      <c r="DT53" s="31"/>
      <c r="DU53" s="241"/>
      <c r="DV53" s="16"/>
      <c r="DW53" s="31"/>
      <c r="DX53" s="241"/>
      <c r="DY53" s="16"/>
      <c r="DZ53" s="31"/>
      <c r="EA53" s="241"/>
      <c r="EB53" s="16"/>
      <c r="EC53" s="31"/>
      <c r="ED53" s="240"/>
      <c r="EE53" s="16"/>
      <c r="EF53" s="31"/>
      <c r="EG53" s="240"/>
      <c r="EH53" s="16"/>
      <c r="EI53" s="31"/>
      <c r="EJ53" s="240"/>
      <c r="EK53" s="16"/>
      <c r="EL53" s="31"/>
      <c r="EM53" s="240"/>
      <c r="EN53" s="16"/>
      <c r="EO53" s="31"/>
      <c r="EP53" s="240"/>
      <c r="EQ53" s="16"/>
      <c r="ER53" s="31"/>
      <c r="ES53" s="240"/>
      <c r="ET53" s="16"/>
      <c r="EU53" s="31"/>
      <c r="EV53" s="240"/>
      <c r="EW53" s="16"/>
      <c r="EX53" s="31"/>
      <c r="EY53" s="240"/>
      <c r="EZ53" s="478">
        <f t="shared" si="46"/>
        <v>0</v>
      </c>
      <c r="FA53" s="479">
        <f t="shared" si="47"/>
        <v>0</v>
      </c>
      <c r="FB53" s="480">
        <f t="shared" si="48"/>
        <v>0</v>
      </c>
      <c r="FC53" s="16"/>
      <c r="FD53" s="31"/>
      <c r="FE53" s="240"/>
      <c r="FF53" s="16"/>
      <c r="FG53" s="31"/>
      <c r="FH53" s="241"/>
      <c r="FI53" s="16"/>
      <c r="FJ53" s="31"/>
      <c r="FK53" s="241"/>
      <c r="FL53" s="16"/>
      <c r="FM53" s="31"/>
      <c r="FN53" s="241"/>
      <c r="FO53" s="16"/>
      <c r="FP53" s="31"/>
      <c r="FQ53" s="59"/>
      <c r="FR53" s="16"/>
      <c r="FS53" s="31"/>
      <c r="FT53" s="59"/>
      <c r="FU53" s="16"/>
      <c r="FV53" s="31"/>
      <c r="FW53" s="59"/>
      <c r="FX53" s="16"/>
      <c r="FY53" s="31"/>
      <c r="FZ53" s="59"/>
      <c r="GA53" s="16"/>
      <c r="GB53" s="31"/>
      <c r="GC53" s="59"/>
      <c r="GD53" s="16"/>
      <c r="GE53" s="31"/>
      <c r="GF53" s="59"/>
      <c r="GG53" s="16"/>
      <c r="GH53" s="31"/>
      <c r="GI53" s="59"/>
      <c r="GJ53" s="16"/>
      <c r="GK53" s="31"/>
      <c r="GL53" s="59"/>
      <c r="GM53" s="134">
        <f t="shared" si="67"/>
        <v>0</v>
      </c>
      <c r="GN53" s="135">
        <f t="shared" si="68"/>
        <v>0</v>
      </c>
      <c r="GO53" s="242">
        <f t="shared" si="69"/>
        <v>0</v>
      </c>
    </row>
    <row r="54" spans="1:197" s="8" customFormat="1" ht="16.5" thickBot="1" x14ac:dyDescent="0.3">
      <c r="A54" s="140" t="s">
        <v>61</v>
      </c>
      <c r="B54" s="141" t="s">
        <v>129</v>
      </c>
      <c r="C54" s="16"/>
      <c r="D54" s="31"/>
      <c r="E54" s="59"/>
      <c r="F54" s="16"/>
      <c r="G54" s="31"/>
      <c r="H54" s="59"/>
      <c r="I54" s="148"/>
      <c r="J54" s="149"/>
      <c r="K54" s="150"/>
      <c r="L54" s="16"/>
      <c r="M54" s="31"/>
      <c r="N54" s="59"/>
      <c r="O54" s="16"/>
      <c r="P54" s="31"/>
      <c r="Q54" s="59"/>
      <c r="R54" s="16"/>
      <c r="S54" s="31"/>
      <c r="T54" s="59"/>
      <c r="U54" s="16"/>
      <c r="V54" s="31"/>
      <c r="W54" s="59"/>
      <c r="X54" s="16"/>
      <c r="Y54" s="31"/>
      <c r="Z54" s="59"/>
      <c r="AA54" s="16"/>
      <c r="AB54" s="31"/>
      <c r="AC54" s="59"/>
      <c r="AD54" s="16"/>
      <c r="AE54" s="31"/>
      <c r="AF54" s="59"/>
      <c r="AG54" s="16"/>
      <c r="AH54" s="31"/>
      <c r="AI54" s="59"/>
      <c r="AJ54" s="16"/>
      <c r="AK54" s="31"/>
      <c r="AL54" s="59"/>
      <c r="AM54" s="75">
        <f t="shared" si="64"/>
        <v>0</v>
      </c>
      <c r="AN54" s="76">
        <f t="shared" si="65"/>
        <v>0</v>
      </c>
      <c r="AO54" s="58">
        <f t="shared" si="66"/>
        <v>0</v>
      </c>
      <c r="AP54" s="148"/>
      <c r="AQ54" s="149"/>
      <c r="AR54" s="150"/>
      <c r="AS54" s="16"/>
      <c r="AT54" s="31"/>
      <c r="AU54" s="59"/>
      <c r="AV54" s="16"/>
      <c r="AW54" s="31"/>
      <c r="AX54" s="59"/>
      <c r="AY54" s="16"/>
      <c r="AZ54" s="31"/>
      <c r="BA54" s="59"/>
      <c r="BB54" s="16"/>
      <c r="BC54" s="31"/>
      <c r="BD54" s="59"/>
      <c r="BE54" s="16"/>
      <c r="BF54" s="31"/>
      <c r="BG54" s="59"/>
      <c r="BH54" s="16"/>
      <c r="BI54" s="31"/>
      <c r="BJ54" s="59"/>
      <c r="BK54" s="16"/>
      <c r="BL54" s="31"/>
      <c r="BM54" s="59"/>
      <c r="BN54" s="16"/>
      <c r="BO54" s="31"/>
      <c r="BP54" s="59"/>
      <c r="BQ54" s="16"/>
      <c r="BR54" s="31"/>
      <c r="BS54" s="59"/>
      <c r="BT54" s="16"/>
      <c r="BU54" s="31"/>
      <c r="BV54" s="59"/>
      <c r="BW54" s="16"/>
      <c r="BX54" s="31"/>
      <c r="BY54" s="59"/>
      <c r="BZ54" s="60">
        <f t="shared" si="49"/>
        <v>0</v>
      </c>
      <c r="CA54" s="61">
        <f t="shared" si="50"/>
        <v>0</v>
      </c>
      <c r="CB54" s="62">
        <f t="shared" si="51"/>
        <v>0</v>
      </c>
      <c r="CC54" s="16"/>
      <c r="CD54" s="31"/>
      <c r="CE54" s="59"/>
      <c r="CF54" s="16"/>
      <c r="CG54" s="31"/>
      <c r="CH54" s="59"/>
      <c r="CI54" s="16"/>
      <c r="CJ54" s="31"/>
      <c r="CK54" s="59"/>
      <c r="CL54" s="16"/>
      <c r="CM54" s="31"/>
      <c r="CN54" s="59"/>
      <c r="CO54" s="16"/>
      <c r="CP54" s="31"/>
      <c r="CQ54" s="59"/>
      <c r="CR54" s="16"/>
      <c r="CS54" s="31"/>
      <c r="CT54" s="59"/>
      <c r="CU54" s="16"/>
      <c r="CV54" s="31"/>
      <c r="CW54" s="59"/>
      <c r="CX54" s="16"/>
      <c r="CY54" s="31"/>
      <c r="CZ54" s="59"/>
      <c r="DA54" s="16"/>
      <c r="DB54" s="31"/>
      <c r="DC54" s="59"/>
      <c r="DD54" s="16"/>
      <c r="DE54" s="31"/>
      <c r="DF54" s="59"/>
      <c r="DG54" s="16"/>
      <c r="DH54" s="31"/>
      <c r="DI54" s="59"/>
      <c r="DJ54" s="16"/>
      <c r="DK54" s="31"/>
      <c r="DL54" s="59"/>
      <c r="DM54" s="80">
        <f t="shared" si="43"/>
        <v>0</v>
      </c>
      <c r="DN54" s="81">
        <f t="shared" si="44"/>
        <v>0</v>
      </c>
      <c r="DO54" s="82">
        <f t="shared" si="45"/>
        <v>0</v>
      </c>
      <c r="DP54" s="16"/>
      <c r="DQ54" s="31"/>
      <c r="DR54" s="241"/>
      <c r="DS54" s="16"/>
      <c r="DT54" s="31"/>
      <c r="DU54" s="241"/>
      <c r="DV54" s="16"/>
      <c r="DW54" s="31"/>
      <c r="DX54" s="241"/>
      <c r="DY54" s="16"/>
      <c r="DZ54" s="31"/>
      <c r="EA54" s="241"/>
      <c r="EB54" s="16"/>
      <c r="EC54" s="31"/>
      <c r="ED54" s="241"/>
      <c r="EE54" s="16"/>
      <c r="EF54" s="31"/>
      <c r="EG54" s="241"/>
      <c r="EH54" s="16"/>
      <c r="EI54" s="31"/>
      <c r="EJ54" s="241"/>
      <c r="EK54" s="16"/>
      <c r="EL54" s="31"/>
      <c r="EM54" s="241"/>
      <c r="EN54" s="16"/>
      <c r="EO54" s="31"/>
      <c r="EP54" s="241"/>
      <c r="EQ54" s="16"/>
      <c r="ER54" s="31"/>
      <c r="ES54" s="240"/>
      <c r="ET54" s="16"/>
      <c r="EU54" s="31"/>
      <c r="EV54" s="240"/>
      <c r="EW54" s="16"/>
      <c r="EX54" s="31"/>
      <c r="EY54" s="240"/>
      <c r="EZ54" s="478">
        <f t="shared" si="46"/>
        <v>0</v>
      </c>
      <c r="FA54" s="479">
        <f t="shared" si="47"/>
        <v>0</v>
      </c>
      <c r="FB54" s="480">
        <f t="shared" si="48"/>
        <v>0</v>
      </c>
      <c r="FC54" s="16"/>
      <c r="FD54" s="31"/>
      <c r="FE54" s="240"/>
      <c r="FF54" s="16"/>
      <c r="FG54" s="31"/>
      <c r="FH54" s="241"/>
      <c r="FI54" s="16"/>
      <c r="FJ54" s="31"/>
      <c r="FK54" s="241"/>
      <c r="FL54" s="16"/>
      <c r="FM54" s="31"/>
      <c r="FN54" s="241"/>
      <c r="FO54" s="16"/>
      <c r="FP54" s="31"/>
      <c r="FQ54" s="59"/>
      <c r="FR54" s="16"/>
      <c r="FS54" s="31"/>
      <c r="FT54" s="59"/>
      <c r="FU54" s="16"/>
      <c r="FV54" s="31"/>
      <c r="FW54" s="59"/>
      <c r="FX54" s="16"/>
      <c r="FY54" s="31"/>
      <c r="FZ54" s="59"/>
      <c r="GA54" s="16"/>
      <c r="GB54" s="31"/>
      <c r="GC54" s="59"/>
      <c r="GD54" s="16"/>
      <c r="GE54" s="31"/>
      <c r="GF54" s="59"/>
      <c r="GG54" s="16"/>
      <c r="GH54" s="31"/>
      <c r="GI54" s="59"/>
      <c r="GJ54" s="16"/>
      <c r="GK54" s="31"/>
      <c r="GL54" s="59"/>
      <c r="GM54" s="134">
        <f t="shared" si="67"/>
        <v>0</v>
      </c>
      <c r="GN54" s="135">
        <f t="shared" si="68"/>
        <v>0</v>
      </c>
      <c r="GO54" s="242">
        <f t="shared" si="69"/>
        <v>0</v>
      </c>
    </row>
    <row r="55" spans="1:197" s="8" customFormat="1" ht="16.5" thickBot="1" x14ac:dyDescent="0.3">
      <c r="A55" s="787" t="s">
        <v>19</v>
      </c>
      <c r="B55" s="788"/>
      <c r="C55" s="168">
        <f t="shared" ref="C55:AH55" si="70">SUM(C8:C54)</f>
        <v>0</v>
      </c>
      <c r="D55" s="162">
        <f t="shared" si="70"/>
        <v>0</v>
      </c>
      <c r="E55" s="161">
        <f t="shared" si="70"/>
        <v>0</v>
      </c>
      <c r="F55" s="168">
        <f t="shared" si="70"/>
        <v>0</v>
      </c>
      <c r="G55" s="162">
        <f t="shared" si="70"/>
        <v>0</v>
      </c>
      <c r="H55" s="161">
        <f t="shared" si="70"/>
        <v>0</v>
      </c>
      <c r="I55" s="168">
        <f t="shared" si="70"/>
        <v>0</v>
      </c>
      <c r="J55" s="162">
        <f t="shared" si="70"/>
        <v>0</v>
      </c>
      <c r="K55" s="161">
        <f t="shared" si="70"/>
        <v>0</v>
      </c>
      <c r="L55" s="168">
        <f t="shared" si="70"/>
        <v>0</v>
      </c>
      <c r="M55" s="162">
        <f t="shared" si="70"/>
        <v>0</v>
      </c>
      <c r="N55" s="161">
        <f t="shared" si="70"/>
        <v>0</v>
      </c>
      <c r="O55" s="168">
        <f t="shared" si="70"/>
        <v>0</v>
      </c>
      <c r="P55" s="162">
        <f t="shared" si="70"/>
        <v>0</v>
      </c>
      <c r="Q55" s="161">
        <f t="shared" si="70"/>
        <v>0</v>
      </c>
      <c r="R55" s="168">
        <f t="shared" si="70"/>
        <v>0</v>
      </c>
      <c r="S55" s="162">
        <f t="shared" si="70"/>
        <v>0</v>
      </c>
      <c r="T55" s="161">
        <f t="shared" si="70"/>
        <v>0</v>
      </c>
      <c r="U55" s="168">
        <f t="shared" si="70"/>
        <v>0</v>
      </c>
      <c r="V55" s="162">
        <f t="shared" si="70"/>
        <v>0</v>
      </c>
      <c r="W55" s="161">
        <f t="shared" si="70"/>
        <v>0</v>
      </c>
      <c r="X55" s="168">
        <f t="shared" si="70"/>
        <v>0</v>
      </c>
      <c r="Y55" s="162">
        <f t="shared" si="70"/>
        <v>0</v>
      </c>
      <c r="Z55" s="161">
        <f t="shared" si="70"/>
        <v>0</v>
      </c>
      <c r="AA55" s="168">
        <f t="shared" si="70"/>
        <v>0</v>
      </c>
      <c r="AB55" s="162">
        <f t="shared" si="70"/>
        <v>0</v>
      </c>
      <c r="AC55" s="161">
        <f t="shared" si="70"/>
        <v>0</v>
      </c>
      <c r="AD55" s="168">
        <f t="shared" si="70"/>
        <v>0</v>
      </c>
      <c r="AE55" s="162">
        <f t="shared" si="70"/>
        <v>0</v>
      </c>
      <c r="AF55" s="161">
        <f t="shared" si="70"/>
        <v>0</v>
      </c>
      <c r="AG55" s="168">
        <f t="shared" si="70"/>
        <v>0</v>
      </c>
      <c r="AH55" s="162">
        <f t="shared" si="70"/>
        <v>0</v>
      </c>
      <c r="AI55" s="161">
        <f t="shared" ref="AI55:BN55" si="71">SUM(AI8:AI54)</f>
        <v>0</v>
      </c>
      <c r="AJ55" s="168">
        <f t="shared" si="71"/>
        <v>0</v>
      </c>
      <c r="AK55" s="162">
        <f t="shared" si="71"/>
        <v>0</v>
      </c>
      <c r="AL55" s="161">
        <f t="shared" si="71"/>
        <v>0</v>
      </c>
      <c r="AM55" s="77">
        <f t="shared" si="71"/>
        <v>0</v>
      </c>
      <c r="AN55" s="166">
        <f t="shared" si="71"/>
        <v>0</v>
      </c>
      <c r="AO55" s="163">
        <f t="shared" si="71"/>
        <v>0</v>
      </c>
      <c r="AP55" s="147">
        <f t="shared" si="71"/>
        <v>0</v>
      </c>
      <c r="AQ55" s="98">
        <f t="shared" si="71"/>
        <v>0</v>
      </c>
      <c r="AR55" s="99">
        <f t="shared" si="71"/>
        <v>0</v>
      </c>
      <c r="AS55" s="147">
        <f t="shared" si="71"/>
        <v>0</v>
      </c>
      <c r="AT55" s="98">
        <f t="shared" si="71"/>
        <v>0</v>
      </c>
      <c r="AU55" s="99">
        <f t="shared" si="71"/>
        <v>0</v>
      </c>
      <c r="AV55" s="147">
        <f t="shared" si="71"/>
        <v>0</v>
      </c>
      <c r="AW55" s="98">
        <f t="shared" si="71"/>
        <v>0</v>
      </c>
      <c r="AX55" s="99">
        <f t="shared" si="71"/>
        <v>0</v>
      </c>
      <c r="AY55" s="147">
        <f t="shared" si="71"/>
        <v>0</v>
      </c>
      <c r="AZ55" s="98">
        <f t="shared" si="71"/>
        <v>0</v>
      </c>
      <c r="BA55" s="99">
        <f t="shared" si="71"/>
        <v>0</v>
      </c>
      <c r="BB55" s="147">
        <f t="shared" si="71"/>
        <v>0</v>
      </c>
      <c r="BC55" s="98">
        <f t="shared" si="71"/>
        <v>0</v>
      </c>
      <c r="BD55" s="99">
        <f t="shared" si="71"/>
        <v>0</v>
      </c>
      <c r="BE55" s="147">
        <f t="shared" si="71"/>
        <v>0</v>
      </c>
      <c r="BF55" s="98">
        <f t="shared" si="71"/>
        <v>0</v>
      </c>
      <c r="BG55" s="99">
        <f t="shared" si="71"/>
        <v>0</v>
      </c>
      <c r="BH55" s="147">
        <f t="shared" si="71"/>
        <v>0</v>
      </c>
      <c r="BI55" s="98">
        <f t="shared" si="71"/>
        <v>0</v>
      </c>
      <c r="BJ55" s="99">
        <f t="shared" si="71"/>
        <v>0</v>
      </c>
      <c r="BK55" s="147">
        <f t="shared" si="71"/>
        <v>0</v>
      </c>
      <c r="BL55" s="98">
        <f t="shared" si="71"/>
        <v>0</v>
      </c>
      <c r="BM55" s="99">
        <f t="shared" si="71"/>
        <v>0</v>
      </c>
      <c r="BN55" s="147">
        <f t="shared" si="71"/>
        <v>0</v>
      </c>
      <c r="BO55" s="98">
        <f t="shared" ref="BO55:CT55" si="72">SUM(BO8:BO54)</f>
        <v>0</v>
      </c>
      <c r="BP55" s="99">
        <f t="shared" si="72"/>
        <v>0</v>
      </c>
      <c r="BQ55" s="147">
        <f t="shared" si="72"/>
        <v>0</v>
      </c>
      <c r="BR55" s="98">
        <f t="shared" si="72"/>
        <v>0</v>
      </c>
      <c r="BS55" s="99">
        <f t="shared" si="72"/>
        <v>0</v>
      </c>
      <c r="BT55" s="147">
        <f t="shared" si="72"/>
        <v>0</v>
      </c>
      <c r="BU55" s="98">
        <f t="shared" si="72"/>
        <v>0</v>
      </c>
      <c r="BV55" s="99">
        <f t="shared" si="72"/>
        <v>0</v>
      </c>
      <c r="BW55" s="147">
        <f t="shared" si="72"/>
        <v>0</v>
      </c>
      <c r="BX55" s="98">
        <f t="shared" si="72"/>
        <v>0</v>
      </c>
      <c r="BY55" s="99">
        <f t="shared" si="72"/>
        <v>0</v>
      </c>
      <c r="BZ55" s="63">
        <f t="shared" si="72"/>
        <v>0</v>
      </c>
      <c r="CA55" s="64">
        <f t="shared" si="72"/>
        <v>0</v>
      </c>
      <c r="CB55" s="164">
        <f t="shared" si="72"/>
        <v>0</v>
      </c>
      <c r="CC55" s="97">
        <f t="shared" si="72"/>
        <v>0</v>
      </c>
      <c r="CD55" s="169">
        <f t="shared" si="72"/>
        <v>0</v>
      </c>
      <c r="CE55" s="165">
        <f t="shared" si="72"/>
        <v>0</v>
      </c>
      <c r="CF55" s="97">
        <f t="shared" si="72"/>
        <v>0</v>
      </c>
      <c r="CG55" s="169">
        <f t="shared" si="72"/>
        <v>0</v>
      </c>
      <c r="CH55" s="165">
        <f t="shared" si="72"/>
        <v>0</v>
      </c>
      <c r="CI55" s="97">
        <f t="shared" si="72"/>
        <v>0</v>
      </c>
      <c r="CJ55" s="169">
        <f t="shared" si="72"/>
        <v>0</v>
      </c>
      <c r="CK55" s="165">
        <f t="shared" si="72"/>
        <v>0</v>
      </c>
      <c r="CL55" s="97">
        <f t="shared" si="72"/>
        <v>0</v>
      </c>
      <c r="CM55" s="169">
        <f t="shared" si="72"/>
        <v>0</v>
      </c>
      <c r="CN55" s="165">
        <f t="shared" si="72"/>
        <v>0</v>
      </c>
      <c r="CO55" s="97">
        <f t="shared" si="72"/>
        <v>0</v>
      </c>
      <c r="CP55" s="169">
        <f t="shared" si="72"/>
        <v>0</v>
      </c>
      <c r="CQ55" s="165">
        <f t="shared" si="72"/>
        <v>0</v>
      </c>
      <c r="CR55" s="97">
        <f t="shared" si="72"/>
        <v>0</v>
      </c>
      <c r="CS55" s="169">
        <f t="shared" si="72"/>
        <v>0</v>
      </c>
      <c r="CT55" s="165">
        <f t="shared" si="72"/>
        <v>0</v>
      </c>
      <c r="CU55" s="97">
        <f t="shared" ref="CU55:DZ55" si="73">SUM(CU8:CU54)</f>
        <v>0</v>
      </c>
      <c r="CV55" s="169">
        <f t="shared" si="73"/>
        <v>0</v>
      </c>
      <c r="CW55" s="165">
        <f t="shared" si="73"/>
        <v>0</v>
      </c>
      <c r="CX55" s="97">
        <f t="shared" si="73"/>
        <v>0</v>
      </c>
      <c r="CY55" s="169">
        <f t="shared" si="73"/>
        <v>0</v>
      </c>
      <c r="CZ55" s="165">
        <f t="shared" si="73"/>
        <v>0</v>
      </c>
      <c r="DA55" s="97">
        <f t="shared" si="73"/>
        <v>0</v>
      </c>
      <c r="DB55" s="169">
        <f t="shared" si="73"/>
        <v>0</v>
      </c>
      <c r="DC55" s="165">
        <f t="shared" si="73"/>
        <v>0</v>
      </c>
      <c r="DD55" s="97">
        <f t="shared" si="73"/>
        <v>0</v>
      </c>
      <c r="DE55" s="169">
        <f t="shared" si="73"/>
        <v>0</v>
      </c>
      <c r="DF55" s="165">
        <f t="shared" si="73"/>
        <v>0</v>
      </c>
      <c r="DG55" s="97">
        <f t="shared" si="73"/>
        <v>0</v>
      </c>
      <c r="DH55" s="169">
        <f t="shared" si="73"/>
        <v>0</v>
      </c>
      <c r="DI55" s="165">
        <f t="shared" si="73"/>
        <v>0</v>
      </c>
      <c r="DJ55" s="97">
        <f t="shared" si="73"/>
        <v>0</v>
      </c>
      <c r="DK55" s="169">
        <f t="shared" si="73"/>
        <v>0</v>
      </c>
      <c r="DL55" s="165">
        <f t="shared" si="73"/>
        <v>0</v>
      </c>
      <c r="DM55" s="83">
        <f t="shared" si="73"/>
        <v>0</v>
      </c>
      <c r="DN55" s="84">
        <f t="shared" si="73"/>
        <v>0</v>
      </c>
      <c r="DO55" s="85">
        <f t="shared" si="73"/>
        <v>0</v>
      </c>
      <c r="DP55" s="111">
        <f t="shared" si="73"/>
        <v>0</v>
      </c>
      <c r="DQ55" s="112">
        <f t="shared" si="73"/>
        <v>0</v>
      </c>
      <c r="DR55" s="113">
        <f t="shared" si="73"/>
        <v>0</v>
      </c>
      <c r="DS55" s="111">
        <f t="shared" si="73"/>
        <v>0</v>
      </c>
      <c r="DT55" s="112">
        <f t="shared" si="73"/>
        <v>0</v>
      </c>
      <c r="DU55" s="113">
        <f t="shared" si="73"/>
        <v>0</v>
      </c>
      <c r="DV55" s="111">
        <f t="shared" si="73"/>
        <v>0</v>
      </c>
      <c r="DW55" s="112">
        <f t="shared" si="73"/>
        <v>0</v>
      </c>
      <c r="DX55" s="113">
        <f t="shared" si="73"/>
        <v>0</v>
      </c>
      <c r="DY55" s="111">
        <f t="shared" si="73"/>
        <v>0</v>
      </c>
      <c r="DZ55" s="112">
        <f t="shared" si="73"/>
        <v>0</v>
      </c>
      <c r="EA55" s="113">
        <f t="shared" ref="EA55:FF55" si="74">SUM(EA8:EA54)</f>
        <v>0</v>
      </c>
      <c r="EB55" s="111">
        <f t="shared" si="74"/>
        <v>0</v>
      </c>
      <c r="EC55" s="112">
        <f t="shared" si="74"/>
        <v>0</v>
      </c>
      <c r="ED55" s="113">
        <f t="shared" si="74"/>
        <v>0</v>
      </c>
      <c r="EE55" s="111">
        <f t="shared" si="74"/>
        <v>0</v>
      </c>
      <c r="EF55" s="112">
        <f t="shared" si="74"/>
        <v>0</v>
      </c>
      <c r="EG55" s="113">
        <f t="shared" si="74"/>
        <v>0</v>
      </c>
      <c r="EH55" s="111">
        <f t="shared" si="74"/>
        <v>0</v>
      </c>
      <c r="EI55" s="112">
        <f t="shared" si="74"/>
        <v>0</v>
      </c>
      <c r="EJ55" s="113">
        <f t="shared" si="74"/>
        <v>0</v>
      </c>
      <c r="EK55" s="111">
        <f t="shared" si="74"/>
        <v>0</v>
      </c>
      <c r="EL55" s="112">
        <f t="shared" si="74"/>
        <v>0</v>
      </c>
      <c r="EM55" s="113">
        <f t="shared" si="74"/>
        <v>0</v>
      </c>
      <c r="EN55" s="111">
        <f t="shared" si="74"/>
        <v>0</v>
      </c>
      <c r="EO55" s="112">
        <f t="shared" si="74"/>
        <v>0</v>
      </c>
      <c r="EP55" s="113">
        <f t="shared" si="74"/>
        <v>0</v>
      </c>
      <c r="EQ55" s="111">
        <f t="shared" si="74"/>
        <v>0</v>
      </c>
      <c r="ER55" s="112">
        <f t="shared" si="74"/>
        <v>0</v>
      </c>
      <c r="ES55" s="113">
        <f t="shared" si="74"/>
        <v>0</v>
      </c>
      <c r="ET55" s="111">
        <f t="shared" si="74"/>
        <v>0</v>
      </c>
      <c r="EU55" s="112">
        <f t="shared" si="74"/>
        <v>0</v>
      </c>
      <c r="EV55" s="113">
        <f t="shared" si="74"/>
        <v>0</v>
      </c>
      <c r="EW55" s="111">
        <f t="shared" si="74"/>
        <v>0</v>
      </c>
      <c r="EX55" s="112">
        <f t="shared" si="74"/>
        <v>0</v>
      </c>
      <c r="EY55" s="113">
        <f t="shared" si="74"/>
        <v>0</v>
      </c>
      <c r="EZ55" s="481">
        <f t="shared" si="74"/>
        <v>0</v>
      </c>
      <c r="FA55" s="482">
        <f t="shared" si="74"/>
        <v>0</v>
      </c>
      <c r="FB55" s="483">
        <f t="shared" si="74"/>
        <v>0</v>
      </c>
      <c r="FC55" s="128">
        <f t="shared" si="74"/>
        <v>0</v>
      </c>
      <c r="FD55" s="129">
        <f t="shared" si="74"/>
        <v>0</v>
      </c>
      <c r="FE55" s="130">
        <f t="shared" si="74"/>
        <v>0</v>
      </c>
      <c r="FF55" s="128">
        <f t="shared" si="74"/>
        <v>0</v>
      </c>
      <c r="FG55" s="129">
        <f t="shared" ref="FG55:GL55" si="75">SUM(FG8:FG54)</f>
        <v>0</v>
      </c>
      <c r="FH55" s="130">
        <f t="shared" si="75"/>
        <v>0</v>
      </c>
      <c r="FI55" s="128">
        <f t="shared" si="75"/>
        <v>0</v>
      </c>
      <c r="FJ55" s="129">
        <f t="shared" si="75"/>
        <v>0</v>
      </c>
      <c r="FK55" s="130">
        <f t="shared" si="75"/>
        <v>0</v>
      </c>
      <c r="FL55" s="128">
        <f t="shared" si="75"/>
        <v>0</v>
      </c>
      <c r="FM55" s="129">
        <f t="shared" si="75"/>
        <v>0</v>
      </c>
      <c r="FN55" s="130">
        <f t="shared" si="75"/>
        <v>0</v>
      </c>
      <c r="FO55" s="128">
        <f t="shared" si="75"/>
        <v>0</v>
      </c>
      <c r="FP55" s="129">
        <f t="shared" si="75"/>
        <v>0</v>
      </c>
      <c r="FQ55" s="130">
        <f t="shared" si="75"/>
        <v>0</v>
      </c>
      <c r="FR55" s="128">
        <f t="shared" si="75"/>
        <v>0</v>
      </c>
      <c r="FS55" s="129">
        <f t="shared" si="75"/>
        <v>0</v>
      </c>
      <c r="FT55" s="130">
        <f t="shared" si="75"/>
        <v>0</v>
      </c>
      <c r="FU55" s="128">
        <f t="shared" si="75"/>
        <v>0</v>
      </c>
      <c r="FV55" s="129">
        <f t="shared" si="75"/>
        <v>0</v>
      </c>
      <c r="FW55" s="130">
        <f t="shared" si="75"/>
        <v>0</v>
      </c>
      <c r="FX55" s="128">
        <f t="shared" si="75"/>
        <v>0</v>
      </c>
      <c r="FY55" s="129">
        <f t="shared" si="75"/>
        <v>0</v>
      </c>
      <c r="FZ55" s="130">
        <f t="shared" si="75"/>
        <v>0</v>
      </c>
      <c r="GA55" s="128">
        <f t="shared" si="75"/>
        <v>0</v>
      </c>
      <c r="GB55" s="129">
        <f t="shared" si="75"/>
        <v>0</v>
      </c>
      <c r="GC55" s="130">
        <f t="shared" si="75"/>
        <v>0</v>
      </c>
      <c r="GD55" s="128">
        <f t="shared" si="75"/>
        <v>0</v>
      </c>
      <c r="GE55" s="129">
        <f t="shared" si="75"/>
        <v>0</v>
      </c>
      <c r="GF55" s="130">
        <f t="shared" si="75"/>
        <v>0</v>
      </c>
      <c r="GG55" s="128">
        <f t="shared" si="75"/>
        <v>0</v>
      </c>
      <c r="GH55" s="129">
        <f t="shared" si="75"/>
        <v>0</v>
      </c>
      <c r="GI55" s="130">
        <f t="shared" si="75"/>
        <v>0</v>
      </c>
      <c r="GJ55" s="128">
        <f t="shared" si="75"/>
        <v>0</v>
      </c>
      <c r="GK55" s="129">
        <f t="shared" si="75"/>
        <v>0</v>
      </c>
      <c r="GL55" s="130">
        <f t="shared" si="75"/>
        <v>0</v>
      </c>
      <c r="GM55" s="136">
        <f t="shared" ref="GM55:GO55" si="76">SUM(GM8:GM54)</f>
        <v>0</v>
      </c>
      <c r="GN55" s="137">
        <f t="shared" si="76"/>
        <v>0</v>
      </c>
      <c r="GO55" s="138">
        <f t="shared" si="76"/>
        <v>0</v>
      </c>
    </row>
    <row r="56" spans="1:197" s="8" customFormat="1" x14ac:dyDescent="0.25">
      <c r="A56" s="40"/>
      <c r="CB56" s="41"/>
    </row>
    <row r="57" spans="1:197" customFormat="1" ht="24" customHeight="1" x14ac:dyDescent="0.25">
      <c r="A57" s="856" t="s">
        <v>40</v>
      </c>
      <c r="B57" s="856"/>
      <c r="C57" s="856"/>
      <c r="D57" s="856"/>
      <c r="E57" s="856"/>
      <c r="F57" s="856"/>
      <c r="G57" s="856"/>
      <c r="H57" s="856"/>
      <c r="I57" s="856"/>
      <c r="J57" s="856"/>
      <c r="K57" s="856"/>
      <c r="L57" s="856"/>
      <c r="M57" s="856"/>
      <c r="N57" s="856"/>
      <c r="O57" s="856"/>
      <c r="P57" s="856"/>
      <c r="Q57" s="856"/>
      <c r="R57" s="856"/>
      <c r="S57" s="856"/>
      <c r="T57" s="856"/>
      <c r="U57" s="856"/>
      <c r="V57" s="856"/>
      <c r="W57" s="856"/>
      <c r="X57" s="856"/>
      <c r="Y57" s="856"/>
      <c r="Z57" s="856"/>
      <c r="AA57" s="856"/>
      <c r="AB57" s="856"/>
      <c r="AC57" s="856" t="s">
        <v>2</v>
      </c>
      <c r="AD57" s="856"/>
      <c r="AE57" s="856"/>
      <c r="AF57" s="856"/>
      <c r="AG57" s="856"/>
      <c r="AH57" s="856"/>
      <c r="AI57" s="856"/>
      <c r="AJ57" s="856"/>
      <c r="AK57" s="856"/>
      <c r="AL57" s="856"/>
      <c r="AM57" s="856"/>
      <c r="AN57" s="856"/>
      <c r="AO57" s="856"/>
      <c r="AP57" s="856"/>
      <c r="AQ57" s="856"/>
      <c r="AR57" s="856"/>
      <c r="AS57" s="856"/>
      <c r="AT57" s="856"/>
      <c r="AU57" s="856"/>
      <c r="AV57" s="856"/>
      <c r="AW57" s="856"/>
      <c r="AX57" s="856"/>
      <c r="AY57" s="856"/>
      <c r="AZ57" s="856"/>
      <c r="BA57" s="856"/>
      <c r="BB57" s="856"/>
      <c r="BC57" s="856"/>
      <c r="BD57" s="856"/>
      <c r="BE57" s="856"/>
      <c r="BF57" s="856"/>
      <c r="BG57" s="856"/>
      <c r="BH57" s="856"/>
      <c r="BI57" s="856"/>
      <c r="BJ57" s="856"/>
      <c r="BK57" s="856"/>
      <c r="BL57" s="856"/>
      <c r="BM57" s="856"/>
      <c r="BN57" s="856"/>
      <c r="BO57" s="856"/>
      <c r="BP57" s="856"/>
      <c r="BQ57" s="856"/>
      <c r="BR57" s="856"/>
      <c r="BS57" s="856"/>
      <c r="BT57" s="856"/>
      <c r="BU57" s="856"/>
      <c r="BV57" s="856"/>
      <c r="BW57" s="856"/>
      <c r="BX57" s="856"/>
      <c r="BY57" s="856"/>
      <c r="BZ57" s="856"/>
      <c r="CA57" s="856"/>
      <c r="CB57" s="856"/>
      <c r="CC57" s="856"/>
      <c r="CD57" s="856"/>
      <c r="CE57" s="856"/>
      <c r="CF57" s="856"/>
      <c r="CG57" s="856"/>
      <c r="CH57" s="856"/>
      <c r="CI57" s="856"/>
      <c r="CJ57" s="856"/>
      <c r="CK57" s="856"/>
      <c r="CL57" s="856"/>
      <c r="CM57" s="856"/>
      <c r="CN57" s="856"/>
      <c r="CO57" s="856"/>
      <c r="CP57" s="856"/>
      <c r="CQ57" s="856"/>
      <c r="CR57" s="856"/>
      <c r="CS57" s="856"/>
      <c r="CT57" s="856"/>
      <c r="CU57" s="856"/>
      <c r="CV57" s="856"/>
      <c r="CW57" s="856"/>
      <c r="CX57" s="856"/>
      <c r="CY57" s="856"/>
      <c r="CZ57" s="856"/>
      <c r="DA57" s="856" t="s">
        <v>41</v>
      </c>
      <c r="DB57" s="856"/>
      <c r="DC57" s="856"/>
      <c r="DD57" s="856"/>
      <c r="DE57" s="856"/>
      <c r="DF57" s="856"/>
      <c r="DG57" s="856"/>
      <c r="DH57" s="856"/>
      <c r="DI57" s="856"/>
      <c r="DJ57" s="856"/>
      <c r="DK57" s="856"/>
      <c r="DL57" s="856"/>
      <c r="DM57" s="856"/>
      <c r="DN57" s="856"/>
      <c r="DO57" s="856"/>
      <c r="DP57" s="856"/>
      <c r="DQ57" s="856"/>
      <c r="DR57" s="856"/>
      <c r="DS57" s="856"/>
      <c r="DT57" s="856"/>
      <c r="DU57" s="856"/>
      <c r="DV57" s="856"/>
      <c r="DW57" s="856"/>
      <c r="DX57" s="856"/>
      <c r="DY57" s="856"/>
      <c r="DZ57" s="856"/>
      <c r="EA57" s="856"/>
      <c r="EB57" s="856"/>
      <c r="EC57" s="856"/>
      <c r="ED57" s="856"/>
      <c r="EE57" s="856"/>
      <c r="EF57" s="856"/>
      <c r="EG57" s="856"/>
      <c r="EH57" s="856"/>
      <c r="EI57" s="856"/>
      <c r="EJ57" s="856"/>
      <c r="EK57" s="856"/>
      <c r="EL57" s="856"/>
      <c r="EM57" s="856"/>
      <c r="EN57" s="856"/>
      <c r="EO57" s="856"/>
      <c r="EP57" s="856"/>
      <c r="EQ57" s="856"/>
      <c r="ER57" s="856"/>
      <c r="ES57" s="856" t="s">
        <v>50</v>
      </c>
      <c r="ET57" s="856"/>
      <c r="EU57" s="856"/>
      <c r="EV57" s="856"/>
      <c r="EW57" s="856"/>
      <c r="EX57" s="856"/>
      <c r="EY57" s="856"/>
      <c r="EZ57" s="856"/>
      <c r="FA57" s="856"/>
      <c r="FB57" s="856"/>
      <c r="FC57" s="856"/>
      <c r="FD57" s="856"/>
      <c r="FE57" s="856"/>
      <c r="FF57" s="856"/>
      <c r="FG57" s="856"/>
      <c r="FH57" s="856"/>
      <c r="FI57" s="856"/>
      <c r="FJ57" s="856"/>
      <c r="FK57" s="856"/>
      <c r="FL57" s="856"/>
      <c r="FM57" s="856"/>
      <c r="FN57" s="856"/>
      <c r="FO57" s="856"/>
      <c r="FP57" s="856"/>
      <c r="FQ57" s="856"/>
      <c r="FR57" s="856"/>
      <c r="FS57" s="856"/>
      <c r="FT57" s="856"/>
      <c r="FU57" s="856"/>
      <c r="FV57" s="856"/>
      <c r="FW57" s="856"/>
      <c r="FX57" s="856"/>
      <c r="FY57" s="856"/>
      <c r="FZ57" s="856"/>
      <c r="GA57" s="856"/>
      <c r="GB57" s="856"/>
      <c r="GC57" s="856"/>
      <c r="GD57" s="856"/>
      <c r="GE57" s="856"/>
      <c r="GF57" s="856"/>
      <c r="GG57" s="856"/>
      <c r="GH57" s="856"/>
      <c r="GI57" s="856"/>
      <c r="GJ57" s="856"/>
      <c r="GK57" s="856"/>
      <c r="GL57" s="856"/>
      <c r="GM57" s="856"/>
      <c r="GN57" s="856"/>
      <c r="GO57" s="856"/>
    </row>
    <row r="58" spans="1:197" customFormat="1" ht="24" customHeight="1" x14ac:dyDescent="0.25">
      <c r="A58" s="856" t="s">
        <v>47</v>
      </c>
      <c r="B58" s="856"/>
      <c r="C58" s="856"/>
      <c r="D58" s="856"/>
      <c r="E58" s="856"/>
      <c r="F58" s="856"/>
      <c r="G58" s="856"/>
      <c r="H58" s="856"/>
      <c r="I58" s="856"/>
      <c r="J58" s="856"/>
      <c r="K58" s="856"/>
      <c r="L58" s="856"/>
      <c r="M58" s="856"/>
      <c r="N58" s="856"/>
      <c r="O58" s="856"/>
      <c r="P58" s="856"/>
      <c r="Q58" s="856"/>
      <c r="R58" s="856"/>
      <c r="S58" s="856"/>
      <c r="T58" s="856"/>
      <c r="U58" s="856"/>
      <c r="V58" s="856"/>
      <c r="W58" s="856"/>
      <c r="X58" s="856"/>
      <c r="Y58" s="856"/>
      <c r="Z58" s="856"/>
      <c r="AA58" s="856"/>
      <c r="AB58" s="856"/>
      <c r="AC58" s="856" t="s">
        <v>57</v>
      </c>
      <c r="AD58" s="856"/>
      <c r="AE58" s="856"/>
      <c r="AF58" s="856"/>
      <c r="AG58" s="856"/>
      <c r="AH58" s="856"/>
      <c r="AI58" s="856"/>
      <c r="AJ58" s="856"/>
      <c r="AK58" s="856"/>
      <c r="AL58" s="856"/>
      <c r="AM58" s="856"/>
      <c r="AN58" s="856"/>
      <c r="AO58" s="856"/>
      <c r="AP58" s="856"/>
      <c r="AQ58" s="856"/>
      <c r="AR58" s="856"/>
      <c r="AS58" s="856"/>
      <c r="AT58" s="856"/>
      <c r="AU58" s="856"/>
      <c r="AV58" s="856"/>
      <c r="AW58" s="856"/>
      <c r="AX58" s="856"/>
      <c r="AY58" s="856"/>
      <c r="AZ58" s="856"/>
      <c r="BA58" s="856"/>
      <c r="BB58" s="856"/>
      <c r="BC58" s="856"/>
      <c r="BD58" s="856"/>
      <c r="BE58" s="856"/>
      <c r="BF58" s="856"/>
      <c r="BG58" s="856"/>
      <c r="BH58" s="856"/>
      <c r="BI58" s="856"/>
      <c r="BJ58" s="856"/>
      <c r="BK58" s="856"/>
      <c r="BL58" s="856"/>
      <c r="BM58" s="856"/>
      <c r="BN58" s="856"/>
      <c r="BO58" s="856"/>
      <c r="BP58" s="856"/>
      <c r="BQ58" s="856"/>
      <c r="BR58" s="856"/>
      <c r="BS58" s="856"/>
      <c r="BT58" s="856"/>
      <c r="BU58" s="856"/>
      <c r="BV58" s="856"/>
      <c r="BW58" s="856"/>
      <c r="BX58" s="856"/>
      <c r="BY58" s="856"/>
      <c r="BZ58" s="856"/>
      <c r="CA58" s="856"/>
      <c r="CB58" s="856"/>
      <c r="CC58" s="856"/>
      <c r="CD58" s="856"/>
      <c r="CE58" s="856"/>
      <c r="CF58" s="856"/>
      <c r="CG58" s="856"/>
      <c r="CH58" s="856"/>
      <c r="CI58" s="856"/>
      <c r="CJ58" s="856"/>
      <c r="CK58" s="856"/>
      <c r="CL58" s="856"/>
      <c r="CM58" s="856"/>
      <c r="CN58" s="856"/>
      <c r="CO58" s="856"/>
      <c r="CP58" s="856"/>
      <c r="CQ58" s="856"/>
      <c r="CR58" s="856"/>
      <c r="CS58" s="856"/>
      <c r="CT58" s="856"/>
      <c r="CU58" s="856"/>
      <c r="CV58" s="856"/>
      <c r="CW58" s="856"/>
      <c r="CX58" s="856"/>
      <c r="CY58" s="856"/>
      <c r="CZ58" s="856"/>
      <c r="DA58" s="856" t="s">
        <v>48</v>
      </c>
      <c r="DB58" s="856"/>
      <c r="DC58" s="856"/>
      <c r="DD58" s="856"/>
      <c r="DE58" s="856"/>
      <c r="DF58" s="856"/>
      <c r="DG58" s="856"/>
      <c r="DH58" s="856"/>
      <c r="DI58" s="856"/>
      <c r="DJ58" s="856"/>
      <c r="DK58" s="856"/>
      <c r="DL58" s="856"/>
      <c r="DM58" s="856"/>
      <c r="DN58" s="856"/>
      <c r="DO58" s="856"/>
      <c r="DP58" s="856"/>
      <c r="DQ58" s="856"/>
      <c r="DR58" s="856"/>
      <c r="DS58" s="856"/>
      <c r="DT58" s="856"/>
      <c r="DU58" s="856"/>
      <c r="DV58" s="856"/>
      <c r="DW58" s="856"/>
      <c r="DX58" s="856"/>
      <c r="DY58" s="856"/>
      <c r="DZ58" s="856"/>
      <c r="EA58" s="856"/>
      <c r="EB58" s="856"/>
      <c r="EC58" s="856"/>
      <c r="ED58" s="856"/>
      <c r="EE58" s="856"/>
      <c r="EF58" s="856"/>
      <c r="EG58" s="856"/>
      <c r="EH58" s="856"/>
      <c r="EI58" s="856"/>
      <c r="EJ58" s="856"/>
      <c r="EK58" s="856"/>
      <c r="EL58" s="856"/>
      <c r="EM58" s="856"/>
      <c r="EN58" s="856"/>
      <c r="EO58" s="856"/>
      <c r="EP58" s="856"/>
      <c r="EQ58" s="856"/>
      <c r="ER58" s="856"/>
      <c r="ES58" s="857" t="s">
        <v>49</v>
      </c>
      <c r="ET58" s="857"/>
      <c r="EU58" s="857"/>
      <c r="EV58" s="857"/>
      <c r="EW58" s="857"/>
      <c r="EX58" s="857"/>
      <c r="EY58" s="857"/>
      <c r="EZ58" s="857"/>
      <c r="FA58" s="857"/>
      <c r="FB58" s="857"/>
      <c r="FC58" s="857"/>
      <c r="FD58" s="857"/>
      <c r="FE58" s="857"/>
      <c r="FF58" s="857"/>
      <c r="FG58" s="857"/>
      <c r="FH58" s="857"/>
      <c r="FI58" s="857"/>
      <c r="FJ58" s="857"/>
      <c r="FK58" s="857"/>
      <c r="FL58" s="857"/>
      <c r="FM58" s="857"/>
      <c r="FN58" s="857"/>
      <c r="FO58" s="857"/>
      <c r="FP58" s="857"/>
      <c r="FQ58" s="857"/>
      <c r="FR58" s="857"/>
      <c r="FS58" s="857"/>
      <c r="FT58" s="857"/>
      <c r="FU58" s="857"/>
      <c r="FV58" s="857"/>
      <c r="FW58" s="857"/>
      <c r="FX58" s="857"/>
      <c r="FY58" s="857"/>
      <c r="FZ58" s="857"/>
      <c r="GA58" s="857"/>
      <c r="GB58" s="857"/>
      <c r="GC58" s="857"/>
      <c r="GD58" s="857"/>
      <c r="GE58" s="857"/>
      <c r="GF58" s="857"/>
      <c r="GG58" s="857"/>
      <c r="GH58" s="857"/>
      <c r="GI58" s="857"/>
      <c r="GJ58" s="857"/>
      <c r="GK58" s="857"/>
      <c r="GL58" s="857"/>
      <c r="GM58" s="857"/>
      <c r="GN58" s="857"/>
      <c r="GO58" s="857"/>
    </row>
  </sheetData>
  <mergeCells count="91">
    <mergeCell ref="ES57:GO57"/>
    <mergeCell ref="ES58:GO58"/>
    <mergeCell ref="DA57:ER57"/>
    <mergeCell ref="DA58:ER58"/>
    <mergeCell ref="A57:AB57"/>
    <mergeCell ref="A58:AB58"/>
    <mergeCell ref="AC57:CZ57"/>
    <mergeCell ref="AC58:CZ58"/>
    <mergeCell ref="I3:O3"/>
    <mergeCell ref="V3:Y3"/>
    <mergeCell ref="FW1:GO1"/>
    <mergeCell ref="A1:T1"/>
    <mergeCell ref="U1:FV1"/>
    <mergeCell ref="F3:G3"/>
    <mergeCell ref="R3:S3"/>
    <mergeCell ref="AB3:AE3"/>
    <mergeCell ref="AG3:AK3"/>
    <mergeCell ref="B3:C3"/>
    <mergeCell ref="FC5:GO5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J6:GK6"/>
    <mergeCell ref="GM6:GO6"/>
    <mergeCell ref="GG6:GI6"/>
    <mergeCell ref="DP5:FB5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Z6:FB6"/>
    <mergeCell ref="ET6:EV6"/>
    <mergeCell ref="EW6:EY6"/>
    <mergeCell ref="AJ6:AL6"/>
    <mergeCell ref="BT6:BV6"/>
    <mergeCell ref="CC5:DO5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J6:DK6"/>
    <mergeCell ref="DM6:DO6"/>
    <mergeCell ref="DG6:DI6"/>
    <mergeCell ref="AP5:CB5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W6:BX6"/>
    <mergeCell ref="BZ6:CB6"/>
    <mergeCell ref="A55:B55"/>
    <mergeCell ref="A5:A7"/>
    <mergeCell ref="B5:B7"/>
    <mergeCell ref="F6:H6"/>
    <mergeCell ref="I6:K6"/>
    <mergeCell ref="C6:E6"/>
    <mergeCell ref="C5:AO5"/>
    <mergeCell ref="X6:Z6"/>
    <mergeCell ref="L6:N6"/>
    <mergeCell ref="O6:Q6"/>
    <mergeCell ref="R6:T6"/>
    <mergeCell ref="U6:W6"/>
    <mergeCell ref="AA6:AC6"/>
    <mergeCell ref="AM6:AO6"/>
    <mergeCell ref="AD6:AF6"/>
    <mergeCell ref="AG6:AI6"/>
  </mergeCells>
  <pageMargins left="0.7" right="0.7" top="0.75" bottom="0.75" header="0.3" footer="0.3"/>
  <pageSetup scale="10" orientation="portrait" horizontalDpi="4294967293" r:id="rId1"/>
  <colBreaks count="3" manualBreakCount="3">
    <brk id="80" max="57" man="1"/>
    <brk id="134" max="57" man="1"/>
    <brk id="158" max="1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GN28"/>
  <sheetViews>
    <sheetView view="pageBreakPreview" zoomScaleNormal="85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1" sqref="D21"/>
    </sheetView>
  </sheetViews>
  <sheetFormatPr baseColWidth="10" defaultRowHeight="15" x14ac:dyDescent="0.25"/>
  <cols>
    <col min="1" max="1" width="25.28515625" customWidth="1"/>
    <col min="2" max="2" width="13.7109375" customWidth="1"/>
    <col min="3" max="3" width="17.7109375" customWidth="1"/>
    <col min="4" max="4" width="12" style="20" customWidth="1"/>
    <col min="5" max="5" width="13.5703125" customWidth="1"/>
    <col min="6" max="6" width="11.5703125" customWidth="1"/>
    <col min="7" max="7" width="11.140625" customWidth="1"/>
    <col min="8" max="8" width="13.42578125" customWidth="1"/>
    <col min="9" max="9" width="14.42578125" customWidth="1"/>
    <col min="10" max="10" width="15" customWidth="1"/>
    <col min="11" max="11" width="15.42578125" customWidth="1"/>
    <col min="12" max="12" width="12.7109375" customWidth="1"/>
    <col min="13" max="13" width="15.140625" customWidth="1"/>
    <col min="14" max="14" width="14.85546875" customWidth="1"/>
    <col min="15" max="15" width="12.7109375" customWidth="1"/>
    <col min="16" max="16" width="14.85546875" customWidth="1"/>
    <col min="17" max="17" width="10.85546875" customWidth="1"/>
    <col min="18" max="18" width="13.7109375" customWidth="1"/>
    <col min="19" max="19" width="13.28515625" customWidth="1"/>
    <col min="20" max="20" width="12.28515625" customWidth="1"/>
    <col min="21" max="21" width="12.5703125" customWidth="1"/>
    <col min="22" max="22" width="12.140625" customWidth="1"/>
    <col min="23" max="23" width="14.7109375" customWidth="1"/>
    <col min="24" max="24" width="11.140625" customWidth="1"/>
    <col min="25" max="25" width="12.140625" customWidth="1"/>
    <col min="26" max="26" width="13.140625" customWidth="1"/>
    <col min="27" max="27" width="12.5703125" customWidth="1"/>
    <col min="28" max="28" width="15.28515625" customWidth="1"/>
    <col min="29" max="29" width="13.7109375" customWidth="1"/>
    <col min="30" max="30" width="16.140625" customWidth="1"/>
    <col min="31" max="31" width="12.7109375" customWidth="1"/>
    <col min="32" max="32" width="13.5703125" customWidth="1"/>
    <col min="33" max="33" width="12.140625" customWidth="1"/>
    <col min="34" max="34" width="13.5703125" customWidth="1"/>
    <col min="35" max="35" width="15.7109375" customWidth="1"/>
    <col min="36" max="36" width="12.85546875" customWidth="1"/>
    <col min="37" max="37" width="11.85546875" customWidth="1"/>
    <col min="38" max="38" width="13.7109375" customWidth="1"/>
    <col min="39" max="39" width="12.7109375" customWidth="1"/>
    <col min="40" max="40" width="12.28515625" customWidth="1"/>
    <col min="41" max="41" width="15.5703125" customWidth="1"/>
    <col min="42" max="42" width="13.85546875" customWidth="1"/>
    <col min="43" max="43" width="12.42578125" customWidth="1"/>
    <col min="44" max="44" width="14" customWidth="1"/>
    <col min="45" max="45" width="11.5703125" customWidth="1"/>
    <col min="46" max="46" width="13.28515625" customWidth="1"/>
    <col min="47" max="47" width="16.7109375" customWidth="1"/>
    <col min="48" max="48" width="15.7109375" customWidth="1"/>
    <col min="49" max="49" width="16.7109375" customWidth="1"/>
    <col min="50" max="50" width="15.85546875" customWidth="1"/>
    <col min="51" max="51" width="15.140625" customWidth="1"/>
    <col min="52" max="52" width="14.85546875" customWidth="1"/>
    <col min="53" max="53" width="16.7109375" customWidth="1"/>
    <col min="54" max="54" width="14.7109375" customWidth="1"/>
    <col min="55" max="55" width="13.5703125" customWidth="1"/>
    <col min="56" max="56" width="16.7109375" customWidth="1"/>
    <col min="57" max="57" width="18.5703125" customWidth="1"/>
    <col min="58" max="58" width="14.140625" customWidth="1"/>
    <col min="59" max="59" width="12.5703125" customWidth="1"/>
    <col min="60" max="60" width="13.7109375" customWidth="1"/>
    <col min="61" max="61" width="10.85546875" customWidth="1"/>
    <col min="62" max="62" width="11.5703125" customWidth="1"/>
    <col min="63" max="63" width="18.140625" customWidth="1"/>
    <col min="64" max="64" width="12.28515625" customWidth="1"/>
    <col min="65" max="65" width="11.7109375" customWidth="1"/>
    <col min="66" max="66" width="13.7109375" customWidth="1"/>
    <col min="67" max="67" width="12.85546875" customWidth="1"/>
    <col min="68" max="68" width="15.140625" customWidth="1"/>
    <col min="69" max="69" width="13.28515625" customWidth="1"/>
    <col min="70" max="71" width="12.5703125" customWidth="1"/>
    <col min="72" max="72" width="13.85546875" customWidth="1"/>
    <col min="73" max="73" width="12.42578125" customWidth="1"/>
    <col min="74" max="74" width="13.28515625" customWidth="1"/>
    <col min="75" max="75" width="13.140625" customWidth="1"/>
    <col min="76" max="76" width="13.28515625" customWidth="1"/>
    <col min="77" max="77" width="12.42578125" customWidth="1"/>
    <col min="78" max="78" width="14.140625" customWidth="1"/>
    <col min="79" max="79" width="11.5703125" customWidth="1"/>
    <col min="80" max="80" width="11.42578125" customWidth="1"/>
    <col min="81" max="81" width="12.85546875" customWidth="1"/>
    <col min="82" max="92" width="11.42578125" customWidth="1"/>
    <col min="93" max="93" width="14" customWidth="1"/>
    <col min="94" max="101" width="11.42578125" customWidth="1"/>
    <col min="102" max="102" width="12.5703125" customWidth="1"/>
    <col min="103" max="116" width="11.42578125" customWidth="1"/>
    <col min="117" max="117" width="13.85546875" customWidth="1"/>
    <col min="118" max="118" width="11.42578125" customWidth="1"/>
  </cols>
  <sheetData>
    <row r="1" spans="1:196" ht="99.75" customHeight="1" x14ac:dyDescent="0.25">
      <c r="A1" s="863"/>
      <c r="B1" s="863"/>
      <c r="C1" s="863"/>
      <c r="D1" s="863"/>
      <c r="E1" s="863"/>
      <c r="F1" s="863"/>
      <c r="G1" s="863"/>
      <c r="H1" s="863"/>
      <c r="I1" s="863"/>
      <c r="J1" s="881" t="s">
        <v>35</v>
      </c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1"/>
      <c r="AG1" s="881"/>
      <c r="AH1" s="881"/>
      <c r="AI1" s="881"/>
      <c r="AJ1" s="881"/>
      <c r="AK1" s="881"/>
      <c r="AL1" s="881"/>
      <c r="AM1" s="881"/>
      <c r="AN1" s="881"/>
      <c r="AO1" s="881"/>
      <c r="AP1" s="881"/>
      <c r="AQ1" s="881"/>
      <c r="AR1" s="881"/>
      <c r="AS1" s="881"/>
      <c r="AT1" s="881"/>
      <c r="AU1" s="881"/>
      <c r="AV1" s="881"/>
      <c r="AW1" s="881"/>
      <c r="AX1" s="881"/>
      <c r="AY1" s="881"/>
      <c r="AZ1" s="881"/>
      <c r="BA1" s="881"/>
      <c r="BB1" s="881"/>
      <c r="BC1" s="881"/>
      <c r="BD1" s="881"/>
      <c r="BE1" s="881"/>
      <c r="BF1" s="881"/>
      <c r="BG1" s="881"/>
      <c r="BH1" s="881"/>
      <c r="BI1" s="881"/>
      <c r="BJ1" s="881"/>
      <c r="BK1" s="881"/>
      <c r="BL1" s="881"/>
      <c r="BM1" s="881"/>
      <c r="BN1" s="881"/>
      <c r="BO1" s="881"/>
      <c r="BP1" s="881"/>
      <c r="BQ1" s="881"/>
      <c r="BR1" s="881"/>
      <c r="BS1" s="881"/>
      <c r="BT1" s="881"/>
      <c r="BU1" s="881"/>
      <c r="BV1" s="881"/>
      <c r="BW1" s="881"/>
      <c r="BX1" s="881"/>
      <c r="BY1" s="881"/>
      <c r="BZ1" s="881"/>
      <c r="CA1" s="881"/>
      <c r="CB1" s="881"/>
      <c r="CC1" s="881"/>
      <c r="CD1" s="881"/>
      <c r="CE1" s="881"/>
      <c r="CF1" s="881"/>
      <c r="CG1" s="881"/>
      <c r="CH1" s="881"/>
      <c r="CI1" s="881"/>
      <c r="CJ1" s="881"/>
      <c r="CK1" s="881"/>
      <c r="CL1" s="881"/>
      <c r="CM1" s="881"/>
      <c r="CN1" s="881"/>
      <c r="CO1" s="881"/>
      <c r="CP1" s="881"/>
      <c r="CQ1" s="881"/>
      <c r="CR1" s="881"/>
      <c r="CS1" s="881"/>
      <c r="CT1" s="881"/>
      <c r="CU1" s="881"/>
      <c r="CV1" s="881"/>
      <c r="CW1" s="881"/>
      <c r="CX1" s="881"/>
      <c r="CY1" s="881"/>
      <c r="CZ1" s="881"/>
      <c r="DA1" s="881"/>
      <c r="DB1" s="881"/>
      <c r="DC1" s="881"/>
      <c r="DD1" s="881"/>
      <c r="DE1" s="881"/>
      <c r="DF1" s="881"/>
      <c r="DG1" s="881"/>
      <c r="DH1" s="881"/>
      <c r="DI1" s="881"/>
      <c r="DJ1" s="881"/>
      <c r="DK1" s="881"/>
      <c r="DL1" s="881"/>
      <c r="DM1" s="881"/>
      <c r="DN1" s="881"/>
      <c r="DO1" s="881"/>
      <c r="DP1" s="881"/>
      <c r="DQ1" s="881"/>
      <c r="DR1" s="881"/>
      <c r="DS1" s="881"/>
      <c r="DT1" s="881"/>
      <c r="DU1" s="881"/>
      <c r="DV1" s="881"/>
      <c r="DW1" s="881"/>
      <c r="DX1" s="881"/>
      <c r="DY1" s="881"/>
      <c r="DZ1" s="881"/>
      <c r="EA1" s="881"/>
      <c r="EB1" s="881"/>
      <c r="EC1" s="881"/>
      <c r="ED1" s="881"/>
      <c r="EE1" s="881"/>
      <c r="EF1" s="881"/>
      <c r="EG1" s="881"/>
      <c r="EH1" s="881"/>
      <c r="EI1" s="881"/>
      <c r="EJ1" s="881"/>
      <c r="EK1" s="881"/>
      <c r="EL1" s="881"/>
      <c r="EM1" s="881"/>
      <c r="EN1" s="881"/>
      <c r="EO1" s="881"/>
      <c r="EP1" s="881"/>
      <c r="EQ1" s="881"/>
      <c r="ER1" s="881"/>
      <c r="ES1" s="881"/>
      <c r="ET1" s="881"/>
      <c r="EU1" s="881"/>
      <c r="EV1" s="881"/>
      <c r="EW1" s="881"/>
      <c r="EX1" s="881"/>
      <c r="EY1" s="881"/>
      <c r="EZ1" s="881"/>
      <c r="FA1" s="881"/>
      <c r="FB1" s="881"/>
      <c r="FC1" s="881"/>
      <c r="FD1" s="881"/>
      <c r="FE1" s="881"/>
      <c r="FF1" s="881"/>
      <c r="FG1" s="881"/>
      <c r="FH1" s="881"/>
      <c r="FI1" s="881"/>
      <c r="FJ1" s="881"/>
      <c r="FK1" s="881"/>
      <c r="FL1" s="881"/>
      <c r="FM1" s="881"/>
      <c r="FN1" s="881"/>
      <c r="FO1" s="881"/>
      <c r="FP1" s="881"/>
      <c r="FQ1" s="881"/>
      <c r="FR1" s="881"/>
      <c r="FS1" s="881"/>
      <c r="FT1" s="881"/>
      <c r="FU1" s="880" t="s">
        <v>23</v>
      </c>
      <c r="FV1" s="880"/>
      <c r="FW1" s="880"/>
      <c r="FX1" s="880"/>
      <c r="FY1" s="880"/>
      <c r="FZ1" s="880"/>
      <c r="GA1" s="880"/>
      <c r="GB1" s="880"/>
      <c r="GC1" s="880"/>
      <c r="GD1" s="880"/>
      <c r="GE1" s="880"/>
      <c r="GF1" s="880"/>
      <c r="GG1" s="880"/>
      <c r="GH1" s="880"/>
      <c r="GI1" s="880"/>
      <c r="GJ1" s="880"/>
      <c r="GK1" s="880"/>
      <c r="GL1" s="880"/>
      <c r="GM1" s="880"/>
      <c r="GN1" s="880"/>
    </row>
    <row r="2" spans="1:196" ht="8.1" customHeight="1" thickBot="1" x14ac:dyDescent="0.3">
      <c r="A2" s="1"/>
      <c r="B2" s="1"/>
      <c r="C2" s="1"/>
      <c r="D2" s="1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96" ht="18" customHeight="1" thickTop="1" thickBot="1" x14ac:dyDescent="0.3">
      <c r="A3" s="13"/>
      <c r="B3" s="13"/>
      <c r="C3" s="13"/>
      <c r="D3" s="18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196" ht="15.75" thickBot="1" x14ac:dyDescent="0.3">
      <c r="A4" s="860" t="s">
        <v>3</v>
      </c>
      <c r="B4" s="866" t="s">
        <v>132</v>
      </c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7"/>
      <c r="AC4" s="867"/>
      <c r="AD4" s="867"/>
      <c r="AE4" s="867"/>
      <c r="AF4" s="867"/>
      <c r="AG4" s="867"/>
      <c r="AH4" s="867"/>
      <c r="AI4" s="867"/>
      <c r="AJ4" s="867"/>
      <c r="AK4" s="867"/>
      <c r="AL4" s="867"/>
      <c r="AM4" s="867"/>
      <c r="AN4" s="867"/>
      <c r="AO4" s="870" t="s">
        <v>132</v>
      </c>
      <c r="AP4" s="871"/>
      <c r="AQ4" s="871"/>
      <c r="AR4" s="871"/>
      <c r="AS4" s="871"/>
      <c r="AT4" s="871"/>
      <c r="AU4" s="871"/>
      <c r="AV4" s="871"/>
      <c r="AW4" s="871"/>
      <c r="AX4" s="871"/>
      <c r="AY4" s="871"/>
      <c r="AZ4" s="871"/>
      <c r="BA4" s="871"/>
      <c r="BB4" s="871"/>
      <c r="BC4" s="871"/>
      <c r="BD4" s="871"/>
      <c r="BE4" s="871"/>
      <c r="BF4" s="871"/>
      <c r="BG4" s="871"/>
      <c r="BH4" s="871"/>
      <c r="BI4" s="871"/>
      <c r="BJ4" s="871"/>
      <c r="BK4" s="871"/>
      <c r="BL4" s="871"/>
      <c r="BM4" s="871"/>
      <c r="BN4" s="871"/>
      <c r="BO4" s="871"/>
      <c r="BP4" s="871"/>
      <c r="BQ4" s="871"/>
      <c r="BR4" s="871"/>
      <c r="BS4" s="871"/>
      <c r="BT4" s="871"/>
      <c r="BU4" s="871"/>
      <c r="BV4" s="871"/>
      <c r="BW4" s="871"/>
      <c r="BX4" s="871"/>
      <c r="BY4" s="871"/>
      <c r="BZ4" s="871"/>
      <c r="CA4" s="871"/>
      <c r="CB4" s="874" t="s">
        <v>132</v>
      </c>
      <c r="CC4" s="875"/>
      <c r="CD4" s="875"/>
      <c r="CE4" s="875"/>
      <c r="CF4" s="875"/>
      <c r="CG4" s="875"/>
      <c r="CH4" s="875"/>
      <c r="CI4" s="875"/>
      <c r="CJ4" s="875"/>
      <c r="CK4" s="875"/>
      <c r="CL4" s="875"/>
      <c r="CM4" s="875"/>
      <c r="CN4" s="875"/>
      <c r="CO4" s="875"/>
      <c r="CP4" s="875"/>
      <c r="CQ4" s="875"/>
      <c r="CR4" s="875"/>
      <c r="CS4" s="875"/>
      <c r="CT4" s="875"/>
      <c r="CU4" s="875"/>
      <c r="CV4" s="875"/>
      <c r="CW4" s="875"/>
      <c r="CX4" s="875"/>
      <c r="CY4" s="875"/>
      <c r="CZ4" s="875"/>
      <c r="DA4" s="875"/>
      <c r="DB4" s="875"/>
      <c r="DC4" s="875"/>
      <c r="DD4" s="875"/>
      <c r="DE4" s="875"/>
      <c r="DF4" s="875"/>
      <c r="DG4" s="875"/>
      <c r="DH4" s="875"/>
      <c r="DI4" s="875"/>
      <c r="DJ4" s="875"/>
      <c r="DK4" s="875"/>
      <c r="DL4" s="875"/>
      <c r="DM4" s="875"/>
      <c r="DN4" s="875"/>
      <c r="DO4" s="884" t="s">
        <v>132</v>
      </c>
      <c r="DP4" s="885"/>
      <c r="DQ4" s="885"/>
      <c r="DR4" s="885"/>
      <c r="DS4" s="885"/>
      <c r="DT4" s="885"/>
      <c r="DU4" s="885"/>
      <c r="DV4" s="885"/>
      <c r="DW4" s="885"/>
      <c r="DX4" s="885"/>
      <c r="DY4" s="885"/>
      <c r="DZ4" s="885"/>
      <c r="EA4" s="885"/>
      <c r="EB4" s="885"/>
      <c r="EC4" s="885"/>
      <c r="ED4" s="885"/>
      <c r="EE4" s="885"/>
      <c r="EF4" s="885"/>
      <c r="EG4" s="885"/>
      <c r="EH4" s="885"/>
      <c r="EI4" s="885"/>
      <c r="EJ4" s="885"/>
      <c r="EK4" s="885"/>
      <c r="EL4" s="885"/>
      <c r="EM4" s="885"/>
      <c r="EN4" s="885"/>
      <c r="EO4" s="885"/>
      <c r="EP4" s="885"/>
      <c r="EQ4" s="885"/>
      <c r="ER4" s="885"/>
      <c r="ES4" s="885"/>
      <c r="ET4" s="885"/>
      <c r="EU4" s="885"/>
      <c r="EV4" s="885"/>
      <c r="EW4" s="885"/>
      <c r="EX4" s="885"/>
      <c r="EY4" s="885"/>
      <c r="EZ4" s="885"/>
      <c r="FA4" s="885"/>
      <c r="FB4" s="878" t="s">
        <v>132</v>
      </c>
      <c r="FC4" s="879"/>
      <c r="FD4" s="879"/>
      <c r="FE4" s="879"/>
      <c r="FF4" s="879"/>
      <c r="FG4" s="879"/>
      <c r="FH4" s="879"/>
      <c r="FI4" s="879"/>
      <c r="FJ4" s="879"/>
      <c r="FK4" s="879"/>
      <c r="FL4" s="879"/>
      <c r="FM4" s="879"/>
      <c r="FN4" s="879"/>
      <c r="FO4" s="879"/>
      <c r="FP4" s="879"/>
      <c r="FQ4" s="879"/>
      <c r="FR4" s="879"/>
      <c r="FS4" s="879"/>
      <c r="FT4" s="879"/>
      <c r="FU4" s="879"/>
      <c r="FV4" s="879"/>
      <c r="FW4" s="879"/>
      <c r="FX4" s="879"/>
      <c r="FY4" s="879"/>
      <c r="FZ4" s="879"/>
      <c r="GA4" s="879"/>
      <c r="GB4" s="879"/>
      <c r="GC4" s="879"/>
      <c r="GD4" s="879"/>
      <c r="GE4" s="879"/>
      <c r="GF4" s="879"/>
      <c r="GG4" s="879"/>
      <c r="GH4" s="879"/>
      <c r="GI4" s="879"/>
      <c r="GJ4" s="879"/>
      <c r="GK4" s="879"/>
      <c r="GL4" s="879"/>
      <c r="GM4" s="879"/>
      <c r="GN4" s="879"/>
    </row>
    <row r="5" spans="1:196" ht="15" customHeight="1" thickBot="1" x14ac:dyDescent="0.3">
      <c r="A5" s="861"/>
      <c r="B5" s="858" t="s">
        <v>13</v>
      </c>
      <c r="C5" s="859"/>
      <c r="D5" s="859"/>
      <c r="E5" s="858" t="s">
        <v>14</v>
      </c>
      <c r="F5" s="859"/>
      <c r="G5" s="859"/>
      <c r="H5" s="858" t="s">
        <v>15</v>
      </c>
      <c r="I5" s="859"/>
      <c r="J5" s="859"/>
      <c r="K5" s="858" t="s">
        <v>16</v>
      </c>
      <c r="L5" s="859"/>
      <c r="M5" s="859"/>
      <c r="N5" s="858" t="s">
        <v>17</v>
      </c>
      <c r="O5" s="859"/>
      <c r="P5" s="859"/>
      <c r="Q5" s="858" t="s">
        <v>18</v>
      </c>
      <c r="R5" s="859"/>
      <c r="S5" s="859"/>
      <c r="T5" s="858" t="s">
        <v>7</v>
      </c>
      <c r="U5" s="859"/>
      <c r="V5" s="859"/>
      <c r="W5" s="858" t="s">
        <v>8</v>
      </c>
      <c r="X5" s="859"/>
      <c r="Y5" s="859"/>
      <c r="Z5" s="858" t="s">
        <v>9</v>
      </c>
      <c r="AA5" s="859"/>
      <c r="AB5" s="859"/>
      <c r="AC5" s="858" t="s">
        <v>10</v>
      </c>
      <c r="AD5" s="859"/>
      <c r="AE5" s="859"/>
      <c r="AF5" s="858" t="s">
        <v>11</v>
      </c>
      <c r="AG5" s="859"/>
      <c r="AH5" s="859"/>
      <c r="AI5" s="858" t="s">
        <v>12</v>
      </c>
      <c r="AJ5" s="859"/>
      <c r="AK5" s="859"/>
      <c r="AL5" s="864" t="s">
        <v>19</v>
      </c>
      <c r="AM5" s="865"/>
      <c r="AN5" s="865"/>
      <c r="AO5" s="858" t="s">
        <v>13</v>
      </c>
      <c r="AP5" s="859"/>
      <c r="AQ5" s="859"/>
      <c r="AR5" s="858" t="s">
        <v>14</v>
      </c>
      <c r="AS5" s="859"/>
      <c r="AT5" s="859"/>
      <c r="AU5" s="858" t="s">
        <v>15</v>
      </c>
      <c r="AV5" s="859"/>
      <c r="AW5" s="859"/>
      <c r="AX5" s="858" t="s">
        <v>16</v>
      </c>
      <c r="AY5" s="859"/>
      <c r="AZ5" s="859"/>
      <c r="BA5" s="858" t="s">
        <v>17</v>
      </c>
      <c r="BB5" s="859"/>
      <c r="BC5" s="859"/>
      <c r="BD5" s="858" t="s">
        <v>18</v>
      </c>
      <c r="BE5" s="859"/>
      <c r="BF5" s="859"/>
      <c r="BG5" s="858" t="s">
        <v>7</v>
      </c>
      <c r="BH5" s="859"/>
      <c r="BI5" s="859"/>
      <c r="BJ5" s="858" t="s">
        <v>8</v>
      </c>
      <c r="BK5" s="859"/>
      <c r="BL5" s="859"/>
      <c r="BM5" s="858" t="s">
        <v>9</v>
      </c>
      <c r="BN5" s="859"/>
      <c r="BO5" s="859"/>
      <c r="BP5" s="858" t="s">
        <v>10</v>
      </c>
      <c r="BQ5" s="859"/>
      <c r="BR5" s="859"/>
      <c r="BS5" s="858" t="s">
        <v>11</v>
      </c>
      <c r="BT5" s="859"/>
      <c r="BU5" s="859"/>
      <c r="BV5" s="858" t="s">
        <v>27</v>
      </c>
      <c r="BW5" s="859"/>
      <c r="BX5" s="859"/>
      <c r="BY5" s="868" t="s">
        <v>19</v>
      </c>
      <c r="BZ5" s="869"/>
      <c r="CA5" s="869"/>
      <c r="CB5" s="858" t="s">
        <v>13</v>
      </c>
      <c r="CC5" s="859"/>
      <c r="CD5" s="859"/>
      <c r="CE5" s="858" t="s">
        <v>14</v>
      </c>
      <c r="CF5" s="859"/>
      <c r="CG5" s="859"/>
      <c r="CH5" s="858" t="s">
        <v>15</v>
      </c>
      <c r="CI5" s="859"/>
      <c r="CJ5" s="859"/>
      <c r="CK5" s="858" t="s">
        <v>16</v>
      </c>
      <c r="CL5" s="859"/>
      <c r="CM5" s="859"/>
      <c r="CN5" s="858" t="s">
        <v>17</v>
      </c>
      <c r="CO5" s="859"/>
      <c r="CP5" s="859"/>
      <c r="CQ5" s="858" t="s">
        <v>18</v>
      </c>
      <c r="CR5" s="859"/>
      <c r="CS5" s="859"/>
      <c r="CT5" s="858" t="s">
        <v>7</v>
      </c>
      <c r="CU5" s="859"/>
      <c r="CV5" s="859"/>
      <c r="CW5" s="858" t="s">
        <v>8</v>
      </c>
      <c r="CX5" s="859"/>
      <c r="CY5" s="859"/>
      <c r="CZ5" s="858" t="s">
        <v>9</v>
      </c>
      <c r="DA5" s="859"/>
      <c r="DB5" s="859"/>
      <c r="DC5" s="858" t="s">
        <v>10</v>
      </c>
      <c r="DD5" s="859"/>
      <c r="DE5" s="859"/>
      <c r="DF5" s="858" t="s">
        <v>11</v>
      </c>
      <c r="DG5" s="859"/>
      <c r="DH5" s="859"/>
      <c r="DI5" s="858" t="s">
        <v>27</v>
      </c>
      <c r="DJ5" s="859"/>
      <c r="DK5" s="859"/>
      <c r="DL5" s="876" t="s">
        <v>19</v>
      </c>
      <c r="DM5" s="877"/>
      <c r="DN5" s="877"/>
      <c r="DO5" s="858" t="s">
        <v>13</v>
      </c>
      <c r="DP5" s="859"/>
      <c r="DQ5" s="859"/>
      <c r="DR5" s="858" t="s">
        <v>14</v>
      </c>
      <c r="DS5" s="859"/>
      <c r="DT5" s="859"/>
      <c r="DU5" s="858" t="s">
        <v>15</v>
      </c>
      <c r="DV5" s="859"/>
      <c r="DW5" s="859"/>
      <c r="DX5" s="858" t="s">
        <v>16</v>
      </c>
      <c r="DY5" s="859"/>
      <c r="DZ5" s="859"/>
      <c r="EA5" s="858" t="s">
        <v>17</v>
      </c>
      <c r="EB5" s="859"/>
      <c r="EC5" s="859"/>
      <c r="ED5" s="858" t="s">
        <v>18</v>
      </c>
      <c r="EE5" s="859"/>
      <c r="EF5" s="859"/>
      <c r="EG5" s="858" t="s">
        <v>7</v>
      </c>
      <c r="EH5" s="859"/>
      <c r="EI5" s="859"/>
      <c r="EJ5" s="858" t="s">
        <v>8</v>
      </c>
      <c r="EK5" s="859"/>
      <c r="EL5" s="859"/>
      <c r="EM5" s="858" t="s">
        <v>9</v>
      </c>
      <c r="EN5" s="859"/>
      <c r="EO5" s="859"/>
      <c r="EP5" s="858" t="s">
        <v>10</v>
      </c>
      <c r="EQ5" s="859"/>
      <c r="ER5" s="859"/>
      <c r="ES5" s="858" t="s">
        <v>11</v>
      </c>
      <c r="ET5" s="859"/>
      <c r="EU5" s="859"/>
      <c r="EV5" s="858" t="s">
        <v>27</v>
      </c>
      <c r="EW5" s="859"/>
      <c r="EX5" s="859"/>
      <c r="EY5" s="872" t="s">
        <v>19</v>
      </c>
      <c r="EZ5" s="873"/>
      <c r="FA5" s="873"/>
      <c r="FB5" s="858" t="s">
        <v>13</v>
      </c>
      <c r="FC5" s="859"/>
      <c r="FD5" s="859"/>
      <c r="FE5" s="858" t="s">
        <v>14</v>
      </c>
      <c r="FF5" s="859"/>
      <c r="FG5" s="859"/>
      <c r="FH5" s="858" t="s">
        <v>15</v>
      </c>
      <c r="FI5" s="859"/>
      <c r="FJ5" s="859"/>
      <c r="FK5" s="858" t="s">
        <v>16</v>
      </c>
      <c r="FL5" s="859"/>
      <c r="FM5" s="859"/>
      <c r="FN5" s="858" t="s">
        <v>17</v>
      </c>
      <c r="FO5" s="859"/>
      <c r="FP5" s="859"/>
      <c r="FQ5" s="858" t="s">
        <v>18</v>
      </c>
      <c r="FR5" s="859"/>
      <c r="FS5" s="859"/>
      <c r="FT5" s="858" t="s">
        <v>7</v>
      </c>
      <c r="FU5" s="859"/>
      <c r="FV5" s="859"/>
      <c r="FW5" s="858" t="s">
        <v>8</v>
      </c>
      <c r="FX5" s="859"/>
      <c r="FY5" s="859"/>
      <c r="FZ5" s="858" t="s">
        <v>9</v>
      </c>
      <c r="GA5" s="859"/>
      <c r="GB5" s="859"/>
      <c r="GC5" s="858" t="s">
        <v>10</v>
      </c>
      <c r="GD5" s="859"/>
      <c r="GE5" s="859"/>
      <c r="GF5" s="858" t="s">
        <v>11</v>
      </c>
      <c r="GG5" s="859"/>
      <c r="GH5" s="859"/>
      <c r="GI5" s="858" t="s">
        <v>27</v>
      </c>
      <c r="GJ5" s="859"/>
      <c r="GK5" s="859"/>
      <c r="GL5" s="882" t="s">
        <v>19</v>
      </c>
      <c r="GM5" s="883"/>
      <c r="GN5" s="883"/>
    </row>
    <row r="6" spans="1:196" s="20" customFormat="1" ht="30.75" thickBot="1" x14ac:dyDescent="0.3">
      <c r="A6" s="862"/>
      <c r="B6" s="32" t="s">
        <v>37</v>
      </c>
      <c r="C6" s="33" t="s">
        <v>25</v>
      </c>
      <c r="D6" s="174" t="s">
        <v>36</v>
      </c>
      <c r="E6" s="173" t="s">
        <v>37</v>
      </c>
      <c r="F6" s="33" t="s">
        <v>25</v>
      </c>
      <c r="G6" s="146" t="s">
        <v>36</v>
      </c>
      <c r="H6" s="32" t="s">
        <v>37</v>
      </c>
      <c r="I6" s="33" t="s">
        <v>25</v>
      </c>
      <c r="J6" s="174" t="s">
        <v>36</v>
      </c>
      <c r="K6" s="173" t="s">
        <v>37</v>
      </c>
      <c r="L6" s="33" t="s">
        <v>25</v>
      </c>
      <c r="M6" s="175" t="s">
        <v>36</v>
      </c>
      <c r="N6" s="32" t="s">
        <v>37</v>
      </c>
      <c r="O6" s="33" t="s">
        <v>25</v>
      </c>
      <c r="P6" s="175" t="s">
        <v>36</v>
      </c>
      <c r="Q6" s="32" t="s">
        <v>37</v>
      </c>
      <c r="R6" s="33" t="s">
        <v>25</v>
      </c>
      <c r="S6" s="174" t="s">
        <v>36</v>
      </c>
      <c r="T6" s="173" t="s">
        <v>37</v>
      </c>
      <c r="U6" s="33" t="s">
        <v>25</v>
      </c>
      <c r="V6" s="175" t="s">
        <v>36</v>
      </c>
      <c r="W6" s="32" t="s">
        <v>37</v>
      </c>
      <c r="X6" s="33" t="s">
        <v>25</v>
      </c>
      <c r="Y6" s="175" t="s">
        <v>36</v>
      </c>
      <c r="Z6" s="170" t="s">
        <v>37</v>
      </c>
      <c r="AA6" s="171" t="s">
        <v>25</v>
      </c>
      <c r="AB6" s="176" t="s">
        <v>36</v>
      </c>
      <c r="AC6" s="32" t="s">
        <v>37</v>
      </c>
      <c r="AD6" s="33" t="s">
        <v>25</v>
      </c>
      <c r="AE6" s="175" t="s">
        <v>36</v>
      </c>
      <c r="AF6" s="32" t="s">
        <v>37</v>
      </c>
      <c r="AG6" s="33" t="s">
        <v>25</v>
      </c>
      <c r="AH6" s="175" t="s">
        <v>36</v>
      </c>
      <c r="AI6" s="32" t="s">
        <v>37</v>
      </c>
      <c r="AJ6" s="33" t="s">
        <v>25</v>
      </c>
      <c r="AK6" s="174" t="s">
        <v>36</v>
      </c>
      <c r="AL6" s="173" t="s">
        <v>37</v>
      </c>
      <c r="AM6" s="33" t="s">
        <v>25</v>
      </c>
      <c r="AN6" s="48" t="s">
        <v>36</v>
      </c>
      <c r="AO6" s="47" t="s">
        <v>37</v>
      </c>
      <c r="AP6" s="46" t="s">
        <v>25</v>
      </c>
      <c r="AQ6" s="49" t="s">
        <v>36</v>
      </c>
      <c r="AR6" s="47" t="s">
        <v>37</v>
      </c>
      <c r="AS6" s="46" t="s">
        <v>25</v>
      </c>
      <c r="AT6" s="49" t="s">
        <v>36</v>
      </c>
      <c r="AU6" s="47" t="s">
        <v>37</v>
      </c>
      <c r="AV6" s="46" t="s">
        <v>25</v>
      </c>
      <c r="AW6" s="49" t="s">
        <v>36</v>
      </c>
      <c r="AX6" s="47" t="s">
        <v>37</v>
      </c>
      <c r="AY6" s="46" t="s">
        <v>25</v>
      </c>
      <c r="AZ6" s="49" t="s">
        <v>36</v>
      </c>
      <c r="BA6" s="47" t="s">
        <v>37</v>
      </c>
      <c r="BB6" s="46" t="s">
        <v>25</v>
      </c>
      <c r="BC6" s="49" t="s">
        <v>36</v>
      </c>
      <c r="BD6" s="47" t="s">
        <v>37</v>
      </c>
      <c r="BE6" s="46" t="s">
        <v>25</v>
      </c>
      <c r="BF6" s="49" t="s">
        <v>36</v>
      </c>
      <c r="BG6" s="47" t="s">
        <v>37</v>
      </c>
      <c r="BH6" s="46" t="s">
        <v>25</v>
      </c>
      <c r="BI6" s="177" t="s">
        <v>36</v>
      </c>
      <c r="BJ6" s="178" t="s">
        <v>25</v>
      </c>
      <c r="BK6" s="179" t="s">
        <v>36</v>
      </c>
      <c r="BL6" s="177" t="s">
        <v>37</v>
      </c>
      <c r="BM6" s="47" t="s">
        <v>36</v>
      </c>
      <c r="BN6" s="179" t="s">
        <v>37</v>
      </c>
      <c r="BO6" s="180" t="s">
        <v>25</v>
      </c>
      <c r="BP6" s="47" t="s">
        <v>37</v>
      </c>
      <c r="BQ6" s="46" t="s">
        <v>25</v>
      </c>
      <c r="BR6" s="177" t="s">
        <v>36</v>
      </c>
      <c r="BS6" s="178" t="s">
        <v>25</v>
      </c>
      <c r="BT6" s="179" t="s">
        <v>36</v>
      </c>
      <c r="BU6" s="177" t="s">
        <v>37</v>
      </c>
      <c r="BV6" s="47" t="s">
        <v>36</v>
      </c>
      <c r="BW6" s="179" t="s">
        <v>37</v>
      </c>
      <c r="BX6" s="180" t="s">
        <v>25</v>
      </c>
      <c r="BY6" s="202" t="s">
        <v>72</v>
      </c>
      <c r="BZ6" s="203" t="s">
        <v>25</v>
      </c>
      <c r="CA6" s="204" t="s">
        <v>73</v>
      </c>
      <c r="CB6" s="181" t="s">
        <v>37</v>
      </c>
      <c r="CC6" s="182" t="s">
        <v>25</v>
      </c>
      <c r="CD6" s="183" t="s">
        <v>36</v>
      </c>
      <c r="CE6" s="188" t="s">
        <v>37</v>
      </c>
      <c r="CF6" s="189" t="s">
        <v>25</v>
      </c>
      <c r="CG6" s="190" t="s">
        <v>36</v>
      </c>
      <c r="CH6" s="181" t="s">
        <v>37</v>
      </c>
      <c r="CI6" s="182" t="s">
        <v>25</v>
      </c>
      <c r="CJ6" s="183" t="s">
        <v>36</v>
      </c>
      <c r="CK6" s="181" t="s">
        <v>37</v>
      </c>
      <c r="CL6" s="182" t="s">
        <v>25</v>
      </c>
      <c r="CM6" s="183" t="s">
        <v>36</v>
      </c>
      <c r="CN6" s="188" t="s">
        <v>37</v>
      </c>
      <c r="CO6" s="189" t="s">
        <v>25</v>
      </c>
      <c r="CP6" s="190" t="s">
        <v>36</v>
      </c>
      <c r="CQ6" s="181" t="s">
        <v>37</v>
      </c>
      <c r="CR6" s="182" t="s">
        <v>25</v>
      </c>
      <c r="CS6" s="183" t="s">
        <v>36</v>
      </c>
      <c r="CT6" s="188" t="s">
        <v>37</v>
      </c>
      <c r="CU6" s="189" t="s">
        <v>25</v>
      </c>
      <c r="CV6" s="191" t="s">
        <v>36</v>
      </c>
      <c r="CW6" s="184" t="s">
        <v>25</v>
      </c>
      <c r="CX6" s="185" t="s">
        <v>36</v>
      </c>
      <c r="CY6" s="183" t="s">
        <v>37</v>
      </c>
      <c r="CZ6" s="181" t="s">
        <v>36</v>
      </c>
      <c r="DA6" s="185" t="s">
        <v>37</v>
      </c>
      <c r="DB6" s="186" t="s">
        <v>25</v>
      </c>
      <c r="DC6" s="188" t="s">
        <v>37</v>
      </c>
      <c r="DD6" s="189" t="s">
        <v>25</v>
      </c>
      <c r="DE6" s="191" t="s">
        <v>36</v>
      </c>
      <c r="DF6" s="192" t="s">
        <v>25</v>
      </c>
      <c r="DG6" s="193" t="s">
        <v>36</v>
      </c>
      <c r="DH6" s="190" t="s">
        <v>37</v>
      </c>
      <c r="DI6" s="145" t="s">
        <v>36</v>
      </c>
      <c r="DJ6" s="181" t="s">
        <v>37</v>
      </c>
      <c r="DK6" s="182" t="s">
        <v>25</v>
      </c>
      <c r="DL6" s="187" t="s">
        <v>37</v>
      </c>
      <c r="DM6" s="182" t="s">
        <v>25</v>
      </c>
      <c r="DN6" s="144" t="s">
        <v>36</v>
      </c>
      <c r="DO6" s="197" t="s">
        <v>37</v>
      </c>
      <c r="DP6" s="198" t="s">
        <v>25</v>
      </c>
      <c r="DQ6" s="199" t="s">
        <v>36</v>
      </c>
      <c r="DR6" s="197" t="s">
        <v>37</v>
      </c>
      <c r="DS6" s="198" t="s">
        <v>25</v>
      </c>
      <c r="DT6" s="199" t="s">
        <v>36</v>
      </c>
      <c r="DU6" s="194" t="s">
        <v>37</v>
      </c>
      <c r="DV6" s="195" t="s">
        <v>25</v>
      </c>
      <c r="DW6" s="196" t="s">
        <v>36</v>
      </c>
      <c r="DX6" s="194" t="s">
        <v>37</v>
      </c>
      <c r="DY6" s="195" t="s">
        <v>25</v>
      </c>
      <c r="DZ6" s="196" t="s">
        <v>36</v>
      </c>
      <c r="EA6" s="197" t="s">
        <v>37</v>
      </c>
      <c r="EB6" s="198" t="s">
        <v>25</v>
      </c>
      <c r="EC6" s="199" t="s">
        <v>36</v>
      </c>
      <c r="ED6" s="197" t="s">
        <v>37</v>
      </c>
      <c r="EE6" s="198" t="s">
        <v>25</v>
      </c>
      <c r="EF6" s="199" t="s">
        <v>36</v>
      </c>
      <c r="EG6" s="197" t="s">
        <v>37</v>
      </c>
      <c r="EH6" s="198" t="s">
        <v>25</v>
      </c>
      <c r="EI6" s="200" t="s">
        <v>36</v>
      </c>
      <c r="EJ6" s="197" t="s">
        <v>37</v>
      </c>
      <c r="EK6" s="198" t="s">
        <v>25</v>
      </c>
      <c r="EL6" s="200" t="s">
        <v>36</v>
      </c>
      <c r="EM6" s="197" t="s">
        <v>37</v>
      </c>
      <c r="EN6" s="198" t="s">
        <v>25</v>
      </c>
      <c r="EO6" s="200" t="s">
        <v>36</v>
      </c>
      <c r="EP6" s="197" t="s">
        <v>37</v>
      </c>
      <c r="EQ6" s="198" t="s">
        <v>25</v>
      </c>
      <c r="ER6" s="200" t="s">
        <v>36</v>
      </c>
      <c r="ES6" s="197" t="s">
        <v>37</v>
      </c>
      <c r="ET6" s="198" t="s">
        <v>25</v>
      </c>
      <c r="EU6" s="200" t="s">
        <v>36</v>
      </c>
      <c r="EV6" s="197" t="s">
        <v>37</v>
      </c>
      <c r="EW6" s="198" t="s">
        <v>25</v>
      </c>
      <c r="EX6" s="200" t="s">
        <v>36</v>
      </c>
      <c r="EY6" s="201" t="s">
        <v>37</v>
      </c>
      <c r="EZ6" s="195" t="s">
        <v>25</v>
      </c>
      <c r="FA6" s="143" t="s">
        <v>36</v>
      </c>
      <c r="FB6" s="205" t="s">
        <v>37</v>
      </c>
      <c r="FC6" s="206" t="s">
        <v>25</v>
      </c>
      <c r="FD6" s="207" t="s">
        <v>36</v>
      </c>
      <c r="FE6" s="205" t="s">
        <v>37</v>
      </c>
      <c r="FF6" s="206" t="s">
        <v>25</v>
      </c>
      <c r="FG6" s="207" t="s">
        <v>36</v>
      </c>
      <c r="FH6" s="205" t="s">
        <v>37</v>
      </c>
      <c r="FI6" s="206" t="s">
        <v>25</v>
      </c>
      <c r="FJ6" s="207" t="s">
        <v>36</v>
      </c>
      <c r="FK6" s="208" t="s">
        <v>37</v>
      </c>
      <c r="FL6" s="209" t="s">
        <v>25</v>
      </c>
      <c r="FM6" s="210" t="s">
        <v>36</v>
      </c>
      <c r="FN6" s="205" t="s">
        <v>37</v>
      </c>
      <c r="FO6" s="206" t="s">
        <v>25</v>
      </c>
      <c r="FP6" s="207" t="s">
        <v>36</v>
      </c>
      <c r="FQ6" s="205" t="s">
        <v>37</v>
      </c>
      <c r="FR6" s="206" t="s">
        <v>25</v>
      </c>
      <c r="FS6" s="207" t="s">
        <v>36</v>
      </c>
      <c r="FT6" s="208" t="s">
        <v>37</v>
      </c>
      <c r="FU6" s="209" t="s">
        <v>25</v>
      </c>
      <c r="FV6" s="210" t="s">
        <v>36</v>
      </c>
      <c r="FW6" s="211" t="s">
        <v>25</v>
      </c>
      <c r="FX6" s="212" t="s">
        <v>36</v>
      </c>
      <c r="FY6" s="210" t="s">
        <v>37</v>
      </c>
      <c r="FZ6" s="205" t="s">
        <v>36</v>
      </c>
      <c r="GA6" s="213" t="s">
        <v>37</v>
      </c>
      <c r="GB6" s="214" t="s">
        <v>25</v>
      </c>
      <c r="GC6" s="208" t="s">
        <v>37</v>
      </c>
      <c r="GD6" s="209" t="s">
        <v>25</v>
      </c>
      <c r="GE6" s="210" t="s">
        <v>36</v>
      </c>
      <c r="GF6" s="205" t="s">
        <v>37</v>
      </c>
      <c r="GG6" s="206" t="s">
        <v>25</v>
      </c>
      <c r="GH6" s="207" t="s">
        <v>36</v>
      </c>
      <c r="GI6" s="205" t="s">
        <v>37</v>
      </c>
      <c r="GJ6" s="206" t="s">
        <v>25</v>
      </c>
      <c r="GK6" s="207" t="s">
        <v>36</v>
      </c>
      <c r="GL6" s="215" t="s">
        <v>37</v>
      </c>
      <c r="GM6" s="209" t="s">
        <v>25</v>
      </c>
      <c r="GN6" s="142" t="s">
        <v>36</v>
      </c>
    </row>
    <row r="7" spans="1:196" x14ac:dyDescent="0.25">
      <c r="A7" s="257"/>
      <c r="B7" s="259">
        <f ca="1">SUMIF(CONSUMO2020,A7,'H1 Periodo'!$C$8:$C$54)</f>
        <v>0</v>
      </c>
      <c r="C7" s="260">
        <f ca="1">SUMIF(CONSUMO2020,A7,'H1 Periodo'!$D$8:$D$54)</f>
        <v>0</v>
      </c>
      <c r="D7" s="261">
        <f ca="1">SUMIF(CONSUMO2020,A7,'H1 Periodo'!$E$8:$E$54)</f>
        <v>0</v>
      </c>
      <c r="E7" s="262">
        <f ca="1">SUMIF(CONSUMO2020,A7,'H1 Periodo'!$F$8:$F$54)</f>
        <v>0</v>
      </c>
      <c r="F7" s="263">
        <f ca="1">SUMIF(CONSUMO2020,A7,'H1 Periodo'!$G$8:$G$54)</f>
        <v>0</v>
      </c>
      <c r="G7" s="264">
        <f ca="1">SUMIF(CONSUMO2020,A7,'H1 Periodo'!$H$8:$H$54)</f>
        <v>0</v>
      </c>
      <c r="H7" s="259">
        <f ca="1">SUMIF(CONSUMO2020,A7,'H1 Periodo'!$I$8:$I$54)</f>
        <v>0</v>
      </c>
      <c r="I7" s="260">
        <f ca="1">SUMIF(CONSUMO2020,A7,'H1 Periodo'!$J$8:$J$54)</f>
        <v>0</v>
      </c>
      <c r="J7" s="265">
        <f ca="1">SUMIF(CONSUMO2020,A7,'H1 Periodo'!$K$8:$K$54)</f>
        <v>0</v>
      </c>
      <c r="K7" s="266">
        <f ca="1">SUMIF(CONSUMO2020,A7,'H1 Periodo'!$L$8:$L$54)</f>
        <v>0</v>
      </c>
      <c r="L7" s="263">
        <f ca="1">SUMIF(CONSUMO2020,A7,'H1 Periodo'!$M$8:$M$54)</f>
        <v>0</v>
      </c>
      <c r="M7" s="264">
        <f ca="1">SUMIF(CONSUMO2020,A7,'H1 Periodo'!$N$8:$N$54)</f>
        <v>0</v>
      </c>
      <c r="N7" s="267">
        <f ca="1">SUMIF(CONSUMO2020,A7,'H1 Periodo'!$O$8:$O$54)</f>
        <v>0</v>
      </c>
      <c r="O7" s="260">
        <f ca="1">SUMIF(CONSUMO2020,A7,'H1 Periodo'!$P$8:$P$54)</f>
        <v>0</v>
      </c>
      <c r="P7" s="268">
        <f ca="1">SUMIF(CONSUMO2020,A7,'H1 Periodo'!$Q$8:$Q$54)</f>
        <v>0</v>
      </c>
      <c r="Q7" s="266">
        <f ca="1">SUMIF(CONSUMO2020,A7,'H1 Periodo'!$R$8:$R$54)</f>
        <v>0</v>
      </c>
      <c r="R7" s="263">
        <f ca="1">SUMIF(CONSUMO2020,A7,'H1 Periodo'!$S$8:$S$54)</f>
        <v>0</v>
      </c>
      <c r="S7" s="264">
        <f ca="1">SUMIF(CONSUMO2020,A7,'H1 Periodo'!$T$8:$T$54)</f>
        <v>0</v>
      </c>
      <c r="T7" s="269">
        <f ca="1">SUMIF(CONSUMO2020,A7,'H1 Periodo'!$U$8:$U$54)</f>
        <v>0</v>
      </c>
      <c r="U7" s="270">
        <f ca="1">SUMIF(CONSUMO2020,A7,'H1 Periodo'!$V$8:$V$54)</f>
        <v>0</v>
      </c>
      <c r="V7" s="271">
        <f ca="1">SUMIF(CONSUMO2020,A7,'H1 Periodo'!$W$8:$W$54)</f>
        <v>0</v>
      </c>
      <c r="W7" s="266">
        <f ca="1">SUMIF(CONSUMO2020,A7,'H1 Periodo'!$X$8:$X$54)</f>
        <v>0</v>
      </c>
      <c r="X7" s="263">
        <f ca="1">SUMIF(CONSUMO2020,A7,'H1 Periodo'!$Y$8:$Y$54)</f>
        <v>0</v>
      </c>
      <c r="Y7" s="264">
        <f ca="1">SUMIF(CONSUMO2020,A7,'H1 Periodo'!$Z$8:$Z$54)</f>
        <v>0</v>
      </c>
      <c r="Z7" s="269">
        <f ca="1">SUMIF(CONSUMO2020,A7,'H1 Periodo'!$AA$8:$AA$54)</f>
        <v>0</v>
      </c>
      <c r="AA7" s="272">
        <f ca="1">SUMIF(CONSUMO2020,A7,'H1 Periodo'!$AB$8:$AB$54)</f>
        <v>0</v>
      </c>
      <c r="AB7" s="271">
        <f ca="1">SUMIF(CONSUMO2020,A7,'H1 Periodo'!$AC$8:$AC$54)</f>
        <v>0</v>
      </c>
      <c r="AC7" s="273">
        <f ca="1">SUMIF(CONSUMO2020,A7,'H1 Periodo'!$AD$8:$AD$54)</f>
        <v>0</v>
      </c>
      <c r="AD7" s="274">
        <f ca="1">SUMIF(CONSUMO2020,A7,'H1 Periodo'!$AE$8:$AE$54)</f>
        <v>0</v>
      </c>
      <c r="AE7" s="275">
        <f ca="1">SUMIF(CONSUMO2020,A7,'H1 Periodo'!$AF$8:$AF$54)</f>
        <v>0</v>
      </c>
      <c r="AF7" s="267">
        <f ca="1">SUMIF(CONSUMO2020,A7,'H1 Periodo'!$AG$8:$AG$54)</f>
        <v>0</v>
      </c>
      <c r="AG7" s="276">
        <f ca="1">SUMIF(CONSUMO2020,A7,'H1 Periodo'!$AH$8:$AH$54)</f>
        <v>0</v>
      </c>
      <c r="AH7" s="277">
        <f ca="1">SUMIF(CONSUMO2020,A7,'H1 Periodo'!$AI$8:$AI$54)</f>
        <v>0</v>
      </c>
      <c r="AI7" s="266">
        <f ca="1">SUMIF(CONSUMO2020,A7,'H1 Periodo'!$AJ$8:$AJ$54)</f>
        <v>0</v>
      </c>
      <c r="AJ7" s="263">
        <f ca="1">SUMIF(CONSUMO2020,A7,'H1 Periodo'!$AK$8:$AK$54)</f>
        <v>0</v>
      </c>
      <c r="AK7" s="278">
        <f ca="1">SUMIF(CONSUMO2020,A7,'H1 Periodo'!$AL$8:$AL$54)</f>
        <v>0</v>
      </c>
      <c r="AL7" s="279">
        <f ca="1">+B7+E7+H7+K7+N7+Q7+T7+W7+Z7+AC7+AF7+AI7</f>
        <v>0</v>
      </c>
      <c r="AM7" s="280">
        <f t="shared" ref="AM7" ca="1" si="0">+C7+F7+I7+L7+O7+R7+U7+X7+AA7+AD7+AG7+AJ7</f>
        <v>0</v>
      </c>
      <c r="AN7" s="281">
        <f t="shared" ref="AN7" ca="1" si="1">+D7+G7+J7+M7+P7+S7+V7+Y7+AB7+AE7+AH7+AK7</f>
        <v>0</v>
      </c>
      <c r="AO7" s="282">
        <f ca="1">SUMIF(CONSUMO2020,A7,'H1 Periodo'!$AP$8:$AP$54)</f>
        <v>0</v>
      </c>
      <c r="AP7" s="283">
        <f ca="1">SUMIF(CONSUMO2020,A7,'H1 Periodo'!$AQ$8:$AQ$54)</f>
        <v>0</v>
      </c>
      <c r="AQ7" s="284">
        <f ca="1">SUMIF(CONSUMO2020,A7,'H1 Periodo'!$AR$8:$AR$54)</f>
        <v>0</v>
      </c>
      <c r="AR7" s="285">
        <f ca="1">SUMIF(CONSUMO2020,A7,'H1 Periodo'!$AS$8:$AS$54)</f>
        <v>0</v>
      </c>
      <c r="AS7" s="286">
        <f ca="1">SUMIF(CONSUMO2020,A7,'H1 Periodo'!$AT$8:$AT$54)</f>
        <v>0</v>
      </c>
      <c r="AT7" s="287">
        <f ca="1">SUMIF(CONSUMO2020,A7,'H1 Periodo'!$AU$8:$AU$54)</f>
        <v>0</v>
      </c>
      <c r="AU7" s="288">
        <f ca="1">SUMIF(CONSUMO2020,A7,'H1 Periodo'!$AV$8:$AV$54)</f>
        <v>0</v>
      </c>
      <c r="AV7" s="289">
        <f ca="1">SUMIF(CONSUMO2020,A7,'H1 Periodo'!$AW$8:$AW$54)</f>
        <v>0</v>
      </c>
      <c r="AW7" s="276">
        <f ca="1">SUMIF(CONSUMO2020,A7,'H1 Periodo'!$AX$8:$AX$54)</f>
        <v>0</v>
      </c>
      <c r="AX7" s="285">
        <f ca="1">SUMIF(CONSUMO2020,A7,'H1 Periodo'!$AY$8:$AY$54)</f>
        <v>0</v>
      </c>
      <c r="AY7" s="286">
        <f ca="1">SUMIF(CONSUMO2020,A7,'H1 Periodo'!$AZ$8:$AZ$54)</f>
        <v>0</v>
      </c>
      <c r="AZ7" s="287">
        <f ca="1">SUMIF(CONSUMO2020,A7,'H1 Periodo'!$BA$8:$BA$54)</f>
        <v>0</v>
      </c>
      <c r="BA7" s="288">
        <f ca="1">SUMIF(CONSUMO2020,A7,'H1 Periodo'!$BB$8:$BB$54)</f>
        <v>0</v>
      </c>
      <c r="BB7" s="289">
        <f ca="1">SUMIF(CONSUMO2020,A7,'H1 Periodo'!$BC$8:$BC$54)</f>
        <v>0</v>
      </c>
      <c r="BC7" s="276">
        <f ca="1">SUMIF(CONSUMO2020,A7,'H1 Periodo'!$BD$8:$BD$54)</f>
        <v>0</v>
      </c>
      <c r="BD7" s="285">
        <f ca="1">SUMIF(CONSUMO2020,A7,'H1 Periodo'!$BE$8:$BE$54)</f>
        <v>0</v>
      </c>
      <c r="BE7" s="286">
        <f ca="1">SUMIF(CONSUMO2020,A7,'H1 Periodo'!$BF$8:$BF$54)</f>
        <v>0</v>
      </c>
      <c r="BF7" s="287">
        <f ca="1">SUMIF(CONSUMO2020,A7,'H1 Periodo'!$BG$8:$BG$54)</f>
        <v>0</v>
      </c>
      <c r="BG7" s="288">
        <f ca="1">SUMIF(CONSUMO2020,A7,'H1 Periodo'!$BH$8:$BH$54)</f>
        <v>0</v>
      </c>
      <c r="BH7" s="289">
        <f ca="1">SUMIF(CONSUMO2020,A7,'H1 Periodo'!$BI$8:$BI$54)</f>
        <v>0</v>
      </c>
      <c r="BI7" s="276">
        <f ca="1">SUMIF(CONSUMO2020,A7,'H1 Periodo'!$BJ$8:$BJ$54)</f>
        <v>0</v>
      </c>
      <c r="BJ7" s="290">
        <f ca="1">SUMIF(CONSUMO2020,A7,'H1 Periodo'!$BK$8:$BK$54)</f>
        <v>0</v>
      </c>
      <c r="BK7" s="291">
        <f ca="1">SUMIF(CONSUMO2020,A7,'H1 Periodo'!$BL$8:$BL$54)</f>
        <v>0</v>
      </c>
      <c r="BL7" s="292">
        <f ca="1">SUMIF(CONSUMO2020,A7,'H1 Periodo'!$BM$8:$BM$54)</f>
        <v>0</v>
      </c>
      <c r="BM7" s="267">
        <f ca="1">SUMIF(CONSUMO2020,A7,'H1 Periodo'!$BN$8:$BN$54)</f>
        <v>0</v>
      </c>
      <c r="BN7" s="289">
        <f ca="1">SUMIF(CONSUMO2020,A7,'H1 Periodo'!$BO$8:$BO$54)</f>
        <v>0</v>
      </c>
      <c r="BO7" s="277">
        <f ca="1">SUMIF(CONSUMO2020,A7,'H1 Periodo'!$BP$8:$BP$54)</f>
        <v>0</v>
      </c>
      <c r="BP7" s="290">
        <f ca="1">SUMIF(CONSUMO2020,A7,'H1 Periodo'!$BQ$8:$BQ$54)</f>
        <v>0</v>
      </c>
      <c r="BQ7" s="291">
        <f ca="1">SUMIF(CONSUMO2020,A7,'H1 Periodo'!$BR$8:$BR$54)</f>
        <v>0</v>
      </c>
      <c r="BR7" s="292">
        <f ca="1">SUMIF(CONSUMO2020,A7,'H1 Periodo'!$BS$8:$BS$54)</f>
        <v>0</v>
      </c>
      <c r="BS7" s="267">
        <f ca="1">SUMIF(CONSUMO2020,A7,'H1 Periodo'!$BT$8:$BT$54)</f>
        <v>0</v>
      </c>
      <c r="BT7" s="289">
        <f ca="1">SUMIF(CONSUMO2020,A7,'H1 Periodo'!$BU$8:$BU$54)</f>
        <v>0</v>
      </c>
      <c r="BU7" s="277">
        <f ca="1">SUMIF(CONSUMO2020,A7,'H1 Periodo'!$BV$8:$BV$54)</f>
        <v>0</v>
      </c>
      <c r="BV7" s="290">
        <f ca="1">SUMIF(CONSUMO2020,A7,'H1 Periodo'!$BW$8:$BW$54)</f>
        <v>0</v>
      </c>
      <c r="BW7" s="291">
        <f ca="1">SUMIF(CONSUMO2020,A7,'H1 Periodo'!$BX$8:$BX$54)</f>
        <v>0</v>
      </c>
      <c r="BX7" s="292">
        <f ca="1">SUMIF(CONSUMO2020,A7,'H1 Periodo'!$BY$8:$BY$54)</f>
        <v>0</v>
      </c>
      <c r="BY7" s="293">
        <f t="shared" ref="BY7" ca="1" si="2">+AO7+AR7+AU7+AX7+BA7+BD7+BG7+BJ7+BM7+BP7+BS7+BV7</f>
        <v>0</v>
      </c>
      <c r="BZ7" s="294">
        <f t="shared" ref="BZ7" ca="1" si="3">+AP7+AS7+AV7+AY7+BB7+BE7+BH7+BK7+BN7+BQ7+BT7+BW7</f>
        <v>0</v>
      </c>
      <c r="CA7" s="295">
        <f t="shared" ref="CA7" ca="1" si="4">+AQ7+AT7+AW7+AZ7+BC7+BF7+BI7+BL7+BO7+BR7+BU7+BX7</f>
        <v>0</v>
      </c>
      <c r="CB7" s="282">
        <f ca="1">SUMIF(CONSUMO2020,A7,'H1 Periodo'!$CC$8:$CC$54)</f>
        <v>0</v>
      </c>
      <c r="CC7" s="283">
        <f ca="1">SUMIF(CONSUMO2020,A7,'H1 Periodo'!$CD$8:$CD$54)</f>
        <v>0</v>
      </c>
      <c r="CD7" s="296">
        <f ca="1">SUMIF(CONSUMO2020,A7,'H1 Periodo'!$CE$8:$CE$54)</f>
        <v>0</v>
      </c>
      <c r="CE7" s="297">
        <f ca="1">SUMIF(CONSUMO2020,A7,'H1 Periodo'!$CF$8:$CF$54)</f>
        <v>0</v>
      </c>
      <c r="CF7" s="298">
        <f ca="1">SUMIF(CONSUMO2020,A7,'H1 Periodo'!$CG$8:$CG$54)</f>
        <v>0</v>
      </c>
      <c r="CG7" s="299">
        <f ca="1">SUMIF(CONSUMO2020,A7,'H1 Periodo'!$CH$8:$CH$54)</f>
        <v>0</v>
      </c>
      <c r="CH7" s="269">
        <f ca="1">SUMIF(CONSUMO2020,A7,'H1 Periodo'!$CI$8:$CI$54)</f>
        <v>0</v>
      </c>
      <c r="CI7" s="272">
        <f ca="1">SUMIF(CONSUMO2020,A7,'H1 Periodo'!$CJ$8:$CJ$54)</f>
        <v>0</v>
      </c>
      <c r="CJ7" s="271">
        <f ca="1">SUMIF(CONSUMO2020,A7,'H1 Periodo'!$CK$8:$CK$54)</f>
        <v>0</v>
      </c>
      <c r="CK7" s="297">
        <f ca="1">SUMIF(CONSUMO2020,A7,'H1 Periodo'!$CL$8:$CL$54)</f>
        <v>0</v>
      </c>
      <c r="CL7" s="298">
        <f ca="1">SUMIF(CONSUMO2020,A7,'H1 Periodo'!$CM$8:$CM$54)</f>
        <v>0</v>
      </c>
      <c r="CM7" s="299">
        <f ca="1">SUMIF(CONSUMO2020,A7,'H1 Periodo'!$CN$8:$CN$54)</f>
        <v>0</v>
      </c>
      <c r="CN7" s="269">
        <f ca="1">SUMIF(CONSUMO2020,A7,'H1 Periodo'!$CO$8:$CO$54)</f>
        <v>0</v>
      </c>
      <c r="CO7" s="300">
        <f ca="1">SUMIF(CONSUMO2020,A7,'H1 Periodo'!$CP$8:$CP$54)</f>
        <v>0</v>
      </c>
      <c r="CP7" s="271">
        <f ca="1">SUMIF(CONSUMO2020,A7,'H1 Periodo'!$CQ$8:$CQ$54)</f>
        <v>0</v>
      </c>
      <c r="CQ7" s="297">
        <f ca="1">SUMIF(CONSUMO2020,A7,'H1 Periodo'!$CR$8:$CR$54)</f>
        <v>0</v>
      </c>
      <c r="CR7" s="298">
        <f ca="1">SUMIF(CONSUMO2020,A7,'H1 Periodo'!$CS$8:$CS$54)</f>
        <v>0</v>
      </c>
      <c r="CS7" s="299">
        <f ca="1">SUMIF(CONSUMO2020,A7,'H1 Periodo'!$CT$8:$CT$54)</f>
        <v>0</v>
      </c>
      <c r="CT7" s="269">
        <f ca="1">SUMIF(CONSUMO2020,A7,'H1 Periodo'!$CU$8:$CU$54)</f>
        <v>0</v>
      </c>
      <c r="CU7" s="300">
        <f ca="1">SUMIF(CONSUMO2020,A7,'H1 Periodo'!$CV$8:$CV$54)</f>
        <v>0</v>
      </c>
      <c r="CV7" s="271">
        <f ca="1">SUMIF(CONSUMO2020,A7,'H1 Periodo'!$CW$8:$CW$54)</f>
        <v>0</v>
      </c>
      <c r="CW7" s="297">
        <f ca="1">SUMIF(CONSUMO2020,A7,'H1 Periodo'!$CX$8:$CX$54)</f>
        <v>0</v>
      </c>
      <c r="CX7" s="298">
        <f ca="1">SUMIF(CONSUMO2020,A7,'H1 Periodo'!$CY$8:$CY$54)</f>
        <v>0</v>
      </c>
      <c r="CY7" s="299">
        <f ca="1">SUMIF(CONSUMO2020,A7,'H1 Periodo'!$CZ$8:$CZ$54)</f>
        <v>0</v>
      </c>
      <c r="CZ7" s="269">
        <f ca="1">SUMIF(CONSUMO2020,A7,'H1 Periodo'!$DA$8:$DA$54)</f>
        <v>0</v>
      </c>
      <c r="DA7" s="272">
        <f ca="1">SUMIF(CONSUMO2020,A7,'H1 Periodo'!$DB$8:$DB$54)</f>
        <v>0</v>
      </c>
      <c r="DB7" s="271">
        <f ca="1">SUMIF(CONSUMO2020,A7,'H1 Periodo'!$DC$8:$DC$54)</f>
        <v>0</v>
      </c>
      <c r="DC7" s="297">
        <f ca="1">SUMIF(CONSUMO2020,A7,'H1 Periodo'!$DD$8:$DD$54)</f>
        <v>0</v>
      </c>
      <c r="DD7" s="298">
        <f ca="1">SUMIF(CONSUMO2020,A7,'H1 Periodo'!$DE$8:$DE$54)</f>
        <v>0</v>
      </c>
      <c r="DE7" s="299">
        <f ca="1">SUMIF(CONSUMO2020,A7,'H1 Periodo'!$DF$8:$DF$54)</f>
        <v>0</v>
      </c>
      <c r="DF7" s="269">
        <f ca="1">SUMIF(CONSUMO2020,A7,'H1 Periodo'!$DG$8:$DG$54)</f>
        <v>0</v>
      </c>
      <c r="DG7" s="272">
        <f ca="1">SUMIF(CONSUMO2020,A7,'H1 Periodo'!$DH$8:$DH$54)</f>
        <v>0</v>
      </c>
      <c r="DH7" s="301">
        <f ca="1">SUMIF(CONSUMO2020,A7,'H1 Periodo'!$DI$8:$DI$54)</f>
        <v>0</v>
      </c>
      <c r="DI7" s="297">
        <f ca="1">SUMIF(CONSUMO2020,A7,'H1 Periodo'!$DJ$8:$DJ$54)</f>
        <v>0</v>
      </c>
      <c r="DJ7" s="298">
        <f ca="1">SUMIF(CONSUMO2020,A7,'H1 Periodo'!$DK$8:$DK$54)</f>
        <v>0</v>
      </c>
      <c r="DK7" s="302">
        <f ca="1">SUMIF(CONSUMO2020,A7,'H1 Periodo'!$DL$8:$DL$54)</f>
        <v>0</v>
      </c>
      <c r="DL7" s="303">
        <f ca="1">+CB7+CE7+CH7+CK7+CN7+CQ7+CT7+CW7+CZ7+DC7+DF7+DI7</f>
        <v>0</v>
      </c>
      <c r="DM7" s="304">
        <f ca="1">+CC7+CF7+CI7+CL7+CO7+CR7+CU7+CX7+DA7+DD7+DG7+DJ7</f>
        <v>0</v>
      </c>
      <c r="DN7" s="305">
        <f ca="1">+CD7+CG7+CJ7+CM7+CP7+CS7+CV7+CY7+DB7+DE7+DH7+DK7</f>
        <v>0</v>
      </c>
      <c r="DO7" s="282">
        <f ca="1">SUMIF(CONSUMO2020,A7,'H1 Periodo'!$DP$8:$DP$54)</f>
        <v>0</v>
      </c>
      <c r="DP7" s="283">
        <f ca="1">SUMIF(CONSUMO2020,A7,'H1 Periodo'!$DQ$8:$DQ$54)</f>
        <v>0</v>
      </c>
      <c r="DQ7" s="296">
        <f ca="1">SUMIF(CONSUMO2020,A7,'H1 Periodo'!$DR$8:$DR$54)</f>
        <v>0</v>
      </c>
      <c r="DR7" s="306">
        <f ca="1">SUMIF(CONSUMO2020,A7,'H1 Periodo'!$DS$8:$DS$54)</f>
        <v>0</v>
      </c>
      <c r="DS7" s="307">
        <f ca="1">SUMIF(CONSUMO2020,A7,'H1 Periodo'!$DT$8:$DT$54)</f>
        <v>0</v>
      </c>
      <c r="DT7" s="308">
        <f ca="1">SUMIF(CONSUMO2020,A7,'H1 Periodo'!$DU$8:$DU$54)</f>
        <v>0</v>
      </c>
      <c r="DU7" s="269">
        <f ca="1">SUMIF(CONSUMO2020,A7,'H1 Periodo'!$DV$8:$DV$54)</f>
        <v>0</v>
      </c>
      <c r="DV7" s="272">
        <f ca="1">SUMIF(CONSUMO2020,A7,'H1 Periodo'!$DW$8:$DW$54)</f>
        <v>0</v>
      </c>
      <c r="DW7" s="271">
        <f ca="1">SUMIF(CONSUMO2020,A7,'H1 Periodo'!$DX$8:$DX$54)</f>
        <v>0</v>
      </c>
      <c r="DX7" s="306">
        <f ca="1">SUMIF(CONSUMO2020,A7,'H1 Periodo'!$DY$8:$DY$54)</f>
        <v>0</v>
      </c>
      <c r="DY7" s="307">
        <f ca="1">SUMIF(CONSUMO2020,A7,'H1 Periodo'!$DZ$8:$DZ$54)</f>
        <v>0</v>
      </c>
      <c r="DZ7" s="308">
        <f ca="1">SUMIF(CONSUMO2020,A7,'H1 Periodo'!$EA$8:$EA$54)</f>
        <v>0</v>
      </c>
      <c r="EA7" s="269">
        <f ca="1">SUMIF(CONSUMO2020,A7,'H1 Periodo'!$EB$8:$EB$54)</f>
        <v>0</v>
      </c>
      <c r="EB7" s="300">
        <f ca="1">SUMIF(CONSUMO2020,A7,'H1 Periodo'!$EC$8:$EC$54)</f>
        <v>0</v>
      </c>
      <c r="EC7" s="271">
        <f ca="1">SUMIF(CONSUMO2020,A7,'H1 Periodo'!$ED$8:$ED$54)</f>
        <v>0</v>
      </c>
      <c r="ED7" s="306">
        <f ca="1">SUMIF(CONSUMO2020,A7,'H1 Periodo'!$EE$8:$EE$54)</f>
        <v>0</v>
      </c>
      <c r="EE7" s="307">
        <f ca="1">SUMIF(CONSUMO2020,A7,'H1 Periodo'!$EF$8:$EF$54)</f>
        <v>0</v>
      </c>
      <c r="EF7" s="308">
        <f ca="1">SUMIF(CONSUMO2020,A7,'H1 Periodo'!$EG$8:$EG$54)</f>
        <v>0</v>
      </c>
      <c r="EG7" s="269">
        <f ca="1">SUMIF(CONSUMO2020,A7,'H1 Periodo'!$EH$8:$EH$54)</f>
        <v>0</v>
      </c>
      <c r="EH7" s="300">
        <f ca="1">SUMIF(CONSUMO2020,A7,'H1 Periodo'!$EI$8:$EI$54)</f>
        <v>0</v>
      </c>
      <c r="EI7" s="271">
        <f ca="1">SUMIF(CONSUMO2020,A7,'H1 Periodo'!$EJ$8:$EJ$54)</f>
        <v>0</v>
      </c>
      <c r="EJ7" s="306">
        <f ca="1">SUMIF(CONSUMO2020,A7,'H1 Periodo'!$EK$8:$EK$54)</f>
        <v>0</v>
      </c>
      <c r="EK7" s="307">
        <f ca="1">SUMIF(CONSUMO2020,A7,'H1 Periodo'!$EL$8:$EL$54)</f>
        <v>0</v>
      </c>
      <c r="EL7" s="308">
        <f ca="1">SUMIF(CONSUMO2020,A7,'H1 Periodo'!$EM$8:$EM$54)</f>
        <v>0</v>
      </c>
      <c r="EM7" s="269">
        <f ca="1">SUMIF(CONSUMO2020,A7,'H1 Periodo'!$EN$8:$EN$54)</f>
        <v>0</v>
      </c>
      <c r="EN7" s="272">
        <f ca="1">SUMIF(CONSUMO2020,A7,'H1 Periodo'!$EO$8:$EO$54)</f>
        <v>0</v>
      </c>
      <c r="EO7" s="271">
        <f ca="1">SUMIF(CONSUMO2020,A7,'H1 Periodo'!$EP$8:$EP$54)</f>
        <v>0</v>
      </c>
      <c r="EP7" s="306">
        <f ca="1">SUMIF(CONSUMO2020,A7,'H1 Periodo'!$EQ$8:$EQ$54)</f>
        <v>0</v>
      </c>
      <c r="EQ7" s="307">
        <f ca="1">SUMIF(CONSUMO2020,A7,'H1 Periodo'!$ER$8:$ER$54)</f>
        <v>0</v>
      </c>
      <c r="ER7" s="308">
        <f ca="1">SUMIF(CONSUMO2020,A7,'H1 Periodo'!$ES$8:$ES$54)</f>
        <v>0</v>
      </c>
      <c r="ES7" s="269">
        <f ca="1">SUMIF(CONSUMO2020,A7,'H1 Periodo'!$ET$8:$ET$54)</f>
        <v>0</v>
      </c>
      <c r="ET7" s="270">
        <f ca="1">SUMIF(CONSUMO2020,A7,'H1 Periodo'!$EU$8:$EU$54)</f>
        <v>0</v>
      </c>
      <c r="EU7" s="301">
        <f ca="1">SUMIF(CONSUMO2020,A7,'H1 Periodo'!$EV$8:$EV$54)</f>
        <v>0</v>
      </c>
      <c r="EV7" s="309">
        <f ca="1">SUMIF(CONSUMO2020,A7,'H1 Periodo'!$EW$8:$EW$54)</f>
        <v>0</v>
      </c>
      <c r="EW7" s="310">
        <f ca="1">SUMIF(CONSUMO2020,A7,'H1 Periodo'!$EX$8:$EX$54)</f>
        <v>0</v>
      </c>
      <c r="EX7" s="311">
        <f ca="1">SUMIF(CONSUMO2020,A7,'H1 Periodo'!$EY$8:$EY$54)</f>
        <v>0</v>
      </c>
      <c r="EY7" s="312">
        <f ca="1">+DO7+DR7+DU7+DX7+EA7+ED7+EG7+EJ7+EM7+EP7+ES7+EV7</f>
        <v>0</v>
      </c>
      <c r="EZ7" s="313">
        <f ca="1">+DP7+DS7+DV7+DY7+EB7+EE7+EH7+EK7+EN7+EQ7+ET7+EW7</f>
        <v>0</v>
      </c>
      <c r="FA7" s="312">
        <f ca="1">+DQ7+DT7+DW7+DZ7+EC7+EF7+EI7+EL7+EO7+ER7+EU7+EX7</f>
        <v>0</v>
      </c>
      <c r="FB7" s="269">
        <f ca="1">SUMIF(CONSUMO2020,A7,'H1 Periodo'!$FC$8:$FC$54)</f>
        <v>0</v>
      </c>
      <c r="FC7" s="270">
        <f ca="1">SUMIF(CONSUMO2020,A7,'H1 Periodo'!$FD$8:$FD$54)</f>
        <v>0</v>
      </c>
      <c r="FD7" s="301">
        <f ca="1">SUMIF(CONSUMO2020,A7,'H1 Periodo'!$FE$8:$FE$54)</f>
        <v>0</v>
      </c>
      <c r="FE7" s="314">
        <f ca="1">SUMIF(CONSUMO2020,A7,'H1 Periodo'!$FF$8:$FF$54)</f>
        <v>0</v>
      </c>
      <c r="FF7" s="315">
        <f ca="1">SUMIF(CONSUMO2020,A7,'H1 Periodo'!$FG$8:$FG$54)</f>
        <v>0</v>
      </c>
      <c r="FG7" s="316">
        <f ca="1">SUMIF(CONSUMO2020,A7,'H1 Periodo'!$FH$8:$FH$54)</f>
        <v>0</v>
      </c>
      <c r="FH7" s="269">
        <f ca="1">SUMIF(CONSUMO2020,A7,'H1 Periodo'!$FI$8:$FI$54)</f>
        <v>0</v>
      </c>
      <c r="FI7" s="272">
        <f ca="1">SUMIF(CONSUMO2020,A7,'H1 Periodo'!$FJ$8:$FJ$54)</f>
        <v>0</v>
      </c>
      <c r="FJ7" s="271">
        <f ca="1">SUMIF(CONSUMO2020,A7,'H1 Periodo'!$FK$8:$FK$54)</f>
        <v>0</v>
      </c>
      <c r="FK7" s="314">
        <f ca="1">SUMIF(CONSUMO2020,A7,'H1 Periodo'!$FL$8:$FL$54)</f>
        <v>0</v>
      </c>
      <c r="FL7" s="315">
        <f ca="1">SUMIF(CONSUMO2020,A7,'H1 Periodo'!$FM$8:$FM$54)</f>
        <v>0</v>
      </c>
      <c r="FM7" s="316">
        <f ca="1">SUMIF(CONSUMO2020,A7,'H1 Periodo'!$FN$8:$FN$54)</f>
        <v>0</v>
      </c>
      <c r="FN7" s="269">
        <f ca="1">SUMIF(CONSUMO2020,A7,'H1 Periodo'!$FO$8:$FO$54)</f>
        <v>0</v>
      </c>
      <c r="FO7" s="300">
        <f ca="1">SUMIF(CONSUMO2020,A7,'H1 Periodo'!$FP$8:$FP$54)</f>
        <v>0</v>
      </c>
      <c r="FP7" s="271">
        <f ca="1">SUMIF(CONSUMO2020,A7,'H1 Periodo'!$FQ$8:$FQ$54)</f>
        <v>0</v>
      </c>
      <c r="FQ7" s="314">
        <f ca="1">SUMIF(CONSUMO2020,A7,'H1 Periodo'!$FR$8:$FR$54)</f>
        <v>0</v>
      </c>
      <c r="FR7" s="315">
        <f ca="1">SUMIF(CONSUMO2020,A7,'H1 Periodo'!$FS$8:$FS$54)</f>
        <v>0</v>
      </c>
      <c r="FS7" s="316">
        <f ca="1">SUMIF(CONSUMO2020,A7,'H1 Periodo'!$FT$8:$FT$54)</f>
        <v>0</v>
      </c>
      <c r="FT7" s="269">
        <f ca="1">SUMIF(CONSUMO2020,A7,'H1 Periodo'!$FU$8:$FU$54)</f>
        <v>0</v>
      </c>
      <c r="FU7" s="300">
        <f ca="1">SUMIF(CONSUMO2020,A7,'H1 Periodo'!$FV$8:$FV$54)</f>
        <v>0</v>
      </c>
      <c r="FV7" s="301">
        <f ca="1">SUMIF(CONSUMO2020,A7,'H1 Periodo'!$FW$8:$FW$54)</f>
        <v>0</v>
      </c>
      <c r="FW7" s="314">
        <f ca="1">SUMIF(CONSUMO2020,A7,'H1 Periodo'!$FX$8:$FX$54)</f>
        <v>0</v>
      </c>
      <c r="FX7" s="315">
        <f ca="1">SUMIF(CONSUMO2020,A7,'H1 Periodo'!$FY$8:$FY$54)</f>
        <v>0</v>
      </c>
      <c r="FY7" s="316">
        <f ca="1">SUMIF(CONSUMO2020,A7,'H1 Periodo'!$FZ$8:$FZ$54)</f>
        <v>0</v>
      </c>
      <c r="FZ7" s="269">
        <f ca="1">SUMIF(CONSUMO2020,A7,'H1 Periodo'!$GA$8:$GA$54)</f>
        <v>0</v>
      </c>
      <c r="GA7" s="300">
        <f ca="1">SUMIF(CONSUMO2020,A7,'H1 Periodo'!$GB$8:$GB$54)</f>
        <v>0</v>
      </c>
      <c r="GB7" s="301">
        <f ca="1">SUMIF(CONSUMO2020,A7,'H1 Periodo'!$GC$8:$GC$54)</f>
        <v>0</v>
      </c>
      <c r="GC7" s="317">
        <f ca="1">SUMIF(CONSUMO2020,A7,'H1 Periodo'!$GD$8:$GD$54)</f>
        <v>0</v>
      </c>
      <c r="GD7" s="318">
        <f ca="1">SUMIF(CONSUMO2020,A7,'H1 Periodo'!$GE$8:$GE$54)</f>
        <v>0</v>
      </c>
      <c r="GE7" s="319">
        <f ca="1">SUMIF(CONSUMO2020,A7,'H1 Periodo'!$GF$8:$GF$54)</f>
        <v>0</v>
      </c>
      <c r="GF7" s="269">
        <f ca="1">SUMIF(CONSUMO2020,A7,'H1 Periodo'!$GG$8:$GG$54)</f>
        <v>0</v>
      </c>
      <c r="GG7" s="300">
        <f ca="1">SUMIF(CONSUMO2020,A7,'H1 Periodo'!$GH$8:$GH$54)</f>
        <v>0</v>
      </c>
      <c r="GH7" s="301">
        <f ca="1">SUMIF(CONSUMO2020,A7,'H1 Periodo'!$GI$8:$GI$54)</f>
        <v>0</v>
      </c>
      <c r="GI7" s="317">
        <f ca="1">SUMIF(CONSUMO2020,A7,'H1 Periodo'!$GJ$8:$GJ$54)</f>
        <v>0</v>
      </c>
      <c r="GJ7" s="318">
        <f ca="1">SUMIF(CONSUMO2020,A7,'H1 Periodo'!$GK$8:$GK$54)</f>
        <v>0</v>
      </c>
      <c r="GK7" s="319">
        <f ca="1">SUMIF(CONSUMO2020,A7,'H1 Periodo'!$GL$8:$GL$54)</f>
        <v>0</v>
      </c>
      <c r="GL7" s="320">
        <f ca="1">+FB7+FE7+FH7+FK7+FN7+FQ7+FT7+FW7+FZ7+GC7+GF7+GI7</f>
        <v>0</v>
      </c>
      <c r="GM7" s="321">
        <f ca="1">+FC7+FF7+FI7+FL7+FO7+FR7+FU7+FX7+GA7+GD7+GG7+GJ7</f>
        <v>0</v>
      </c>
      <c r="GN7" s="322">
        <f ca="1">+FD7+FG7+FJ7+FM7+FP7+FS7+FV7+FY7+GB7+GE7+GH7+GK7</f>
        <v>0</v>
      </c>
    </row>
    <row r="8" spans="1:196" x14ac:dyDescent="0.25">
      <c r="A8" s="258"/>
      <c r="B8" s="323">
        <f ca="1">SUMIF(CONSUMO2020,A8,'H1 Periodo'!$C$8:$C$54)</f>
        <v>0</v>
      </c>
      <c r="C8" s="260">
        <f ca="1">SUMIF(CONSUMO2020,A8,'H1 Periodo'!$D$8:$D$54)</f>
        <v>0</v>
      </c>
      <c r="D8" s="324">
        <f ca="1">SUMIF(CONSUMO2020,A8,'H1 Periodo'!$E$8:$E$54)</f>
        <v>0</v>
      </c>
      <c r="E8" s="262">
        <f ca="1">SUMIF(CONSUMO2020,A8,'H1 Periodo'!$F$8:$F$54)</f>
        <v>0</v>
      </c>
      <c r="F8" s="263">
        <f ca="1">SUMIF(CONSUMO2020,A8,'H1 Periodo'!$G$8:$G$54)</f>
        <v>0</v>
      </c>
      <c r="G8" s="264">
        <f ca="1">SUMIF(CONSUMO2020,A8,'H1 Periodo'!$H$8:$H$54)</f>
        <v>0</v>
      </c>
      <c r="H8" s="323">
        <f ca="1">SUMIF(CONSUMO2020,A8,'H1 Periodo'!$I$8:$I$54)</f>
        <v>0</v>
      </c>
      <c r="I8" s="260">
        <f ca="1">SUMIF(CONSUMO2020,A8,'H1 Periodo'!$J$8:$J$54)</f>
        <v>0</v>
      </c>
      <c r="J8" s="325">
        <f ca="1">SUMIF(CONSUMO2020,A8,'H1 Periodo'!$K$8:$K$54)</f>
        <v>0</v>
      </c>
      <c r="K8" s="266">
        <f ca="1">SUMIF(CONSUMO2020,A8,'H1 Periodo'!$L$8:$L$54)</f>
        <v>0</v>
      </c>
      <c r="L8" s="263">
        <f ca="1">SUMIF(CONSUMO2020,A8,'H1 Periodo'!$M$8:$M$54)</f>
        <v>0</v>
      </c>
      <c r="M8" s="264">
        <f ca="1">SUMIF(CONSUMO2020,A8,'H1 Periodo'!$N$8:$N$54)</f>
        <v>0</v>
      </c>
      <c r="N8" s="326">
        <f ca="1">SUMIF(CONSUMO2020,A8,'H1 Periodo'!$O$8:$O$54)</f>
        <v>0</v>
      </c>
      <c r="O8" s="260">
        <f ca="1">SUMIF(CONSUMO2020,A8,'H1 Periodo'!$P$8:$P$54)</f>
        <v>0</v>
      </c>
      <c r="P8" s="327">
        <f ca="1">SUMIF(CONSUMO2020,A8,'H1 Periodo'!$Q$8:$Q$54)</f>
        <v>0</v>
      </c>
      <c r="Q8" s="266">
        <f ca="1">SUMIF(CONSUMO2020,A8,'H1 Periodo'!$R$8:$R$54)</f>
        <v>0</v>
      </c>
      <c r="R8" s="263">
        <f ca="1">SUMIF(CONSUMO2020,A8,'H1 Periodo'!$S$8:$S$54)</f>
        <v>0</v>
      </c>
      <c r="S8" s="264">
        <f ca="1">SUMIF(CONSUMO2020,A8,'H1 Periodo'!$T$8:$T$54)</f>
        <v>0</v>
      </c>
      <c r="T8" s="326">
        <f ca="1">SUMIF(CONSUMO2020,A8,'H1 Periodo'!$U$8:$U$54)</f>
        <v>0</v>
      </c>
      <c r="U8" s="328">
        <f ca="1">SUMIF(CONSUMO2020,A8,'H1 Periodo'!$V$8:$V$54)</f>
        <v>0</v>
      </c>
      <c r="V8" s="327">
        <f ca="1">SUMIF(CONSUMO2020,A8,'H1 Periodo'!$W$8:$W$54)</f>
        <v>0</v>
      </c>
      <c r="W8" s="266">
        <f ca="1">SUMIF(CONSUMO2020,A8,'H1 Periodo'!$X$8:$X$54)</f>
        <v>0</v>
      </c>
      <c r="X8" s="263">
        <f ca="1">SUMIF(CONSUMO2020,A8,'H1 Periodo'!$Y$8:$Y$54)</f>
        <v>0</v>
      </c>
      <c r="Y8" s="264">
        <f ca="1">SUMIF(CONSUMO2020,A8,'H1 Periodo'!$Z$8:$Z$54)</f>
        <v>0</v>
      </c>
      <c r="Z8" s="326">
        <f ca="1">SUMIF(CONSUMO2020,A8,'H1 Periodo'!$AA$8:$AA$54)</f>
        <v>0</v>
      </c>
      <c r="AA8" s="329">
        <f ca="1">SUMIF(CONSUMO2020,A8,'H1 Periodo'!$AB$8:$AB$54)</f>
        <v>0</v>
      </c>
      <c r="AB8" s="327">
        <f ca="1">SUMIF(CONSUMO2020,A8,'H1 Periodo'!$AC$8:$AC$54)</f>
        <v>0</v>
      </c>
      <c r="AC8" s="266">
        <f ca="1">SUMIF(CONSUMO2020,A8,'H1 Periodo'!$AD$8:$AD$54)</f>
        <v>0</v>
      </c>
      <c r="AD8" s="263">
        <f ca="1">SUMIF(CONSUMO2020,A8,'H1 Periodo'!$AE$8:$AE$54)</f>
        <v>0</v>
      </c>
      <c r="AE8" s="264">
        <f ca="1">SUMIF(CONSUMO2020,A8,'H1 Periodo'!$AF$8:$AF$54)</f>
        <v>0</v>
      </c>
      <c r="AF8" s="326">
        <f ca="1">SUMIF(CONSUMO2020,A8,'H1 Periodo'!$AG$8:$AG$54)</f>
        <v>0</v>
      </c>
      <c r="AG8" s="329">
        <f ca="1">SUMIF(CONSUMO2020,A8,'H1 Periodo'!$AH$8:$AH$54)</f>
        <v>0</v>
      </c>
      <c r="AH8" s="330">
        <f ca="1">SUMIF(CONSUMO2020,A8,'H1 Periodo'!$AI$8:$AI$54)</f>
        <v>0</v>
      </c>
      <c r="AI8" s="266">
        <f ca="1">SUMIF(CONSUMO2020,A8,'H1 Periodo'!$AJ$8:$AJ$54)</f>
        <v>0</v>
      </c>
      <c r="AJ8" s="263">
        <f ca="1">SUMIF(CONSUMO2020,A8,'H1 Periodo'!$AK$8:$AK$54)</f>
        <v>0</v>
      </c>
      <c r="AK8" s="278">
        <f ca="1">SUMIF(CONSUMO2020,A8,'H1 Periodo'!$AL$8:$AL$54)</f>
        <v>0</v>
      </c>
      <c r="AL8" s="279">
        <f t="shared" ref="AL8:AL19" ca="1" si="5">+B8+E8+H8+K8+N8+Q8+T8+W8+Z8+AC8+AF8+AI8</f>
        <v>0</v>
      </c>
      <c r="AM8" s="280">
        <f t="shared" ref="AM8:AM19" ca="1" si="6">+C8+F8+I8+L8+O8+R8+U8+X8+AA8+AD8+AG8+AJ8</f>
        <v>0</v>
      </c>
      <c r="AN8" s="281">
        <f t="shared" ref="AN8:AN19" ca="1" si="7">+D8+G8+J8+M8+P8+S8+V8+Y8+AB8+AE8+AH8+AK8</f>
        <v>0</v>
      </c>
      <c r="AO8" s="323">
        <f ca="1">SUMIF(CONSUMO2020,A8,'H1 Periodo'!$AP$8:$AP$54)</f>
        <v>0</v>
      </c>
      <c r="AP8" s="331">
        <f ca="1">SUMIF(CONSUMO2020,A8,'H1 Periodo'!$AQ$8:$AQ$54)</f>
        <v>0</v>
      </c>
      <c r="AQ8" s="324">
        <f ca="1">SUMIF(CONSUMO2020,A8,'H1 Periodo'!$AR$8:$AR$54)</f>
        <v>0</v>
      </c>
      <c r="AR8" s="290">
        <f ca="1">SUMIF(CONSUMO2020,A8,'H1 Periodo'!$AS$8:$AS$54)</f>
        <v>0</v>
      </c>
      <c r="AS8" s="291">
        <f ca="1">SUMIF(CONSUMO2020,A8,'H1 Periodo'!$AT$8:$AT$54)</f>
        <v>0</v>
      </c>
      <c r="AT8" s="332">
        <f ca="1">SUMIF(CONSUMO2020,A8,'H1 Periodo'!$AU$8:$AU$54)</f>
        <v>0</v>
      </c>
      <c r="AU8" s="288">
        <f ca="1">SUMIF(CONSUMO2020,A8,'H1 Periodo'!$AV$8:$AV$54)</f>
        <v>0</v>
      </c>
      <c r="AV8" s="289">
        <f ca="1">SUMIF(CONSUMO2020,A8,'H1 Periodo'!$AW$8:$AW$54)</f>
        <v>0</v>
      </c>
      <c r="AW8" s="276">
        <f ca="1">SUMIF(CONSUMO2020,A8,'H1 Periodo'!$AX$8:$AX$54)</f>
        <v>0</v>
      </c>
      <c r="AX8" s="290">
        <f ca="1">SUMIF(CONSUMO2020,A8,'H1 Periodo'!$AY$8:$AY$54)</f>
        <v>0</v>
      </c>
      <c r="AY8" s="291">
        <f ca="1">SUMIF(CONSUMO2020,A8,'H1 Periodo'!$AZ$8:$AZ$54)</f>
        <v>0</v>
      </c>
      <c r="AZ8" s="332">
        <f ca="1">SUMIF(CONSUMO2020,A8,'H1 Periodo'!$BA$8:$BA$54)</f>
        <v>0</v>
      </c>
      <c r="BA8" s="288">
        <f ca="1">SUMIF(CONSUMO2020,A8,'H1 Periodo'!$BB$8:$BB$54)</f>
        <v>0</v>
      </c>
      <c r="BB8" s="289">
        <f ca="1">SUMIF(CONSUMO2020,A8,'H1 Periodo'!$BC$8:$BC$54)</f>
        <v>0</v>
      </c>
      <c r="BC8" s="276">
        <f ca="1">SUMIF(CONSUMO2020,A8,'H1 Periodo'!$BD$8:$BD$54)</f>
        <v>0</v>
      </c>
      <c r="BD8" s="290">
        <f ca="1">SUMIF(CONSUMO2020,A8,'H1 Periodo'!$BE$8:$BE$54)</f>
        <v>0</v>
      </c>
      <c r="BE8" s="291">
        <f ca="1">SUMIF(CONSUMO2020,A8,'H1 Periodo'!$BF$8:$BF$54)</f>
        <v>0</v>
      </c>
      <c r="BF8" s="332">
        <f ca="1">SUMIF(CONSUMO2020,A8,'H1 Periodo'!$BG$8:$BG$54)</f>
        <v>0</v>
      </c>
      <c r="BG8" s="288">
        <f ca="1">SUMIF(CONSUMO2020,A8,'H1 Periodo'!$BH$8:$BH$54)</f>
        <v>0</v>
      </c>
      <c r="BH8" s="289">
        <f ca="1">SUMIF(CONSUMO2020,A8,'H1 Periodo'!$BI$8:$BI$54)</f>
        <v>0</v>
      </c>
      <c r="BI8" s="276">
        <f ca="1">SUMIF(CONSUMO2020,A8,'H1 Periodo'!$BJ$8:$BJ$54)</f>
        <v>0</v>
      </c>
      <c r="BJ8" s="290">
        <f ca="1">SUMIF(CONSUMO2020,A8,'H1 Periodo'!$BK$8:$BK$54)</f>
        <v>0</v>
      </c>
      <c r="BK8" s="291">
        <f ca="1">SUMIF(CONSUMO2020,A8,'H1 Periodo'!$BL$8:$BL$54)</f>
        <v>0</v>
      </c>
      <c r="BL8" s="292">
        <f ca="1">SUMIF(CONSUMO2020,A8,'H1 Periodo'!$BM$8:$BM$54)</f>
        <v>0</v>
      </c>
      <c r="BM8" s="326">
        <f ca="1">SUMIF(CONSUMO2020,A8,'H1 Periodo'!$BN$8:$BN$54)</f>
        <v>0</v>
      </c>
      <c r="BN8" s="328">
        <f ca="1">SUMIF(CONSUMO2020,A8,'H1 Periodo'!$BO$8:$BO$54)</f>
        <v>0</v>
      </c>
      <c r="BO8" s="330">
        <f ca="1">SUMIF(CONSUMO2020,A8,'H1 Periodo'!$BP$8:$BP$54)</f>
        <v>0</v>
      </c>
      <c r="BP8" s="290">
        <f ca="1">SUMIF(CONSUMO2020,A8,'H1 Periodo'!$BQ$8:$BQ$54)</f>
        <v>0</v>
      </c>
      <c r="BQ8" s="291">
        <f ca="1">SUMIF(CONSUMO2020,A8,'H1 Periodo'!$BR$8:$BR$54)</f>
        <v>0</v>
      </c>
      <c r="BR8" s="292">
        <f ca="1">SUMIF(CONSUMO2020,A8,'H1 Periodo'!$BS$8:$BS$54)</f>
        <v>0</v>
      </c>
      <c r="BS8" s="326">
        <f ca="1">SUMIF(CONSUMO2020,A8,'H1 Periodo'!$BT$8:$BT$54)</f>
        <v>0</v>
      </c>
      <c r="BT8" s="328">
        <f ca="1">SUMIF(CONSUMO2020,A8,'H1 Periodo'!$BU$8:$BU$54)</f>
        <v>0</v>
      </c>
      <c r="BU8" s="330">
        <f ca="1">SUMIF(CONSUMO2020,A8,'H1 Periodo'!$BV$8:$BV$54)</f>
        <v>0</v>
      </c>
      <c r="BV8" s="290">
        <f ca="1">SUMIF(CONSUMO2020,A8,'H1 Periodo'!$BW$8:$BW$54)</f>
        <v>0</v>
      </c>
      <c r="BW8" s="291">
        <f ca="1">SUMIF(CONSUMO2020,A8,'H1 Periodo'!$BX$8:$BX$54)</f>
        <v>0</v>
      </c>
      <c r="BX8" s="292">
        <f ca="1">SUMIF(CONSUMO2020,A8,'H1 Periodo'!$BY$8:$BY$54)</f>
        <v>0</v>
      </c>
      <c r="BY8" s="333">
        <f t="shared" ref="BY8:BY19" ca="1" si="8">+AO8+AR8+AU8+AX8+BA8+BD8+BG8+BJ8+BM8+BP8+BS8+BV8</f>
        <v>0</v>
      </c>
      <c r="BZ8" s="334">
        <f t="shared" ref="BZ8:BZ19" ca="1" si="9">+AP8+AS8+AV8+AY8+BB8+BE8+BH8+BK8+BN8+BQ8+BT8+BW8</f>
        <v>0</v>
      </c>
      <c r="CA8" s="335">
        <f t="shared" ref="CA8:CA19" ca="1" si="10">+AQ8+AT8+AW8+AZ8+BC8+BF8+BI8+BL8+BO8+BR8+BU8+BX8</f>
        <v>0</v>
      </c>
      <c r="CB8" s="323">
        <f ca="1">SUMIF(CONSUMO2020,A8,'H1 Periodo'!$CC$8:$CC$54)</f>
        <v>0</v>
      </c>
      <c r="CC8" s="331">
        <f ca="1">SUMIF(CONSUMO2020,A8,'H1 Periodo'!$CD$8:$CD$54)</f>
        <v>0</v>
      </c>
      <c r="CD8" s="325">
        <f ca="1">SUMIF(CONSUMO2020,A8,'H1 Periodo'!$CE$8:$CE$54)</f>
        <v>0</v>
      </c>
      <c r="CE8" s="336">
        <f ca="1">SUMIF(CONSUMO2020,A8,'H1 Periodo'!$CF$8:$CF$54)</f>
        <v>0</v>
      </c>
      <c r="CF8" s="337">
        <f ca="1">SUMIF(CONSUMO2020,A8,'H1 Periodo'!$CG$8:$CG$54)</f>
        <v>0</v>
      </c>
      <c r="CG8" s="338">
        <f ca="1">SUMIF(CONSUMO2020,A8,'H1 Periodo'!$CH$8:$CH$54)</f>
        <v>0</v>
      </c>
      <c r="CH8" s="326">
        <f ca="1">SUMIF(CONSUMO2020,A8,'H1 Periodo'!$CI$8:$CI$54)</f>
        <v>0</v>
      </c>
      <c r="CI8" s="329">
        <f ca="1">SUMIF(CONSUMO2020,A8,'H1 Periodo'!$CJ$8:$CJ$54)</f>
        <v>0</v>
      </c>
      <c r="CJ8" s="327">
        <f ca="1">SUMIF(CONSUMO2020,A8,'H1 Periodo'!$CK$8:$CK$54)</f>
        <v>0</v>
      </c>
      <c r="CK8" s="336">
        <f ca="1">SUMIF(CONSUMO2020,A8,'H1 Periodo'!$CL$8:$CL$54)</f>
        <v>0</v>
      </c>
      <c r="CL8" s="337">
        <f ca="1">SUMIF(CONSUMO2020,A8,'H1 Periodo'!$CM$8:$CM$54)</f>
        <v>0</v>
      </c>
      <c r="CM8" s="338">
        <f ca="1">SUMIF(CONSUMO2020,A8,'H1 Periodo'!$CN$8:$CN$54)</f>
        <v>0</v>
      </c>
      <c r="CN8" s="326">
        <f ca="1">SUMIF(CONSUMO2020,A8,'H1 Periodo'!$CO$8:$CO$54)</f>
        <v>0</v>
      </c>
      <c r="CO8" s="339">
        <f ca="1">SUMIF(CONSUMO2020,A8,'H1 Periodo'!$CP$8:$CP$54)</f>
        <v>0</v>
      </c>
      <c r="CP8" s="327">
        <f ca="1">SUMIF(CONSUMO2020,A8,'H1 Periodo'!$CQ$8:$CQ$54)</f>
        <v>0</v>
      </c>
      <c r="CQ8" s="336">
        <f ca="1">SUMIF(CONSUMO2020,A8,'H1 Periodo'!$CR$8:$CR$54)</f>
        <v>0</v>
      </c>
      <c r="CR8" s="337">
        <f ca="1">SUMIF(CONSUMO2020,A8,'H1 Periodo'!$CS$8:$CS$54)</f>
        <v>0</v>
      </c>
      <c r="CS8" s="338">
        <f ca="1">SUMIF(CONSUMO2020,A8,'H1 Periodo'!$CT$8:$CT$54)</f>
        <v>0</v>
      </c>
      <c r="CT8" s="326">
        <f ca="1">SUMIF(CONSUMO2020,A8,'H1 Periodo'!$CU$8:$CU$54)</f>
        <v>0</v>
      </c>
      <c r="CU8" s="339">
        <f ca="1">SUMIF(CONSUMO2020,A8,'H1 Periodo'!$CV$8:$CV$54)</f>
        <v>0</v>
      </c>
      <c r="CV8" s="327">
        <f ca="1">SUMIF(CONSUMO2020,A8,'H1 Periodo'!$CW$8:$CW$54)</f>
        <v>0</v>
      </c>
      <c r="CW8" s="336">
        <f ca="1">SUMIF(CONSUMO2020,A8,'H1 Periodo'!$CX$8:$CX$54)</f>
        <v>0</v>
      </c>
      <c r="CX8" s="337">
        <f ca="1">SUMIF(CONSUMO2020,A8,'H1 Periodo'!$CY$8:$CY$54)</f>
        <v>0</v>
      </c>
      <c r="CY8" s="338">
        <f ca="1">SUMIF(CONSUMO2020,A8,'H1 Periodo'!$CZ$8:$CZ$54)</f>
        <v>0</v>
      </c>
      <c r="CZ8" s="326">
        <f ca="1">SUMIF(CONSUMO2020,A8,'H1 Periodo'!$DA$8:$DA$54)</f>
        <v>0</v>
      </c>
      <c r="DA8" s="329">
        <f ca="1">SUMIF(CONSUMO2020,A8,'H1 Periodo'!$DB$8:$DB$54)</f>
        <v>0</v>
      </c>
      <c r="DB8" s="327">
        <f ca="1">SUMIF(CONSUMO2020,A8,'H1 Periodo'!$DC$8:$DC$54)</f>
        <v>0</v>
      </c>
      <c r="DC8" s="336">
        <f ca="1">SUMIF(CONSUMO2020,A8,'H1 Periodo'!$DD$8:$DD$54)</f>
        <v>0</v>
      </c>
      <c r="DD8" s="337">
        <f ca="1">SUMIF(CONSUMO2020,A8,'H1 Periodo'!$DE$8:$DE$54)</f>
        <v>0</v>
      </c>
      <c r="DE8" s="338">
        <f ca="1">SUMIF(CONSUMO2020,A8,'H1 Periodo'!$DF$8:$DF$54)</f>
        <v>0</v>
      </c>
      <c r="DF8" s="326">
        <f ca="1">SUMIF(CONSUMO2020,A8,'H1 Periodo'!$DG$8:$DG$54)</f>
        <v>0</v>
      </c>
      <c r="DG8" s="329">
        <f ca="1">SUMIF(CONSUMO2020,A8,'H1 Periodo'!$DH$8:$DH$54)</f>
        <v>0</v>
      </c>
      <c r="DH8" s="330">
        <f ca="1">SUMIF(CONSUMO2020,A8,'H1 Periodo'!$DI$8:$DI$54)</f>
        <v>0</v>
      </c>
      <c r="DI8" s="336">
        <f ca="1">SUMIF(CONSUMO2020,A8,'H1 Periodo'!$DJ$8:$DJ$54)</f>
        <v>0</v>
      </c>
      <c r="DJ8" s="337">
        <f ca="1">SUMIF(CONSUMO2020,A8,'H1 Periodo'!$DK$8:$DK$54)</f>
        <v>0</v>
      </c>
      <c r="DK8" s="340">
        <f ca="1">SUMIF(CONSUMO2020,A8,'H1 Periodo'!$DL$8:$DL$54)</f>
        <v>0</v>
      </c>
      <c r="DL8" s="303">
        <f t="shared" ref="DL8:DL19" ca="1" si="11">+CB8+CE8+CH8+CK8+CN8+CQ8+CT8+CW8+CZ8+DC8+DF8+DI8</f>
        <v>0</v>
      </c>
      <c r="DM8" s="304">
        <f t="shared" ref="DM8:DM19" ca="1" si="12">+CC8+CF8+CI8+CL8+CO8+CR8+CU8+CX8+DA8+DD8+DG8+DJ8</f>
        <v>0</v>
      </c>
      <c r="DN8" s="305">
        <f t="shared" ref="DN8:DN19" ca="1" si="13">+CD8+CG8+CJ8+CM8+CP8+CS8+CV8+CY8+DB8+DE8+DH8+DK8</f>
        <v>0</v>
      </c>
      <c r="DO8" s="323">
        <f ca="1">SUMIF(CONSUMO2020,A8,'H1 Periodo'!$DP$8:$DP$54)</f>
        <v>0</v>
      </c>
      <c r="DP8" s="331">
        <f ca="1">SUMIF(CONSUMO2020,A8,'H1 Periodo'!$DQ$8:$DQ$54)</f>
        <v>0</v>
      </c>
      <c r="DQ8" s="325">
        <f ca="1">SUMIF(CONSUMO2020,A8,'H1 Periodo'!$DR$8:$DR$54)</f>
        <v>0</v>
      </c>
      <c r="DR8" s="341">
        <f ca="1">SUMIF(CONSUMO2020,A8,'H1 Periodo'!$DS$8:$DS$54)</f>
        <v>0</v>
      </c>
      <c r="DS8" s="342">
        <f ca="1">SUMIF(CONSUMO2020,A8,'H1 Periodo'!$DT$8:$DT$54)</f>
        <v>0</v>
      </c>
      <c r="DT8" s="343">
        <f ca="1">SUMIF(CONSUMO2020,A8,'H1 Periodo'!$DU$8:$DU$54)</f>
        <v>0</v>
      </c>
      <c r="DU8" s="326">
        <f ca="1">SUMIF(CONSUMO2020,A8,'H1 Periodo'!$DV$8:$DV$54)</f>
        <v>0</v>
      </c>
      <c r="DV8" s="329">
        <f ca="1">SUMIF(CONSUMO2020,A8,'H1 Periodo'!$DW$8:$DW$54)</f>
        <v>0</v>
      </c>
      <c r="DW8" s="327">
        <f ca="1">SUMIF(CONSUMO2020,A8,'H1 Periodo'!$DX$8:$DX$54)</f>
        <v>0</v>
      </c>
      <c r="DX8" s="341">
        <f ca="1">SUMIF(CONSUMO2020,A8,'H1 Periodo'!$DY$8:$DY$54)</f>
        <v>0</v>
      </c>
      <c r="DY8" s="342">
        <f ca="1">SUMIF(CONSUMO2020,A8,'H1 Periodo'!$DZ$8:$DZ$54)</f>
        <v>0</v>
      </c>
      <c r="DZ8" s="343">
        <f ca="1">SUMIF(CONSUMO2020,A8,'H1 Periodo'!$EA$8:$EA$54)</f>
        <v>0</v>
      </c>
      <c r="EA8" s="326">
        <f ca="1">SUMIF(CONSUMO2020,A8,'H1 Periodo'!$EB$8:$EB$54)</f>
        <v>0</v>
      </c>
      <c r="EB8" s="339">
        <f ca="1">SUMIF(CONSUMO2020,A8,'H1 Periodo'!$EC$8:$EC$54)</f>
        <v>0</v>
      </c>
      <c r="EC8" s="327">
        <f ca="1">SUMIF(CONSUMO2020,A8,'H1 Periodo'!$ED$8:$ED$54)</f>
        <v>0</v>
      </c>
      <c r="ED8" s="341">
        <f ca="1">SUMIF(CONSUMO2020,A8,'H1 Periodo'!$EE$8:$EE$54)</f>
        <v>0</v>
      </c>
      <c r="EE8" s="342">
        <f ca="1">SUMIF(CONSUMO2020,A8,'H1 Periodo'!$EF$8:$EF$54)</f>
        <v>0</v>
      </c>
      <c r="EF8" s="343">
        <f ca="1">SUMIF(CONSUMO2020,A8,'H1 Periodo'!$EG$8:$EG$54)</f>
        <v>0</v>
      </c>
      <c r="EG8" s="326">
        <f ca="1">SUMIF(CONSUMO2020,A8,'H1 Periodo'!$EH$8:$EH$54)</f>
        <v>0</v>
      </c>
      <c r="EH8" s="339">
        <f ca="1">SUMIF(CONSUMO2020,A8,'H1 Periodo'!$EI$8:$EI$54)</f>
        <v>0</v>
      </c>
      <c r="EI8" s="327">
        <f ca="1">SUMIF(CONSUMO2020,A8,'H1 Periodo'!$EJ$8:$EJ$54)</f>
        <v>0</v>
      </c>
      <c r="EJ8" s="341">
        <f ca="1">SUMIF(CONSUMO2020,A8,'H1 Periodo'!$EK$8:$EK$54)</f>
        <v>0</v>
      </c>
      <c r="EK8" s="342">
        <f ca="1">SUMIF(CONSUMO2020,A8,'H1 Periodo'!$EL$8:$EL$54)</f>
        <v>0</v>
      </c>
      <c r="EL8" s="343">
        <f ca="1">SUMIF(CONSUMO2020,A8,'H1 Periodo'!$EM$8:$EM$54)</f>
        <v>0</v>
      </c>
      <c r="EM8" s="326">
        <f ca="1">SUMIF(CONSUMO2020,A8,'H1 Periodo'!$EN$8:$EN$54)</f>
        <v>0</v>
      </c>
      <c r="EN8" s="329">
        <f ca="1">SUMIF(CONSUMO2020,A8,'H1 Periodo'!$EO$8:$EO$54)</f>
        <v>0</v>
      </c>
      <c r="EO8" s="327">
        <f ca="1">SUMIF(CONSUMO2020,A8,'H1 Periodo'!$EP$8:$EP$54)</f>
        <v>0</v>
      </c>
      <c r="EP8" s="341">
        <f ca="1">SUMIF(CONSUMO2020,A8,'H1 Periodo'!$EQ$8:$EQ$54)</f>
        <v>0</v>
      </c>
      <c r="EQ8" s="342">
        <f ca="1">SUMIF(CONSUMO2020,A8,'H1 Periodo'!$ER$8:$ER$54)</f>
        <v>0</v>
      </c>
      <c r="ER8" s="343">
        <f ca="1">SUMIF(CONSUMO2020,A8,'H1 Periodo'!$ES$8:$ES$54)</f>
        <v>0</v>
      </c>
      <c r="ES8" s="326">
        <f ca="1">SUMIF(CONSUMO2020,A8,'H1 Periodo'!$ET$8:$ET$54)</f>
        <v>0</v>
      </c>
      <c r="ET8" s="328">
        <f ca="1">SUMIF(CONSUMO2020,A8,'H1 Periodo'!$EU$8:$EU$54)</f>
        <v>0</v>
      </c>
      <c r="EU8" s="330">
        <f ca="1">SUMIF(CONSUMO2020,A8,'H1 Periodo'!$EV$8:$EV$54)</f>
        <v>0</v>
      </c>
      <c r="EV8" s="309">
        <f ca="1">SUMIF(CONSUMO2020,A8,'H1 Periodo'!$EW$8:$EW$54)</f>
        <v>0</v>
      </c>
      <c r="EW8" s="310">
        <f ca="1">SUMIF(CONSUMO2020,A8,'H1 Periodo'!$EX$8:$EX$54)</f>
        <v>0</v>
      </c>
      <c r="EX8" s="311">
        <f ca="1">SUMIF(CONSUMO2020,A8,'H1 Periodo'!$EY$8:$EY$54)</f>
        <v>0</v>
      </c>
      <c r="EY8" s="312">
        <f t="shared" ref="EY8:EY19" ca="1" si="14">+DO8+DR8+DU8+DX8+EA8+ED8+EG8+EJ8+EM8+EP8+ES8+EV8</f>
        <v>0</v>
      </c>
      <c r="EZ8" s="313">
        <f t="shared" ref="EZ8:EZ19" ca="1" si="15">+DP8+DS8+DV8+DY8+EB8+EE8+EH8+EK8+EN8+EQ8+ET8+EW8</f>
        <v>0</v>
      </c>
      <c r="FA8" s="312">
        <f t="shared" ref="FA8:FA19" ca="1" si="16">+DQ8+DT8+DW8+DZ8+EC8+EF8+EI8+EL8+EO8+ER8+EU8+EX8</f>
        <v>0</v>
      </c>
      <c r="FB8" s="326">
        <f ca="1">SUMIF(CONSUMO2020,A8,'H1 Periodo'!$FC$8:$FC$54)</f>
        <v>0</v>
      </c>
      <c r="FC8" s="328">
        <f ca="1">SUMIF(CONSUMO2020,A8,'H1 Periodo'!$FD$8:$FD$54)</f>
        <v>0</v>
      </c>
      <c r="FD8" s="330">
        <f ca="1">SUMIF(CONSUMO2020,A8,'H1 Periodo'!$FE$8:$FE$54)</f>
        <v>0</v>
      </c>
      <c r="FE8" s="344">
        <f ca="1">SUMIF(CONSUMO2020,A8,'H1 Periodo'!$FF$8:$FF$54)</f>
        <v>0</v>
      </c>
      <c r="FF8" s="345">
        <f ca="1">SUMIF(CONSUMO2020,A8,'H1 Periodo'!$FG$8:$FG$54)</f>
        <v>0</v>
      </c>
      <c r="FG8" s="346">
        <f ca="1">SUMIF(CONSUMO2020,A8,'H1 Periodo'!$FH$8:$FH$54)</f>
        <v>0</v>
      </c>
      <c r="FH8" s="326">
        <f ca="1">SUMIF(CONSUMO2020,A8,'H1 Periodo'!$FI$8:$FI$54)</f>
        <v>0</v>
      </c>
      <c r="FI8" s="329">
        <f ca="1">SUMIF(CONSUMO2020,A8,'H1 Periodo'!$FJ$8:$FJ$54)</f>
        <v>0</v>
      </c>
      <c r="FJ8" s="327">
        <f ca="1">SUMIF(CONSUMO2020,A8,'H1 Periodo'!$FK$8:$FK$54)</f>
        <v>0</v>
      </c>
      <c r="FK8" s="344">
        <f ca="1">SUMIF(CONSUMO2020,A8,'H1 Periodo'!$FL$8:$FL$54)</f>
        <v>0</v>
      </c>
      <c r="FL8" s="345">
        <f ca="1">SUMIF(CONSUMO2020,A8,'H1 Periodo'!$FM$8:$FM$54)</f>
        <v>0</v>
      </c>
      <c r="FM8" s="346">
        <f ca="1">SUMIF(CONSUMO2020,A8,'H1 Periodo'!$FN$8:$FN$54)</f>
        <v>0</v>
      </c>
      <c r="FN8" s="326">
        <f ca="1">SUMIF(CONSUMO2020,A8,'H1 Periodo'!$FO$8:$FO$54)</f>
        <v>0</v>
      </c>
      <c r="FO8" s="339">
        <f ca="1">SUMIF(CONSUMO2020,A8,'H1 Periodo'!$FP$8:$FP$54)</f>
        <v>0</v>
      </c>
      <c r="FP8" s="327">
        <f ca="1">SUMIF(CONSUMO2020,A8,'H1 Periodo'!$FQ$8:$FQ$54)</f>
        <v>0</v>
      </c>
      <c r="FQ8" s="344">
        <f ca="1">SUMIF(CONSUMO2020,A8,'H1 Periodo'!$FR$8:$FR$54)</f>
        <v>0</v>
      </c>
      <c r="FR8" s="345">
        <f ca="1">SUMIF(CONSUMO2020,A8,'H1 Periodo'!$FS$8:$FS$54)</f>
        <v>0</v>
      </c>
      <c r="FS8" s="346">
        <f ca="1">SUMIF(CONSUMO2020,A8,'H1 Periodo'!$FT$8:$FT$54)</f>
        <v>0</v>
      </c>
      <c r="FT8" s="326">
        <f ca="1">SUMIF(CONSUMO2020,A8,'H1 Periodo'!$FU$8:$FU$54)</f>
        <v>0</v>
      </c>
      <c r="FU8" s="339">
        <f ca="1">SUMIF(CONSUMO2020,A8,'H1 Periodo'!$FV$8:$FV$54)</f>
        <v>0</v>
      </c>
      <c r="FV8" s="330">
        <f ca="1">SUMIF(CONSUMO2020,A8,'H1 Periodo'!$FW$8:$FW$54)</f>
        <v>0</v>
      </c>
      <c r="FW8" s="344">
        <f ca="1">SUMIF(CONSUMO2020,A8,'H1 Periodo'!$FX$8:$FX$54)</f>
        <v>0</v>
      </c>
      <c r="FX8" s="345">
        <f ca="1">SUMIF(CONSUMO2020,A8,'H1 Periodo'!$FY$8:$FY$54)</f>
        <v>0</v>
      </c>
      <c r="FY8" s="346">
        <f ca="1">SUMIF(CONSUMO2020,A8,'H1 Periodo'!$FZ$8:$FZ$54)</f>
        <v>0</v>
      </c>
      <c r="FZ8" s="326">
        <f ca="1">SUMIF(CONSUMO2020,A8,'H1 Periodo'!$GA$8:$GA$54)</f>
        <v>0</v>
      </c>
      <c r="GA8" s="339">
        <f ca="1">SUMIF(CONSUMO2020,A8,'H1 Periodo'!$GB$8:$GB$54)</f>
        <v>0</v>
      </c>
      <c r="GB8" s="330">
        <f ca="1">SUMIF(CONSUMO2020,A8,'H1 Periodo'!$GC$8:$GC$54)</f>
        <v>0</v>
      </c>
      <c r="GC8" s="317">
        <f ca="1">SUMIF(CONSUMO2020,A8,'H1 Periodo'!$GD$8:$GD$54)</f>
        <v>0</v>
      </c>
      <c r="GD8" s="318">
        <f ca="1">SUMIF(CONSUMO2020,A8,'H1 Periodo'!$GE$8:$GE$54)</f>
        <v>0</v>
      </c>
      <c r="GE8" s="319">
        <f ca="1">SUMIF(CONSUMO2020,A8,'H1 Periodo'!$GF$8:$GF$54)</f>
        <v>0</v>
      </c>
      <c r="GF8" s="326">
        <f ca="1">SUMIF(CONSUMO2020,A8,'H1 Periodo'!$GG$8:$GG$54)</f>
        <v>0</v>
      </c>
      <c r="GG8" s="339">
        <f ca="1">SUMIF(CONSUMO2020,A8,'H1 Periodo'!$GH$8:$GH$54)</f>
        <v>0</v>
      </c>
      <c r="GH8" s="330">
        <f ca="1">SUMIF(CONSUMO2020,A8,'H1 Periodo'!$GI$8:$GI$54)</f>
        <v>0</v>
      </c>
      <c r="GI8" s="317">
        <f ca="1">SUMIF(CONSUMO2020,A8,'H1 Periodo'!$GJ$8:$GJ$54)</f>
        <v>0</v>
      </c>
      <c r="GJ8" s="318">
        <f ca="1">SUMIF(CONSUMO2020,A8,'H1 Periodo'!$GK$8:$GK$54)</f>
        <v>0</v>
      </c>
      <c r="GK8" s="319">
        <f ca="1">SUMIF(CONSUMO2020,A8,'H1 Periodo'!$GL$8:$GL$54)</f>
        <v>0</v>
      </c>
      <c r="GL8" s="320">
        <f t="shared" ref="GL8:GL19" ca="1" si="17">+FB8+FE8+FH8+FK8+FN8+FQ8+FT8+FW8+FZ8+GC8+GF8+GI8</f>
        <v>0</v>
      </c>
      <c r="GM8" s="321">
        <f t="shared" ref="GM8:GM19" ca="1" si="18">+FC8+FF8+FI8+FL8+FO8+FR8+FU8+FX8+GA8+GD8+GG8+GJ8</f>
        <v>0</v>
      </c>
      <c r="GN8" s="320">
        <f ca="1">+FD8+FG8+FJ8+FM8+FP8+FS8+FV8+FY8+GB8+GE8+GH8+GK8</f>
        <v>0</v>
      </c>
    </row>
    <row r="9" spans="1:196" x14ac:dyDescent="0.25">
      <c r="A9" s="258"/>
      <c r="B9" s="323">
        <f ca="1">SUMIF(CONSUMO2020,A9,'H1 Periodo'!$C$8:$C$54)</f>
        <v>0</v>
      </c>
      <c r="C9" s="260">
        <f ca="1">SUMIF(CONSUMO2020,A9,'H1 Periodo'!$D$8:$D$54)</f>
        <v>0</v>
      </c>
      <c r="D9" s="324">
        <f ca="1">SUMIF(CONSUMO2020,A9,'H1 Periodo'!$E$8:$E$54)</f>
        <v>0</v>
      </c>
      <c r="E9" s="262">
        <f ca="1">SUMIF(CONSUMO2020,A9,'H1 Periodo'!$F$8:$F$54)</f>
        <v>0</v>
      </c>
      <c r="F9" s="263">
        <f ca="1">SUMIF(CONSUMO2020,A9,'H1 Periodo'!$G$8:$G$54)</f>
        <v>0</v>
      </c>
      <c r="G9" s="264">
        <f ca="1">SUMIF(CONSUMO2020,A9,'H1 Periodo'!$H$8:$H$54)</f>
        <v>0</v>
      </c>
      <c r="H9" s="323">
        <f ca="1">SUMIF(CONSUMO2020,A9,'H1 Periodo'!$I$8:$I$54)</f>
        <v>0</v>
      </c>
      <c r="I9" s="260">
        <f ca="1">SUMIF(CONSUMO2020,A9,'H1 Periodo'!$J$8:$J$54)</f>
        <v>0</v>
      </c>
      <c r="J9" s="325">
        <f ca="1">SUMIF(CONSUMO2020,A9,'H1 Periodo'!$K$8:$K$54)</f>
        <v>0</v>
      </c>
      <c r="K9" s="266">
        <f ca="1">SUMIF(CONSUMO2020,A9,'H1 Periodo'!$L$8:$L$54)</f>
        <v>0</v>
      </c>
      <c r="L9" s="263">
        <f ca="1">SUMIF(CONSUMO2020,A9,'H1 Periodo'!$M$8:$M$54)</f>
        <v>0</v>
      </c>
      <c r="M9" s="264">
        <f ca="1">SUMIF(CONSUMO2020,A9,'H1 Periodo'!$N$8:$N$54)</f>
        <v>0</v>
      </c>
      <c r="N9" s="326">
        <f ca="1">SUMIF(CONSUMO2020,A9,'H1 Periodo'!$O$8:$O$54)</f>
        <v>0</v>
      </c>
      <c r="O9" s="260">
        <f ca="1">SUMIF(CONSUMO2020,A9,'H1 Periodo'!$P$8:$P$54)</f>
        <v>0</v>
      </c>
      <c r="P9" s="327">
        <f ca="1">SUMIF(CONSUMO2020,A9,'H1 Periodo'!$Q$8:$Q$54)</f>
        <v>0</v>
      </c>
      <c r="Q9" s="266">
        <f ca="1">SUMIF(CONSUMO2020,A9,'H1 Periodo'!$R$8:$R$54)</f>
        <v>0</v>
      </c>
      <c r="R9" s="263">
        <f ca="1">SUMIF(CONSUMO2020,A9,'H1 Periodo'!$S$8:$S$54)</f>
        <v>0</v>
      </c>
      <c r="S9" s="264">
        <f ca="1">SUMIF(CONSUMO2020,A9,'H1 Periodo'!$T$8:$T$54)</f>
        <v>0</v>
      </c>
      <c r="T9" s="326">
        <f ca="1">SUMIF(CONSUMO2020,A9,'H1 Periodo'!$U$8:$U$54)</f>
        <v>0</v>
      </c>
      <c r="U9" s="328">
        <f ca="1">SUMIF(CONSUMO2020,A9,'H1 Periodo'!$V$8:$V$54)</f>
        <v>0</v>
      </c>
      <c r="V9" s="327">
        <f ca="1">SUMIF(CONSUMO2020,A9,'H1 Periodo'!$W$8:$W$54)</f>
        <v>0</v>
      </c>
      <c r="W9" s="266">
        <f ca="1">SUMIF(CONSUMO2020,A9,'H1 Periodo'!$X$8:$X$54)</f>
        <v>0</v>
      </c>
      <c r="X9" s="263">
        <f ca="1">SUMIF(CONSUMO2020,A9,'H1 Periodo'!$Y$8:$Y$54)</f>
        <v>0</v>
      </c>
      <c r="Y9" s="264">
        <f ca="1">SUMIF(CONSUMO2020,A9,'H1 Periodo'!$Z$8:$Z$54)</f>
        <v>0</v>
      </c>
      <c r="Z9" s="326">
        <f ca="1">SUMIF(CONSUMO2020,A9,'H1 Periodo'!$AA$8:$AA$54)</f>
        <v>0</v>
      </c>
      <c r="AA9" s="329">
        <f ca="1">SUMIF(CONSUMO2020,A9,'H1 Periodo'!$AB$8:$AB$54)</f>
        <v>0</v>
      </c>
      <c r="AB9" s="327">
        <f ca="1">SUMIF(CONSUMO2020,A9,'H1 Periodo'!$AC$8:$AC$54)</f>
        <v>0</v>
      </c>
      <c r="AC9" s="266">
        <f ca="1">SUMIF(CONSUMO2020,A9,'H1 Periodo'!$AD$8:$AD$54)</f>
        <v>0</v>
      </c>
      <c r="AD9" s="263">
        <f ca="1">SUMIF(CONSUMO2020,A9,'H1 Periodo'!$AE$8:$AE$54)</f>
        <v>0</v>
      </c>
      <c r="AE9" s="264">
        <f ca="1">SUMIF(CONSUMO2020,A9,'H1 Periodo'!$AF$8:$AF$54)</f>
        <v>0</v>
      </c>
      <c r="AF9" s="326">
        <f ca="1">SUMIF(CONSUMO2020,A9,'H1 Periodo'!$AG$8:$AG$54)</f>
        <v>0</v>
      </c>
      <c r="AG9" s="329">
        <f ca="1">SUMIF(CONSUMO2020,A9,'H1 Periodo'!$AH$8:$AH$54)</f>
        <v>0</v>
      </c>
      <c r="AH9" s="330">
        <f ca="1">SUMIF(CONSUMO2020,A9,'H1 Periodo'!$AI$8:$AI$54)</f>
        <v>0</v>
      </c>
      <c r="AI9" s="266">
        <f ca="1">SUMIF(CONSUMO2020,A9,'H1 Periodo'!$AJ$8:$AJ$54)</f>
        <v>0</v>
      </c>
      <c r="AJ9" s="263">
        <f ca="1">SUMIF(CONSUMO2020,A9,'H1 Periodo'!$AK$8:$AK$54)</f>
        <v>0</v>
      </c>
      <c r="AK9" s="278">
        <f ca="1">SUMIF(CONSUMO2020,A9,'H1 Periodo'!$AL$8:$AL$54)</f>
        <v>0</v>
      </c>
      <c r="AL9" s="279">
        <f t="shared" ca="1" si="5"/>
        <v>0</v>
      </c>
      <c r="AM9" s="280">
        <f t="shared" ca="1" si="6"/>
        <v>0</v>
      </c>
      <c r="AN9" s="281">
        <f t="shared" ca="1" si="7"/>
        <v>0</v>
      </c>
      <c r="AO9" s="323">
        <f ca="1">SUMIF(CONSUMO2020,A9,'H1 Periodo'!$AP$8:$AP$54)</f>
        <v>0</v>
      </c>
      <c r="AP9" s="331">
        <f ca="1">SUMIF(CONSUMO2020,A9,'H1 Periodo'!$AQ$8:$AQ$54)</f>
        <v>0</v>
      </c>
      <c r="AQ9" s="324">
        <f ca="1">SUMIF(CONSUMO2020,A9,'H1 Periodo'!$AR$8:$AR$54)</f>
        <v>0</v>
      </c>
      <c r="AR9" s="290">
        <f ca="1">SUMIF(CONSUMO2020,A9,'H1 Periodo'!$AS$8:$AS$54)</f>
        <v>0</v>
      </c>
      <c r="AS9" s="291">
        <f ca="1">SUMIF(CONSUMO2020,A9,'H1 Periodo'!$AT$8:$AT$54)</f>
        <v>0</v>
      </c>
      <c r="AT9" s="332">
        <f ca="1">SUMIF(CONSUMO2020,A9,'H1 Periodo'!$AU$8:$AU$54)</f>
        <v>0</v>
      </c>
      <c r="AU9" s="288">
        <f ca="1">SUMIF(CONSUMO2020,A9,'H1 Periodo'!$AV$8:$AV$54)</f>
        <v>0</v>
      </c>
      <c r="AV9" s="289">
        <f ca="1">SUMIF(CONSUMO2020,A9,'H1 Periodo'!$AW$8:$AW$54)</f>
        <v>0</v>
      </c>
      <c r="AW9" s="276">
        <f ca="1">SUMIF(CONSUMO2020,A9,'H1 Periodo'!$AX$8:$AX$54)</f>
        <v>0</v>
      </c>
      <c r="AX9" s="290">
        <f ca="1">SUMIF(CONSUMO2020,A9,'H1 Periodo'!$AY$8:$AY$54)</f>
        <v>0</v>
      </c>
      <c r="AY9" s="291">
        <f ca="1">SUMIF(CONSUMO2020,A9,'H1 Periodo'!$AZ$8:$AZ$54)</f>
        <v>0</v>
      </c>
      <c r="AZ9" s="332">
        <f ca="1">SUMIF(CONSUMO2020,A9,'H1 Periodo'!$BA$8:$BA$54)</f>
        <v>0</v>
      </c>
      <c r="BA9" s="288">
        <f ca="1">SUMIF(CONSUMO2020,A9,'H1 Periodo'!$BB$8:$BB$54)</f>
        <v>0</v>
      </c>
      <c r="BB9" s="289">
        <f ca="1">SUMIF(CONSUMO2020,A9,'H1 Periodo'!$BC$8:$BC$54)</f>
        <v>0</v>
      </c>
      <c r="BC9" s="276">
        <f ca="1">SUMIF(CONSUMO2020,A9,'H1 Periodo'!$BD$8:$BD$54)</f>
        <v>0</v>
      </c>
      <c r="BD9" s="290">
        <f ca="1">SUMIF(CONSUMO2020,A9,'H1 Periodo'!$BE$8:$BE$54)</f>
        <v>0</v>
      </c>
      <c r="BE9" s="291">
        <f ca="1">SUMIF(CONSUMO2020,A9,'H1 Periodo'!$BF$8:$BF$54)</f>
        <v>0</v>
      </c>
      <c r="BF9" s="332">
        <f ca="1">SUMIF(CONSUMO2020,A9,'H1 Periodo'!$BG$8:$BG$54)</f>
        <v>0</v>
      </c>
      <c r="BG9" s="288">
        <f ca="1">SUMIF(CONSUMO2020,A9,'H1 Periodo'!$BH$8:$BH$54)</f>
        <v>0</v>
      </c>
      <c r="BH9" s="289">
        <f ca="1">SUMIF(CONSUMO2020,A9,'H1 Periodo'!$BI$8:$BI$54)</f>
        <v>0</v>
      </c>
      <c r="BI9" s="276">
        <f ca="1">SUMIF(CONSUMO2020,A9,'H1 Periodo'!$BJ$8:$BJ$54)</f>
        <v>0</v>
      </c>
      <c r="BJ9" s="290">
        <f ca="1">SUMIF(CONSUMO2020,A9,'H1 Periodo'!$BK$8:$BK$54)</f>
        <v>0</v>
      </c>
      <c r="BK9" s="291">
        <f ca="1">SUMIF(CONSUMO2020,A9,'H1 Periodo'!$BL$8:$BL$54)</f>
        <v>0</v>
      </c>
      <c r="BL9" s="292">
        <f ca="1">SUMIF(CONSUMO2020,A9,'H1 Periodo'!$BM$8:$BM$54)</f>
        <v>0</v>
      </c>
      <c r="BM9" s="326">
        <f ca="1">SUMIF(CONSUMO2020,A9,'H1 Periodo'!$BN$8:$BN$54)</f>
        <v>0</v>
      </c>
      <c r="BN9" s="328">
        <f ca="1">SUMIF(CONSUMO2020,A9,'H1 Periodo'!$BO$8:$BO$54)</f>
        <v>0</v>
      </c>
      <c r="BO9" s="330">
        <f ca="1">SUMIF(CONSUMO2020,A9,'H1 Periodo'!$BP$8:$BP$54)</f>
        <v>0</v>
      </c>
      <c r="BP9" s="290">
        <f ca="1">SUMIF(CONSUMO2020,A9,'H1 Periodo'!$BQ$8:$BQ$54)</f>
        <v>0</v>
      </c>
      <c r="BQ9" s="291">
        <f ca="1">SUMIF(CONSUMO2020,A9,'H1 Periodo'!$BR$8:$BR$54)</f>
        <v>0</v>
      </c>
      <c r="BR9" s="292">
        <f ca="1">SUMIF(CONSUMO2020,A9,'H1 Periodo'!$BS$8:$BS$54)</f>
        <v>0</v>
      </c>
      <c r="BS9" s="326">
        <f ca="1">SUMIF(CONSUMO2020,A9,'H1 Periodo'!$BT$8:$BT$54)</f>
        <v>0</v>
      </c>
      <c r="BT9" s="328">
        <f ca="1">SUMIF(CONSUMO2020,A9,'H1 Periodo'!$BU$8:$BU$54)</f>
        <v>0</v>
      </c>
      <c r="BU9" s="330">
        <f ca="1">SUMIF(CONSUMO2020,A9,'H1 Periodo'!$BV$8:$BV$54)</f>
        <v>0</v>
      </c>
      <c r="BV9" s="290">
        <f ca="1">SUMIF(CONSUMO2020,A9,'H1 Periodo'!$BW$8:$BW$54)</f>
        <v>0</v>
      </c>
      <c r="BW9" s="291">
        <f ca="1">SUMIF(CONSUMO2020,A9,'H1 Periodo'!$BX$8:$BX$54)</f>
        <v>0</v>
      </c>
      <c r="BX9" s="292">
        <f ca="1">SUMIF(CONSUMO2020,A9,'H1 Periodo'!$BY$8:$BY$54)</f>
        <v>0</v>
      </c>
      <c r="BY9" s="333">
        <f t="shared" ca="1" si="8"/>
        <v>0</v>
      </c>
      <c r="BZ9" s="334">
        <f t="shared" ca="1" si="9"/>
        <v>0</v>
      </c>
      <c r="CA9" s="335">
        <f t="shared" ca="1" si="10"/>
        <v>0</v>
      </c>
      <c r="CB9" s="323">
        <f ca="1">SUMIF(CONSUMO2020,A9,'H1 Periodo'!$CC$8:$CC$54)</f>
        <v>0</v>
      </c>
      <c r="CC9" s="331">
        <f ca="1">SUMIF(CONSUMO2020,A9,'H1 Periodo'!$CD$8:$CD$54)</f>
        <v>0</v>
      </c>
      <c r="CD9" s="325">
        <f ca="1">SUMIF(CONSUMO2020,A9,'H1 Periodo'!$CE$8:$CE$54)</f>
        <v>0</v>
      </c>
      <c r="CE9" s="336">
        <f ca="1">SUMIF(CONSUMO2020,A9,'H1 Periodo'!$CF$8:$CF$54)</f>
        <v>0</v>
      </c>
      <c r="CF9" s="337">
        <f ca="1">SUMIF(CONSUMO2020,A9,'H1 Periodo'!$CG$8:$CG$54)</f>
        <v>0</v>
      </c>
      <c r="CG9" s="338">
        <f ca="1">SUMIF(CONSUMO2020,A9,'H1 Periodo'!$CH$8:$CH$54)</f>
        <v>0</v>
      </c>
      <c r="CH9" s="326">
        <f ca="1">SUMIF(CONSUMO2020,A9,'H1 Periodo'!$CI$8:$CI$54)</f>
        <v>0</v>
      </c>
      <c r="CI9" s="329">
        <f ca="1">SUMIF(CONSUMO2020,A9,'H1 Periodo'!$CJ$8:$CJ$54)</f>
        <v>0</v>
      </c>
      <c r="CJ9" s="327">
        <f ca="1">SUMIF(CONSUMO2020,A9,'H1 Periodo'!$CK$8:$CK$54)</f>
        <v>0</v>
      </c>
      <c r="CK9" s="336">
        <f ca="1">SUMIF(CONSUMO2020,A9,'H1 Periodo'!$CL$8:$CL$54)</f>
        <v>0</v>
      </c>
      <c r="CL9" s="337">
        <f ca="1">SUMIF(CONSUMO2020,A9,'H1 Periodo'!$CM$8:$CM$54)</f>
        <v>0</v>
      </c>
      <c r="CM9" s="338">
        <f ca="1">SUMIF(CONSUMO2020,A9,'H1 Periodo'!$CN$8:$CN$54)</f>
        <v>0</v>
      </c>
      <c r="CN9" s="326">
        <f ca="1">SUMIF(CONSUMO2020,A9,'H1 Periodo'!$CO$8:$CO$54)</f>
        <v>0</v>
      </c>
      <c r="CO9" s="339">
        <f ca="1">SUMIF(CONSUMO2020,A9,'H1 Periodo'!$CP$8:$CP$54)</f>
        <v>0</v>
      </c>
      <c r="CP9" s="327">
        <f ca="1">SUMIF(CONSUMO2020,A9,'H1 Periodo'!$CQ$8:$CQ$54)</f>
        <v>0</v>
      </c>
      <c r="CQ9" s="336">
        <f ca="1">SUMIF(CONSUMO2020,A9,'H1 Periodo'!$CR$8:$CR$54)</f>
        <v>0</v>
      </c>
      <c r="CR9" s="337">
        <f ca="1">SUMIF(CONSUMO2020,A9,'H1 Periodo'!$CS$8:$CS$54)</f>
        <v>0</v>
      </c>
      <c r="CS9" s="338">
        <f ca="1">SUMIF(CONSUMO2020,A9,'H1 Periodo'!$CT$8:$CT$54)</f>
        <v>0</v>
      </c>
      <c r="CT9" s="326">
        <f ca="1">SUMIF(CONSUMO2020,A9,'H1 Periodo'!$CU$8:$CU$54)</f>
        <v>0</v>
      </c>
      <c r="CU9" s="339">
        <f ca="1">SUMIF(CONSUMO2020,A9,'H1 Periodo'!$CV$8:$CV$54)</f>
        <v>0</v>
      </c>
      <c r="CV9" s="327">
        <f ca="1">SUMIF(CONSUMO2020,A9,'H1 Periodo'!$CW$8:$CW$54)</f>
        <v>0</v>
      </c>
      <c r="CW9" s="336">
        <f ca="1">SUMIF(CONSUMO2020,A9,'H1 Periodo'!$CX$8:$CX$54)</f>
        <v>0</v>
      </c>
      <c r="CX9" s="337">
        <f ca="1">SUMIF(CONSUMO2020,A9,'H1 Periodo'!$CY$8:$CY$54)</f>
        <v>0</v>
      </c>
      <c r="CY9" s="338">
        <f ca="1">SUMIF(CONSUMO2020,A9,'H1 Periodo'!$CZ$8:$CZ$54)</f>
        <v>0</v>
      </c>
      <c r="CZ9" s="326">
        <f ca="1">SUMIF(CONSUMO2020,A9,'H1 Periodo'!$DA$8:$DA$54)</f>
        <v>0</v>
      </c>
      <c r="DA9" s="329">
        <f ca="1">SUMIF(CONSUMO2020,A9,'H1 Periodo'!$DB$8:$DB$54)</f>
        <v>0</v>
      </c>
      <c r="DB9" s="327">
        <f ca="1">SUMIF(CONSUMO2020,A9,'H1 Periodo'!$DC$8:$DC$54)</f>
        <v>0</v>
      </c>
      <c r="DC9" s="336">
        <f ca="1">SUMIF(CONSUMO2020,A9,'H1 Periodo'!$DD$8:$DD$54)</f>
        <v>0</v>
      </c>
      <c r="DD9" s="337">
        <f ca="1">SUMIF(CONSUMO2020,A9,'H1 Periodo'!$DE$8:$DE$54)</f>
        <v>0</v>
      </c>
      <c r="DE9" s="338">
        <f ca="1">SUMIF(CONSUMO2020,A9,'H1 Periodo'!$DF$8:$DF$54)</f>
        <v>0</v>
      </c>
      <c r="DF9" s="326">
        <f ca="1">SUMIF(CONSUMO2020,A9,'H1 Periodo'!$DG$8:$DG$54)</f>
        <v>0</v>
      </c>
      <c r="DG9" s="329">
        <f ca="1">SUMIF(CONSUMO2020,A9,'H1 Periodo'!$DH$8:$DH$54)</f>
        <v>0</v>
      </c>
      <c r="DH9" s="330">
        <f ca="1">SUMIF(CONSUMO2020,A9,'H1 Periodo'!$DI$8:$DI$54)</f>
        <v>0</v>
      </c>
      <c r="DI9" s="336">
        <f ca="1">SUMIF(CONSUMO2020,A9,'H1 Periodo'!$DJ$8:$DJ$54)</f>
        <v>0</v>
      </c>
      <c r="DJ9" s="337">
        <f ca="1">SUMIF(CONSUMO2020,A9,'H1 Periodo'!$DK$8:$DK$54)</f>
        <v>0</v>
      </c>
      <c r="DK9" s="340">
        <f ca="1">SUMIF(CONSUMO2020,A9,'H1 Periodo'!$DL$8:$DL$54)</f>
        <v>0</v>
      </c>
      <c r="DL9" s="303">
        <f t="shared" ca="1" si="11"/>
        <v>0</v>
      </c>
      <c r="DM9" s="304">
        <f t="shared" ca="1" si="12"/>
        <v>0</v>
      </c>
      <c r="DN9" s="305">
        <f t="shared" ca="1" si="13"/>
        <v>0</v>
      </c>
      <c r="DO9" s="323">
        <f ca="1">SUMIF(CONSUMO2020,A9,'H1 Periodo'!$DP$8:$DP$54)</f>
        <v>0</v>
      </c>
      <c r="DP9" s="331">
        <f ca="1">SUMIF(CONSUMO2020,A9,'H1 Periodo'!$DQ$8:$DQ$54)</f>
        <v>0</v>
      </c>
      <c r="DQ9" s="325">
        <f ca="1">SUMIF(CONSUMO2020,A9,'H1 Periodo'!$DR$8:$DR$54)</f>
        <v>0</v>
      </c>
      <c r="DR9" s="341">
        <f ca="1">SUMIF(CONSUMO2020,A9,'H1 Periodo'!$DS$8:$DS$54)</f>
        <v>0</v>
      </c>
      <c r="DS9" s="342">
        <f ca="1">SUMIF(CONSUMO2020,A9,'H1 Periodo'!$DT$8:$DT$54)</f>
        <v>0</v>
      </c>
      <c r="DT9" s="343">
        <f ca="1">SUMIF(CONSUMO2020,A9,'H1 Periodo'!$DU$8:$DU$54)</f>
        <v>0</v>
      </c>
      <c r="DU9" s="326">
        <f ca="1">SUMIF(CONSUMO2020,A9,'H1 Periodo'!$DV$8:$DV$54)</f>
        <v>0</v>
      </c>
      <c r="DV9" s="329">
        <f ca="1">SUMIF(CONSUMO2020,A9,'H1 Periodo'!$DW$8:$DW$54)</f>
        <v>0</v>
      </c>
      <c r="DW9" s="327">
        <f ca="1">SUMIF(CONSUMO2020,A9,'H1 Periodo'!$DX$8:$DX$54)</f>
        <v>0</v>
      </c>
      <c r="DX9" s="341">
        <f ca="1">SUMIF(CONSUMO2020,A9,'H1 Periodo'!$DY$8:$DY$54)</f>
        <v>0</v>
      </c>
      <c r="DY9" s="342">
        <f ca="1">SUMIF(CONSUMO2020,A9,'H1 Periodo'!$DZ$8:$DZ$54)</f>
        <v>0</v>
      </c>
      <c r="DZ9" s="343">
        <f ca="1">SUMIF(CONSUMO2020,A9,'H1 Periodo'!$EA$8:$EA$54)</f>
        <v>0</v>
      </c>
      <c r="EA9" s="326">
        <f ca="1">SUMIF(CONSUMO2020,A9,'H1 Periodo'!$EB$8:$EB$54)</f>
        <v>0</v>
      </c>
      <c r="EB9" s="339">
        <f ca="1">SUMIF(CONSUMO2020,A9,'H1 Periodo'!$EC$8:$EC$54)</f>
        <v>0</v>
      </c>
      <c r="EC9" s="327">
        <f ca="1">SUMIF(CONSUMO2020,A9,'H1 Periodo'!$ED$8:$ED$54)</f>
        <v>0</v>
      </c>
      <c r="ED9" s="341">
        <f ca="1">SUMIF(CONSUMO2020,A9,'H1 Periodo'!$EE$8:$EE$54)</f>
        <v>0</v>
      </c>
      <c r="EE9" s="342">
        <f ca="1">SUMIF(CONSUMO2020,A9,'H1 Periodo'!$EF$8:$EF$54)</f>
        <v>0</v>
      </c>
      <c r="EF9" s="343">
        <f ca="1">SUMIF(CONSUMO2020,A9,'H1 Periodo'!$EG$8:$EG$54)</f>
        <v>0</v>
      </c>
      <c r="EG9" s="326">
        <f ca="1">SUMIF(CONSUMO2020,A9,'H1 Periodo'!$EH$8:$EH$54)</f>
        <v>0</v>
      </c>
      <c r="EH9" s="339">
        <f ca="1">SUMIF(CONSUMO2020,A9,'H1 Periodo'!$EI$8:$EI$54)</f>
        <v>0</v>
      </c>
      <c r="EI9" s="327">
        <f ca="1">SUMIF(CONSUMO2020,A9,'H1 Periodo'!$EJ$8:$EJ$54)</f>
        <v>0</v>
      </c>
      <c r="EJ9" s="341">
        <f ca="1">SUMIF(CONSUMO2020,A9,'H1 Periodo'!$EK$8:$EK$54)</f>
        <v>0</v>
      </c>
      <c r="EK9" s="342">
        <f ca="1">SUMIF(CONSUMO2020,A9,'H1 Periodo'!$EL$8:$EL$54)</f>
        <v>0</v>
      </c>
      <c r="EL9" s="343">
        <f ca="1">SUMIF(CONSUMO2020,A9,'H1 Periodo'!$EM$8:$EM$54)</f>
        <v>0</v>
      </c>
      <c r="EM9" s="326">
        <f ca="1">SUMIF(CONSUMO2020,A9,'H1 Periodo'!$EN$8:$EN$54)</f>
        <v>0</v>
      </c>
      <c r="EN9" s="329">
        <f ca="1">SUMIF(CONSUMO2020,A9,'H1 Periodo'!$EO$8:$EO$54)</f>
        <v>0</v>
      </c>
      <c r="EO9" s="327">
        <f ca="1">SUMIF(CONSUMO2020,A9,'H1 Periodo'!$EP$8:$EP$54)</f>
        <v>0</v>
      </c>
      <c r="EP9" s="341">
        <f ca="1">SUMIF(CONSUMO2020,A9,'H1 Periodo'!$EQ$8:$EQ$54)</f>
        <v>0</v>
      </c>
      <c r="EQ9" s="342">
        <f ca="1">SUMIF(CONSUMO2020,A9,'H1 Periodo'!$ER$8:$ER$54)</f>
        <v>0</v>
      </c>
      <c r="ER9" s="343">
        <f ca="1">SUMIF(CONSUMO2020,A9,'H1 Periodo'!$ES$8:$ES$54)</f>
        <v>0</v>
      </c>
      <c r="ES9" s="326">
        <f ca="1">SUMIF(CONSUMO2020,A9,'H1 Periodo'!$ET$8:$ET$54)</f>
        <v>0</v>
      </c>
      <c r="ET9" s="328">
        <f ca="1">SUMIF(CONSUMO2020,A9,'H1 Periodo'!$EU$8:$EU$54)</f>
        <v>0</v>
      </c>
      <c r="EU9" s="330">
        <f ca="1">SUMIF(CONSUMO2020,A9,'H1 Periodo'!$EV$8:$EV$54)</f>
        <v>0</v>
      </c>
      <c r="EV9" s="309">
        <f ca="1">SUMIF(CONSUMO2020,A9,'H1 Periodo'!$EW$8:$EW$54)</f>
        <v>0</v>
      </c>
      <c r="EW9" s="310">
        <f ca="1">SUMIF(CONSUMO2020,A9,'H1 Periodo'!$EX$8:$EX$54)</f>
        <v>0</v>
      </c>
      <c r="EX9" s="311">
        <f ca="1">SUMIF(CONSUMO2020,A9,'H1 Periodo'!$EY$8:$EY$54)</f>
        <v>0</v>
      </c>
      <c r="EY9" s="312">
        <f t="shared" ca="1" si="14"/>
        <v>0</v>
      </c>
      <c r="EZ9" s="313">
        <f t="shared" ca="1" si="15"/>
        <v>0</v>
      </c>
      <c r="FA9" s="312">
        <f t="shared" ca="1" si="16"/>
        <v>0</v>
      </c>
      <c r="FB9" s="326">
        <f ca="1">SUMIF(CONSUMO2020,A9,'H1 Periodo'!$FC$8:$FC$54)</f>
        <v>0</v>
      </c>
      <c r="FC9" s="328">
        <f ca="1">SUMIF(CONSUMO2020,A9,'H1 Periodo'!$FD$8:$FD$54)</f>
        <v>0</v>
      </c>
      <c r="FD9" s="330">
        <f ca="1">SUMIF(CONSUMO2020,A9,'H1 Periodo'!$FE$8:$FE$54)</f>
        <v>0</v>
      </c>
      <c r="FE9" s="344">
        <f ca="1">SUMIF(CONSUMO2020,A9,'H1 Periodo'!$FF$8:$FF$54)</f>
        <v>0</v>
      </c>
      <c r="FF9" s="345">
        <f ca="1">SUMIF(CONSUMO2020,A9,'H1 Periodo'!$FG$8:$FG$54)</f>
        <v>0</v>
      </c>
      <c r="FG9" s="346">
        <f ca="1">SUMIF(CONSUMO2020,A9,'H1 Periodo'!$FH$8:$FH$54)</f>
        <v>0</v>
      </c>
      <c r="FH9" s="326">
        <f ca="1">SUMIF(CONSUMO2020,A9,'H1 Periodo'!$FI$8:$FI$54)</f>
        <v>0</v>
      </c>
      <c r="FI9" s="329">
        <f ca="1">SUMIF(CONSUMO2020,A9,'H1 Periodo'!$FJ$8:$FJ$54)</f>
        <v>0</v>
      </c>
      <c r="FJ9" s="327">
        <f ca="1">SUMIF(CONSUMO2020,A9,'H1 Periodo'!$FK$8:$FK$54)</f>
        <v>0</v>
      </c>
      <c r="FK9" s="344">
        <f ca="1">SUMIF(CONSUMO2020,A9,'H1 Periodo'!$FL$8:$FL$54)</f>
        <v>0</v>
      </c>
      <c r="FL9" s="345">
        <f ca="1">SUMIF(CONSUMO2020,A9,'H1 Periodo'!$FM$8:$FM$54)</f>
        <v>0</v>
      </c>
      <c r="FM9" s="346">
        <f ca="1">SUMIF(CONSUMO2020,A9,'H1 Periodo'!$FN$8:$FN$54)</f>
        <v>0</v>
      </c>
      <c r="FN9" s="326">
        <f ca="1">SUMIF(CONSUMO2020,A9,'H1 Periodo'!$FO$8:$FO$54)</f>
        <v>0</v>
      </c>
      <c r="FO9" s="339">
        <f ca="1">SUMIF(CONSUMO2020,A9,'H1 Periodo'!$FP$8:$FP$54)</f>
        <v>0</v>
      </c>
      <c r="FP9" s="327">
        <f ca="1">SUMIF(CONSUMO2020,A9,'H1 Periodo'!$FQ$8:$FQ$54)</f>
        <v>0</v>
      </c>
      <c r="FQ9" s="344">
        <f ca="1">SUMIF(CONSUMO2020,A9,'H1 Periodo'!$FR$8:$FR$54)</f>
        <v>0</v>
      </c>
      <c r="FR9" s="345">
        <f ca="1">SUMIF(CONSUMO2020,A9,'H1 Periodo'!$FS$8:$FS$54)</f>
        <v>0</v>
      </c>
      <c r="FS9" s="346">
        <f ca="1">SUMIF(CONSUMO2020,A9,'H1 Periodo'!$FT$8:$FT$54)</f>
        <v>0</v>
      </c>
      <c r="FT9" s="326">
        <f ca="1">SUMIF(CONSUMO2020,A9,'H1 Periodo'!$FU$8:$FU$54)</f>
        <v>0</v>
      </c>
      <c r="FU9" s="339">
        <f ca="1">SUMIF(CONSUMO2020,A9,'H1 Periodo'!$FV$8:$FV$54)</f>
        <v>0</v>
      </c>
      <c r="FV9" s="330">
        <f ca="1">SUMIF(CONSUMO2020,A9,'H1 Periodo'!$FW$8:$FW$54)</f>
        <v>0</v>
      </c>
      <c r="FW9" s="344">
        <f ca="1">SUMIF(CONSUMO2020,A9,'H1 Periodo'!$FX$8:$FX$54)</f>
        <v>0</v>
      </c>
      <c r="FX9" s="345">
        <f ca="1">SUMIF(CONSUMO2020,A9,'H1 Periodo'!$FY$8:$FY$54)</f>
        <v>0</v>
      </c>
      <c r="FY9" s="346">
        <f ca="1">SUMIF(CONSUMO2020,A9,'H1 Periodo'!$FZ$8:$FZ$54)</f>
        <v>0</v>
      </c>
      <c r="FZ9" s="326">
        <f ca="1">SUMIF(CONSUMO2020,A9,'H1 Periodo'!$GA$8:$GA$54)</f>
        <v>0</v>
      </c>
      <c r="GA9" s="339">
        <f ca="1">SUMIF(CONSUMO2020,A9,'H1 Periodo'!$GB$8:$GB$54)</f>
        <v>0</v>
      </c>
      <c r="GB9" s="330">
        <f ca="1">SUMIF(CONSUMO2020,A9,'H1 Periodo'!$GC$8:$GC$54)</f>
        <v>0</v>
      </c>
      <c r="GC9" s="317">
        <f ca="1">SUMIF(CONSUMO2020,A9,'H1 Periodo'!$GD$8:$GD$54)</f>
        <v>0</v>
      </c>
      <c r="GD9" s="318">
        <f ca="1">SUMIF(CONSUMO2020,A9,'H1 Periodo'!$GE$8:$GE$54)</f>
        <v>0</v>
      </c>
      <c r="GE9" s="319">
        <f ca="1">SUMIF(CONSUMO2020,A9,'H1 Periodo'!$GF$8:$GF$54)</f>
        <v>0</v>
      </c>
      <c r="GF9" s="326">
        <f ca="1">SUMIF(CONSUMO2020,A9,'H1 Periodo'!$GG$8:$GG$54)</f>
        <v>0</v>
      </c>
      <c r="GG9" s="339">
        <f ca="1">SUMIF(CONSUMO2020,A9,'H1 Periodo'!$GH$8:$GH$54)</f>
        <v>0</v>
      </c>
      <c r="GH9" s="330">
        <f ca="1">SUMIF(CONSUMO2020,A9,'H1 Periodo'!$GI$8:$GI$54)</f>
        <v>0</v>
      </c>
      <c r="GI9" s="317">
        <f ca="1">SUMIF(CONSUMO2020,A9,'H1 Periodo'!$GJ$8:$GJ$54)</f>
        <v>0</v>
      </c>
      <c r="GJ9" s="318">
        <f ca="1">SUMIF(CONSUMO2020,A9,'H1 Periodo'!$GK$8:$GK$54)</f>
        <v>0</v>
      </c>
      <c r="GK9" s="319">
        <f ca="1">SUMIF(CONSUMO2020,A9,'H1 Periodo'!$GL$8:$GL$54)</f>
        <v>0</v>
      </c>
      <c r="GL9" s="320">
        <f t="shared" ca="1" si="17"/>
        <v>0</v>
      </c>
      <c r="GM9" s="321">
        <f t="shared" ca="1" si="18"/>
        <v>0</v>
      </c>
      <c r="GN9" s="320">
        <f t="shared" ref="GN9:GN17" ca="1" si="19">+FD9+FG9+FJ9+FM9+FP9+FS9+FV9+FY9+GB9+GE9+GH9+GK9</f>
        <v>0</v>
      </c>
    </row>
    <row r="10" spans="1:196" x14ac:dyDescent="0.25">
      <c r="A10" s="258"/>
      <c r="B10" s="323">
        <f ca="1">SUMIF(CONSUMO2020,A10,'H1 Periodo'!$C$8:$C$54)</f>
        <v>0</v>
      </c>
      <c r="C10" s="260">
        <f ca="1">SUMIF(CONSUMO2020,A10,'H1 Periodo'!$D$8:$D$54)</f>
        <v>0</v>
      </c>
      <c r="D10" s="324">
        <f ca="1">SUMIF(CONSUMO2020,A10,'H1 Periodo'!$E$8:$E$54)</f>
        <v>0</v>
      </c>
      <c r="E10" s="262">
        <f ca="1">SUMIF(CONSUMO2020,A10,'H1 Periodo'!$F$8:$F$54)</f>
        <v>0</v>
      </c>
      <c r="F10" s="263">
        <f ca="1">SUMIF(CONSUMO2020,A10,'H1 Periodo'!$G$8:$G$54)</f>
        <v>0</v>
      </c>
      <c r="G10" s="264">
        <f ca="1">SUMIF(CONSUMO2020,A10,'H1 Periodo'!$H$8:$H$54)</f>
        <v>0</v>
      </c>
      <c r="H10" s="323">
        <f ca="1">SUMIF(CONSUMO2020,A10,'H1 Periodo'!$I$8:$I$54)</f>
        <v>0</v>
      </c>
      <c r="I10" s="260">
        <f ca="1">SUMIF(CONSUMO2020,A10,'H1 Periodo'!$J$8:$J$54)</f>
        <v>0</v>
      </c>
      <c r="J10" s="325">
        <f ca="1">SUMIF(CONSUMO2020,A10,'H1 Periodo'!$K$8:$K$54)</f>
        <v>0</v>
      </c>
      <c r="K10" s="266">
        <f ca="1">SUMIF(CONSUMO2020,A10,'H1 Periodo'!$L$8:$L$54)</f>
        <v>0</v>
      </c>
      <c r="L10" s="263">
        <f ca="1">SUMIF(CONSUMO2020,A10,'H1 Periodo'!$M$8:$M$54)</f>
        <v>0</v>
      </c>
      <c r="M10" s="264">
        <f ca="1">SUMIF(CONSUMO2020,A10,'H1 Periodo'!$N$8:$N$54)</f>
        <v>0</v>
      </c>
      <c r="N10" s="326">
        <f ca="1">SUMIF(CONSUMO2020,A10,'H1 Periodo'!$O$8:$O$54)</f>
        <v>0</v>
      </c>
      <c r="O10" s="260">
        <f ca="1">SUMIF(CONSUMO2020,A10,'H1 Periodo'!$P$8:$P$54)</f>
        <v>0</v>
      </c>
      <c r="P10" s="327">
        <f ca="1">SUMIF(CONSUMO2020,A10,'H1 Periodo'!$Q$8:$Q$54)</f>
        <v>0</v>
      </c>
      <c r="Q10" s="266">
        <f ca="1">SUMIF(CONSUMO2020,A10,'H1 Periodo'!$R$8:$R$54)</f>
        <v>0</v>
      </c>
      <c r="R10" s="263">
        <f ca="1">SUMIF(CONSUMO2020,A10,'H1 Periodo'!$S$8:$S$54)</f>
        <v>0</v>
      </c>
      <c r="S10" s="264">
        <f ca="1">SUMIF(CONSUMO2020,A10,'H1 Periodo'!$T$8:$T$54)</f>
        <v>0</v>
      </c>
      <c r="T10" s="326">
        <f ca="1">SUMIF(CONSUMO2020,A10,'H1 Periodo'!$U$8:$U$54)</f>
        <v>0</v>
      </c>
      <c r="U10" s="328">
        <f ca="1">SUMIF(CONSUMO2020,A10,'H1 Periodo'!$V$8:$V$54)</f>
        <v>0</v>
      </c>
      <c r="V10" s="327">
        <f ca="1">SUMIF(CONSUMO2020,A10,'H1 Periodo'!$W$8:$W$54)</f>
        <v>0</v>
      </c>
      <c r="W10" s="266">
        <f ca="1">SUMIF(CONSUMO2020,A10,'H1 Periodo'!$X$8:$X$54)</f>
        <v>0</v>
      </c>
      <c r="X10" s="263">
        <f ca="1">SUMIF(CONSUMO2020,A10,'H1 Periodo'!$Y$8:$Y$54)</f>
        <v>0</v>
      </c>
      <c r="Y10" s="264">
        <f ca="1">SUMIF(CONSUMO2020,A10,'H1 Periodo'!$Z$8:$Z$54)</f>
        <v>0</v>
      </c>
      <c r="Z10" s="326">
        <f ca="1">SUMIF(CONSUMO2020,A10,'H1 Periodo'!$AA$8:$AA$54)</f>
        <v>0</v>
      </c>
      <c r="AA10" s="329">
        <f ca="1">SUMIF(CONSUMO2020,A10,'H1 Periodo'!$AB$8:$AB$54)</f>
        <v>0</v>
      </c>
      <c r="AB10" s="327">
        <f ca="1">SUMIF(CONSUMO2020,A10,'H1 Periodo'!$AC$8:$AC$54)</f>
        <v>0</v>
      </c>
      <c r="AC10" s="266">
        <f ca="1">SUMIF(CONSUMO2020,A10,'H1 Periodo'!$AD$8:$AD$54)</f>
        <v>0</v>
      </c>
      <c r="AD10" s="263">
        <f ca="1">SUMIF(CONSUMO2020,A10,'H1 Periodo'!$AE$8:$AE$54)</f>
        <v>0</v>
      </c>
      <c r="AE10" s="264">
        <f ca="1">SUMIF(CONSUMO2020,A10,'H1 Periodo'!$AF$8:$AF$54)</f>
        <v>0</v>
      </c>
      <c r="AF10" s="326">
        <f ca="1">SUMIF(CONSUMO2020,A10,'H1 Periodo'!$AG$8:$AG$54)</f>
        <v>0</v>
      </c>
      <c r="AG10" s="329">
        <f ca="1">SUMIF(CONSUMO2020,A10,'H1 Periodo'!$AH$8:$AH$54)</f>
        <v>0</v>
      </c>
      <c r="AH10" s="330">
        <f ca="1">SUMIF(CONSUMO2020,A10,'H1 Periodo'!$AI$8:$AI$54)</f>
        <v>0</v>
      </c>
      <c r="AI10" s="266">
        <f ca="1">SUMIF(CONSUMO2020,A10,'H1 Periodo'!$AJ$8:$AJ$54)</f>
        <v>0</v>
      </c>
      <c r="AJ10" s="263">
        <f ca="1">SUMIF(CONSUMO2020,A10,'H1 Periodo'!$AK$8:$AK$54)</f>
        <v>0</v>
      </c>
      <c r="AK10" s="278">
        <f ca="1">SUMIF(CONSUMO2020,A10,'H1 Periodo'!$AL$8:$AL$54)</f>
        <v>0</v>
      </c>
      <c r="AL10" s="279">
        <f t="shared" ca="1" si="5"/>
        <v>0</v>
      </c>
      <c r="AM10" s="280">
        <f t="shared" ca="1" si="6"/>
        <v>0</v>
      </c>
      <c r="AN10" s="281">
        <f t="shared" ca="1" si="7"/>
        <v>0</v>
      </c>
      <c r="AO10" s="323">
        <f ca="1">SUMIF(CONSUMO2020,A10,'H1 Periodo'!$AP$8:$AP$54)</f>
        <v>0</v>
      </c>
      <c r="AP10" s="331">
        <f ca="1">SUMIF(CONSUMO2020,A10,'H1 Periodo'!$AQ$8:$AQ$54)</f>
        <v>0</v>
      </c>
      <c r="AQ10" s="324">
        <f ca="1">SUMIF(CONSUMO2020,A10,'H1 Periodo'!$AR$8:$AR$54)</f>
        <v>0</v>
      </c>
      <c r="AR10" s="290">
        <f ca="1">SUMIF(CONSUMO2020,A10,'H1 Periodo'!$AS$8:$AS$54)</f>
        <v>0</v>
      </c>
      <c r="AS10" s="291">
        <f ca="1">SUMIF(CONSUMO2020,A10,'H1 Periodo'!$AT$8:$AT$54)</f>
        <v>0</v>
      </c>
      <c r="AT10" s="332">
        <f ca="1">SUMIF(CONSUMO2020,A10,'H1 Periodo'!$AU$8:$AU$54)</f>
        <v>0</v>
      </c>
      <c r="AU10" s="288">
        <f ca="1">SUMIF(CONSUMO2020,A10,'H1 Periodo'!$AV$8:$AV$54)</f>
        <v>0</v>
      </c>
      <c r="AV10" s="289">
        <f ca="1">SUMIF(CONSUMO2020,A10,'H1 Periodo'!$AW$8:$AW$54)</f>
        <v>0</v>
      </c>
      <c r="AW10" s="276">
        <f ca="1">SUMIF(CONSUMO2020,A10,'H1 Periodo'!$AX$8:$AX$54)</f>
        <v>0</v>
      </c>
      <c r="AX10" s="290">
        <f ca="1">SUMIF(CONSUMO2020,A10,'H1 Periodo'!$AY$8:$AY$54)</f>
        <v>0</v>
      </c>
      <c r="AY10" s="291">
        <f ca="1">SUMIF(CONSUMO2020,A10,'H1 Periodo'!$AZ$8:$AZ$54)</f>
        <v>0</v>
      </c>
      <c r="AZ10" s="332">
        <f ca="1">SUMIF(CONSUMO2020,A10,'H1 Periodo'!$BA$8:$BA$54)</f>
        <v>0</v>
      </c>
      <c r="BA10" s="288">
        <f ca="1">SUMIF(CONSUMO2020,A10,'H1 Periodo'!$BB$8:$BB$54)</f>
        <v>0</v>
      </c>
      <c r="BB10" s="289">
        <f ca="1">SUMIF(CONSUMO2020,A10,'H1 Periodo'!$BC$8:$BC$54)</f>
        <v>0</v>
      </c>
      <c r="BC10" s="276">
        <f ca="1">SUMIF(CONSUMO2020,A10,'H1 Periodo'!$BD$8:$BD$54)</f>
        <v>0</v>
      </c>
      <c r="BD10" s="290">
        <f ca="1">SUMIF(CONSUMO2020,A10,'H1 Periodo'!$BE$8:$BE$54)</f>
        <v>0</v>
      </c>
      <c r="BE10" s="291">
        <f ca="1">SUMIF(CONSUMO2020,A10,'H1 Periodo'!$BF$8:$BF$54)</f>
        <v>0</v>
      </c>
      <c r="BF10" s="332">
        <f ca="1">SUMIF(CONSUMO2020,A10,'H1 Periodo'!$BG$8:$BG$54)</f>
        <v>0</v>
      </c>
      <c r="BG10" s="288">
        <f ca="1">SUMIF(CONSUMO2020,A10,'H1 Periodo'!$BH$8:$BH$54)</f>
        <v>0</v>
      </c>
      <c r="BH10" s="289">
        <f ca="1">SUMIF(CONSUMO2020,A10,'H1 Periodo'!$BI$8:$BI$54)</f>
        <v>0</v>
      </c>
      <c r="BI10" s="276">
        <f ca="1">SUMIF(CONSUMO2020,A10,'H1 Periodo'!$BJ$8:$BJ$54)</f>
        <v>0</v>
      </c>
      <c r="BJ10" s="290">
        <f ca="1">SUMIF(CONSUMO2020,A10,'H1 Periodo'!$BK$8:$BK$54)</f>
        <v>0</v>
      </c>
      <c r="BK10" s="291">
        <f ca="1">SUMIF(CONSUMO2020,A10,'H1 Periodo'!$BL$8:$BL$54)</f>
        <v>0</v>
      </c>
      <c r="BL10" s="292">
        <f ca="1">SUMIF(CONSUMO2020,A10,'H1 Periodo'!$BM$8:$BM$54)</f>
        <v>0</v>
      </c>
      <c r="BM10" s="326">
        <f ca="1">SUMIF(CONSUMO2020,A10,'H1 Periodo'!$BN$8:$BN$54)</f>
        <v>0</v>
      </c>
      <c r="BN10" s="328">
        <f ca="1">SUMIF(CONSUMO2020,A10,'H1 Periodo'!$BO$8:$BO$54)</f>
        <v>0</v>
      </c>
      <c r="BO10" s="330">
        <f ca="1">SUMIF(CONSUMO2020,A10,'H1 Periodo'!$BP$8:$BP$54)</f>
        <v>0</v>
      </c>
      <c r="BP10" s="290">
        <f ca="1">SUMIF(CONSUMO2020,A10,'H1 Periodo'!$BQ$8:$BQ$54)</f>
        <v>0</v>
      </c>
      <c r="BQ10" s="291">
        <f ca="1">SUMIF(CONSUMO2020,A10,'H1 Periodo'!$BR$8:$BR$54)</f>
        <v>0</v>
      </c>
      <c r="BR10" s="292">
        <f ca="1">SUMIF(CONSUMO2020,A10,'H1 Periodo'!$BS$8:$BS$54)</f>
        <v>0</v>
      </c>
      <c r="BS10" s="326">
        <f ca="1">SUMIF(CONSUMO2020,A10,'H1 Periodo'!$BT$8:$BT$54)</f>
        <v>0</v>
      </c>
      <c r="BT10" s="328">
        <f ca="1">SUMIF(CONSUMO2020,A10,'H1 Periodo'!$BU$8:$BU$54)</f>
        <v>0</v>
      </c>
      <c r="BU10" s="330">
        <f ca="1">SUMIF(CONSUMO2020,A10,'H1 Periodo'!$BV$8:$BV$54)</f>
        <v>0</v>
      </c>
      <c r="BV10" s="290">
        <f ca="1">SUMIF(CONSUMO2020,A10,'H1 Periodo'!$BW$8:$BW$54)</f>
        <v>0</v>
      </c>
      <c r="BW10" s="291">
        <f ca="1">SUMIF(CONSUMO2020,A10,'H1 Periodo'!$BX$8:$BX$54)</f>
        <v>0</v>
      </c>
      <c r="BX10" s="292">
        <f ca="1">SUMIF(CONSUMO2020,A10,'H1 Periodo'!$BY$8:$BY$54)</f>
        <v>0</v>
      </c>
      <c r="BY10" s="333">
        <f t="shared" ca="1" si="8"/>
        <v>0</v>
      </c>
      <c r="BZ10" s="334">
        <f t="shared" ca="1" si="9"/>
        <v>0</v>
      </c>
      <c r="CA10" s="335">
        <f t="shared" ca="1" si="10"/>
        <v>0</v>
      </c>
      <c r="CB10" s="323">
        <f ca="1">SUMIF(CONSUMO2020,A10,'H1 Periodo'!$CC$8:$CC$54)</f>
        <v>0</v>
      </c>
      <c r="CC10" s="331">
        <f ca="1">SUMIF(CONSUMO2020,A10,'H1 Periodo'!$CD$8:$CD$54)</f>
        <v>0</v>
      </c>
      <c r="CD10" s="325">
        <f ca="1">SUMIF(CONSUMO2020,A10,'H1 Periodo'!$CE$8:$CE$54)</f>
        <v>0</v>
      </c>
      <c r="CE10" s="336">
        <f ca="1">SUMIF(CONSUMO2020,A10,'H1 Periodo'!$CF$8:$CF$54)</f>
        <v>0</v>
      </c>
      <c r="CF10" s="337">
        <f ca="1">SUMIF(CONSUMO2020,A10,'H1 Periodo'!$CG$8:$CG$54)</f>
        <v>0</v>
      </c>
      <c r="CG10" s="338">
        <f ca="1">SUMIF(CONSUMO2020,A10,'H1 Periodo'!$CH$8:$CH$54)</f>
        <v>0</v>
      </c>
      <c r="CH10" s="326">
        <f ca="1">SUMIF(CONSUMO2020,A10,'H1 Periodo'!$CI$8:$CI$54)</f>
        <v>0</v>
      </c>
      <c r="CI10" s="329">
        <f ca="1">SUMIF(CONSUMO2020,A10,'H1 Periodo'!$CJ$8:$CJ$54)</f>
        <v>0</v>
      </c>
      <c r="CJ10" s="327">
        <f ca="1">SUMIF(CONSUMO2020,A10,'H1 Periodo'!$CK$8:$CK$54)</f>
        <v>0</v>
      </c>
      <c r="CK10" s="336">
        <f ca="1">SUMIF(CONSUMO2020,A10,'H1 Periodo'!$CL$8:$CL$54)</f>
        <v>0</v>
      </c>
      <c r="CL10" s="337">
        <f ca="1">SUMIF(CONSUMO2020,A10,'H1 Periodo'!$CM$8:$CM$54)</f>
        <v>0</v>
      </c>
      <c r="CM10" s="338">
        <f ca="1">SUMIF(CONSUMO2020,A10,'H1 Periodo'!$CN$8:$CN$54)</f>
        <v>0</v>
      </c>
      <c r="CN10" s="326">
        <f ca="1">SUMIF(CONSUMO2020,A10,'H1 Periodo'!$CO$8:$CO$54)</f>
        <v>0</v>
      </c>
      <c r="CO10" s="339">
        <f ca="1">SUMIF(CONSUMO2020,A10,'H1 Periodo'!$CP$8:$CP$54)</f>
        <v>0</v>
      </c>
      <c r="CP10" s="327">
        <f ca="1">SUMIF(CONSUMO2020,A10,'H1 Periodo'!$CQ$8:$CQ$54)</f>
        <v>0</v>
      </c>
      <c r="CQ10" s="336">
        <f ca="1">SUMIF(CONSUMO2020,A10,'H1 Periodo'!$CR$8:$CR$54)</f>
        <v>0</v>
      </c>
      <c r="CR10" s="337">
        <f ca="1">SUMIF(CONSUMO2020,A10,'H1 Periodo'!$CS$8:$CS$54)</f>
        <v>0</v>
      </c>
      <c r="CS10" s="338">
        <f ca="1">SUMIF(CONSUMO2020,A10,'H1 Periodo'!$CT$8:$CT$54)</f>
        <v>0</v>
      </c>
      <c r="CT10" s="326">
        <f ca="1">SUMIF(CONSUMO2020,A10,'H1 Periodo'!$CU$8:$CU$54)</f>
        <v>0</v>
      </c>
      <c r="CU10" s="339">
        <f ca="1">SUMIF(CONSUMO2020,A10,'H1 Periodo'!$CV$8:$CV$54)</f>
        <v>0</v>
      </c>
      <c r="CV10" s="327">
        <f ca="1">SUMIF(CONSUMO2020,A10,'H1 Periodo'!$CW$8:$CW$54)</f>
        <v>0</v>
      </c>
      <c r="CW10" s="336">
        <f ca="1">SUMIF(CONSUMO2020,A10,'H1 Periodo'!$CX$8:$CX$54)</f>
        <v>0</v>
      </c>
      <c r="CX10" s="337">
        <f ca="1">SUMIF(CONSUMO2020,A10,'H1 Periodo'!$CY$8:$CY$54)</f>
        <v>0</v>
      </c>
      <c r="CY10" s="338">
        <f ca="1">SUMIF(CONSUMO2020,A10,'H1 Periodo'!$CZ$8:$CZ$54)</f>
        <v>0</v>
      </c>
      <c r="CZ10" s="326">
        <f ca="1">SUMIF(CONSUMO2020,A10,'H1 Periodo'!$DA$8:$DA$54)</f>
        <v>0</v>
      </c>
      <c r="DA10" s="329">
        <f ca="1">SUMIF(CONSUMO2020,A10,'H1 Periodo'!$DB$8:$DB$54)</f>
        <v>0</v>
      </c>
      <c r="DB10" s="327">
        <f ca="1">SUMIF(CONSUMO2020,A10,'H1 Periodo'!$DC$8:$DC$54)</f>
        <v>0</v>
      </c>
      <c r="DC10" s="336">
        <f ca="1">SUMIF(CONSUMO2020,A10,'H1 Periodo'!$DD$8:$DD$54)</f>
        <v>0</v>
      </c>
      <c r="DD10" s="337">
        <f ca="1">SUMIF(CONSUMO2020,A10,'H1 Periodo'!$DE$8:$DE$54)</f>
        <v>0</v>
      </c>
      <c r="DE10" s="338">
        <f ca="1">SUMIF(CONSUMO2020,A10,'H1 Periodo'!$DF$8:$DF$54)</f>
        <v>0</v>
      </c>
      <c r="DF10" s="326">
        <f ca="1">SUMIF(CONSUMO2020,A10,'H1 Periodo'!$DG$8:$DG$54)</f>
        <v>0</v>
      </c>
      <c r="DG10" s="329">
        <f ca="1">SUMIF(CONSUMO2020,A10,'H1 Periodo'!$DH$8:$DH$54)</f>
        <v>0</v>
      </c>
      <c r="DH10" s="330">
        <f ca="1">SUMIF(CONSUMO2020,A10,'H1 Periodo'!$DI$8:$DI$54)</f>
        <v>0</v>
      </c>
      <c r="DI10" s="336">
        <f ca="1">SUMIF(CONSUMO2020,A10,'H1 Periodo'!$DJ$8:$DJ$54)</f>
        <v>0</v>
      </c>
      <c r="DJ10" s="337">
        <f ca="1">SUMIF(CONSUMO2020,A10,'H1 Periodo'!$DK$8:$DK$54)</f>
        <v>0</v>
      </c>
      <c r="DK10" s="340">
        <f ca="1">SUMIF(CONSUMO2020,A10,'H1 Periodo'!$DL$8:$DL$54)</f>
        <v>0</v>
      </c>
      <c r="DL10" s="303">
        <f t="shared" ca="1" si="11"/>
        <v>0</v>
      </c>
      <c r="DM10" s="304">
        <f t="shared" ca="1" si="12"/>
        <v>0</v>
      </c>
      <c r="DN10" s="305">
        <f t="shared" ca="1" si="13"/>
        <v>0</v>
      </c>
      <c r="DO10" s="323">
        <f ca="1">SUMIF(CONSUMO2020,A10,'H1 Periodo'!$DP$8:$DP$54)</f>
        <v>0</v>
      </c>
      <c r="DP10" s="331">
        <f ca="1">SUMIF(CONSUMO2020,A10,'H1 Periodo'!$DQ$8:$DQ$54)</f>
        <v>0</v>
      </c>
      <c r="DQ10" s="325">
        <f ca="1">SUMIF(CONSUMO2020,A10,'H1 Periodo'!$DR$8:$DR$54)</f>
        <v>0</v>
      </c>
      <c r="DR10" s="341">
        <f ca="1">SUMIF(CONSUMO2020,A10,'H1 Periodo'!$DS$8:$DS$54)</f>
        <v>0</v>
      </c>
      <c r="DS10" s="342">
        <f ca="1">SUMIF(CONSUMO2020,A10,'H1 Periodo'!$DT$8:$DT$54)</f>
        <v>0</v>
      </c>
      <c r="DT10" s="343">
        <f ca="1">SUMIF(CONSUMO2020,A10,'H1 Periodo'!$DU$8:$DU$54)</f>
        <v>0</v>
      </c>
      <c r="DU10" s="326">
        <f ca="1">SUMIF(CONSUMO2020,A10,'H1 Periodo'!$DV$8:$DV$54)</f>
        <v>0</v>
      </c>
      <c r="DV10" s="329">
        <f ca="1">SUMIF(CONSUMO2020,A10,'H1 Periodo'!$DW$8:$DW$54)</f>
        <v>0</v>
      </c>
      <c r="DW10" s="327">
        <f ca="1">SUMIF(CONSUMO2020,A10,'H1 Periodo'!$DX$8:$DX$54)</f>
        <v>0</v>
      </c>
      <c r="DX10" s="341">
        <f ca="1">SUMIF(CONSUMO2020,A10,'H1 Periodo'!$DY$8:$DY$54)</f>
        <v>0</v>
      </c>
      <c r="DY10" s="342">
        <f ca="1">SUMIF(CONSUMO2020,A10,'H1 Periodo'!$DZ$8:$DZ$54)</f>
        <v>0</v>
      </c>
      <c r="DZ10" s="343">
        <f ca="1">SUMIF(CONSUMO2020,A10,'H1 Periodo'!$EA$8:$EA$54)</f>
        <v>0</v>
      </c>
      <c r="EA10" s="326">
        <f ca="1">SUMIF(CONSUMO2020,A10,'H1 Periodo'!$EB$8:$EB$54)</f>
        <v>0</v>
      </c>
      <c r="EB10" s="339">
        <f ca="1">SUMIF(CONSUMO2020,A10,'H1 Periodo'!$EC$8:$EC$54)</f>
        <v>0</v>
      </c>
      <c r="EC10" s="327">
        <f ca="1">SUMIF(CONSUMO2020,A10,'H1 Periodo'!$ED$8:$ED$54)</f>
        <v>0</v>
      </c>
      <c r="ED10" s="341">
        <f ca="1">SUMIF(CONSUMO2020,A10,'H1 Periodo'!$EE$8:$EE$54)</f>
        <v>0</v>
      </c>
      <c r="EE10" s="342">
        <f ca="1">SUMIF(CONSUMO2020,A10,'H1 Periodo'!$EF$8:$EF$54)</f>
        <v>0</v>
      </c>
      <c r="EF10" s="343">
        <f ca="1">SUMIF(CONSUMO2020,A10,'H1 Periodo'!$EG$8:$EG$54)</f>
        <v>0</v>
      </c>
      <c r="EG10" s="326">
        <f ca="1">SUMIF(CONSUMO2020,A10,'H1 Periodo'!$EH$8:$EH$54)</f>
        <v>0</v>
      </c>
      <c r="EH10" s="339">
        <f ca="1">SUMIF(CONSUMO2020,A10,'H1 Periodo'!$EI$8:$EI$54)</f>
        <v>0</v>
      </c>
      <c r="EI10" s="327">
        <f ca="1">SUMIF(CONSUMO2020,A10,'H1 Periodo'!$EJ$8:$EJ$54)</f>
        <v>0</v>
      </c>
      <c r="EJ10" s="341">
        <f ca="1">SUMIF(CONSUMO2020,A10,'H1 Periodo'!$EK$8:$EK$54)</f>
        <v>0</v>
      </c>
      <c r="EK10" s="342">
        <f ca="1">SUMIF(CONSUMO2020,A10,'H1 Periodo'!$EL$8:$EL$54)</f>
        <v>0</v>
      </c>
      <c r="EL10" s="343">
        <f ca="1">SUMIF(CONSUMO2020,A10,'H1 Periodo'!$EM$8:$EM$54)</f>
        <v>0</v>
      </c>
      <c r="EM10" s="326">
        <f ca="1">SUMIF(CONSUMO2020,A10,'H1 Periodo'!$EN$8:$EN$54)</f>
        <v>0</v>
      </c>
      <c r="EN10" s="329">
        <f ca="1">SUMIF(CONSUMO2020,A10,'H1 Periodo'!$EO$8:$EO$54)</f>
        <v>0</v>
      </c>
      <c r="EO10" s="327">
        <f ca="1">SUMIF(CONSUMO2020,A10,'H1 Periodo'!$EP$8:$EP$54)</f>
        <v>0</v>
      </c>
      <c r="EP10" s="341">
        <f ca="1">SUMIF(CONSUMO2020,A10,'H1 Periodo'!$EQ$8:$EQ$54)</f>
        <v>0</v>
      </c>
      <c r="EQ10" s="342">
        <f ca="1">SUMIF(CONSUMO2020,A10,'H1 Periodo'!$ER$8:$ER$54)</f>
        <v>0</v>
      </c>
      <c r="ER10" s="343">
        <f ca="1">SUMIF(CONSUMO2020,A10,'H1 Periodo'!$ES$8:$ES$54)</f>
        <v>0</v>
      </c>
      <c r="ES10" s="326">
        <f ca="1">SUMIF(CONSUMO2020,A10,'H1 Periodo'!$ET$8:$ET$54)</f>
        <v>0</v>
      </c>
      <c r="ET10" s="328">
        <f ca="1">SUMIF(CONSUMO2020,A10,'H1 Periodo'!$EU$8:$EU$54)</f>
        <v>0</v>
      </c>
      <c r="EU10" s="330">
        <f ca="1">SUMIF(CONSUMO2020,A10,'H1 Periodo'!$EV$8:$EV$54)</f>
        <v>0</v>
      </c>
      <c r="EV10" s="309">
        <f ca="1">SUMIF(CONSUMO2020,A10,'H1 Periodo'!$EW$8:$EW$54)</f>
        <v>0</v>
      </c>
      <c r="EW10" s="310">
        <f ca="1">SUMIF(CONSUMO2020,A10,'H1 Periodo'!$EX$8:$EX$54)</f>
        <v>0</v>
      </c>
      <c r="EX10" s="311">
        <f ca="1">SUMIF(CONSUMO2020,A10,'H1 Periodo'!$EY$8:$EY$54)</f>
        <v>0</v>
      </c>
      <c r="EY10" s="312">
        <f t="shared" ca="1" si="14"/>
        <v>0</v>
      </c>
      <c r="EZ10" s="313">
        <f t="shared" ca="1" si="15"/>
        <v>0</v>
      </c>
      <c r="FA10" s="312">
        <f t="shared" ca="1" si="16"/>
        <v>0</v>
      </c>
      <c r="FB10" s="326">
        <f ca="1">SUMIF(CONSUMO2020,A10,'H1 Periodo'!$FC$8:$FC$54)</f>
        <v>0</v>
      </c>
      <c r="FC10" s="328">
        <f ca="1">SUMIF(CONSUMO2020,A10,'H1 Periodo'!$FD$8:$FD$54)</f>
        <v>0</v>
      </c>
      <c r="FD10" s="330">
        <f ca="1">SUMIF(CONSUMO2020,A10,'H1 Periodo'!$FE$8:$FE$54)</f>
        <v>0</v>
      </c>
      <c r="FE10" s="344">
        <f ca="1">SUMIF(CONSUMO2020,A10,'H1 Periodo'!$FF$8:$FF$54)</f>
        <v>0</v>
      </c>
      <c r="FF10" s="345">
        <f ca="1">SUMIF(CONSUMO2020,A10,'H1 Periodo'!$FG$8:$FG$54)</f>
        <v>0</v>
      </c>
      <c r="FG10" s="346">
        <f ca="1">SUMIF(CONSUMO2020,A10,'H1 Periodo'!$FH$8:$FH$54)</f>
        <v>0</v>
      </c>
      <c r="FH10" s="326">
        <f ca="1">SUMIF(CONSUMO2020,A10,'H1 Periodo'!$FI$8:$FI$54)</f>
        <v>0</v>
      </c>
      <c r="FI10" s="329">
        <f ca="1">SUMIF(CONSUMO2020,A10,'H1 Periodo'!$FJ$8:$FJ$54)</f>
        <v>0</v>
      </c>
      <c r="FJ10" s="327">
        <f ca="1">SUMIF(CONSUMO2020,A10,'H1 Periodo'!$FK$8:$FK$54)</f>
        <v>0</v>
      </c>
      <c r="FK10" s="344">
        <f ca="1">SUMIF(CONSUMO2020,A10,'H1 Periodo'!$FL$8:$FL$54)</f>
        <v>0</v>
      </c>
      <c r="FL10" s="345">
        <f ca="1">SUMIF(CONSUMO2020,A10,'H1 Periodo'!$FM$8:$FM$54)</f>
        <v>0</v>
      </c>
      <c r="FM10" s="346">
        <f ca="1">SUMIF(CONSUMO2020,A10,'H1 Periodo'!$FN$8:$FN$54)</f>
        <v>0</v>
      </c>
      <c r="FN10" s="326">
        <f ca="1">SUMIF(CONSUMO2020,A10,'H1 Periodo'!$FO$8:$FO$54)</f>
        <v>0</v>
      </c>
      <c r="FO10" s="339">
        <f ca="1">SUMIF(CONSUMO2020,A10,'H1 Periodo'!$FP$8:$FP$54)</f>
        <v>0</v>
      </c>
      <c r="FP10" s="327">
        <f ca="1">SUMIF(CONSUMO2020,A10,'H1 Periodo'!$FQ$8:$FQ$54)</f>
        <v>0</v>
      </c>
      <c r="FQ10" s="344">
        <f ca="1">SUMIF(CONSUMO2020,A10,'H1 Periodo'!$FR$8:$FR$54)</f>
        <v>0</v>
      </c>
      <c r="FR10" s="345">
        <f ca="1">SUMIF(CONSUMO2020,A10,'H1 Periodo'!$FS$8:$FS$54)</f>
        <v>0</v>
      </c>
      <c r="FS10" s="346">
        <f ca="1">SUMIF(CONSUMO2020,A10,'H1 Periodo'!$FT$8:$FT$54)</f>
        <v>0</v>
      </c>
      <c r="FT10" s="326">
        <f ca="1">SUMIF(CONSUMO2020,A10,'H1 Periodo'!$FU$8:$FU$54)</f>
        <v>0</v>
      </c>
      <c r="FU10" s="339">
        <f ca="1">SUMIF(CONSUMO2020,A10,'H1 Periodo'!$FV$8:$FV$54)</f>
        <v>0</v>
      </c>
      <c r="FV10" s="330">
        <f ca="1">SUMIF(CONSUMO2020,A10,'H1 Periodo'!$FW$8:$FW$54)</f>
        <v>0</v>
      </c>
      <c r="FW10" s="344">
        <f ca="1">SUMIF(CONSUMO2020,A10,'H1 Periodo'!$FX$8:$FX$54)</f>
        <v>0</v>
      </c>
      <c r="FX10" s="345">
        <f ca="1">SUMIF(CONSUMO2020,A10,'H1 Periodo'!$FY$8:$FY$54)</f>
        <v>0</v>
      </c>
      <c r="FY10" s="346">
        <f ca="1">SUMIF(CONSUMO2020,A10,'H1 Periodo'!$FZ$8:$FZ$54)</f>
        <v>0</v>
      </c>
      <c r="FZ10" s="326">
        <f ca="1">SUMIF(CONSUMO2020,A10,'H1 Periodo'!$GA$8:$GA$54)</f>
        <v>0</v>
      </c>
      <c r="GA10" s="339">
        <f ca="1">SUMIF(CONSUMO2020,A10,'H1 Periodo'!$GB$8:$GB$54)</f>
        <v>0</v>
      </c>
      <c r="GB10" s="330">
        <f ca="1">SUMIF(CONSUMO2020,A10,'H1 Periodo'!$GC$8:$GC$54)</f>
        <v>0</v>
      </c>
      <c r="GC10" s="317">
        <f ca="1">SUMIF(CONSUMO2020,A10,'H1 Periodo'!$GD$8:$GD$54)</f>
        <v>0</v>
      </c>
      <c r="GD10" s="318">
        <f ca="1">SUMIF(CONSUMO2020,A10,'H1 Periodo'!$GE$8:$GE$54)</f>
        <v>0</v>
      </c>
      <c r="GE10" s="319">
        <f ca="1">SUMIF(CONSUMO2020,A10,'H1 Periodo'!$GF$8:$GF$54)</f>
        <v>0</v>
      </c>
      <c r="GF10" s="326">
        <f ca="1">SUMIF(CONSUMO2020,A10,'H1 Periodo'!$GG$8:$GG$54)</f>
        <v>0</v>
      </c>
      <c r="GG10" s="339">
        <f ca="1">SUMIF(CONSUMO2020,A10,'H1 Periodo'!$GH$8:$GH$54)</f>
        <v>0</v>
      </c>
      <c r="GH10" s="330">
        <f ca="1">SUMIF(CONSUMO2020,A10,'H1 Periodo'!$GI$8:$GI$54)</f>
        <v>0</v>
      </c>
      <c r="GI10" s="317">
        <f ca="1">SUMIF(CONSUMO2020,A10,'H1 Periodo'!$GJ$8:$GJ$54)</f>
        <v>0</v>
      </c>
      <c r="GJ10" s="318">
        <f ca="1">SUMIF(CONSUMO2020,A10,'H1 Periodo'!$GK$8:$GK$54)</f>
        <v>0</v>
      </c>
      <c r="GK10" s="319">
        <f ca="1">SUMIF(CONSUMO2020,A10,'H1 Periodo'!$GL$8:$GL$54)</f>
        <v>0</v>
      </c>
      <c r="GL10" s="320">
        <f t="shared" ca="1" si="17"/>
        <v>0</v>
      </c>
      <c r="GM10" s="321">
        <f t="shared" ca="1" si="18"/>
        <v>0</v>
      </c>
      <c r="GN10" s="322">
        <f ca="1">+FD10+FG10+FJ10+FM10+FP10+FS10+FV10+FY10+GB10+GE10+GH10+GK10</f>
        <v>0</v>
      </c>
    </row>
    <row r="11" spans="1:196" x14ac:dyDescent="0.25">
      <c r="A11" s="258"/>
      <c r="B11" s="323">
        <f ca="1">SUMIF(CONSUMO2020,A11,'H1 Periodo'!$C$8:$C$54)</f>
        <v>0</v>
      </c>
      <c r="C11" s="260">
        <f ca="1">SUMIF(CONSUMO2020,A11,'H1 Periodo'!$D$8:$D$54)</f>
        <v>0</v>
      </c>
      <c r="D11" s="324">
        <f ca="1">SUMIF(CONSUMO2020,A11,'H1 Periodo'!$E$8:$E$54)</f>
        <v>0</v>
      </c>
      <c r="E11" s="262">
        <f ca="1">SUMIF(CONSUMO2020,A11,'H1 Periodo'!$F$8:$F$54)</f>
        <v>0</v>
      </c>
      <c r="F11" s="263">
        <f ca="1">SUMIF(CONSUMO2020,A11,'H1 Periodo'!$G$8:$G$54)</f>
        <v>0</v>
      </c>
      <c r="G11" s="264">
        <f ca="1">SUMIF(CONSUMO2020,A11,'H1 Periodo'!$H$8:$H$54)</f>
        <v>0</v>
      </c>
      <c r="H11" s="323">
        <f ca="1">SUMIF(CONSUMO2020,A11,'H1 Periodo'!$I$8:$I$54)</f>
        <v>0</v>
      </c>
      <c r="I11" s="260">
        <f ca="1">SUMIF(CONSUMO2020,A11,'H1 Periodo'!$J$8:$J$54)</f>
        <v>0</v>
      </c>
      <c r="J11" s="325">
        <f ca="1">SUMIF(CONSUMO2020,A11,'H1 Periodo'!$K$8:$K$54)</f>
        <v>0</v>
      </c>
      <c r="K11" s="266">
        <f ca="1">SUMIF(CONSUMO2020,A11,'H1 Periodo'!$L$8:$L$54)</f>
        <v>0</v>
      </c>
      <c r="L11" s="263">
        <f ca="1">SUMIF(CONSUMO2020,A11,'H1 Periodo'!$M$8:$M$54)</f>
        <v>0</v>
      </c>
      <c r="M11" s="264">
        <f ca="1">SUMIF(CONSUMO2020,A11,'H1 Periodo'!$N$8:$N$54)</f>
        <v>0</v>
      </c>
      <c r="N11" s="326">
        <f ca="1">SUMIF(CONSUMO2020,A11,'H1 Periodo'!$O$8:$O$54)</f>
        <v>0</v>
      </c>
      <c r="O11" s="260">
        <f ca="1">SUMIF(CONSUMO2020,A11,'H1 Periodo'!$P$8:$P$54)</f>
        <v>0</v>
      </c>
      <c r="P11" s="327">
        <f ca="1">SUMIF(CONSUMO2020,A11,'H1 Periodo'!$Q$8:$Q$54)</f>
        <v>0</v>
      </c>
      <c r="Q11" s="266">
        <f ca="1">SUMIF(CONSUMO2020,A11,'H1 Periodo'!$R$8:$R$54)</f>
        <v>0</v>
      </c>
      <c r="R11" s="263">
        <f ca="1">SUMIF(CONSUMO2020,A11,'H1 Periodo'!$S$8:$S$54)</f>
        <v>0</v>
      </c>
      <c r="S11" s="264">
        <f ca="1">SUMIF(CONSUMO2020,A11,'H1 Periodo'!$T$8:$T$54)</f>
        <v>0</v>
      </c>
      <c r="T11" s="326">
        <f ca="1">SUMIF(CONSUMO2020,A11,'H1 Periodo'!$U$8:$U$54)</f>
        <v>0</v>
      </c>
      <c r="U11" s="328">
        <f ca="1">SUMIF(CONSUMO2020,A11,'H1 Periodo'!$V$8:$V$54)</f>
        <v>0</v>
      </c>
      <c r="V11" s="327">
        <f ca="1">SUMIF(CONSUMO2020,A11,'H1 Periodo'!$W$8:$W$54)</f>
        <v>0</v>
      </c>
      <c r="W11" s="266">
        <f ca="1">SUMIF(CONSUMO2020,A11,'H1 Periodo'!$X$8:$X$54)</f>
        <v>0</v>
      </c>
      <c r="X11" s="263">
        <f ca="1">SUMIF(CONSUMO2020,A11,'H1 Periodo'!$Y$8:$Y$54)</f>
        <v>0</v>
      </c>
      <c r="Y11" s="264">
        <f ca="1">SUMIF(CONSUMO2020,A11,'H1 Periodo'!$Z$8:$Z$54)</f>
        <v>0</v>
      </c>
      <c r="Z11" s="326">
        <f ca="1">SUMIF(CONSUMO2020,A11,'H1 Periodo'!$AA$8:$AA$54)</f>
        <v>0</v>
      </c>
      <c r="AA11" s="329">
        <f ca="1">SUMIF(CONSUMO2020,A11,'H1 Periodo'!$AB$8:$AB$54)</f>
        <v>0</v>
      </c>
      <c r="AB11" s="327">
        <f ca="1">SUMIF(CONSUMO2020,A11,'H1 Periodo'!$AC$8:$AC$54)</f>
        <v>0</v>
      </c>
      <c r="AC11" s="266">
        <f ca="1">SUMIF(CONSUMO2020,A11,'H1 Periodo'!$AD$8:$AD$54)</f>
        <v>0</v>
      </c>
      <c r="AD11" s="263">
        <f ca="1">SUMIF(CONSUMO2020,A11,'H1 Periodo'!$AE$8:$AE$54)</f>
        <v>0</v>
      </c>
      <c r="AE11" s="264">
        <f ca="1">SUMIF(CONSUMO2020,A11,'H1 Periodo'!$AF$8:$AF$54)</f>
        <v>0</v>
      </c>
      <c r="AF11" s="326">
        <f ca="1">SUMIF(CONSUMO2020,A11,'H1 Periodo'!$AG$8:$AG$54)</f>
        <v>0</v>
      </c>
      <c r="AG11" s="329">
        <f ca="1">SUMIF(CONSUMO2020,A11,'H1 Periodo'!$AH$8:$AH$54)</f>
        <v>0</v>
      </c>
      <c r="AH11" s="330">
        <f ca="1">SUMIF(CONSUMO2020,A11,'H1 Periodo'!$AI$8:$AI$54)</f>
        <v>0</v>
      </c>
      <c r="AI11" s="266">
        <f ca="1">SUMIF(CONSUMO2020,A11,'H1 Periodo'!$AJ$8:$AJ$54)</f>
        <v>0</v>
      </c>
      <c r="AJ11" s="263">
        <f ca="1">SUMIF(CONSUMO2020,A11,'H1 Periodo'!$AK$8:$AK$54)</f>
        <v>0</v>
      </c>
      <c r="AK11" s="278">
        <f ca="1">SUMIF(CONSUMO2020,A11,'H1 Periodo'!$AL$8:$AL$54)</f>
        <v>0</v>
      </c>
      <c r="AL11" s="279">
        <f t="shared" ca="1" si="5"/>
        <v>0</v>
      </c>
      <c r="AM11" s="280">
        <f t="shared" ca="1" si="6"/>
        <v>0</v>
      </c>
      <c r="AN11" s="281">
        <f t="shared" ca="1" si="7"/>
        <v>0</v>
      </c>
      <c r="AO11" s="323">
        <f ca="1">SUMIF(CONSUMO2020,A11,'H1 Periodo'!$AP$8:$AP$54)</f>
        <v>0</v>
      </c>
      <c r="AP11" s="331">
        <f ca="1">SUMIF(CONSUMO2020,A11,'H1 Periodo'!$AQ$8:$AQ$54)</f>
        <v>0</v>
      </c>
      <c r="AQ11" s="324">
        <f ca="1">SUMIF(CONSUMO2020,A11,'H1 Periodo'!$AR$8:$AR$54)</f>
        <v>0</v>
      </c>
      <c r="AR11" s="290">
        <f ca="1">SUMIF(CONSUMO2020,A11,'H1 Periodo'!$AS$8:$AS$54)</f>
        <v>0</v>
      </c>
      <c r="AS11" s="291">
        <f ca="1">SUMIF(CONSUMO2020,A11,'H1 Periodo'!$AT$8:$AT$54)</f>
        <v>0</v>
      </c>
      <c r="AT11" s="332">
        <f ca="1">SUMIF(CONSUMO2020,A11,'H1 Periodo'!$AU$8:$AU$54)</f>
        <v>0</v>
      </c>
      <c r="AU11" s="288">
        <f ca="1">SUMIF(CONSUMO2020,A11,'H1 Periodo'!$AV$8:$AV$54)</f>
        <v>0</v>
      </c>
      <c r="AV11" s="289">
        <f ca="1">SUMIF(CONSUMO2020,A11,'H1 Periodo'!$AW$8:$AW$54)</f>
        <v>0</v>
      </c>
      <c r="AW11" s="276">
        <f ca="1">SUMIF(CONSUMO2020,A11,'H1 Periodo'!$AX$8:$AX$54)</f>
        <v>0</v>
      </c>
      <c r="AX11" s="290">
        <f ca="1">SUMIF(CONSUMO2020,A11,'H1 Periodo'!$AY$8:$AY$54)</f>
        <v>0</v>
      </c>
      <c r="AY11" s="291">
        <f ca="1">SUMIF(CONSUMO2020,A11,'H1 Periodo'!$AZ$8:$AZ$54)</f>
        <v>0</v>
      </c>
      <c r="AZ11" s="332">
        <f ca="1">SUMIF(CONSUMO2020,A11,'H1 Periodo'!$BA$8:$BA$54)</f>
        <v>0</v>
      </c>
      <c r="BA11" s="288">
        <f ca="1">SUMIF(CONSUMO2020,A11,'H1 Periodo'!$BB$8:$BB$54)</f>
        <v>0</v>
      </c>
      <c r="BB11" s="289">
        <f ca="1">SUMIF(CONSUMO2020,A11,'H1 Periodo'!$BC$8:$BC$54)</f>
        <v>0</v>
      </c>
      <c r="BC11" s="276">
        <f ca="1">SUMIF(CONSUMO2020,A11,'H1 Periodo'!$BD$8:$BD$54)</f>
        <v>0</v>
      </c>
      <c r="BD11" s="290">
        <f ca="1">SUMIF(CONSUMO2020,A11,'H1 Periodo'!$BE$8:$BE$54)</f>
        <v>0</v>
      </c>
      <c r="BE11" s="291">
        <f ca="1">SUMIF(CONSUMO2020,A11,'H1 Periodo'!$BF$8:$BF$54)</f>
        <v>0</v>
      </c>
      <c r="BF11" s="332">
        <f ca="1">SUMIF(CONSUMO2020,A11,'H1 Periodo'!$BG$8:$BG$54)</f>
        <v>0</v>
      </c>
      <c r="BG11" s="288">
        <f ca="1">SUMIF(CONSUMO2020,A11,'H1 Periodo'!$BH$8:$BH$54)</f>
        <v>0</v>
      </c>
      <c r="BH11" s="289">
        <f ca="1">SUMIF(CONSUMO2020,A11,'H1 Periodo'!$BI$8:$BI$54)</f>
        <v>0</v>
      </c>
      <c r="BI11" s="276">
        <f ca="1">SUMIF(CONSUMO2020,A11,'H1 Periodo'!$BJ$8:$BJ$54)</f>
        <v>0</v>
      </c>
      <c r="BJ11" s="290">
        <f ca="1">SUMIF(CONSUMO2020,A11,'H1 Periodo'!$BK$8:$BK$54)</f>
        <v>0</v>
      </c>
      <c r="BK11" s="291">
        <f ca="1">SUMIF(CONSUMO2020,A11,'H1 Periodo'!$BL$8:$BL$54)</f>
        <v>0</v>
      </c>
      <c r="BL11" s="292">
        <f ca="1">SUMIF(CONSUMO2020,A11,'H1 Periodo'!$BM$8:$BM$54)</f>
        <v>0</v>
      </c>
      <c r="BM11" s="326">
        <f ca="1">SUMIF(CONSUMO2020,A11,'H1 Periodo'!$BN$8:$BN$54)</f>
        <v>0</v>
      </c>
      <c r="BN11" s="328">
        <f ca="1">SUMIF(CONSUMO2020,A11,'H1 Periodo'!$BO$8:$BO$54)</f>
        <v>0</v>
      </c>
      <c r="BO11" s="330">
        <f ca="1">SUMIF(CONSUMO2020,A11,'H1 Periodo'!$BP$8:$BP$54)</f>
        <v>0</v>
      </c>
      <c r="BP11" s="290">
        <f ca="1">SUMIF(CONSUMO2020,A11,'H1 Periodo'!$BQ$8:$BQ$54)</f>
        <v>0</v>
      </c>
      <c r="BQ11" s="291">
        <f ca="1">SUMIF(CONSUMO2020,A11,'H1 Periodo'!$BR$8:$BR$54)</f>
        <v>0</v>
      </c>
      <c r="BR11" s="292">
        <f ca="1">SUMIF(CONSUMO2020,A11,'H1 Periodo'!$BS$8:$BS$54)</f>
        <v>0</v>
      </c>
      <c r="BS11" s="326">
        <f ca="1">SUMIF(CONSUMO2020,A11,'H1 Periodo'!$BT$8:$BT$54)</f>
        <v>0</v>
      </c>
      <c r="BT11" s="328">
        <f ca="1">SUMIF(CONSUMO2020,A11,'H1 Periodo'!$BU$8:$BU$54)</f>
        <v>0</v>
      </c>
      <c r="BU11" s="330">
        <f ca="1">SUMIF(CONSUMO2020,A11,'H1 Periodo'!$BV$8:$BV$54)</f>
        <v>0</v>
      </c>
      <c r="BV11" s="290">
        <f ca="1">SUMIF(CONSUMO2020,A11,'H1 Periodo'!$BW$8:$BW$54)</f>
        <v>0</v>
      </c>
      <c r="BW11" s="291">
        <f ca="1">SUMIF(CONSUMO2020,A11,'H1 Periodo'!$BX$8:$BX$54)</f>
        <v>0</v>
      </c>
      <c r="BX11" s="292">
        <f ca="1">SUMIF(CONSUMO2020,A11,'H1 Periodo'!$BY$8:$BY$54)</f>
        <v>0</v>
      </c>
      <c r="BY11" s="333">
        <f t="shared" ca="1" si="8"/>
        <v>0</v>
      </c>
      <c r="BZ11" s="334">
        <f t="shared" ca="1" si="9"/>
        <v>0</v>
      </c>
      <c r="CA11" s="335">
        <f t="shared" ca="1" si="10"/>
        <v>0</v>
      </c>
      <c r="CB11" s="323">
        <f ca="1">SUMIF(CONSUMO2020,A11,'H1 Periodo'!$CC$8:$CC$54)</f>
        <v>0</v>
      </c>
      <c r="CC11" s="331">
        <f ca="1">SUMIF(CONSUMO2020,A11,'H1 Periodo'!$CD$8:$CD$54)</f>
        <v>0</v>
      </c>
      <c r="CD11" s="325">
        <f ca="1">SUMIF(CONSUMO2020,A11,'H1 Periodo'!$CE$8:$CE$54)</f>
        <v>0</v>
      </c>
      <c r="CE11" s="336">
        <f ca="1">SUMIF(CONSUMO2020,A11,'H1 Periodo'!$CF$8:$CF$54)</f>
        <v>0</v>
      </c>
      <c r="CF11" s="337">
        <f ca="1">SUMIF(CONSUMO2020,A11,'H1 Periodo'!$CG$8:$CG$54)</f>
        <v>0</v>
      </c>
      <c r="CG11" s="338">
        <f ca="1">SUMIF(CONSUMO2020,A11,'H1 Periodo'!$CH$8:$CH$54)</f>
        <v>0</v>
      </c>
      <c r="CH11" s="326">
        <f ca="1">SUMIF(CONSUMO2020,A11,'H1 Periodo'!$CI$8:$CI$54)</f>
        <v>0</v>
      </c>
      <c r="CI11" s="329">
        <f ca="1">SUMIF(CONSUMO2020,A11,'H1 Periodo'!$CJ$8:$CJ$54)</f>
        <v>0</v>
      </c>
      <c r="CJ11" s="327">
        <f ca="1">SUMIF(CONSUMO2020,A11,'H1 Periodo'!$CK$8:$CK$54)</f>
        <v>0</v>
      </c>
      <c r="CK11" s="336">
        <f ca="1">SUMIF(CONSUMO2020,A11,'H1 Periodo'!$CL$8:$CL$54)</f>
        <v>0</v>
      </c>
      <c r="CL11" s="337">
        <f ca="1">SUMIF(CONSUMO2020,A11,'H1 Periodo'!$CM$8:$CM$54)</f>
        <v>0</v>
      </c>
      <c r="CM11" s="338">
        <f ca="1">SUMIF(CONSUMO2020,A11,'H1 Periodo'!$CN$8:$CN$54)</f>
        <v>0</v>
      </c>
      <c r="CN11" s="326">
        <f ca="1">SUMIF(CONSUMO2020,A11,'H1 Periodo'!$CO$8:$CO$54)</f>
        <v>0</v>
      </c>
      <c r="CO11" s="339">
        <f ca="1">SUMIF(CONSUMO2020,A11,'H1 Periodo'!$CP$8:$CP$54)</f>
        <v>0</v>
      </c>
      <c r="CP11" s="327">
        <f ca="1">SUMIF(CONSUMO2020,A11,'H1 Periodo'!$CQ$8:$CQ$54)</f>
        <v>0</v>
      </c>
      <c r="CQ11" s="336">
        <f ca="1">SUMIF(CONSUMO2020,A11,'H1 Periodo'!$CR$8:$CR$54)</f>
        <v>0</v>
      </c>
      <c r="CR11" s="337">
        <f ca="1">SUMIF(CONSUMO2020,A11,'H1 Periodo'!$CS$8:$CS$54)</f>
        <v>0</v>
      </c>
      <c r="CS11" s="338">
        <f ca="1">SUMIF(CONSUMO2020,A11,'H1 Periodo'!$CT$8:$CT$54)</f>
        <v>0</v>
      </c>
      <c r="CT11" s="326">
        <f ca="1">SUMIF(CONSUMO2020,A11,'H1 Periodo'!$CU$8:$CU$54)</f>
        <v>0</v>
      </c>
      <c r="CU11" s="339">
        <f ca="1">SUMIF(CONSUMO2020,A11,'H1 Periodo'!$CV$8:$CV$54)</f>
        <v>0</v>
      </c>
      <c r="CV11" s="327">
        <f ca="1">SUMIF(CONSUMO2020,A11,'H1 Periodo'!$CW$8:$CW$54)</f>
        <v>0</v>
      </c>
      <c r="CW11" s="336">
        <f ca="1">SUMIF(CONSUMO2020,A11,'H1 Periodo'!$CX$8:$CX$54)</f>
        <v>0</v>
      </c>
      <c r="CX11" s="337">
        <f ca="1">SUMIF(CONSUMO2020,A11,'H1 Periodo'!$CY$8:$CY$54)</f>
        <v>0</v>
      </c>
      <c r="CY11" s="338">
        <f ca="1">SUMIF(CONSUMO2020,A11,'H1 Periodo'!$CZ$8:$CZ$54)</f>
        <v>0</v>
      </c>
      <c r="CZ11" s="326">
        <f ca="1">SUMIF(CONSUMO2020,A11,'H1 Periodo'!$DA$8:$DA$54)</f>
        <v>0</v>
      </c>
      <c r="DA11" s="329">
        <f ca="1">SUMIF(CONSUMO2020,A11,'H1 Periodo'!$DB$8:$DB$54)</f>
        <v>0</v>
      </c>
      <c r="DB11" s="327">
        <f ca="1">SUMIF(CONSUMO2020,A11,'H1 Periodo'!$DC$8:$DC$54)</f>
        <v>0</v>
      </c>
      <c r="DC11" s="336">
        <f ca="1">SUMIF(CONSUMO2020,A11,'H1 Periodo'!$DD$8:$DD$54)</f>
        <v>0</v>
      </c>
      <c r="DD11" s="337">
        <f ca="1">SUMIF(CONSUMO2020,A11,'H1 Periodo'!$DE$8:$DE$54)</f>
        <v>0</v>
      </c>
      <c r="DE11" s="338">
        <f ca="1">SUMIF(CONSUMO2020,A11,'H1 Periodo'!$DF$8:$DF$54)</f>
        <v>0</v>
      </c>
      <c r="DF11" s="326">
        <f ca="1">SUMIF(CONSUMO2020,A11,'H1 Periodo'!$DG$8:$DG$54)</f>
        <v>0</v>
      </c>
      <c r="DG11" s="329">
        <f ca="1">SUMIF(CONSUMO2020,A11,'H1 Periodo'!$DH$8:$DH$54)</f>
        <v>0</v>
      </c>
      <c r="DH11" s="330">
        <f ca="1">SUMIF(CONSUMO2020,A11,'H1 Periodo'!$DI$8:$DI$54)</f>
        <v>0</v>
      </c>
      <c r="DI11" s="336">
        <f ca="1">SUMIF(CONSUMO2020,A11,'H1 Periodo'!$DJ$8:$DJ$54)</f>
        <v>0</v>
      </c>
      <c r="DJ11" s="337">
        <f ca="1">SUMIF(CONSUMO2020,A11,'H1 Periodo'!$DK$8:$DK$54)</f>
        <v>0</v>
      </c>
      <c r="DK11" s="340">
        <f ca="1">SUMIF(CONSUMO2020,A11,'H1 Periodo'!$DL$8:$DL$54)</f>
        <v>0</v>
      </c>
      <c r="DL11" s="303">
        <f t="shared" ca="1" si="11"/>
        <v>0</v>
      </c>
      <c r="DM11" s="304">
        <f t="shared" ca="1" si="12"/>
        <v>0</v>
      </c>
      <c r="DN11" s="305">
        <f t="shared" ca="1" si="13"/>
        <v>0</v>
      </c>
      <c r="DO11" s="323">
        <f ca="1">SUMIF(CONSUMO2020,A11,'H1 Periodo'!$DP$8:$DP$54)</f>
        <v>0</v>
      </c>
      <c r="DP11" s="331">
        <f ca="1">SUMIF(CONSUMO2020,A11,'H1 Periodo'!$DQ$8:$DQ$54)</f>
        <v>0</v>
      </c>
      <c r="DQ11" s="325">
        <f ca="1">SUMIF(CONSUMO2020,A11,'H1 Periodo'!$DR$8:$DR$54)</f>
        <v>0</v>
      </c>
      <c r="DR11" s="341">
        <f ca="1">SUMIF(CONSUMO2020,A11,'H1 Periodo'!$DS$8:$DS$54)</f>
        <v>0</v>
      </c>
      <c r="DS11" s="342">
        <f ca="1">SUMIF(CONSUMO2020,A11,'H1 Periodo'!$DT$8:$DT$54)</f>
        <v>0</v>
      </c>
      <c r="DT11" s="343">
        <f ca="1">SUMIF(CONSUMO2020,A11,'H1 Periodo'!$DU$8:$DU$54)</f>
        <v>0</v>
      </c>
      <c r="DU11" s="326">
        <f ca="1">SUMIF(CONSUMO2020,A11,'H1 Periodo'!$DV$8:$DV$54)</f>
        <v>0</v>
      </c>
      <c r="DV11" s="329">
        <f ca="1">SUMIF(CONSUMO2020,A11,'H1 Periodo'!$DW$8:$DW$54)</f>
        <v>0</v>
      </c>
      <c r="DW11" s="327">
        <f ca="1">SUMIF(CONSUMO2020,A11,'H1 Periodo'!$DX$8:$DX$54)</f>
        <v>0</v>
      </c>
      <c r="DX11" s="341">
        <f ca="1">SUMIF(CONSUMO2020,A11,'H1 Periodo'!$DY$8:$DY$54)</f>
        <v>0</v>
      </c>
      <c r="DY11" s="342">
        <f ca="1">SUMIF(CONSUMO2020,A11,'H1 Periodo'!$DZ$8:$DZ$54)</f>
        <v>0</v>
      </c>
      <c r="DZ11" s="343">
        <f ca="1">SUMIF(CONSUMO2020,A11,'H1 Periodo'!$EA$8:$EA$54)</f>
        <v>0</v>
      </c>
      <c r="EA11" s="326">
        <f ca="1">SUMIF(CONSUMO2020,A11,'H1 Periodo'!$EB$8:$EB$54)</f>
        <v>0</v>
      </c>
      <c r="EB11" s="339">
        <f ca="1">SUMIF(CONSUMO2020,A11,'H1 Periodo'!$EC$8:$EC$54)</f>
        <v>0</v>
      </c>
      <c r="EC11" s="327">
        <f ca="1">SUMIF(CONSUMO2020,A11,'H1 Periodo'!$ED$8:$ED$54)</f>
        <v>0</v>
      </c>
      <c r="ED11" s="341">
        <f ca="1">SUMIF(CONSUMO2020,A11,'H1 Periodo'!$EE$8:$EE$54)</f>
        <v>0</v>
      </c>
      <c r="EE11" s="342">
        <f ca="1">SUMIF(CONSUMO2020,A11,'H1 Periodo'!$EF$8:$EF$54)</f>
        <v>0</v>
      </c>
      <c r="EF11" s="343">
        <f ca="1">SUMIF(CONSUMO2020,A11,'H1 Periodo'!$EG$8:$EG$54)</f>
        <v>0</v>
      </c>
      <c r="EG11" s="326">
        <f ca="1">SUMIF(CONSUMO2020,A11,'H1 Periodo'!$EH$8:$EH$54)</f>
        <v>0</v>
      </c>
      <c r="EH11" s="339">
        <f ca="1">SUMIF(CONSUMO2020,A11,'H1 Periodo'!$EI$8:$EI$54)</f>
        <v>0</v>
      </c>
      <c r="EI11" s="327">
        <f ca="1">SUMIF(CONSUMO2020,A11,'H1 Periodo'!$EJ$8:$EJ$54)</f>
        <v>0</v>
      </c>
      <c r="EJ11" s="341">
        <f ca="1">SUMIF(CONSUMO2020,A11,'H1 Periodo'!$EK$8:$EK$54)</f>
        <v>0</v>
      </c>
      <c r="EK11" s="342">
        <f ca="1">SUMIF(CONSUMO2020,A11,'H1 Periodo'!$EL$8:$EL$54)</f>
        <v>0</v>
      </c>
      <c r="EL11" s="343">
        <f ca="1">SUMIF(CONSUMO2020,A11,'H1 Periodo'!$EM$8:$EM$54)</f>
        <v>0</v>
      </c>
      <c r="EM11" s="326">
        <f ca="1">SUMIF(CONSUMO2020,A11,'H1 Periodo'!$EN$8:$EN$54)</f>
        <v>0</v>
      </c>
      <c r="EN11" s="329">
        <f ca="1">SUMIF(CONSUMO2020,A11,'H1 Periodo'!$EO$8:$EO$54)</f>
        <v>0</v>
      </c>
      <c r="EO11" s="327">
        <f ca="1">SUMIF(CONSUMO2020,A11,'H1 Periodo'!$EP$8:$EP$54)</f>
        <v>0</v>
      </c>
      <c r="EP11" s="341">
        <f ca="1">SUMIF(CONSUMO2020,A11,'H1 Periodo'!$EQ$8:$EQ$54)</f>
        <v>0</v>
      </c>
      <c r="EQ11" s="342">
        <f ca="1">SUMIF(CONSUMO2020,A11,'H1 Periodo'!$ER$8:$ER$54)</f>
        <v>0</v>
      </c>
      <c r="ER11" s="343">
        <f ca="1">SUMIF(CONSUMO2020,A11,'H1 Periodo'!$ES$8:$ES$54)</f>
        <v>0</v>
      </c>
      <c r="ES11" s="326">
        <f ca="1">SUMIF(CONSUMO2020,A11,'H1 Periodo'!$ET$8:$ET$54)</f>
        <v>0</v>
      </c>
      <c r="ET11" s="328">
        <f ca="1">SUMIF(CONSUMO2020,A11,'H1 Periodo'!$EU$8:$EU$54)</f>
        <v>0</v>
      </c>
      <c r="EU11" s="330">
        <f ca="1">SUMIF(CONSUMO2020,A11,'H1 Periodo'!$EV$8:$EV$54)</f>
        <v>0</v>
      </c>
      <c r="EV11" s="309">
        <f ca="1">SUMIF(CONSUMO2020,A11,'H1 Periodo'!$EW$8:$EW$54)</f>
        <v>0</v>
      </c>
      <c r="EW11" s="310">
        <f ca="1">SUMIF(CONSUMO2020,A11,'H1 Periodo'!$EX$8:$EX$54)</f>
        <v>0</v>
      </c>
      <c r="EX11" s="311">
        <f ca="1">SUMIF(CONSUMO2020,A11,'H1 Periodo'!$EY$8:$EY$54)</f>
        <v>0</v>
      </c>
      <c r="EY11" s="312">
        <f t="shared" ca="1" si="14"/>
        <v>0</v>
      </c>
      <c r="EZ11" s="313">
        <f t="shared" ca="1" si="15"/>
        <v>0</v>
      </c>
      <c r="FA11" s="312">
        <f t="shared" ca="1" si="16"/>
        <v>0</v>
      </c>
      <c r="FB11" s="326">
        <f ca="1">SUMIF(CONSUMO2020,A11,'H1 Periodo'!$FC$8:$FC$54)</f>
        <v>0</v>
      </c>
      <c r="FC11" s="328">
        <f ca="1">SUMIF(CONSUMO2020,A11,'H1 Periodo'!$FD$8:$FD$54)</f>
        <v>0</v>
      </c>
      <c r="FD11" s="330">
        <f ca="1">SUMIF(CONSUMO2020,A11,'H1 Periodo'!$FE$8:$FE$54)</f>
        <v>0</v>
      </c>
      <c r="FE11" s="344">
        <f ca="1">SUMIF(CONSUMO2020,A11,'H1 Periodo'!$FF$8:$FF$54)</f>
        <v>0</v>
      </c>
      <c r="FF11" s="345">
        <f ca="1">SUMIF(CONSUMO2020,A11,'H1 Periodo'!$FG$8:$FG$54)</f>
        <v>0</v>
      </c>
      <c r="FG11" s="346">
        <f ca="1">SUMIF(CONSUMO2020,A11,'H1 Periodo'!$FH$8:$FH$54)</f>
        <v>0</v>
      </c>
      <c r="FH11" s="326">
        <f ca="1">SUMIF(CONSUMO2020,A11,'H1 Periodo'!$FI$8:$FI$54)</f>
        <v>0</v>
      </c>
      <c r="FI11" s="329">
        <f ca="1">SUMIF(CONSUMO2020,A11,'H1 Periodo'!$FJ$8:$FJ$54)</f>
        <v>0</v>
      </c>
      <c r="FJ11" s="327">
        <f ca="1">SUMIF(CONSUMO2020,A11,'H1 Periodo'!$FK$8:$FK$54)</f>
        <v>0</v>
      </c>
      <c r="FK11" s="344">
        <f ca="1">SUMIF(CONSUMO2020,A11,'H1 Periodo'!$FL$8:$FL$54)</f>
        <v>0</v>
      </c>
      <c r="FL11" s="345">
        <f ca="1">SUMIF(CONSUMO2020,A11,'H1 Periodo'!$FM$8:$FM$54)</f>
        <v>0</v>
      </c>
      <c r="FM11" s="346">
        <f ca="1">SUMIF(CONSUMO2020,A11,'H1 Periodo'!$FN$8:$FN$54)</f>
        <v>0</v>
      </c>
      <c r="FN11" s="326">
        <f ca="1">SUMIF(CONSUMO2020,A11,'H1 Periodo'!$FO$8:$FO$54)</f>
        <v>0</v>
      </c>
      <c r="FO11" s="339">
        <f ca="1">SUMIF(CONSUMO2020,A11,'H1 Periodo'!$FP$8:$FP$54)</f>
        <v>0</v>
      </c>
      <c r="FP11" s="327">
        <f ca="1">SUMIF(CONSUMO2020,A11,'H1 Periodo'!$FQ$8:$FQ$54)</f>
        <v>0</v>
      </c>
      <c r="FQ11" s="344">
        <f ca="1">SUMIF(CONSUMO2020,A11,'H1 Periodo'!$FR$8:$FR$54)</f>
        <v>0</v>
      </c>
      <c r="FR11" s="345">
        <f ca="1">SUMIF(CONSUMO2020,A11,'H1 Periodo'!$FS$8:$FS$54)</f>
        <v>0</v>
      </c>
      <c r="FS11" s="346">
        <f ca="1">SUMIF(CONSUMO2020,A11,'H1 Periodo'!$FT$8:$FT$54)</f>
        <v>0</v>
      </c>
      <c r="FT11" s="326">
        <f ca="1">SUMIF(CONSUMO2020,A11,'H1 Periodo'!$FU$8:$FU$54)</f>
        <v>0</v>
      </c>
      <c r="FU11" s="339">
        <f ca="1">SUMIF(CONSUMO2020,A11,'H1 Periodo'!$FV$8:$FV$54)</f>
        <v>0</v>
      </c>
      <c r="FV11" s="330">
        <f ca="1">SUMIF(CONSUMO2020,A11,'H1 Periodo'!$FW$8:$FW$54)</f>
        <v>0</v>
      </c>
      <c r="FW11" s="344">
        <f ca="1">SUMIF(CONSUMO2020,A11,'H1 Periodo'!$FX$8:$FX$54)</f>
        <v>0</v>
      </c>
      <c r="FX11" s="345">
        <f ca="1">SUMIF(CONSUMO2020,A11,'H1 Periodo'!$FY$8:$FY$54)</f>
        <v>0</v>
      </c>
      <c r="FY11" s="346">
        <f ca="1">SUMIF(CONSUMO2020,A11,'H1 Periodo'!$FZ$8:$FZ$54)</f>
        <v>0</v>
      </c>
      <c r="FZ11" s="326">
        <f ca="1">SUMIF(CONSUMO2020,A11,'H1 Periodo'!$GA$8:$GA$54)</f>
        <v>0</v>
      </c>
      <c r="GA11" s="339">
        <f ca="1">SUMIF(CONSUMO2020,A11,'H1 Periodo'!$GB$8:$GB$54)</f>
        <v>0</v>
      </c>
      <c r="GB11" s="330">
        <f ca="1">SUMIF(CONSUMO2020,A11,'H1 Periodo'!$GC$8:$GC$54)</f>
        <v>0</v>
      </c>
      <c r="GC11" s="317">
        <f ca="1">SUMIF(CONSUMO2020,A11,'H1 Periodo'!$GD$8:$GD$54)</f>
        <v>0</v>
      </c>
      <c r="GD11" s="318">
        <f ca="1">SUMIF(CONSUMO2020,A11,'H1 Periodo'!$GE$8:$GE$54)</f>
        <v>0</v>
      </c>
      <c r="GE11" s="319">
        <f ca="1">SUMIF(CONSUMO2020,A11,'H1 Periodo'!$GF$8:$GF$54)</f>
        <v>0</v>
      </c>
      <c r="GF11" s="326">
        <f ca="1">SUMIF(CONSUMO2020,A11,'H1 Periodo'!$GG$8:$GG$54)</f>
        <v>0</v>
      </c>
      <c r="GG11" s="339">
        <f ca="1">SUMIF(CONSUMO2020,A11,'H1 Periodo'!$GH$8:$GH$54)</f>
        <v>0</v>
      </c>
      <c r="GH11" s="330">
        <f ca="1">SUMIF(CONSUMO2020,A11,'H1 Periodo'!$GI$8:$GI$54)</f>
        <v>0</v>
      </c>
      <c r="GI11" s="317">
        <f ca="1">SUMIF(CONSUMO2020,A11,'H1 Periodo'!$GJ$8:$GJ$54)</f>
        <v>0</v>
      </c>
      <c r="GJ11" s="318">
        <f ca="1">SUMIF(CONSUMO2020,A11,'H1 Periodo'!$GK$8:$GK$54)</f>
        <v>0</v>
      </c>
      <c r="GK11" s="319">
        <f ca="1">SUMIF(CONSUMO2020,A11,'H1 Periodo'!$GL$8:$GL$54)</f>
        <v>0</v>
      </c>
      <c r="GL11" s="320">
        <f t="shared" ca="1" si="17"/>
        <v>0</v>
      </c>
      <c r="GM11" s="321">
        <f t="shared" ca="1" si="18"/>
        <v>0</v>
      </c>
      <c r="GN11" s="320">
        <f t="shared" ca="1" si="19"/>
        <v>0</v>
      </c>
    </row>
    <row r="12" spans="1:196" x14ac:dyDescent="0.25">
      <c r="A12" s="258"/>
      <c r="B12" s="323">
        <f ca="1">SUMIF(CONSUMO2020,A12,'H1 Periodo'!$C$8:$C$54)</f>
        <v>0</v>
      </c>
      <c r="C12" s="260">
        <f ca="1">SUMIF(CONSUMO2020,A12,'H1 Periodo'!$D$8:$D$54)</f>
        <v>0</v>
      </c>
      <c r="D12" s="324">
        <f ca="1">SUMIF(CONSUMO2020,A12,'H1 Periodo'!$E$8:$E$54)</f>
        <v>0</v>
      </c>
      <c r="E12" s="262">
        <f ca="1">SUMIF(CONSUMO2020,A12,'H1 Periodo'!$F$8:$F$54)</f>
        <v>0</v>
      </c>
      <c r="F12" s="263">
        <f ca="1">SUMIF(CONSUMO2020,A12,'H1 Periodo'!$G$8:$G$54)</f>
        <v>0</v>
      </c>
      <c r="G12" s="264">
        <f ca="1">SUMIF(CONSUMO2020,A12,'H1 Periodo'!$H$8:$H$54)</f>
        <v>0</v>
      </c>
      <c r="H12" s="323">
        <f ca="1">SUMIF(CONSUMO2020,A12,'H1 Periodo'!$I$8:$I$54)</f>
        <v>0</v>
      </c>
      <c r="I12" s="260">
        <f ca="1">SUMIF(CONSUMO2020,A12,'H1 Periodo'!$J$8:$J$54)</f>
        <v>0</v>
      </c>
      <c r="J12" s="325">
        <f ca="1">SUMIF(CONSUMO2020,A12,'H1 Periodo'!$K$8:$K$54)</f>
        <v>0</v>
      </c>
      <c r="K12" s="266">
        <f ca="1">SUMIF(CONSUMO2020,A12,'H1 Periodo'!$L$8:$L$54)</f>
        <v>0</v>
      </c>
      <c r="L12" s="263">
        <f ca="1">SUMIF(CONSUMO2020,A12,'H1 Periodo'!$M$8:$M$54)</f>
        <v>0</v>
      </c>
      <c r="M12" s="264">
        <f ca="1">SUMIF(CONSUMO2020,A12,'H1 Periodo'!$N$8:$N$54)</f>
        <v>0</v>
      </c>
      <c r="N12" s="326">
        <f ca="1">SUMIF(CONSUMO2020,A12,'H1 Periodo'!$O$8:$O$54)</f>
        <v>0</v>
      </c>
      <c r="O12" s="260">
        <f ca="1">SUMIF(CONSUMO2020,A12,'H1 Periodo'!$P$8:$P$54)</f>
        <v>0</v>
      </c>
      <c r="P12" s="327">
        <f ca="1">SUMIF(CONSUMO2020,A12,'H1 Periodo'!$Q$8:$Q$54)</f>
        <v>0</v>
      </c>
      <c r="Q12" s="266">
        <f ca="1">SUMIF(CONSUMO2020,A12,'H1 Periodo'!$R$8:$R$54)</f>
        <v>0</v>
      </c>
      <c r="R12" s="263">
        <f ca="1">SUMIF(CONSUMO2020,A12,'H1 Periodo'!$S$8:$S$54)</f>
        <v>0</v>
      </c>
      <c r="S12" s="264">
        <f ca="1">SUMIF(CONSUMO2020,A12,'H1 Periodo'!$T$8:$T$54)</f>
        <v>0</v>
      </c>
      <c r="T12" s="326">
        <f ca="1">SUMIF(CONSUMO2020,A12,'H1 Periodo'!$U$8:$U$54)</f>
        <v>0</v>
      </c>
      <c r="U12" s="328">
        <f ca="1">SUMIF(CONSUMO2020,A12,'H1 Periodo'!$V$8:$V$54)</f>
        <v>0</v>
      </c>
      <c r="V12" s="327">
        <f ca="1">SUMIF(CONSUMO2020,A12,'H1 Periodo'!$W$8:$W$54)</f>
        <v>0</v>
      </c>
      <c r="W12" s="266">
        <f ca="1">SUMIF(CONSUMO2020,A12,'H1 Periodo'!$X$8:$X$54)</f>
        <v>0</v>
      </c>
      <c r="X12" s="263">
        <f ca="1">SUMIF(CONSUMO2020,A12,'H1 Periodo'!$Y$8:$Y$54)</f>
        <v>0</v>
      </c>
      <c r="Y12" s="264">
        <f ca="1">SUMIF(CONSUMO2020,A12,'H1 Periodo'!$Z$8:$Z$54)</f>
        <v>0</v>
      </c>
      <c r="Z12" s="326">
        <f ca="1">SUMIF(CONSUMO2020,A12,'H1 Periodo'!$AA$8:$AA$54)</f>
        <v>0</v>
      </c>
      <c r="AA12" s="329">
        <f ca="1">SUMIF(CONSUMO2020,A12,'H1 Periodo'!$AB$8:$AB$54)</f>
        <v>0</v>
      </c>
      <c r="AB12" s="327">
        <f ca="1">SUMIF(CONSUMO2020,A12,'H1 Periodo'!$AC$8:$AC$54)</f>
        <v>0</v>
      </c>
      <c r="AC12" s="266">
        <f ca="1">SUMIF(CONSUMO2020,A12,'H1 Periodo'!$AD$8:$AD$54)</f>
        <v>0</v>
      </c>
      <c r="AD12" s="263">
        <f ca="1">SUMIF(CONSUMO2020,A12,'H1 Periodo'!$AE$8:$AE$54)</f>
        <v>0</v>
      </c>
      <c r="AE12" s="264">
        <f ca="1">SUMIF(CONSUMO2020,A12,'H1 Periodo'!$AF$8:$AF$54)</f>
        <v>0</v>
      </c>
      <c r="AF12" s="326">
        <f ca="1">SUMIF(CONSUMO2020,A12,'H1 Periodo'!$AG$8:$AG$54)</f>
        <v>0</v>
      </c>
      <c r="AG12" s="329">
        <f ca="1">SUMIF(CONSUMO2020,A12,'H1 Periodo'!$AH$8:$AH$54)</f>
        <v>0</v>
      </c>
      <c r="AH12" s="330">
        <f ca="1">SUMIF(CONSUMO2020,A12,'H1 Periodo'!$AI$8:$AI$54)</f>
        <v>0</v>
      </c>
      <c r="AI12" s="266">
        <f ca="1">SUMIF(CONSUMO2020,A12,'H1 Periodo'!$AJ$8:$AJ$54)</f>
        <v>0</v>
      </c>
      <c r="AJ12" s="263">
        <f ca="1">SUMIF(CONSUMO2020,A12,'H1 Periodo'!$AK$8:$AK$54)</f>
        <v>0</v>
      </c>
      <c r="AK12" s="278">
        <f ca="1">SUMIF(CONSUMO2020,A12,'H1 Periodo'!$AL$8:$AL$54)</f>
        <v>0</v>
      </c>
      <c r="AL12" s="279">
        <f t="shared" ca="1" si="5"/>
        <v>0</v>
      </c>
      <c r="AM12" s="280">
        <f t="shared" ca="1" si="6"/>
        <v>0</v>
      </c>
      <c r="AN12" s="281">
        <f t="shared" ca="1" si="7"/>
        <v>0</v>
      </c>
      <c r="AO12" s="323">
        <f ca="1">SUMIF(CONSUMO2020,A12,'H1 Periodo'!$AP$8:$AP$54)</f>
        <v>0</v>
      </c>
      <c r="AP12" s="331">
        <f ca="1">SUMIF(CONSUMO2020,A12,'H1 Periodo'!$AQ$8:$AQ$54)</f>
        <v>0</v>
      </c>
      <c r="AQ12" s="324">
        <f ca="1">SUMIF(CONSUMO2020,A12,'H1 Periodo'!$AR$8:$AR$54)</f>
        <v>0</v>
      </c>
      <c r="AR12" s="290">
        <f ca="1">SUMIF(CONSUMO2020,A12,'H1 Periodo'!$AS$8:$AS$54)</f>
        <v>0</v>
      </c>
      <c r="AS12" s="291">
        <f ca="1">SUMIF(CONSUMO2020,A12,'H1 Periodo'!$AT$8:$AT$54)</f>
        <v>0</v>
      </c>
      <c r="AT12" s="332">
        <f ca="1">SUMIF(CONSUMO2020,A12,'H1 Periodo'!$AU$8:$AU$54)</f>
        <v>0</v>
      </c>
      <c r="AU12" s="288">
        <f ca="1">SUMIF(CONSUMO2020,A12,'H1 Periodo'!$AV$8:$AV$54)</f>
        <v>0</v>
      </c>
      <c r="AV12" s="289">
        <f ca="1">SUMIF(CONSUMO2020,A12,'H1 Periodo'!$AW$8:$AW$54)</f>
        <v>0</v>
      </c>
      <c r="AW12" s="276">
        <f ca="1">SUMIF(CONSUMO2020,A12,'H1 Periodo'!$AX$8:$AX$54)</f>
        <v>0</v>
      </c>
      <c r="AX12" s="290">
        <f ca="1">SUMIF(CONSUMO2020,A12,'H1 Periodo'!$AY$8:$AY$54)</f>
        <v>0</v>
      </c>
      <c r="AY12" s="291">
        <f ca="1">SUMIF(CONSUMO2020,A12,'H1 Periodo'!$AZ$8:$AZ$54)</f>
        <v>0</v>
      </c>
      <c r="AZ12" s="332">
        <f ca="1">SUMIF(CONSUMO2020,A12,'H1 Periodo'!$BA$8:$BA$54)</f>
        <v>0</v>
      </c>
      <c r="BA12" s="288">
        <f ca="1">SUMIF(CONSUMO2020,A12,'H1 Periodo'!$BB$8:$BB$54)</f>
        <v>0</v>
      </c>
      <c r="BB12" s="289">
        <f ca="1">SUMIF(CONSUMO2020,A12,'H1 Periodo'!$BC$8:$BC$54)</f>
        <v>0</v>
      </c>
      <c r="BC12" s="276">
        <f ca="1">SUMIF(CONSUMO2020,A12,'H1 Periodo'!$BD$8:$BD$54)</f>
        <v>0</v>
      </c>
      <c r="BD12" s="290">
        <f ca="1">SUMIF(CONSUMO2020,A12,'H1 Periodo'!$BE$8:$BE$54)</f>
        <v>0</v>
      </c>
      <c r="BE12" s="291">
        <f ca="1">SUMIF(CONSUMO2020,A12,'H1 Periodo'!$BF$8:$BF$54)</f>
        <v>0</v>
      </c>
      <c r="BF12" s="332">
        <f ca="1">SUMIF(CONSUMO2020,A12,'H1 Periodo'!$BG$8:$BG$54)</f>
        <v>0</v>
      </c>
      <c r="BG12" s="288">
        <f ca="1">SUMIF(CONSUMO2020,A12,'H1 Periodo'!$BH$8:$BH$54)</f>
        <v>0</v>
      </c>
      <c r="BH12" s="289">
        <f ca="1">SUMIF(CONSUMO2020,A12,'H1 Periodo'!$BI$8:$BI$54)</f>
        <v>0</v>
      </c>
      <c r="BI12" s="276">
        <f ca="1">SUMIF(CONSUMO2020,A12,'H1 Periodo'!$BJ$8:$BJ$54)</f>
        <v>0</v>
      </c>
      <c r="BJ12" s="290">
        <f ca="1">SUMIF(CONSUMO2020,A12,'H1 Periodo'!$BK$8:$BK$54)</f>
        <v>0</v>
      </c>
      <c r="BK12" s="291">
        <f ca="1">SUMIF(CONSUMO2020,A12,'H1 Periodo'!$BL$8:$BL$54)</f>
        <v>0</v>
      </c>
      <c r="BL12" s="292">
        <f ca="1">SUMIF(CONSUMO2020,A12,'H1 Periodo'!$BM$8:$BM$54)</f>
        <v>0</v>
      </c>
      <c r="BM12" s="326">
        <f ca="1">SUMIF(CONSUMO2020,A12,'H1 Periodo'!$BN$8:$BN$54)</f>
        <v>0</v>
      </c>
      <c r="BN12" s="328">
        <f ca="1">SUMIF(CONSUMO2020,A12,'H1 Periodo'!$BO$8:$BO$54)</f>
        <v>0</v>
      </c>
      <c r="BO12" s="330">
        <f ca="1">SUMIF(CONSUMO2020,A12,'H1 Periodo'!$BP$8:$BP$54)</f>
        <v>0</v>
      </c>
      <c r="BP12" s="290">
        <f ca="1">SUMIF(CONSUMO2020,A12,'H1 Periodo'!$BQ$8:$BQ$54)</f>
        <v>0</v>
      </c>
      <c r="BQ12" s="291">
        <f ca="1">SUMIF(CONSUMO2020,A12,'H1 Periodo'!$BR$8:$BR$54)</f>
        <v>0</v>
      </c>
      <c r="BR12" s="292">
        <f ca="1">SUMIF(CONSUMO2020,A12,'H1 Periodo'!$BS$8:$BS$54)</f>
        <v>0</v>
      </c>
      <c r="BS12" s="326">
        <f ca="1">SUMIF(CONSUMO2020,A12,'H1 Periodo'!$BT$8:$BT$54)</f>
        <v>0</v>
      </c>
      <c r="BT12" s="328">
        <f ca="1">SUMIF(CONSUMO2020,A12,'H1 Periodo'!$BU$8:$BU$54)</f>
        <v>0</v>
      </c>
      <c r="BU12" s="330">
        <f ca="1">SUMIF(CONSUMO2020,A12,'H1 Periodo'!$BV$8:$BV$54)</f>
        <v>0</v>
      </c>
      <c r="BV12" s="290">
        <f ca="1">SUMIF(CONSUMO2020,A12,'H1 Periodo'!$BW$8:$BW$54)</f>
        <v>0</v>
      </c>
      <c r="BW12" s="291">
        <f ca="1">SUMIF(CONSUMO2020,A12,'H1 Periodo'!$BX$8:$BX$54)</f>
        <v>0</v>
      </c>
      <c r="BX12" s="292">
        <f ca="1">SUMIF(CONSUMO2020,A12,'H1 Periodo'!$BY$8:$BY$54)</f>
        <v>0</v>
      </c>
      <c r="BY12" s="333">
        <f t="shared" ca="1" si="8"/>
        <v>0</v>
      </c>
      <c r="BZ12" s="334">
        <f t="shared" ca="1" si="9"/>
        <v>0</v>
      </c>
      <c r="CA12" s="335">
        <f t="shared" ca="1" si="10"/>
        <v>0</v>
      </c>
      <c r="CB12" s="323">
        <f ca="1">SUMIF(CONSUMO2020,A12,'H1 Periodo'!$CC$8:$CC$54)</f>
        <v>0</v>
      </c>
      <c r="CC12" s="331">
        <f ca="1">SUMIF(CONSUMO2020,A12,'H1 Periodo'!$CD$8:$CD$54)</f>
        <v>0</v>
      </c>
      <c r="CD12" s="325">
        <f ca="1">SUMIF(CONSUMO2020,A12,'H1 Periodo'!$CE$8:$CE$54)</f>
        <v>0</v>
      </c>
      <c r="CE12" s="336">
        <f ca="1">SUMIF(CONSUMO2020,A12,'H1 Periodo'!$CF$8:$CF$54)</f>
        <v>0</v>
      </c>
      <c r="CF12" s="337">
        <f ca="1">SUMIF(CONSUMO2020,A12,'H1 Periodo'!$CG$8:$CG$54)</f>
        <v>0</v>
      </c>
      <c r="CG12" s="338">
        <f ca="1">SUMIF(CONSUMO2020,A12,'H1 Periodo'!$CH$8:$CH$54)</f>
        <v>0</v>
      </c>
      <c r="CH12" s="326">
        <f ca="1">SUMIF(CONSUMO2020,A12,'H1 Periodo'!$CI$8:$CI$54)</f>
        <v>0</v>
      </c>
      <c r="CI12" s="329">
        <f ca="1">SUMIF(CONSUMO2020,A12,'H1 Periodo'!$CJ$8:$CJ$54)</f>
        <v>0</v>
      </c>
      <c r="CJ12" s="327">
        <f ca="1">SUMIF(CONSUMO2020,A12,'H1 Periodo'!$CK$8:$CK$54)</f>
        <v>0</v>
      </c>
      <c r="CK12" s="336">
        <f ca="1">SUMIF(CONSUMO2020,A12,'H1 Periodo'!$CL$8:$CL$54)</f>
        <v>0</v>
      </c>
      <c r="CL12" s="337">
        <f ca="1">SUMIF(CONSUMO2020,A12,'H1 Periodo'!$CM$8:$CM$54)</f>
        <v>0</v>
      </c>
      <c r="CM12" s="338">
        <f ca="1">SUMIF(CONSUMO2020,A12,'H1 Periodo'!$CN$8:$CN$54)</f>
        <v>0</v>
      </c>
      <c r="CN12" s="326">
        <f ca="1">SUMIF(CONSUMO2020,A12,'H1 Periodo'!$CO$8:$CO$54)</f>
        <v>0</v>
      </c>
      <c r="CO12" s="339">
        <f ca="1">SUMIF(CONSUMO2020,A12,'H1 Periodo'!$CP$8:$CP$54)</f>
        <v>0</v>
      </c>
      <c r="CP12" s="327">
        <f ca="1">SUMIF(CONSUMO2020,A12,'H1 Periodo'!$CQ$8:$CQ$54)</f>
        <v>0</v>
      </c>
      <c r="CQ12" s="336">
        <f ca="1">SUMIF(CONSUMO2020,A12,'H1 Periodo'!$CR$8:$CR$54)</f>
        <v>0</v>
      </c>
      <c r="CR12" s="337">
        <f ca="1">SUMIF(CONSUMO2020,A12,'H1 Periodo'!$CS$8:$CS$54)</f>
        <v>0</v>
      </c>
      <c r="CS12" s="338">
        <f ca="1">SUMIF(CONSUMO2020,A12,'H1 Periodo'!$CT$8:$CT$54)</f>
        <v>0</v>
      </c>
      <c r="CT12" s="326">
        <f ca="1">SUMIF(CONSUMO2020,A12,'H1 Periodo'!$CU$8:$CU$54)</f>
        <v>0</v>
      </c>
      <c r="CU12" s="339">
        <f ca="1">SUMIF(CONSUMO2020,A12,'H1 Periodo'!$CV$8:$CV$54)</f>
        <v>0</v>
      </c>
      <c r="CV12" s="327">
        <f ca="1">SUMIF(CONSUMO2020,A12,'H1 Periodo'!$CW$8:$CW$54)</f>
        <v>0</v>
      </c>
      <c r="CW12" s="336">
        <f ca="1">SUMIF(CONSUMO2020,A12,'H1 Periodo'!$CX$8:$CX$54)</f>
        <v>0</v>
      </c>
      <c r="CX12" s="337">
        <f ca="1">SUMIF(CONSUMO2020,A12,'H1 Periodo'!$CY$8:$CY$54)</f>
        <v>0</v>
      </c>
      <c r="CY12" s="338">
        <f ca="1">SUMIF(CONSUMO2020,A12,'H1 Periodo'!$CZ$8:$CZ$54)</f>
        <v>0</v>
      </c>
      <c r="CZ12" s="326">
        <f ca="1">SUMIF(CONSUMO2020,A12,'H1 Periodo'!$DA$8:$DA$54)</f>
        <v>0</v>
      </c>
      <c r="DA12" s="329">
        <f ca="1">SUMIF(CONSUMO2020,A12,'H1 Periodo'!$DB$8:$DB$54)</f>
        <v>0</v>
      </c>
      <c r="DB12" s="327">
        <f ca="1">SUMIF(CONSUMO2020,A12,'H1 Periodo'!$DC$8:$DC$54)</f>
        <v>0</v>
      </c>
      <c r="DC12" s="336">
        <f ca="1">SUMIF(CONSUMO2020,A12,'H1 Periodo'!$DD$8:$DD$54)</f>
        <v>0</v>
      </c>
      <c r="DD12" s="337">
        <f ca="1">SUMIF(CONSUMO2020,A12,'H1 Periodo'!$DE$8:$DE$54)</f>
        <v>0</v>
      </c>
      <c r="DE12" s="338">
        <f ca="1">SUMIF(CONSUMO2020,A12,'H1 Periodo'!$DF$8:$DF$54)</f>
        <v>0</v>
      </c>
      <c r="DF12" s="326">
        <f ca="1">SUMIF(CONSUMO2020,A12,'H1 Periodo'!$DG$8:$DG$54)</f>
        <v>0</v>
      </c>
      <c r="DG12" s="329">
        <f ca="1">SUMIF(CONSUMO2020,A12,'H1 Periodo'!$DH$8:$DH$54)</f>
        <v>0</v>
      </c>
      <c r="DH12" s="330">
        <f ca="1">SUMIF(CONSUMO2020,A12,'H1 Periodo'!$DI$8:$DI$54)</f>
        <v>0</v>
      </c>
      <c r="DI12" s="336">
        <f ca="1">SUMIF(CONSUMO2020,A12,'H1 Periodo'!$DJ$8:$DJ$54)</f>
        <v>0</v>
      </c>
      <c r="DJ12" s="337">
        <f ca="1">SUMIF(CONSUMO2020,A12,'H1 Periodo'!$DK$8:$DK$54)</f>
        <v>0</v>
      </c>
      <c r="DK12" s="340">
        <f ca="1">SUMIF(CONSUMO2020,A12,'H1 Periodo'!$DL$8:$DL$54)</f>
        <v>0</v>
      </c>
      <c r="DL12" s="303">
        <f t="shared" ca="1" si="11"/>
        <v>0</v>
      </c>
      <c r="DM12" s="304">
        <f t="shared" ca="1" si="12"/>
        <v>0</v>
      </c>
      <c r="DN12" s="305">
        <f t="shared" ca="1" si="13"/>
        <v>0</v>
      </c>
      <c r="DO12" s="323">
        <f ca="1">SUMIF(CONSUMO2020,A12,'H1 Periodo'!$DP$8:$DP$54)</f>
        <v>0</v>
      </c>
      <c r="DP12" s="331">
        <f ca="1">SUMIF(CONSUMO2020,A12,'H1 Periodo'!$DQ$8:$DQ$54)</f>
        <v>0</v>
      </c>
      <c r="DQ12" s="325">
        <f ca="1">SUMIF(CONSUMO2020,A12,'H1 Periodo'!$DR$8:$DR$54)</f>
        <v>0</v>
      </c>
      <c r="DR12" s="341">
        <f ca="1">SUMIF(CONSUMO2020,A12,'H1 Periodo'!$DS$8:$DS$54)</f>
        <v>0</v>
      </c>
      <c r="DS12" s="342">
        <f ca="1">SUMIF(CONSUMO2020,A12,'H1 Periodo'!$DT$8:$DT$54)</f>
        <v>0</v>
      </c>
      <c r="DT12" s="343">
        <f ca="1">SUMIF(CONSUMO2020,A12,'H1 Periodo'!$DU$8:$DU$54)</f>
        <v>0</v>
      </c>
      <c r="DU12" s="326">
        <f ca="1">SUMIF(CONSUMO2020,A12,'H1 Periodo'!$DV$8:$DV$54)</f>
        <v>0</v>
      </c>
      <c r="DV12" s="329">
        <f ca="1">SUMIF(CONSUMO2020,A12,'H1 Periodo'!$DW$8:$DW$54)</f>
        <v>0</v>
      </c>
      <c r="DW12" s="327">
        <f ca="1">SUMIF(CONSUMO2020,A12,'H1 Periodo'!$DX$8:$DX$54)</f>
        <v>0</v>
      </c>
      <c r="DX12" s="341">
        <f ca="1">SUMIF(CONSUMO2020,A12,'H1 Periodo'!$DY$8:$DY$54)</f>
        <v>0</v>
      </c>
      <c r="DY12" s="342">
        <f ca="1">SUMIF(CONSUMO2020,A12,'H1 Periodo'!$DZ$8:$DZ$54)</f>
        <v>0</v>
      </c>
      <c r="DZ12" s="343">
        <f ca="1">SUMIF(CONSUMO2020,A12,'H1 Periodo'!$EA$8:$EA$54)</f>
        <v>0</v>
      </c>
      <c r="EA12" s="326">
        <f ca="1">SUMIF(CONSUMO2020,A12,'H1 Periodo'!$EB$8:$EB$54)</f>
        <v>0</v>
      </c>
      <c r="EB12" s="339">
        <f ca="1">SUMIF(CONSUMO2020,A12,'H1 Periodo'!$EC$8:$EC$54)</f>
        <v>0</v>
      </c>
      <c r="EC12" s="327">
        <f ca="1">SUMIF(CONSUMO2020,A12,'H1 Periodo'!$ED$8:$ED$54)</f>
        <v>0</v>
      </c>
      <c r="ED12" s="341">
        <f ca="1">SUMIF(CONSUMO2020,A12,'H1 Periodo'!$EE$8:$EE$54)</f>
        <v>0</v>
      </c>
      <c r="EE12" s="342">
        <f ca="1">SUMIF(CONSUMO2020,A12,'H1 Periodo'!$EF$8:$EF$54)</f>
        <v>0</v>
      </c>
      <c r="EF12" s="343">
        <f ca="1">SUMIF(CONSUMO2020,A12,'H1 Periodo'!$EG$8:$EG$54)</f>
        <v>0</v>
      </c>
      <c r="EG12" s="326">
        <f ca="1">SUMIF(CONSUMO2020,A12,'H1 Periodo'!$EH$8:$EH$54)</f>
        <v>0</v>
      </c>
      <c r="EH12" s="339">
        <f ca="1">SUMIF(CONSUMO2020,A12,'H1 Periodo'!$EI$8:$EI$54)</f>
        <v>0</v>
      </c>
      <c r="EI12" s="327">
        <f ca="1">SUMIF(CONSUMO2020,A12,'H1 Periodo'!$EJ$8:$EJ$54)</f>
        <v>0</v>
      </c>
      <c r="EJ12" s="341">
        <f ca="1">SUMIF(CONSUMO2020,A12,'H1 Periodo'!$EK$8:$EK$54)</f>
        <v>0</v>
      </c>
      <c r="EK12" s="342">
        <f ca="1">SUMIF(CONSUMO2020,A12,'H1 Periodo'!$EL$8:$EL$54)</f>
        <v>0</v>
      </c>
      <c r="EL12" s="343">
        <f ca="1">SUMIF(CONSUMO2020,A12,'H1 Periodo'!$EM$8:$EM$54)</f>
        <v>0</v>
      </c>
      <c r="EM12" s="326">
        <f ca="1">SUMIF(CONSUMO2020,A12,'H1 Periodo'!$EN$8:$EN$54)</f>
        <v>0</v>
      </c>
      <c r="EN12" s="329">
        <f ca="1">SUMIF(CONSUMO2020,A12,'H1 Periodo'!$EO$8:$EO$54)</f>
        <v>0</v>
      </c>
      <c r="EO12" s="327">
        <f ca="1">SUMIF(CONSUMO2020,A12,'H1 Periodo'!$EP$8:$EP$54)</f>
        <v>0</v>
      </c>
      <c r="EP12" s="341">
        <f ca="1">SUMIF(CONSUMO2020,A12,'H1 Periodo'!$EQ$8:$EQ$54)</f>
        <v>0</v>
      </c>
      <c r="EQ12" s="342">
        <f ca="1">SUMIF(CONSUMO2020,A12,'H1 Periodo'!$ER$8:$ER$54)</f>
        <v>0</v>
      </c>
      <c r="ER12" s="343">
        <f ca="1">SUMIF(CONSUMO2020,A12,'H1 Periodo'!$ES$8:$ES$54)</f>
        <v>0</v>
      </c>
      <c r="ES12" s="326">
        <f ca="1">SUMIF(CONSUMO2020,A12,'H1 Periodo'!$ET$8:$ET$54)</f>
        <v>0</v>
      </c>
      <c r="ET12" s="328">
        <f ca="1">SUMIF(CONSUMO2020,A12,'H1 Periodo'!$EU$8:$EU$54)</f>
        <v>0</v>
      </c>
      <c r="EU12" s="330">
        <f ca="1">SUMIF(CONSUMO2020,A12,'H1 Periodo'!$EV$8:$EV$54)</f>
        <v>0</v>
      </c>
      <c r="EV12" s="309">
        <f ca="1">SUMIF(CONSUMO2020,A12,'H1 Periodo'!$EW$8:$EW$54)</f>
        <v>0</v>
      </c>
      <c r="EW12" s="310">
        <f ca="1">SUMIF(CONSUMO2020,A12,'H1 Periodo'!$EX$8:$EX$54)</f>
        <v>0</v>
      </c>
      <c r="EX12" s="311">
        <f ca="1">SUMIF(CONSUMO2020,A12,'H1 Periodo'!$EY$8:$EY$54)</f>
        <v>0</v>
      </c>
      <c r="EY12" s="312">
        <f t="shared" ca="1" si="14"/>
        <v>0</v>
      </c>
      <c r="EZ12" s="313">
        <f t="shared" ca="1" si="15"/>
        <v>0</v>
      </c>
      <c r="FA12" s="312">
        <f t="shared" ca="1" si="16"/>
        <v>0</v>
      </c>
      <c r="FB12" s="326">
        <f ca="1">SUMIF(CONSUMO2020,A12,'H1 Periodo'!$FC$8:$FC$54)</f>
        <v>0</v>
      </c>
      <c r="FC12" s="328">
        <f ca="1">SUMIF(CONSUMO2020,A12,'H1 Periodo'!$FD$8:$FD$54)</f>
        <v>0</v>
      </c>
      <c r="FD12" s="330">
        <f ca="1">SUMIF(CONSUMO2020,A12,'H1 Periodo'!$FE$8:$FE$54)</f>
        <v>0</v>
      </c>
      <c r="FE12" s="344">
        <f ca="1">SUMIF(CONSUMO2020,A12,'H1 Periodo'!$FF$8:$FF$54)</f>
        <v>0</v>
      </c>
      <c r="FF12" s="345">
        <f ca="1">SUMIF(CONSUMO2020,A12,'H1 Periodo'!$FG$8:$FG$54)</f>
        <v>0</v>
      </c>
      <c r="FG12" s="346">
        <f ca="1">SUMIF(CONSUMO2020,A12,'H1 Periodo'!$FH$8:$FH$54)</f>
        <v>0</v>
      </c>
      <c r="FH12" s="326">
        <f ca="1">SUMIF(CONSUMO2020,A12,'H1 Periodo'!$FI$8:$FI$54)</f>
        <v>0</v>
      </c>
      <c r="FI12" s="329">
        <f ca="1">SUMIF(CONSUMO2020,A12,'H1 Periodo'!$FJ$8:$FJ$54)</f>
        <v>0</v>
      </c>
      <c r="FJ12" s="327">
        <f ca="1">SUMIF(CONSUMO2020,A12,'H1 Periodo'!$FK$8:$FK$54)</f>
        <v>0</v>
      </c>
      <c r="FK12" s="344">
        <f ca="1">SUMIF(CONSUMO2020,A12,'H1 Periodo'!$FL$8:$FL$54)</f>
        <v>0</v>
      </c>
      <c r="FL12" s="345">
        <f ca="1">SUMIF(CONSUMO2020,A12,'H1 Periodo'!$FM$8:$FM$54)</f>
        <v>0</v>
      </c>
      <c r="FM12" s="346">
        <f ca="1">SUMIF(CONSUMO2020,A12,'H1 Periodo'!$FN$8:$FN$54)</f>
        <v>0</v>
      </c>
      <c r="FN12" s="326">
        <f ca="1">SUMIF(CONSUMO2020,A12,'H1 Periodo'!$FO$8:$FO$54)</f>
        <v>0</v>
      </c>
      <c r="FO12" s="339">
        <f ca="1">SUMIF(CONSUMO2020,A12,'H1 Periodo'!$FP$8:$FP$54)</f>
        <v>0</v>
      </c>
      <c r="FP12" s="327">
        <f ca="1">SUMIF(CONSUMO2020,A12,'H1 Periodo'!$FQ$8:$FQ$54)</f>
        <v>0</v>
      </c>
      <c r="FQ12" s="344">
        <f ca="1">SUMIF(CONSUMO2020,A12,'H1 Periodo'!$FR$8:$FR$54)</f>
        <v>0</v>
      </c>
      <c r="FR12" s="345">
        <f ca="1">SUMIF(CONSUMO2020,A12,'H1 Periodo'!$FS$8:$FS$54)</f>
        <v>0</v>
      </c>
      <c r="FS12" s="346">
        <f ca="1">SUMIF(CONSUMO2020,A12,'H1 Periodo'!$FT$8:$FT$54)</f>
        <v>0</v>
      </c>
      <c r="FT12" s="326">
        <f ca="1">SUMIF(CONSUMO2020,A12,'H1 Periodo'!$FU$8:$FU$54)</f>
        <v>0</v>
      </c>
      <c r="FU12" s="339">
        <f ca="1">SUMIF(CONSUMO2020,A12,'H1 Periodo'!$FV$8:$FV$54)</f>
        <v>0</v>
      </c>
      <c r="FV12" s="330">
        <f ca="1">SUMIF(CONSUMO2020,A12,'H1 Periodo'!$FW$8:$FW$54)</f>
        <v>0</v>
      </c>
      <c r="FW12" s="344">
        <f ca="1">SUMIF(CONSUMO2020,A12,'H1 Periodo'!$FX$8:$FX$54)</f>
        <v>0</v>
      </c>
      <c r="FX12" s="345">
        <f ca="1">SUMIF(CONSUMO2020,A12,'H1 Periodo'!$FY$8:$FY$54)</f>
        <v>0</v>
      </c>
      <c r="FY12" s="346">
        <f ca="1">SUMIF(CONSUMO2020,A12,'H1 Periodo'!$FZ$8:$FZ$54)</f>
        <v>0</v>
      </c>
      <c r="FZ12" s="326">
        <f ca="1">SUMIF(CONSUMO2020,A12,'H1 Periodo'!$GA$8:$GA$54)</f>
        <v>0</v>
      </c>
      <c r="GA12" s="339">
        <f ca="1">SUMIF(CONSUMO2020,A12,'H1 Periodo'!$GB$8:$GB$54)</f>
        <v>0</v>
      </c>
      <c r="GB12" s="330">
        <f ca="1">SUMIF(CONSUMO2020,A12,'H1 Periodo'!$GC$8:$GC$54)</f>
        <v>0</v>
      </c>
      <c r="GC12" s="317">
        <f ca="1">SUMIF(CONSUMO2020,A12,'H1 Periodo'!$GD$8:$GD$54)</f>
        <v>0</v>
      </c>
      <c r="GD12" s="318">
        <f ca="1">SUMIF(CONSUMO2020,A12,'H1 Periodo'!$GE$8:$GE$54)</f>
        <v>0</v>
      </c>
      <c r="GE12" s="319">
        <f ca="1">SUMIF(CONSUMO2020,A12,'H1 Periodo'!$GF$8:$GF$54)</f>
        <v>0</v>
      </c>
      <c r="GF12" s="326">
        <f ca="1">SUMIF(CONSUMO2020,A12,'H1 Periodo'!$GG$8:$GG$54)</f>
        <v>0</v>
      </c>
      <c r="GG12" s="339">
        <f ca="1">SUMIF(CONSUMO2020,A12,'H1 Periodo'!$GH$8:$GH$54)</f>
        <v>0</v>
      </c>
      <c r="GH12" s="330">
        <f ca="1">SUMIF(CONSUMO2020,A12,'H1 Periodo'!$GI$8:$GI$54)</f>
        <v>0</v>
      </c>
      <c r="GI12" s="317">
        <f ca="1">SUMIF(CONSUMO2020,A12,'H1 Periodo'!$GJ$8:$GJ$54)</f>
        <v>0</v>
      </c>
      <c r="GJ12" s="318">
        <f ca="1">SUMIF(CONSUMO2020,A12,'H1 Periodo'!$GK$8:$GK$54)</f>
        <v>0</v>
      </c>
      <c r="GK12" s="319">
        <f ca="1">SUMIF(CONSUMO2020,A12,'H1 Periodo'!$GL$8:$GL$54)</f>
        <v>0</v>
      </c>
      <c r="GL12" s="320">
        <f t="shared" ca="1" si="17"/>
        <v>0</v>
      </c>
      <c r="GM12" s="321">
        <f t="shared" ca="1" si="18"/>
        <v>0</v>
      </c>
      <c r="GN12" s="320">
        <f t="shared" ca="1" si="19"/>
        <v>0</v>
      </c>
    </row>
    <row r="13" spans="1:196" x14ac:dyDescent="0.25">
      <c r="A13" s="258"/>
      <c r="B13" s="323">
        <f ca="1">SUMIF(CONSUMO2020,A13,'H1 Periodo'!$C$8:$C$54)</f>
        <v>0</v>
      </c>
      <c r="C13" s="260">
        <f ca="1">SUMIF(CONSUMO2020,A13,'H1 Periodo'!$D$8:$D$54)</f>
        <v>0</v>
      </c>
      <c r="D13" s="324">
        <f ca="1">SUMIF(CONSUMO2020,A13,'H1 Periodo'!$E$8:$E$54)</f>
        <v>0</v>
      </c>
      <c r="E13" s="262">
        <f ca="1">SUMIF(CONSUMO2020,A13,'H1 Periodo'!$F$8:$F$54)</f>
        <v>0</v>
      </c>
      <c r="F13" s="263">
        <f ca="1">SUMIF(CONSUMO2020,A13,'H1 Periodo'!$G$8:$G$54)</f>
        <v>0</v>
      </c>
      <c r="G13" s="264">
        <f ca="1">SUMIF(CONSUMO2020,A13,'H1 Periodo'!$H$8:$H$54)</f>
        <v>0</v>
      </c>
      <c r="H13" s="323">
        <f ca="1">SUMIF(CONSUMO2020,A13,'H1 Periodo'!$I$8:$I$54)</f>
        <v>0</v>
      </c>
      <c r="I13" s="260">
        <f ca="1">SUMIF(CONSUMO2020,A13,'H1 Periodo'!$J$8:$J$54)</f>
        <v>0</v>
      </c>
      <c r="J13" s="325">
        <f ca="1">SUMIF(CONSUMO2020,A13,'H1 Periodo'!$K$8:$K$54)</f>
        <v>0</v>
      </c>
      <c r="K13" s="266">
        <f ca="1">SUMIF(CONSUMO2020,A13,'H1 Periodo'!$L$8:$L$54)</f>
        <v>0</v>
      </c>
      <c r="L13" s="263">
        <f ca="1">SUMIF(CONSUMO2020,A13,'H1 Periodo'!$M$8:$M$54)</f>
        <v>0</v>
      </c>
      <c r="M13" s="264">
        <f ca="1">SUMIF(CONSUMO2020,A13,'H1 Periodo'!$N$8:$N$54)</f>
        <v>0</v>
      </c>
      <c r="N13" s="326">
        <f ca="1">SUMIF(CONSUMO2020,A13,'H1 Periodo'!$O$8:$O$54)</f>
        <v>0</v>
      </c>
      <c r="O13" s="260">
        <f ca="1">SUMIF(CONSUMO2020,A13,'H1 Periodo'!$P$8:$P$54)</f>
        <v>0</v>
      </c>
      <c r="P13" s="327">
        <f ca="1">SUMIF(CONSUMO2020,A13,'H1 Periodo'!$Q$8:$Q$54)</f>
        <v>0</v>
      </c>
      <c r="Q13" s="266">
        <f ca="1">SUMIF(CONSUMO2020,A13,'H1 Periodo'!$R$8:$R$54)</f>
        <v>0</v>
      </c>
      <c r="R13" s="263">
        <f ca="1">SUMIF(CONSUMO2020,A13,'H1 Periodo'!$S$8:$S$54)</f>
        <v>0</v>
      </c>
      <c r="S13" s="264">
        <f ca="1">SUMIF(CONSUMO2020,A13,'H1 Periodo'!$T$8:$T$54)</f>
        <v>0</v>
      </c>
      <c r="T13" s="326">
        <f ca="1">SUMIF(CONSUMO2020,A13,'H1 Periodo'!$U$8:$U$54)</f>
        <v>0</v>
      </c>
      <c r="U13" s="328">
        <f ca="1">SUMIF(CONSUMO2020,A13,'H1 Periodo'!$V$8:$V$54)</f>
        <v>0</v>
      </c>
      <c r="V13" s="327">
        <f ca="1">SUMIF(CONSUMO2020,A13,'H1 Periodo'!$W$8:$W$54)</f>
        <v>0</v>
      </c>
      <c r="W13" s="266">
        <f ca="1">SUMIF(CONSUMO2020,A13,'H1 Periodo'!$X$8:$X$54)</f>
        <v>0</v>
      </c>
      <c r="X13" s="263">
        <f ca="1">SUMIF(CONSUMO2020,A13,'H1 Periodo'!$Y$8:$Y$54)</f>
        <v>0</v>
      </c>
      <c r="Y13" s="264">
        <f ca="1">SUMIF(CONSUMO2020,A13,'H1 Periodo'!$Z$8:$Z$54)</f>
        <v>0</v>
      </c>
      <c r="Z13" s="326">
        <f ca="1">SUMIF(CONSUMO2020,A13,'H1 Periodo'!$AA$8:$AA$54)</f>
        <v>0</v>
      </c>
      <c r="AA13" s="329">
        <f ca="1">SUMIF(CONSUMO2020,A13,'H1 Periodo'!$AB$8:$AB$54)</f>
        <v>0</v>
      </c>
      <c r="AB13" s="327">
        <f ca="1">SUMIF(CONSUMO2020,A13,'H1 Periodo'!$AC$8:$AC$54)</f>
        <v>0</v>
      </c>
      <c r="AC13" s="266">
        <f ca="1">SUMIF(CONSUMO2020,A13,'H1 Periodo'!$AD$8:$AD$54)</f>
        <v>0</v>
      </c>
      <c r="AD13" s="263">
        <f ca="1">SUMIF(CONSUMO2020,A13,'H1 Periodo'!$AE$8:$AE$54)</f>
        <v>0</v>
      </c>
      <c r="AE13" s="264">
        <f ca="1">SUMIF(CONSUMO2020,A13,'H1 Periodo'!$AF$8:$AF$54)</f>
        <v>0</v>
      </c>
      <c r="AF13" s="326">
        <f ca="1">SUMIF(CONSUMO2020,A13,'H1 Periodo'!$AG$8:$AG$54)</f>
        <v>0</v>
      </c>
      <c r="AG13" s="329">
        <f ca="1">SUMIF(CONSUMO2020,A13,'H1 Periodo'!$AH$8:$AH$54)</f>
        <v>0</v>
      </c>
      <c r="AH13" s="330">
        <f ca="1">SUMIF(CONSUMO2020,A13,'H1 Periodo'!$AI$8:$AI$54)</f>
        <v>0</v>
      </c>
      <c r="AI13" s="266">
        <f ca="1">SUMIF(CONSUMO2020,A13,'H1 Periodo'!$AJ$8:$AJ$54)</f>
        <v>0</v>
      </c>
      <c r="AJ13" s="263">
        <f ca="1">SUMIF(CONSUMO2020,A13,'H1 Periodo'!$AK$8:$AK$54)</f>
        <v>0</v>
      </c>
      <c r="AK13" s="278">
        <f ca="1">SUMIF(CONSUMO2020,A13,'H1 Periodo'!$AL$8:$AL$54)</f>
        <v>0</v>
      </c>
      <c r="AL13" s="279">
        <f t="shared" ca="1" si="5"/>
        <v>0</v>
      </c>
      <c r="AM13" s="280">
        <f t="shared" ca="1" si="6"/>
        <v>0</v>
      </c>
      <c r="AN13" s="281">
        <f t="shared" ca="1" si="7"/>
        <v>0</v>
      </c>
      <c r="AO13" s="323">
        <f ca="1">SUMIF(CONSUMO2020,A13,'H1 Periodo'!$AP$8:$AP$54)</f>
        <v>0</v>
      </c>
      <c r="AP13" s="331">
        <f ca="1">SUMIF(CONSUMO2020,A13,'H1 Periodo'!$AQ$8:$AQ$54)</f>
        <v>0</v>
      </c>
      <c r="AQ13" s="324">
        <f ca="1">SUMIF(CONSUMO2020,A13,'H1 Periodo'!$AR$8:$AR$54)</f>
        <v>0</v>
      </c>
      <c r="AR13" s="290">
        <f ca="1">SUMIF(CONSUMO2020,A13,'H1 Periodo'!$AS$8:$AS$54)</f>
        <v>0</v>
      </c>
      <c r="AS13" s="291">
        <f ca="1">SUMIF(CONSUMO2020,A13,'H1 Periodo'!$AT$8:$AT$54)</f>
        <v>0</v>
      </c>
      <c r="AT13" s="332">
        <f ca="1">SUMIF(CONSUMO2020,A13,'H1 Periodo'!$AU$8:$AU$54)</f>
        <v>0</v>
      </c>
      <c r="AU13" s="288">
        <f ca="1">SUMIF(CONSUMO2020,A13,'H1 Periodo'!$AV$8:$AV$54)</f>
        <v>0</v>
      </c>
      <c r="AV13" s="289">
        <f ca="1">SUMIF(CONSUMO2020,A13,'H1 Periodo'!$AW$8:$AW$54)</f>
        <v>0</v>
      </c>
      <c r="AW13" s="276">
        <f ca="1">SUMIF(CONSUMO2020,A13,'H1 Periodo'!$AX$8:$AX$54)</f>
        <v>0</v>
      </c>
      <c r="AX13" s="290">
        <f ca="1">SUMIF(CONSUMO2020,A13,'H1 Periodo'!$AY$8:$AY$54)</f>
        <v>0</v>
      </c>
      <c r="AY13" s="291">
        <f ca="1">SUMIF(CONSUMO2020,A13,'H1 Periodo'!$AZ$8:$AZ$54)</f>
        <v>0</v>
      </c>
      <c r="AZ13" s="332">
        <f ca="1">SUMIF(CONSUMO2020,A13,'H1 Periodo'!$BA$8:$BA$54)</f>
        <v>0</v>
      </c>
      <c r="BA13" s="288">
        <f ca="1">SUMIF(CONSUMO2020,A13,'H1 Periodo'!$BB$8:$BB$54)</f>
        <v>0</v>
      </c>
      <c r="BB13" s="289">
        <f ca="1">SUMIF(CONSUMO2020,A13,'H1 Periodo'!$BC$8:$BC$54)</f>
        <v>0</v>
      </c>
      <c r="BC13" s="276">
        <f ca="1">SUMIF(CONSUMO2020,A13,'H1 Periodo'!$BD$8:$BD$54)</f>
        <v>0</v>
      </c>
      <c r="BD13" s="290">
        <f ca="1">SUMIF(CONSUMO2020,A13,'H1 Periodo'!$BE$8:$BE$54)</f>
        <v>0</v>
      </c>
      <c r="BE13" s="291">
        <f ca="1">SUMIF(CONSUMO2020,A13,'H1 Periodo'!$BF$8:$BF$54)</f>
        <v>0</v>
      </c>
      <c r="BF13" s="332">
        <f ca="1">SUMIF(CONSUMO2020,A13,'H1 Periodo'!$BG$8:$BG$54)</f>
        <v>0</v>
      </c>
      <c r="BG13" s="288">
        <f ca="1">SUMIF(CONSUMO2020,A13,'H1 Periodo'!$BH$8:$BH$54)</f>
        <v>0</v>
      </c>
      <c r="BH13" s="289">
        <f ca="1">SUMIF(CONSUMO2020,A13,'H1 Periodo'!$BI$8:$BI$54)</f>
        <v>0</v>
      </c>
      <c r="BI13" s="276">
        <f ca="1">SUMIF(CONSUMO2020,A13,'H1 Periodo'!$BJ$8:$BJ$54)</f>
        <v>0</v>
      </c>
      <c r="BJ13" s="290">
        <f ca="1">SUMIF(CONSUMO2020,A13,'H1 Periodo'!$BK$8:$BK$54)</f>
        <v>0</v>
      </c>
      <c r="BK13" s="291">
        <f ca="1">SUMIF(CONSUMO2020,A13,'H1 Periodo'!$BL$8:$BL$54)</f>
        <v>0</v>
      </c>
      <c r="BL13" s="292">
        <f ca="1">SUMIF(CONSUMO2020,A13,'H1 Periodo'!$BM$8:$BM$54)</f>
        <v>0</v>
      </c>
      <c r="BM13" s="326">
        <f ca="1">SUMIF(CONSUMO2020,A13,'H1 Periodo'!$BN$8:$BN$54)</f>
        <v>0</v>
      </c>
      <c r="BN13" s="328">
        <f ca="1">SUMIF(CONSUMO2020,A13,'H1 Periodo'!$BO$8:$BO$54)</f>
        <v>0</v>
      </c>
      <c r="BO13" s="330">
        <f ca="1">SUMIF(CONSUMO2020,A13,'H1 Periodo'!$BP$8:$BP$54)</f>
        <v>0</v>
      </c>
      <c r="BP13" s="290">
        <f ca="1">SUMIF(CONSUMO2020,A13,'H1 Periodo'!$BQ$8:$BQ$54)</f>
        <v>0</v>
      </c>
      <c r="BQ13" s="291">
        <f ca="1">SUMIF(CONSUMO2020,A13,'H1 Periodo'!$BR$8:$BR$54)</f>
        <v>0</v>
      </c>
      <c r="BR13" s="292">
        <f ca="1">SUMIF(CONSUMO2020,A13,'H1 Periodo'!$BS$8:$BS$54)</f>
        <v>0</v>
      </c>
      <c r="BS13" s="326">
        <f ca="1">SUMIF(CONSUMO2020,A13,'H1 Periodo'!$BT$8:$BT$54)</f>
        <v>0</v>
      </c>
      <c r="BT13" s="328">
        <f ca="1">SUMIF(CONSUMO2020,A13,'H1 Periodo'!$BU$8:$BU$54)</f>
        <v>0</v>
      </c>
      <c r="BU13" s="330">
        <f ca="1">SUMIF(CONSUMO2020,A13,'H1 Periodo'!$BV$8:$BV$54)</f>
        <v>0</v>
      </c>
      <c r="BV13" s="290">
        <f ca="1">SUMIF(CONSUMO2020,A13,'H1 Periodo'!$BW$8:$BW$54)</f>
        <v>0</v>
      </c>
      <c r="BW13" s="291">
        <f ca="1">SUMIF(CONSUMO2020,A13,'H1 Periodo'!$BX$8:$BX$54)</f>
        <v>0</v>
      </c>
      <c r="BX13" s="292">
        <f ca="1">SUMIF(CONSUMO2020,A13,'H1 Periodo'!$BY$8:$BY$54)</f>
        <v>0</v>
      </c>
      <c r="BY13" s="333">
        <f t="shared" ca="1" si="8"/>
        <v>0</v>
      </c>
      <c r="BZ13" s="334">
        <f t="shared" ca="1" si="9"/>
        <v>0</v>
      </c>
      <c r="CA13" s="335">
        <f t="shared" ca="1" si="10"/>
        <v>0</v>
      </c>
      <c r="CB13" s="323">
        <f ca="1">SUMIF(CONSUMO2020,A13,'H1 Periodo'!$CC$8:$CC$54)</f>
        <v>0</v>
      </c>
      <c r="CC13" s="331">
        <f ca="1">SUMIF(CONSUMO2020,A13,'H1 Periodo'!$CD$8:$CD$54)</f>
        <v>0</v>
      </c>
      <c r="CD13" s="325">
        <f ca="1">SUMIF(CONSUMO2020,A13,'H1 Periodo'!$CE$8:$CE$54)</f>
        <v>0</v>
      </c>
      <c r="CE13" s="336">
        <f ca="1">SUMIF(CONSUMO2020,A13,'H1 Periodo'!$CF$8:$CF$54)</f>
        <v>0</v>
      </c>
      <c r="CF13" s="337">
        <f ca="1">SUMIF(CONSUMO2020,A13,'H1 Periodo'!$CG$8:$CG$54)</f>
        <v>0</v>
      </c>
      <c r="CG13" s="338">
        <f ca="1">SUMIF(CONSUMO2020,A13,'H1 Periodo'!$CH$8:$CH$54)</f>
        <v>0</v>
      </c>
      <c r="CH13" s="326">
        <f ca="1">SUMIF(CONSUMO2020,A13,'H1 Periodo'!$CI$8:$CI$54)</f>
        <v>0</v>
      </c>
      <c r="CI13" s="329">
        <f ca="1">SUMIF(CONSUMO2020,A13,'H1 Periodo'!$CJ$8:$CJ$54)</f>
        <v>0</v>
      </c>
      <c r="CJ13" s="327">
        <f ca="1">SUMIF(CONSUMO2020,A13,'H1 Periodo'!$CK$8:$CK$54)</f>
        <v>0</v>
      </c>
      <c r="CK13" s="336">
        <f ca="1">SUMIF(CONSUMO2020,A13,'H1 Periodo'!$CL$8:$CL$54)</f>
        <v>0</v>
      </c>
      <c r="CL13" s="337">
        <f ca="1">SUMIF(CONSUMO2020,A13,'H1 Periodo'!$CM$8:$CM$54)</f>
        <v>0</v>
      </c>
      <c r="CM13" s="338">
        <f ca="1">SUMIF(CONSUMO2020,A13,'H1 Periodo'!$CN$8:$CN$54)</f>
        <v>0</v>
      </c>
      <c r="CN13" s="326">
        <f ca="1">SUMIF(CONSUMO2020,A13,'H1 Periodo'!$CO$8:$CO$54)</f>
        <v>0</v>
      </c>
      <c r="CO13" s="339">
        <f ca="1">SUMIF(CONSUMO2020,A13,'H1 Periodo'!$CP$8:$CP$54)</f>
        <v>0</v>
      </c>
      <c r="CP13" s="327">
        <f ca="1">SUMIF(CONSUMO2020,A13,'H1 Periodo'!$CQ$8:$CQ$54)</f>
        <v>0</v>
      </c>
      <c r="CQ13" s="336">
        <f ca="1">SUMIF(CONSUMO2020,A13,'H1 Periodo'!$CR$8:$CR$54)</f>
        <v>0</v>
      </c>
      <c r="CR13" s="337">
        <f ca="1">SUMIF(CONSUMO2020,A13,'H1 Periodo'!$CS$8:$CS$54)</f>
        <v>0</v>
      </c>
      <c r="CS13" s="338">
        <f ca="1">SUMIF(CONSUMO2020,A13,'H1 Periodo'!$CT$8:$CT$54)</f>
        <v>0</v>
      </c>
      <c r="CT13" s="326">
        <f ca="1">SUMIF(CONSUMO2020,A13,'H1 Periodo'!$CU$8:$CU$54)</f>
        <v>0</v>
      </c>
      <c r="CU13" s="339">
        <f ca="1">SUMIF(CONSUMO2020,A13,'H1 Periodo'!$CV$8:$CV$54)</f>
        <v>0</v>
      </c>
      <c r="CV13" s="327">
        <f ca="1">SUMIF(CONSUMO2020,A13,'H1 Periodo'!$CW$8:$CW$54)</f>
        <v>0</v>
      </c>
      <c r="CW13" s="336">
        <f ca="1">SUMIF(CONSUMO2020,A13,'H1 Periodo'!$CX$8:$CX$54)</f>
        <v>0</v>
      </c>
      <c r="CX13" s="337">
        <f ca="1">SUMIF(CONSUMO2020,A13,'H1 Periodo'!$CY$8:$CY$54)</f>
        <v>0</v>
      </c>
      <c r="CY13" s="338">
        <f ca="1">SUMIF(CONSUMO2020,A13,'H1 Periodo'!$CZ$8:$CZ$54)</f>
        <v>0</v>
      </c>
      <c r="CZ13" s="326">
        <f ca="1">SUMIF(CONSUMO2020,A13,'H1 Periodo'!$DA$8:$DA$54)</f>
        <v>0</v>
      </c>
      <c r="DA13" s="329">
        <f ca="1">SUMIF(CONSUMO2020,A13,'H1 Periodo'!$DB$8:$DB$54)</f>
        <v>0</v>
      </c>
      <c r="DB13" s="327">
        <f ca="1">SUMIF(CONSUMO2020,A13,'H1 Periodo'!$DC$8:$DC$54)</f>
        <v>0</v>
      </c>
      <c r="DC13" s="336">
        <f ca="1">SUMIF(CONSUMO2020,A13,'H1 Periodo'!$DD$8:$DD$54)</f>
        <v>0</v>
      </c>
      <c r="DD13" s="337">
        <f ca="1">SUMIF(CONSUMO2020,A13,'H1 Periodo'!$DE$8:$DE$54)</f>
        <v>0</v>
      </c>
      <c r="DE13" s="338">
        <f ca="1">SUMIF(CONSUMO2020,A13,'H1 Periodo'!$DF$8:$DF$54)</f>
        <v>0</v>
      </c>
      <c r="DF13" s="326">
        <f ca="1">SUMIF(CONSUMO2020,A13,'H1 Periodo'!$DG$8:$DG$54)</f>
        <v>0</v>
      </c>
      <c r="DG13" s="329">
        <f ca="1">SUMIF(CONSUMO2020,A13,'H1 Periodo'!$DH$8:$DH$54)</f>
        <v>0</v>
      </c>
      <c r="DH13" s="330">
        <f ca="1">SUMIF(CONSUMO2020,A13,'H1 Periodo'!$DI$8:$DI$54)</f>
        <v>0</v>
      </c>
      <c r="DI13" s="336">
        <f ca="1">SUMIF(CONSUMO2020,A13,'H1 Periodo'!$DJ$8:$DJ$54)</f>
        <v>0</v>
      </c>
      <c r="DJ13" s="337">
        <f ca="1">SUMIF(CONSUMO2020,A13,'H1 Periodo'!$DK$8:$DK$54)</f>
        <v>0</v>
      </c>
      <c r="DK13" s="340">
        <f ca="1">SUMIF(CONSUMO2020,A13,'H1 Periodo'!$DL$8:$DL$54)</f>
        <v>0</v>
      </c>
      <c r="DL13" s="303">
        <f t="shared" ca="1" si="11"/>
        <v>0</v>
      </c>
      <c r="DM13" s="304">
        <f t="shared" ca="1" si="12"/>
        <v>0</v>
      </c>
      <c r="DN13" s="305">
        <f t="shared" ca="1" si="13"/>
        <v>0</v>
      </c>
      <c r="DO13" s="323">
        <f ca="1">SUMIF(CONSUMO2020,A13,'H1 Periodo'!$DP$8:$DP$54)</f>
        <v>0</v>
      </c>
      <c r="DP13" s="331">
        <f ca="1">SUMIF(CONSUMO2020,A13,'H1 Periodo'!$DQ$8:$DQ$54)</f>
        <v>0</v>
      </c>
      <c r="DQ13" s="325">
        <f ca="1">SUMIF(CONSUMO2020,A13,'H1 Periodo'!$DR$8:$DR$54)</f>
        <v>0</v>
      </c>
      <c r="DR13" s="341">
        <f ca="1">SUMIF(CONSUMO2020,A13,'H1 Periodo'!$DS$8:$DS$54)</f>
        <v>0</v>
      </c>
      <c r="DS13" s="342">
        <f ca="1">SUMIF(CONSUMO2020,A13,'H1 Periodo'!$DT$8:$DT$54)</f>
        <v>0</v>
      </c>
      <c r="DT13" s="343">
        <f ca="1">SUMIF(CONSUMO2020,A13,'H1 Periodo'!$DU$8:$DU$54)</f>
        <v>0</v>
      </c>
      <c r="DU13" s="326">
        <f ca="1">SUMIF(CONSUMO2020,A13,'H1 Periodo'!$DV$8:$DV$54)</f>
        <v>0</v>
      </c>
      <c r="DV13" s="329">
        <f ca="1">SUMIF(CONSUMO2020,A13,'H1 Periodo'!$DW$8:$DW$54)</f>
        <v>0</v>
      </c>
      <c r="DW13" s="327">
        <f ca="1">SUMIF(CONSUMO2020,A13,'H1 Periodo'!$DX$8:$DX$54)</f>
        <v>0</v>
      </c>
      <c r="DX13" s="341">
        <f ca="1">SUMIF(CONSUMO2020,A13,'H1 Periodo'!$DY$8:$DY$54)</f>
        <v>0</v>
      </c>
      <c r="DY13" s="342">
        <f ca="1">SUMIF(CONSUMO2020,A13,'H1 Periodo'!$DZ$8:$DZ$54)</f>
        <v>0</v>
      </c>
      <c r="DZ13" s="343">
        <f ca="1">SUMIF(CONSUMO2020,A13,'H1 Periodo'!$EA$8:$EA$54)</f>
        <v>0</v>
      </c>
      <c r="EA13" s="326">
        <f ca="1">SUMIF(CONSUMO2020,A13,'H1 Periodo'!$EB$8:$EB$54)</f>
        <v>0</v>
      </c>
      <c r="EB13" s="339">
        <f ca="1">SUMIF(CONSUMO2020,A13,'H1 Periodo'!$EC$8:$EC$54)</f>
        <v>0</v>
      </c>
      <c r="EC13" s="327">
        <f ca="1">SUMIF(CONSUMO2020,A13,'H1 Periodo'!$ED$8:$ED$54)</f>
        <v>0</v>
      </c>
      <c r="ED13" s="341">
        <f ca="1">SUMIF(CONSUMO2020,A13,'H1 Periodo'!$EE$8:$EE$54)</f>
        <v>0</v>
      </c>
      <c r="EE13" s="342">
        <f ca="1">SUMIF(CONSUMO2020,A13,'H1 Periodo'!$EF$8:$EF$54)</f>
        <v>0</v>
      </c>
      <c r="EF13" s="343">
        <f ca="1">SUMIF(CONSUMO2020,A13,'H1 Periodo'!$EG$8:$EG$54)</f>
        <v>0</v>
      </c>
      <c r="EG13" s="326">
        <f ca="1">SUMIF(CONSUMO2020,A13,'H1 Periodo'!$EH$8:$EH$54)</f>
        <v>0</v>
      </c>
      <c r="EH13" s="339">
        <f ca="1">SUMIF(CONSUMO2020,A13,'H1 Periodo'!$EI$8:$EI$54)</f>
        <v>0</v>
      </c>
      <c r="EI13" s="327">
        <f ca="1">SUMIF(CONSUMO2020,A13,'H1 Periodo'!$EJ$8:$EJ$54)</f>
        <v>0</v>
      </c>
      <c r="EJ13" s="341">
        <f ca="1">SUMIF(CONSUMO2020,A13,'H1 Periodo'!$EK$8:$EK$54)</f>
        <v>0</v>
      </c>
      <c r="EK13" s="342">
        <f ca="1">SUMIF(CONSUMO2020,A13,'H1 Periodo'!$EL$8:$EL$54)</f>
        <v>0</v>
      </c>
      <c r="EL13" s="343">
        <f ca="1">SUMIF(CONSUMO2020,A13,'H1 Periodo'!$EM$8:$EM$54)</f>
        <v>0</v>
      </c>
      <c r="EM13" s="326">
        <f ca="1">SUMIF(CONSUMO2020,A13,'H1 Periodo'!$EN$8:$EN$54)</f>
        <v>0</v>
      </c>
      <c r="EN13" s="329">
        <f ca="1">SUMIF(CONSUMO2020,A13,'H1 Periodo'!$EO$8:$EO$54)</f>
        <v>0</v>
      </c>
      <c r="EO13" s="327">
        <f ca="1">SUMIF(CONSUMO2020,A13,'H1 Periodo'!$EP$8:$EP$54)</f>
        <v>0</v>
      </c>
      <c r="EP13" s="341">
        <f ca="1">SUMIF(CONSUMO2020,A13,'H1 Periodo'!$EQ$8:$EQ$54)</f>
        <v>0</v>
      </c>
      <c r="EQ13" s="342">
        <f ca="1">SUMIF(CONSUMO2020,A13,'H1 Periodo'!$ER$8:$ER$54)</f>
        <v>0</v>
      </c>
      <c r="ER13" s="343">
        <f ca="1">SUMIF(CONSUMO2020,A13,'H1 Periodo'!$ES$8:$ES$54)</f>
        <v>0</v>
      </c>
      <c r="ES13" s="326">
        <f ca="1">SUMIF(CONSUMO2020,A13,'H1 Periodo'!$ET$8:$ET$54)</f>
        <v>0</v>
      </c>
      <c r="ET13" s="328">
        <f ca="1">SUMIF(CONSUMO2020,A13,'H1 Periodo'!$EU$8:$EU$54)</f>
        <v>0</v>
      </c>
      <c r="EU13" s="330">
        <f ca="1">SUMIF(CONSUMO2020,A13,'H1 Periodo'!$EV$8:$EV$54)</f>
        <v>0</v>
      </c>
      <c r="EV13" s="309">
        <f ca="1">SUMIF(CONSUMO2020,A13,'H1 Periodo'!$EW$8:$EW$54)</f>
        <v>0</v>
      </c>
      <c r="EW13" s="310">
        <f ca="1">SUMIF(CONSUMO2020,A13,'H1 Periodo'!$EX$8:$EX$54)</f>
        <v>0</v>
      </c>
      <c r="EX13" s="311">
        <f ca="1">SUMIF(CONSUMO2020,A13,'H1 Periodo'!$EY$8:$EY$54)</f>
        <v>0</v>
      </c>
      <c r="EY13" s="312">
        <f t="shared" ca="1" si="14"/>
        <v>0</v>
      </c>
      <c r="EZ13" s="313">
        <f t="shared" ca="1" si="15"/>
        <v>0</v>
      </c>
      <c r="FA13" s="312">
        <f t="shared" ca="1" si="16"/>
        <v>0</v>
      </c>
      <c r="FB13" s="326">
        <f ca="1">SUMIF(CONSUMO2020,A13,'H1 Periodo'!$FC$8:$FC$54)</f>
        <v>0</v>
      </c>
      <c r="FC13" s="328">
        <f ca="1">SUMIF(CONSUMO2020,A13,'H1 Periodo'!$FD$8:$FD$54)</f>
        <v>0</v>
      </c>
      <c r="FD13" s="330">
        <f ca="1">SUMIF(CONSUMO2020,A13,'H1 Periodo'!$FE$8:$FE$54)</f>
        <v>0</v>
      </c>
      <c r="FE13" s="344">
        <f ca="1">SUMIF(CONSUMO2020,A13,'H1 Periodo'!$FF$8:$FF$54)</f>
        <v>0</v>
      </c>
      <c r="FF13" s="345">
        <f ca="1">SUMIF(CONSUMO2020,A13,'H1 Periodo'!$FG$8:$FG$54)</f>
        <v>0</v>
      </c>
      <c r="FG13" s="346">
        <f ca="1">SUMIF(CONSUMO2020,A13,'H1 Periodo'!$FH$8:$FH$54)</f>
        <v>0</v>
      </c>
      <c r="FH13" s="326">
        <f ca="1">SUMIF(CONSUMO2020,A13,'H1 Periodo'!$FI$8:$FI$54)</f>
        <v>0</v>
      </c>
      <c r="FI13" s="329">
        <f ca="1">SUMIF(CONSUMO2020,A13,'H1 Periodo'!$FJ$8:$FJ$54)</f>
        <v>0</v>
      </c>
      <c r="FJ13" s="327">
        <f ca="1">SUMIF(CONSUMO2020,A13,'H1 Periodo'!$FK$8:$FK$54)</f>
        <v>0</v>
      </c>
      <c r="FK13" s="344">
        <f ca="1">SUMIF(CONSUMO2020,A13,'H1 Periodo'!$FL$8:$FL$54)</f>
        <v>0</v>
      </c>
      <c r="FL13" s="345">
        <f ca="1">SUMIF(CONSUMO2020,A13,'H1 Periodo'!$FM$8:$FM$54)</f>
        <v>0</v>
      </c>
      <c r="FM13" s="346">
        <f ca="1">SUMIF(CONSUMO2020,A13,'H1 Periodo'!$FN$8:$FN$54)</f>
        <v>0</v>
      </c>
      <c r="FN13" s="326">
        <f ca="1">SUMIF(CONSUMO2020,A13,'H1 Periodo'!$FO$8:$FO$54)</f>
        <v>0</v>
      </c>
      <c r="FO13" s="339">
        <f ca="1">SUMIF(CONSUMO2020,A13,'H1 Periodo'!$FP$8:$FP$54)</f>
        <v>0</v>
      </c>
      <c r="FP13" s="327">
        <f ca="1">SUMIF(CONSUMO2020,A13,'H1 Periodo'!$FQ$8:$FQ$54)</f>
        <v>0</v>
      </c>
      <c r="FQ13" s="344">
        <f ca="1">SUMIF(CONSUMO2020,A13,'H1 Periodo'!$FR$8:$FR$54)</f>
        <v>0</v>
      </c>
      <c r="FR13" s="345">
        <f ca="1">SUMIF(CONSUMO2020,A13,'H1 Periodo'!$FS$8:$FS$54)</f>
        <v>0</v>
      </c>
      <c r="FS13" s="346">
        <f ca="1">SUMIF(CONSUMO2020,A13,'H1 Periodo'!$FT$8:$FT$54)</f>
        <v>0</v>
      </c>
      <c r="FT13" s="326">
        <f ca="1">SUMIF(CONSUMO2020,A13,'H1 Periodo'!$FU$8:$FU$54)</f>
        <v>0</v>
      </c>
      <c r="FU13" s="339">
        <f ca="1">SUMIF(CONSUMO2020,A13,'H1 Periodo'!$FV$8:$FV$54)</f>
        <v>0</v>
      </c>
      <c r="FV13" s="330">
        <f ca="1">SUMIF(CONSUMO2020,A13,'H1 Periodo'!$FW$8:$FW$54)</f>
        <v>0</v>
      </c>
      <c r="FW13" s="344">
        <f ca="1">SUMIF(CONSUMO2020,A13,'H1 Periodo'!$FX$8:$FX$54)</f>
        <v>0</v>
      </c>
      <c r="FX13" s="345">
        <f ca="1">SUMIF(CONSUMO2020,A13,'H1 Periodo'!$FY$8:$FY$54)</f>
        <v>0</v>
      </c>
      <c r="FY13" s="346">
        <f ca="1">SUMIF(CONSUMO2020,A13,'H1 Periodo'!$FZ$8:$FZ$54)</f>
        <v>0</v>
      </c>
      <c r="FZ13" s="326">
        <f ca="1">SUMIF(CONSUMO2020,A13,'H1 Periodo'!$GA$8:$GA$54)</f>
        <v>0</v>
      </c>
      <c r="GA13" s="339">
        <f ca="1">SUMIF(CONSUMO2020,A13,'H1 Periodo'!$GB$8:$GB$54)</f>
        <v>0</v>
      </c>
      <c r="GB13" s="330">
        <f ca="1">SUMIF(CONSUMO2020,A13,'H1 Periodo'!$GC$8:$GC$54)</f>
        <v>0</v>
      </c>
      <c r="GC13" s="317">
        <f ca="1">SUMIF(CONSUMO2020,A13,'H1 Periodo'!$GD$8:$GD$54)</f>
        <v>0</v>
      </c>
      <c r="GD13" s="318">
        <f ca="1">SUMIF(CONSUMO2020,A13,'H1 Periodo'!$GE$8:$GE$54)</f>
        <v>0</v>
      </c>
      <c r="GE13" s="319">
        <f ca="1">SUMIF(CONSUMO2020,A13,'H1 Periodo'!$GF$8:$GF$54)</f>
        <v>0</v>
      </c>
      <c r="GF13" s="326">
        <f ca="1">SUMIF(CONSUMO2020,A13,'H1 Periodo'!$GG$8:$GG$54)</f>
        <v>0</v>
      </c>
      <c r="GG13" s="339">
        <f ca="1">SUMIF(CONSUMO2020,A13,'H1 Periodo'!$GH$8:$GH$54)</f>
        <v>0</v>
      </c>
      <c r="GH13" s="330">
        <f ca="1">SUMIF(CONSUMO2020,A13,'H1 Periodo'!$GI$8:$GI$54)</f>
        <v>0</v>
      </c>
      <c r="GI13" s="317">
        <f ca="1">SUMIF(CONSUMO2020,A13,'H1 Periodo'!$GJ$8:$GJ$54)</f>
        <v>0</v>
      </c>
      <c r="GJ13" s="318">
        <f ca="1">SUMIF(CONSUMO2020,A13,'H1 Periodo'!$GK$8:$GK$54)</f>
        <v>0</v>
      </c>
      <c r="GK13" s="319">
        <f ca="1">SUMIF(CONSUMO2020,A13,'H1 Periodo'!$GL$8:$GL$54)</f>
        <v>0</v>
      </c>
      <c r="GL13" s="320">
        <f t="shared" ca="1" si="17"/>
        <v>0</v>
      </c>
      <c r="GM13" s="321">
        <f t="shared" ca="1" si="18"/>
        <v>0</v>
      </c>
      <c r="GN13" s="320">
        <f t="shared" ca="1" si="19"/>
        <v>0</v>
      </c>
    </row>
    <row r="14" spans="1:196" x14ac:dyDescent="0.25">
      <c r="A14" s="258"/>
      <c r="B14" s="323">
        <f ca="1">SUMIF(CONSUMO2020,A14,'H1 Periodo'!$C$8:$C$54)</f>
        <v>0</v>
      </c>
      <c r="C14" s="260">
        <f ca="1">SUMIF(CONSUMO2020,A14,'H1 Periodo'!$D$8:$D$54)</f>
        <v>0</v>
      </c>
      <c r="D14" s="324">
        <f ca="1">SUMIF(CONSUMO2020,A14,'H1 Periodo'!$E$8:$E$54)</f>
        <v>0</v>
      </c>
      <c r="E14" s="262">
        <f ca="1">SUMIF(CONSUMO2020,A14,'H1 Periodo'!$F$8:$F$54)</f>
        <v>0</v>
      </c>
      <c r="F14" s="263">
        <f ca="1">SUMIF(CONSUMO2020,A14,'H1 Periodo'!$G$8:$G$54)</f>
        <v>0</v>
      </c>
      <c r="G14" s="264">
        <f ca="1">SUMIF(CONSUMO2020,A14,'H1 Periodo'!$H$8:$H$54)</f>
        <v>0</v>
      </c>
      <c r="H14" s="323">
        <f ca="1">SUMIF(CONSUMO2020,A14,'H1 Periodo'!$I$8:$I$54)</f>
        <v>0</v>
      </c>
      <c r="I14" s="260">
        <f ca="1">SUMIF(CONSUMO2020,A14,'H1 Periodo'!$J$8:$J$54)</f>
        <v>0</v>
      </c>
      <c r="J14" s="325">
        <f ca="1">SUMIF(CONSUMO2020,A14,'H1 Periodo'!$K$8:$K$54)</f>
        <v>0</v>
      </c>
      <c r="K14" s="266">
        <f ca="1">SUMIF(CONSUMO2020,A14,'H1 Periodo'!$L$8:$L$54)</f>
        <v>0</v>
      </c>
      <c r="L14" s="263">
        <f ca="1">SUMIF(CONSUMO2020,A14,'H1 Periodo'!$M$8:$M$54)</f>
        <v>0</v>
      </c>
      <c r="M14" s="264">
        <f ca="1">SUMIF(CONSUMO2020,A14,'H1 Periodo'!$N$8:$N$54)</f>
        <v>0</v>
      </c>
      <c r="N14" s="326">
        <f ca="1">SUMIF(CONSUMO2020,A14,'H1 Periodo'!$O$8:$O$54)</f>
        <v>0</v>
      </c>
      <c r="O14" s="260">
        <f ca="1">SUMIF(CONSUMO2020,A14,'H1 Periodo'!$P$8:$P$54)</f>
        <v>0</v>
      </c>
      <c r="P14" s="327">
        <f ca="1">SUMIF(CONSUMO2020,A14,'H1 Periodo'!$Q$8:$Q$54)</f>
        <v>0</v>
      </c>
      <c r="Q14" s="266">
        <f ca="1">SUMIF(CONSUMO2020,A14,'H1 Periodo'!$R$8:$R$54)</f>
        <v>0</v>
      </c>
      <c r="R14" s="263">
        <f ca="1">SUMIF(CONSUMO2020,A14,'H1 Periodo'!$S$8:$S$54)</f>
        <v>0</v>
      </c>
      <c r="S14" s="264">
        <f ca="1">SUMIF(CONSUMO2020,A14,'H1 Periodo'!$T$8:$T$54)</f>
        <v>0</v>
      </c>
      <c r="T14" s="326">
        <f ca="1">SUMIF(CONSUMO2020,A14,'H1 Periodo'!$U$8:$U$54)</f>
        <v>0</v>
      </c>
      <c r="U14" s="328">
        <f ca="1">SUMIF(CONSUMO2020,A14,'H1 Periodo'!$V$8:$V$54)</f>
        <v>0</v>
      </c>
      <c r="V14" s="327">
        <f ca="1">SUMIF(CONSUMO2020,A14,'H1 Periodo'!$W$8:$W$54)</f>
        <v>0</v>
      </c>
      <c r="W14" s="266">
        <f ca="1">SUMIF(CONSUMO2020,A14,'H1 Periodo'!$X$8:$X$54)</f>
        <v>0</v>
      </c>
      <c r="X14" s="263">
        <f ca="1">SUMIF(CONSUMO2020,A14,'H1 Periodo'!$Y$8:$Y$54)</f>
        <v>0</v>
      </c>
      <c r="Y14" s="264">
        <f ca="1">SUMIF(CONSUMO2020,A14,'H1 Periodo'!$Z$8:$Z$54)</f>
        <v>0</v>
      </c>
      <c r="Z14" s="326">
        <f ca="1">SUMIF(CONSUMO2020,A14,'H1 Periodo'!$AA$8:$AA$54)</f>
        <v>0</v>
      </c>
      <c r="AA14" s="329">
        <f ca="1">SUMIF(CONSUMO2020,A14,'H1 Periodo'!$AB$8:$AB$54)</f>
        <v>0</v>
      </c>
      <c r="AB14" s="327">
        <f ca="1">SUMIF(CONSUMO2020,A14,'H1 Periodo'!$AC$8:$AC$54)</f>
        <v>0</v>
      </c>
      <c r="AC14" s="266">
        <f ca="1">SUMIF(CONSUMO2020,A14,'H1 Periodo'!$AD$8:$AD$54)</f>
        <v>0</v>
      </c>
      <c r="AD14" s="263">
        <f ca="1">SUMIF(CONSUMO2020,A14,'H1 Periodo'!$AE$8:$AE$54)</f>
        <v>0</v>
      </c>
      <c r="AE14" s="264">
        <f ca="1">SUMIF(CONSUMO2020,A14,'H1 Periodo'!$AF$8:$AF$54)</f>
        <v>0</v>
      </c>
      <c r="AF14" s="326">
        <f ca="1">SUMIF(CONSUMO2020,A14,'H1 Periodo'!$AG$8:$AG$54)</f>
        <v>0</v>
      </c>
      <c r="AG14" s="329">
        <f ca="1">SUMIF(CONSUMO2020,A14,'H1 Periodo'!$AH$8:$AH$54)</f>
        <v>0</v>
      </c>
      <c r="AH14" s="330">
        <f ca="1">SUMIF(CONSUMO2020,A14,'H1 Periodo'!$AI$8:$AI$54)</f>
        <v>0</v>
      </c>
      <c r="AI14" s="266">
        <f ca="1">SUMIF(CONSUMO2020,A14,'H1 Periodo'!$AJ$8:$AJ$54)</f>
        <v>0</v>
      </c>
      <c r="AJ14" s="263">
        <f ca="1">SUMIF(CONSUMO2020,A14,'H1 Periodo'!$AK$8:$AK$54)</f>
        <v>0</v>
      </c>
      <c r="AK14" s="278">
        <f ca="1">SUMIF(CONSUMO2020,A14,'H1 Periodo'!$AL$8:$AL$54)</f>
        <v>0</v>
      </c>
      <c r="AL14" s="279">
        <f t="shared" ca="1" si="5"/>
        <v>0</v>
      </c>
      <c r="AM14" s="280">
        <f t="shared" ca="1" si="6"/>
        <v>0</v>
      </c>
      <c r="AN14" s="281">
        <f t="shared" ca="1" si="7"/>
        <v>0</v>
      </c>
      <c r="AO14" s="323">
        <f ca="1">SUMIF(CONSUMO2020,A14,'H1 Periodo'!$AP$8:$AP$54)</f>
        <v>0</v>
      </c>
      <c r="AP14" s="331">
        <f ca="1">SUMIF(CONSUMO2020,A14,'H1 Periodo'!$AQ$8:$AQ$54)</f>
        <v>0</v>
      </c>
      <c r="AQ14" s="324">
        <f ca="1">SUMIF(CONSUMO2020,A14,'H1 Periodo'!$AR$8:$AR$54)</f>
        <v>0</v>
      </c>
      <c r="AR14" s="290">
        <f ca="1">SUMIF(CONSUMO2020,A14,'H1 Periodo'!$AS$8:$AS$54)</f>
        <v>0</v>
      </c>
      <c r="AS14" s="291">
        <f ca="1">SUMIF(CONSUMO2020,A14,'H1 Periodo'!$AT$8:$AT$54)</f>
        <v>0</v>
      </c>
      <c r="AT14" s="332">
        <f ca="1">SUMIF(CONSUMO2020,A14,'H1 Periodo'!$AU$8:$AU$54)</f>
        <v>0</v>
      </c>
      <c r="AU14" s="288">
        <f ca="1">SUMIF(CONSUMO2020,A14,'H1 Periodo'!$AV$8:$AV$54)</f>
        <v>0</v>
      </c>
      <c r="AV14" s="289">
        <f ca="1">SUMIF(CONSUMO2020,A14,'H1 Periodo'!$AW$8:$AW$54)</f>
        <v>0</v>
      </c>
      <c r="AW14" s="276">
        <f ca="1">SUMIF(CONSUMO2020,A14,'H1 Periodo'!$AX$8:$AX$54)</f>
        <v>0</v>
      </c>
      <c r="AX14" s="290">
        <f ca="1">SUMIF(CONSUMO2020,A14,'H1 Periodo'!$AY$8:$AY$54)</f>
        <v>0</v>
      </c>
      <c r="AY14" s="291">
        <f ca="1">SUMIF(CONSUMO2020,A14,'H1 Periodo'!$AZ$8:$AZ$54)</f>
        <v>0</v>
      </c>
      <c r="AZ14" s="332">
        <f ca="1">SUMIF(CONSUMO2020,A14,'H1 Periodo'!$BA$8:$BA$54)</f>
        <v>0</v>
      </c>
      <c r="BA14" s="288">
        <f ca="1">SUMIF(CONSUMO2020,A14,'H1 Periodo'!$BB$8:$BB$54)</f>
        <v>0</v>
      </c>
      <c r="BB14" s="289">
        <f ca="1">SUMIF(CONSUMO2020,A14,'H1 Periodo'!$BC$8:$BC$54)</f>
        <v>0</v>
      </c>
      <c r="BC14" s="276">
        <f ca="1">SUMIF(CONSUMO2020,A14,'H1 Periodo'!$BD$8:$BD$54)</f>
        <v>0</v>
      </c>
      <c r="BD14" s="290">
        <f ca="1">SUMIF(CONSUMO2020,A14,'H1 Periodo'!$BE$8:$BE$54)</f>
        <v>0</v>
      </c>
      <c r="BE14" s="291">
        <f ca="1">SUMIF(CONSUMO2020,A14,'H1 Periodo'!$BF$8:$BF$54)</f>
        <v>0</v>
      </c>
      <c r="BF14" s="332">
        <f ca="1">SUMIF(CONSUMO2020,A14,'H1 Periodo'!$BG$8:$BG$54)</f>
        <v>0</v>
      </c>
      <c r="BG14" s="288">
        <f ca="1">SUMIF(CONSUMO2020,A14,'H1 Periodo'!$BH$8:$BH$54)</f>
        <v>0</v>
      </c>
      <c r="BH14" s="289">
        <f ca="1">SUMIF(CONSUMO2020,A14,'H1 Periodo'!$BI$8:$BI$54)</f>
        <v>0</v>
      </c>
      <c r="BI14" s="276">
        <f ca="1">SUMIF(CONSUMO2020,A14,'H1 Periodo'!$BJ$8:$BJ$54)</f>
        <v>0</v>
      </c>
      <c r="BJ14" s="290">
        <f ca="1">SUMIF(CONSUMO2020,A14,'H1 Periodo'!$BK$8:$BK$54)</f>
        <v>0</v>
      </c>
      <c r="BK14" s="291">
        <f ca="1">SUMIF(CONSUMO2020,A14,'H1 Periodo'!$BL$8:$BL$54)</f>
        <v>0</v>
      </c>
      <c r="BL14" s="292">
        <f ca="1">SUMIF(CONSUMO2020,A14,'H1 Periodo'!$BM$8:$BM$54)</f>
        <v>0</v>
      </c>
      <c r="BM14" s="326">
        <f ca="1">SUMIF(CONSUMO2020,A14,'H1 Periodo'!$BN$8:$BN$54)</f>
        <v>0</v>
      </c>
      <c r="BN14" s="328">
        <f ca="1">SUMIF(CONSUMO2020,A14,'H1 Periodo'!$BO$8:$BO$54)</f>
        <v>0</v>
      </c>
      <c r="BO14" s="330">
        <f ca="1">SUMIF(CONSUMO2020,A14,'H1 Periodo'!$BP$8:$BP$54)</f>
        <v>0</v>
      </c>
      <c r="BP14" s="290">
        <f ca="1">SUMIF(CONSUMO2020,A14,'H1 Periodo'!$BQ$8:$BQ$54)</f>
        <v>0</v>
      </c>
      <c r="BQ14" s="291">
        <f ca="1">SUMIF(CONSUMO2020,A14,'H1 Periodo'!$BR$8:$BR$54)</f>
        <v>0</v>
      </c>
      <c r="BR14" s="292">
        <f ca="1">SUMIF(CONSUMO2020,A14,'H1 Periodo'!$BS$8:$BS$54)</f>
        <v>0</v>
      </c>
      <c r="BS14" s="326">
        <f ca="1">SUMIF(CONSUMO2020,A14,'H1 Periodo'!$BT$8:$BT$54)</f>
        <v>0</v>
      </c>
      <c r="BT14" s="328">
        <f ca="1">SUMIF(CONSUMO2020,A14,'H1 Periodo'!$BU$8:$BU$54)</f>
        <v>0</v>
      </c>
      <c r="BU14" s="330">
        <f ca="1">SUMIF(CONSUMO2020,A14,'H1 Periodo'!$BV$8:$BV$54)</f>
        <v>0</v>
      </c>
      <c r="BV14" s="290">
        <f ca="1">SUMIF(CONSUMO2020,A14,'H1 Periodo'!$BW$8:$BW$54)</f>
        <v>0</v>
      </c>
      <c r="BW14" s="291">
        <f ca="1">SUMIF(CONSUMO2020,A14,'H1 Periodo'!$BX$8:$BX$54)</f>
        <v>0</v>
      </c>
      <c r="BX14" s="292">
        <f ca="1">SUMIF(CONSUMO2020,A14,'H1 Periodo'!$BY$8:$BY$54)</f>
        <v>0</v>
      </c>
      <c r="BY14" s="333">
        <f t="shared" ca="1" si="8"/>
        <v>0</v>
      </c>
      <c r="BZ14" s="334">
        <f t="shared" ca="1" si="9"/>
        <v>0</v>
      </c>
      <c r="CA14" s="335">
        <f t="shared" ca="1" si="10"/>
        <v>0</v>
      </c>
      <c r="CB14" s="323">
        <f ca="1">SUMIF(CONSUMO2020,A14,'H1 Periodo'!$CC$8:$CC$54)</f>
        <v>0</v>
      </c>
      <c r="CC14" s="331">
        <f ca="1">SUMIF(CONSUMO2020,A14,'H1 Periodo'!$CD$8:$CD$54)</f>
        <v>0</v>
      </c>
      <c r="CD14" s="325">
        <f ca="1">SUMIF(CONSUMO2020,A14,'H1 Periodo'!$CE$8:$CE$54)</f>
        <v>0</v>
      </c>
      <c r="CE14" s="336">
        <f ca="1">SUMIF(CONSUMO2020,A14,'H1 Periodo'!$CF$8:$CF$54)</f>
        <v>0</v>
      </c>
      <c r="CF14" s="337">
        <f ca="1">SUMIF(CONSUMO2020,A14,'H1 Periodo'!$CG$8:$CG$54)</f>
        <v>0</v>
      </c>
      <c r="CG14" s="338">
        <f ca="1">SUMIF(CONSUMO2020,A14,'H1 Periodo'!$CH$8:$CH$54)</f>
        <v>0</v>
      </c>
      <c r="CH14" s="326">
        <f ca="1">SUMIF(CONSUMO2020,A14,'H1 Periodo'!$CI$8:$CI$54)</f>
        <v>0</v>
      </c>
      <c r="CI14" s="329">
        <f ca="1">SUMIF(CONSUMO2020,A14,'H1 Periodo'!$CJ$8:$CJ$54)</f>
        <v>0</v>
      </c>
      <c r="CJ14" s="327">
        <f ca="1">SUMIF(CONSUMO2020,A14,'H1 Periodo'!$CK$8:$CK$54)</f>
        <v>0</v>
      </c>
      <c r="CK14" s="336">
        <f ca="1">SUMIF(CONSUMO2020,A14,'H1 Periodo'!$CL$8:$CL$54)</f>
        <v>0</v>
      </c>
      <c r="CL14" s="337">
        <f ca="1">SUMIF(CONSUMO2020,A14,'H1 Periodo'!$CM$8:$CM$54)</f>
        <v>0</v>
      </c>
      <c r="CM14" s="338">
        <f ca="1">SUMIF(CONSUMO2020,A14,'H1 Periodo'!$CN$8:$CN$54)</f>
        <v>0</v>
      </c>
      <c r="CN14" s="326">
        <f ca="1">SUMIF(CONSUMO2020,A14,'H1 Periodo'!$CO$8:$CO$54)</f>
        <v>0</v>
      </c>
      <c r="CO14" s="339">
        <f ca="1">SUMIF(CONSUMO2020,A14,'H1 Periodo'!$CP$8:$CP$54)</f>
        <v>0</v>
      </c>
      <c r="CP14" s="327">
        <f ca="1">SUMIF(CONSUMO2020,A14,'H1 Periodo'!$CQ$8:$CQ$54)</f>
        <v>0</v>
      </c>
      <c r="CQ14" s="336">
        <f ca="1">SUMIF(CONSUMO2020,A14,'H1 Periodo'!$CR$8:$CR$54)</f>
        <v>0</v>
      </c>
      <c r="CR14" s="337">
        <f ca="1">SUMIF(CONSUMO2020,A14,'H1 Periodo'!$CS$8:$CS$54)</f>
        <v>0</v>
      </c>
      <c r="CS14" s="338">
        <f ca="1">SUMIF(CONSUMO2020,A14,'H1 Periodo'!$CT$8:$CT$54)</f>
        <v>0</v>
      </c>
      <c r="CT14" s="326">
        <f ca="1">SUMIF(CONSUMO2020,A14,'H1 Periodo'!$CU$8:$CU$54)</f>
        <v>0</v>
      </c>
      <c r="CU14" s="339">
        <f ca="1">SUMIF(CONSUMO2020,A14,'H1 Periodo'!$CV$8:$CV$54)</f>
        <v>0</v>
      </c>
      <c r="CV14" s="327">
        <f ca="1">SUMIF(CONSUMO2020,A14,'H1 Periodo'!$CW$8:$CW$54)</f>
        <v>0</v>
      </c>
      <c r="CW14" s="336">
        <f ca="1">SUMIF(CONSUMO2020,A14,'H1 Periodo'!$CX$8:$CX$54)</f>
        <v>0</v>
      </c>
      <c r="CX14" s="337">
        <f ca="1">SUMIF(CONSUMO2020,A14,'H1 Periodo'!$CY$8:$CY$54)</f>
        <v>0</v>
      </c>
      <c r="CY14" s="338">
        <f ca="1">SUMIF(CONSUMO2020,A14,'H1 Periodo'!$CZ$8:$CZ$54)</f>
        <v>0</v>
      </c>
      <c r="CZ14" s="326">
        <f ca="1">SUMIF(CONSUMO2020,A14,'H1 Periodo'!$DA$8:$DA$54)</f>
        <v>0</v>
      </c>
      <c r="DA14" s="329">
        <f ca="1">SUMIF(CONSUMO2020,A14,'H1 Periodo'!$DB$8:$DB$54)</f>
        <v>0</v>
      </c>
      <c r="DB14" s="327">
        <f ca="1">SUMIF(CONSUMO2020,A14,'H1 Periodo'!$DC$8:$DC$54)</f>
        <v>0</v>
      </c>
      <c r="DC14" s="336">
        <f ca="1">SUMIF(CONSUMO2020,A14,'H1 Periodo'!$DD$8:$DD$54)</f>
        <v>0</v>
      </c>
      <c r="DD14" s="337">
        <f ca="1">SUMIF(CONSUMO2020,A14,'H1 Periodo'!$DE$8:$DE$54)</f>
        <v>0</v>
      </c>
      <c r="DE14" s="338">
        <f ca="1">SUMIF(CONSUMO2020,A14,'H1 Periodo'!$DF$8:$DF$54)</f>
        <v>0</v>
      </c>
      <c r="DF14" s="326">
        <f ca="1">SUMIF(CONSUMO2020,A14,'H1 Periodo'!$DG$8:$DG$54)</f>
        <v>0</v>
      </c>
      <c r="DG14" s="329">
        <f ca="1">SUMIF(CONSUMO2020,A14,'H1 Periodo'!$DH$8:$DH$54)</f>
        <v>0</v>
      </c>
      <c r="DH14" s="330">
        <f ca="1">SUMIF(CONSUMO2020,A14,'H1 Periodo'!$DI$8:$DI$54)</f>
        <v>0</v>
      </c>
      <c r="DI14" s="336">
        <f ca="1">SUMIF(CONSUMO2020,A14,'H1 Periodo'!$DJ$8:$DJ$54)</f>
        <v>0</v>
      </c>
      <c r="DJ14" s="337">
        <f ca="1">SUMIF(CONSUMO2020,A14,'H1 Periodo'!$DK$8:$DK$54)</f>
        <v>0</v>
      </c>
      <c r="DK14" s="340">
        <f ca="1">SUMIF(CONSUMO2020,A14,'H1 Periodo'!$DL$8:$DL$54)</f>
        <v>0</v>
      </c>
      <c r="DL14" s="303">
        <f t="shared" ca="1" si="11"/>
        <v>0</v>
      </c>
      <c r="DM14" s="304">
        <f t="shared" ca="1" si="12"/>
        <v>0</v>
      </c>
      <c r="DN14" s="305">
        <f t="shared" ca="1" si="13"/>
        <v>0</v>
      </c>
      <c r="DO14" s="323">
        <f ca="1">SUMIF(CONSUMO2020,A14,'H1 Periodo'!$DP$8:$DP$54)</f>
        <v>0</v>
      </c>
      <c r="DP14" s="331">
        <f ca="1">SUMIF(CONSUMO2020,A14,'H1 Periodo'!$DQ$8:$DQ$54)</f>
        <v>0</v>
      </c>
      <c r="DQ14" s="325">
        <f ca="1">SUMIF(CONSUMO2020,A14,'H1 Periodo'!$DR$8:$DR$54)</f>
        <v>0</v>
      </c>
      <c r="DR14" s="341">
        <f ca="1">SUMIF(CONSUMO2020,A14,'H1 Periodo'!$DS$8:$DS$54)</f>
        <v>0</v>
      </c>
      <c r="DS14" s="342">
        <f ca="1">SUMIF(CONSUMO2020,A14,'H1 Periodo'!$DT$8:$DT$54)</f>
        <v>0</v>
      </c>
      <c r="DT14" s="343">
        <f ca="1">SUMIF(CONSUMO2020,A14,'H1 Periodo'!$DU$8:$DU$54)</f>
        <v>0</v>
      </c>
      <c r="DU14" s="326">
        <f ca="1">SUMIF(CONSUMO2020,A14,'H1 Periodo'!$DV$8:$DV$54)</f>
        <v>0</v>
      </c>
      <c r="DV14" s="329">
        <f ca="1">SUMIF(CONSUMO2020,A14,'H1 Periodo'!$DW$8:$DW$54)</f>
        <v>0</v>
      </c>
      <c r="DW14" s="327">
        <f ca="1">SUMIF(CONSUMO2020,A14,'H1 Periodo'!$DX$8:$DX$54)</f>
        <v>0</v>
      </c>
      <c r="DX14" s="341">
        <f ca="1">SUMIF(CONSUMO2020,A14,'H1 Periodo'!$DY$8:$DY$54)</f>
        <v>0</v>
      </c>
      <c r="DY14" s="342">
        <f ca="1">SUMIF(CONSUMO2020,A14,'H1 Periodo'!$DZ$8:$DZ$54)</f>
        <v>0</v>
      </c>
      <c r="DZ14" s="343">
        <f ca="1">SUMIF(CONSUMO2020,A14,'H1 Periodo'!$EA$8:$EA$54)</f>
        <v>0</v>
      </c>
      <c r="EA14" s="326">
        <f ca="1">SUMIF(CONSUMO2020,A14,'H1 Periodo'!$EB$8:$EB$54)</f>
        <v>0</v>
      </c>
      <c r="EB14" s="339">
        <f ca="1">SUMIF(CONSUMO2020,A14,'H1 Periodo'!$EC$8:$EC$54)</f>
        <v>0</v>
      </c>
      <c r="EC14" s="327">
        <f ca="1">SUMIF(CONSUMO2020,A14,'H1 Periodo'!$ED$8:$ED$54)</f>
        <v>0</v>
      </c>
      <c r="ED14" s="341">
        <f ca="1">SUMIF(CONSUMO2020,A14,'H1 Periodo'!$EE$8:$EE$54)</f>
        <v>0</v>
      </c>
      <c r="EE14" s="342">
        <f ca="1">SUMIF(CONSUMO2020,A14,'H1 Periodo'!$EF$8:$EF$54)</f>
        <v>0</v>
      </c>
      <c r="EF14" s="343">
        <f ca="1">SUMIF(CONSUMO2020,A14,'H1 Periodo'!$EG$8:$EG$54)</f>
        <v>0</v>
      </c>
      <c r="EG14" s="326">
        <f ca="1">SUMIF(CONSUMO2020,A14,'H1 Periodo'!$EH$8:$EH$54)</f>
        <v>0</v>
      </c>
      <c r="EH14" s="339">
        <f ca="1">SUMIF(CONSUMO2020,A14,'H1 Periodo'!$EI$8:$EI$54)</f>
        <v>0</v>
      </c>
      <c r="EI14" s="327">
        <f ca="1">SUMIF(CONSUMO2020,A14,'H1 Periodo'!$EJ$8:$EJ$54)</f>
        <v>0</v>
      </c>
      <c r="EJ14" s="341">
        <f ca="1">SUMIF(CONSUMO2020,A14,'H1 Periodo'!$EK$8:$EK$54)</f>
        <v>0</v>
      </c>
      <c r="EK14" s="342">
        <f ca="1">SUMIF(CONSUMO2020,A14,'H1 Periodo'!$EL$8:$EL$54)</f>
        <v>0</v>
      </c>
      <c r="EL14" s="343">
        <f ca="1">SUMIF(CONSUMO2020,A14,'H1 Periodo'!$EM$8:$EM$54)</f>
        <v>0</v>
      </c>
      <c r="EM14" s="326">
        <f ca="1">SUMIF(CONSUMO2020,A14,'H1 Periodo'!$EN$8:$EN$54)</f>
        <v>0</v>
      </c>
      <c r="EN14" s="329">
        <f ca="1">SUMIF(CONSUMO2020,A14,'H1 Periodo'!$EO$8:$EO$54)</f>
        <v>0</v>
      </c>
      <c r="EO14" s="327">
        <f ca="1">SUMIF(CONSUMO2020,A14,'H1 Periodo'!$EP$8:$EP$54)</f>
        <v>0</v>
      </c>
      <c r="EP14" s="341">
        <f ca="1">SUMIF(CONSUMO2020,A14,'H1 Periodo'!$EQ$8:$EQ$54)</f>
        <v>0</v>
      </c>
      <c r="EQ14" s="342">
        <f ca="1">SUMIF(CONSUMO2020,A14,'H1 Periodo'!$ER$8:$ER$54)</f>
        <v>0</v>
      </c>
      <c r="ER14" s="343">
        <f ca="1">SUMIF(CONSUMO2020,A14,'H1 Periodo'!$ES$8:$ES$54)</f>
        <v>0</v>
      </c>
      <c r="ES14" s="326">
        <f ca="1">SUMIF(CONSUMO2020,A14,'H1 Periodo'!$ET$8:$ET$54)</f>
        <v>0</v>
      </c>
      <c r="ET14" s="328">
        <f ca="1">SUMIF(CONSUMO2020,A14,'H1 Periodo'!$EU$8:$EU$54)</f>
        <v>0</v>
      </c>
      <c r="EU14" s="330">
        <f ca="1">SUMIF(CONSUMO2020,A14,'H1 Periodo'!$EV$8:$EV$54)</f>
        <v>0</v>
      </c>
      <c r="EV14" s="309">
        <f ca="1">SUMIF(CONSUMO2020,A14,'H1 Periodo'!$EW$8:$EW$54)</f>
        <v>0</v>
      </c>
      <c r="EW14" s="310">
        <f ca="1">SUMIF(CONSUMO2020,A14,'H1 Periodo'!$EX$8:$EX$54)</f>
        <v>0</v>
      </c>
      <c r="EX14" s="311">
        <f ca="1">SUMIF(CONSUMO2020,A14,'H1 Periodo'!$EY$8:$EY$54)</f>
        <v>0</v>
      </c>
      <c r="EY14" s="312">
        <f t="shared" ca="1" si="14"/>
        <v>0</v>
      </c>
      <c r="EZ14" s="313">
        <f t="shared" ca="1" si="15"/>
        <v>0</v>
      </c>
      <c r="FA14" s="312">
        <f t="shared" ca="1" si="16"/>
        <v>0</v>
      </c>
      <c r="FB14" s="326">
        <f ca="1">SUMIF(CONSUMO2020,A14,'H1 Periodo'!$FC$8:$FC$54)</f>
        <v>0</v>
      </c>
      <c r="FC14" s="328">
        <f ca="1">SUMIF(CONSUMO2020,A14,'H1 Periodo'!$FD$8:$FD$54)</f>
        <v>0</v>
      </c>
      <c r="FD14" s="330">
        <f ca="1">SUMIF(CONSUMO2020,A14,'H1 Periodo'!$FE$8:$FE$54)</f>
        <v>0</v>
      </c>
      <c r="FE14" s="344">
        <f ca="1">SUMIF(CONSUMO2020,A14,'H1 Periodo'!$FF$8:$FF$54)</f>
        <v>0</v>
      </c>
      <c r="FF14" s="345">
        <f ca="1">SUMIF(CONSUMO2020,A14,'H1 Periodo'!$FG$8:$FG$54)</f>
        <v>0</v>
      </c>
      <c r="FG14" s="346">
        <f ca="1">SUMIF(CONSUMO2020,A14,'H1 Periodo'!$FH$8:$FH$54)</f>
        <v>0</v>
      </c>
      <c r="FH14" s="326">
        <f ca="1">SUMIF(CONSUMO2020,A14,'H1 Periodo'!$FI$8:$FI$54)</f>
        <v>0</v>
      </c>
      <c r="FI14" s="329">
        <f ca="1">SUMIF(CONSUMO2020,A14,'H1 Periodo'!$FJ$8:$FJ$54)</f>
        <v>0</v>
      </c>
      <c r="FJ14" s="327">
        <f ca="1">SUMIF(CONSUMO2020,A14,'H1 Periodo'!$FK$8:$FK$54)</f>
        <v>0</v>
      </c>
      <c r="FK14" s="344">
        <f ca="1">SUMIF(CONSUMO2020,A14,'H1 Periodo'!$FL$8:$FL$54)</f>
        <v>0</v>
      </c>
      <c r="FL14" s="345">
        <f ca="1">SUMIF(CONSUMO2020,A14,'H1 Periodo'!$FM$8:$FM$54)</f>
        <v>0</v>
      </c>
      <c r="FM14" s="346">
        <f ca="1">SUMIF(CONSUMO2020,A14,'H1 Periodo'!$FN$8:$FN$54)</f>
        <v>0</v>
      </c>
      <c r="FN14" s="326">
        <f ca="1">SUMIF(CONSUMO2020,A14,'H1 Periodo'!$FO$8:$FO$54)</f>
        <v>0</v>
      </c>
      <c r="FO14" s="339">
        <f ca="1">SUMIF(CONSUMO2020,A14,'H1 Periodo'!$FP$8:$FP$54)</f>
        <v>0</v>
      </c>
      <c r="FP14" s="327">
        <f ca="1">SUMIF(CONSUMO2020,A14,'H1 Periodo'!$FQ$8:$FQ$54)</f>
        <v>0</v>
      </c>
      <c r="FQ14" s="344">
        <f ca="1">SUMIF(CONSUMO2020,A14,'H1 Periodo'!$FR$8:$FR$54)</f>
        <v>0</v>
      </c>
      <c r="FR14" s="345">
        <f ca="1">SUMIF(CONSUMO2020,A14,'H1 Periodo'!$FS$8:$FS$54)</f>
        <v>0</v>
      </c>
      <c r="FS14" s="346">
        <f ca="1">SUMIF(CONSUMO2020,A14,'H1 Periodo'!$FT$8:$FT$54)</f>
        <v>0</v>
      </c>
      <c r="FT14" s="326">
        <f ca="1">SUMIF(CONSUMO2020,A14,'H1 Periodo'!$FU$8:$FU$54)</f>
        <v>0</v>
      </c>
      <c r="FU14" s="339">
        <f ca="1">SUMIF(CONSUMO2020,A14,'H1 Periodo'!$FV$8:$FV$54)</f>
        <v>0</v>
      </c>
      <c r="FV14" s="330">
        <f ca="1">SUMIF(CONSUMO2020,A14,'H1 Periodo'!$FW$8:$FW$54)</f>
        <v>0</v>
      </c>
      <c r="FW14" s="344">
        <f ca="1">SUMIF(CONSUMO2020,A14,'H1 Periodo'!$FX$8:$FX$54)</f>
        <v>0</v>
      </c>
      <c r="FX14" s="345">
        <f ca="1">SUMIF(CONSUMO2020,A14,'H1 Periodo'!$FY$8:$FY$54)</f>
        <v>0</v>
      </c>
      <c r="FY14" s="346">
        <f ca="1">SUMIF(CONSUMO2020,A14,'H1 Periodo'!$FZ$8:$FZ$54)</f>
        <v>0</v>
      </c>
      <c r="FZ14" s="326">
        <f ca="1">SUMIF(CONSUMO2020,A14,'H1 Periodo'!$GA$8:$GA$54)</f>
        <v>0</v>
      </c>
      <c r="GA14" s="339">
        <f ca="1">SUMIF(CONSUMO2020,A14,'H1 Periodo'!$GB$8:$GB$54)</f>
        <v>0</v>
      </c>
      <c r="GB14" s="330">
        <f ca="1">SUMIF(CONSUMO2020,A14,'H1 Periodo'!$GC$8:$GC$54)</f>
        <v>0</v>
      </c>
      <c r="GC14" s="317">
        <f ca="1">SUMIF(CONSUMO2020,A14,'H1 Periodo'!$GD$8:$GD$54)</f>
        <v>0</v>
      </c>
      <c r="GD14" s="318">
        <f ca="1">SUMIF(CONSUMO2020,A14,'H1 Periodo'!$GE$8:$GE$54)</f>
        <v>0</v>
      </c>
      <c r="GE14" s="319">
        <f ca="1">SUMIF(CONSUMO2020,A14,'H1 Periodo'!$GF$8:$GF$54)</f>
        <v>0</v>
      </c>
      <c r="GF14" s="326">
        <f ca="1">SUMIF(CONSUMO2020,A14,'H1 Periodo'!$GG$8:$GG$54)</f>
        <v>0</v>
      </c>
      <c r="GG14" s="339">
        <f ca="1">SUMIF(CONSUMO2020,A14,'H1 Periodo'!$GH$8:$GH$54)</f>
        <v>0</v>
      </c>
      <c r="GH14" s="330">
        <f ca="1">SUMIF(CONSUMO2020,A14,'H1 Periodo'!$GI$8:$GI$54)</f>
        <v>0</v>
      </c>
      <c r="GI14" s="317">
        <f ca="1">SUMIF(CONSUMO2020,A14,'H1 Periodo'!$GJ$8:$GJ$54)</f>
        <v>0</v>
      </c>
      <c r="GJ14" s="318">
        <f ca="1">SUMIF(CONSUMO2020,A14,'H1 Periodo'!$GK$8:$GK$54)</f>
        <v>0</v>
      </c>
      <c r="GK14" s="319">
        <f ca="1">SUMIF(CONSUMO2020,A14,'H1 Periodo'!$GL$8:$GL$54)</f>
        <v>0</v>
      </c>
      <c r="GL14" s="320">
        <f t="shared" ca="1" si="17"/>
        <v>0</v>
      </c>
      <c r="GM14" s="321">
        <f t="shared" ca="1" si="18"/>
        <v>0</v>
      </c>
      <c r="GN14" s="320">
        <f t="shared" ca="1" si="19"/>
        <v>0</v>
      </c>
    </row>
    <row r="15" spans="1:196" x14ac:dyDescent="0.25">
      <c r="A15" s="258"/>
      <c r="B15" s="323">
        <f ca="1">SUMIF(CONSUMO2020,A15,'H1 Periodo'!$C$8:$C$54)</f>
        <v>0</v>
      </c>
      <c r="C15" s="260">
        <f ca="1">SUMIF(CONSUMO2020,A15,'H1 Periodo'!$D$8:$D$54)</f>
        <v>0</v>
      </c>
      <c r="D15" s="324">
        <f ca="1">SUMIF(CONSUMO2020,A15,'H1 Periodo'!$E$8:$E$54)</f>
        <v>0</v>
      </c>
      <c r="E15" s="262">
        <f ca="1">SUMIF(CONSUMO2020,A15,'H1 Periodo'!$F$8:$F$54)</f>
        <v>0</v>
      </c>
      <c r="F15" s="263">
        <f ca="1">SUMIF(CONSUMO2020,A15,'H1 Periodo'!$G$8:$G$54)</f>
        <v>0</v>
      </c>
      <c r="G15" s="264">
        <f ca="1">SUMIF(CONSUMO2020,A15,'H1 Periodo'!$H$8:$H$54)</f>
        <v>0</v>
      </c>
      <c r="H15" s="323">
        <f ca="1">SUMIF(CONSUMO2020,A15,'H1 Periodo'!$I$8:$I$54)</f>
        <v>0</v>
      </c>
      <c r="I15" s="260">
        <f ca="1">SUMIF(CONSUMO2020,A15,'H1 Periodo'!$J$8:$J$54)</f>
        <v>0</v>
      </c>
      <c r="J15" s="325">
        <f ca="1">SUMIF(CONSUMO2020,A15,'H1 Periodo'!$K$8:$K$54)</f>
        <v>0</v>
      </c>
      <c r="K15" s="266">
        <f ca="1">SUMIF(CONSUMO2020,A15,'H1 Periodo'!$L$8:$L$54)</f>
        <v>0</v>
      </c>
      <c r="L15" s="263">
        <f ca="1">SUMIF(CONSUMO2020,A15,'H1 Periodo'!$M$8:$M$54)</f>
        <v>0</v>
      </c>
      <c r="M15" s="264">
        <f ca="1">SUMIF(CONSUMO2020,A15,'H1 Periodo'!$N$8:$N$54)</f>
        <v>0</v>
      </c>
      <c r="N15" s="326">
        <f ca="1">SUMIF(CONSUMO2020,A15,'H1 Periodo'!$O$8:$O$54)</f>
        <v>0</v>
      </c>
      <c r="O15" s="260">
        <f ca="1">SUMIF(CONSUMO2020,A15,'H1 Periodo'!$P$8:$P$54)</f>
        <v>0</v>
      </c>
      <c r="P15" s="327">
        <f ca="1">SUMIF(CONSUMO2020,A15,'H1 Periodo'!$Q$8:$Q$54)</f>
        <v>0</v>
      </c>
      <c r="Q15" s="266">
        <f ca="1">SUMIF(CONSUMO2020,A15,'H1 Periodo'!$R$8:$R$54)</f>
        <v>0</v>
      </c>
      <c r="R15" s="263">
        <f ca="1">SUMIF(CONSUMO2020,A15,'H1 Periodo'!$S$8:$S$54)</f>
        <v>0</v>
      </c>
      <c r="S15" s="264">
        <f ca="1">SUMIF(CONSUMO2020,A15,'H1 Periodo'!$T$8:$T$54)</f>
        <v>0</v>
      </c>
      <c r="T15" s="326">
        <f ca="1">SUMIF(CONSUMO2020,A15,'H1 Periodo'!$U$8:$U$54)</f>
        <v>0</v>
      </c>
      <c r="U15" s="328">
        <f ca="1">SUMIF(CONSUMO2020,A15,'H1 Periodo'!$V$8:$V$54)</f>
        <v>0</v>
      </c>
      <c r="V15" s="327">
        <f ca="1">SUMIF(CONSUMO2020,A15,'H1 Periodo'!$W$8:$W$54)</f>
        <v>0</v>
      </c>
      <c r="W15" s="266">
        <f ca="1">SUMIF(CONSUMO2020,A15,'H1 Periodo'!$X$8:$X$54)</f>
        <v>0</v>
      </c>
      <c r="X15" s="263">
        <f ca="1">SUMIF(CONSUMO2020,A15,'H1 Periodo'!$Y$8:$Y$54)</f>
        <v>0</v>
      </c>
      <c r="Y15" s="264">
        <f ca="1">SUMIF(CONSUMO2020,A15,'H1 Periodo'!$Z$8:$Z$54)</f>
        <v>0</v>
      </c>
      <c r="Z15" s="326">
        <f ca="1">SUMIF(CONSUMO2020,A15,'H1 Periodo'!$AA$8:$AA$54)</f>
        <v>0</v>
      </c>
      <c r="AA15" s="329">
        <f ca="1">SUMIF(CONSUMO2020,A15,'H1 Periodo'!$AB$8:$AB$54)</f>
        <v>0</v>
      </c>
      <c r="AB15" s="327">
        <f ca="1">SUMIF(CONSUMO2020,A15,'H1 Periodo'!$AC$8:$AC$54)</f>
        <v>0</v>
      </c>
      <c r="AC15" s="266">
        <f ca="1">SUMIF(CONSUMO2020,A15,'H1 Periodo'!$AD$8:$AD$54)</f>
        <v>0</v>
      </c>
      <c r="AD15" s="263">
        <f ca="1">SUMIF(CONSUMO2020,A15,'H1 Periodo'!$AE$8:$AE$54)</f>
        <v>0</v>
      </c>
      <c r="AE15" s="264">
        <f ca="1">SUMIF(CONSUMO2020,A15,'H1 Periodo'!$AF$8:$AF$54)</f>
        <v>0</v>
      </c>
      <c r="AF15" s="326">
        <f ca="1">SUMIF(CONSUMO2020,A15,'H1 Periodo'!$AG$8:$AG$54)</f>
        <v>0</v>
      </c>
      <c r="AG15" s="329">
        <f ca="1">SUMIF(CONSUMO2020,A15,'H1 Periodo'!$AH$8:$AH$54)</f>
        <v>0</v>
      </c>
      <c r="AH15" s="330">
        <f ca="1">SUMIF(CONSUMO2020,A15,'H1 Periodo'!$AI$8:$AI$54)</f>
        <v>0</v>
      </c>
      <c r="AI15" s="266">
        <f ca="1">SUMIF(CONSUMO2020,A15,'H1 Periodo'!$AJ$8:$AJ$54)</f>
        <v>0</v>
      </c>
      <c r="AJ15" s="263">
        <f ca="1">SUMIF(CONSUMO2020,A15,'H1 Periodo'!$AK$8:$AK$54)</f>
        <v>0</v>
      </c>
      <c r="AK15" s="278">
        <f ca="1">SUMIF(CONSUMO2020,A15,'H1 Periodo'!$AL$8:$AL$54)</f>
        <v>0</v>
      </c>
      <c r="AL15" s="279">
        <f t="shared" ca="1" si="5"/>
        <v>0</v>
      </c>
      <c r="AM15" s="280">
        <f t="shared" ca="1" si="6"/>
        <v>0</v>
      </c>
      <c r="AN15" s="281">
        <f t="shared" ca="1" si="7"/>
        <v>0</v>
      </c>
      <c r="AO15" s="323">
        <f ca="1">SUMIF(CONSUMO2020,A15,'H1 Periodo'!$AP$8:$AP$54)</f>
        <v>0</v>
      </c>
      <c r="AP15" s="331">
        <f ca="1">SUMIF(CONSUMO2020,A15,'H1 Periodo'!$AQ$8:$AQ$54)</f>
        <v>0</v>
      </c>
      <c r="AQ15" s="324">
        <f ca="1">SUMIF(CONSUMO2020,A15,'H1 Periodo'!$AR$8:$AR$54)</f>
        <v>0</v>
      </c>
      <c r="AR15" s="290">
        <f ca="1">SUMIF(CONSUMO2020,A15,'H1 Periodo'!$AS$8:$AS$54)</f>
        <v>0</v>
      </c>
      <c r="AS15" s="291">
        <f ca="1">SUMIF(CONSUMO2020,A15,'H1 Periodo'!$AT$8:$AT$54)</f>
        <v>0</v>
      </c>
      <c r="AT15" s="332">
        <f ca="1">SUMIF(CONSUMO2020,A15,'H1 Periodo'!$AU$8:$AU$54)</f>
        <v>0</v>
      </c>
      <c r="AU15" s="288">
        <f ca="1">SUMIF(CONSUMO2020,A15,'H1 Periodo'!$AV$8:$AV$54)</f>
        <v>0</v>
      </c>
      <c r="AV15" s="289">
        <f ca="1">SUMIF(CONSUMO2020,A15,'H1 Periodo'!$AW$8:$AW$54)</f>
        <v>0</v>
      </c>
      <c r="AW15" s="276">
        <f ca="1">SUMIF(CONSUMO2020,A15,'H1 Periodo'!$AX$8:$AX$54)</f>
        <v>0</v>
      </c>
      <c r="AX15" s="290">
        <f ca="1">SUMIF(CONSUMO2020,A15,'H1 Periodo'!$AY$8:$AY$54)</f>
        <v>0</v>
      </c>
      <c r="AY15" s="291">
        <f ca="1">SUMIF(CONSUMO2020,A15,'H1 Periodo'!$AZ$8:$AZ$54)</f>
        <v>0</v>
      </c>
      <c r="AZ15" s="332">
        <f ca="1">SUMIF(CONSUMO2020,A15,'H1 Periodo'!$BA$8:$BA$54)</f>
        <v>0</v>
      </c>
      <c r="BA15" s="288">
        <f ca="1">SUMIF(CONSUMO2020,A15,'H1 Periodo'!$BB$8:$BB$54)</f>
        <v>0</v>
      </c>
      <c r="BB15" s="289">
        <f ca="1">SUMIF(CONSUMO2020,A15,'H1 Periodo'!$BC$8:$BC$54)</f>
        <v>0</v>
      </c>
      <c r="BC15" s="276">
        <f ca="1">SUMIF(CONSUMO2020,A15,'H1 Periodo'!$BD$8:$BD$54)</f>
        <v>0</v>
      </c>
      <c r="BD15" s="290">
        <f ca="1">SUMIF(CONSUMO2020,A15,'H1 Periodo'!$BE$8:$BE$54)</f>
        <v>0</v>
      </c>
      <c r="BE15" s="291">
        <f ca="1">SUMIF(CONSUMO2020,A15,'H1 Periodo'!$BF$8:$BF$54)</f>
        <v>0</v>
      </c>
      <c r="BF15" s="332">
        <f ca="1">SUMIF(CONSUMO2020,A15,'H1 Periodo'!$BG$8:$BG$54)</f>
        <v>0</v>
      </c>
      <c r="BG15" s="288">
        <f ca="1">SUMIF(CONSUMO2020,A15,'H1 Periodo'!$BH$8:$BH$54)</f>
        <v>0</v>
      </c>
      <c r="BH15" s="289">
        <f ca="1">SUMIF(CONSUMO2020,A15,'H1 Periodo'!$BI$8:$BI$54)</f>
        <v>0</v>
      </c>
      <c r="BI15" s="276">
        <f ca="1">SUMIF(CONSUMO2020,A15,'H1 Periodo'!$BJ$8:$BJ$54)</f>
        <v>0</v>
      </c>
      <c r="BJ15" s="290">
        <f ca="1">SUMIF(CONSUMO2020,A15,'H1 Periodo'!$BK$8:$BK$54)</f>
        <v>0</v>
      </c>
      <c r="BK15" s="291">
        <f ca="1">SUMIF(CONSUMO2020,A15,'H1 Periodo'!$BL$8:$BL$54)</f>
        <v>0</v>
      </c>
      <c r="BL15" s="292">
        <f ca="1">SUMIF(CONSUMO2020,A15,'H1 Periodo'!$BM$8:$BM$54)</f>
        <v>0</v>
      </c>
      <c r="BM15" s="326">
        <f ca="1">SUMIF(CONSUMO2020,A15,'H1 Periodo'!$BN$8:$BN$54)</f>
        <v>0</v>
      </c>
      <c r="BN15" s="328">
        <f ca="1">SUMIF(CONSUMO2020,A15,'H1 Periodo'!$BO$8:$BO$54)</f>
        <v>0</v>
      </c>
      <c r="BO15" s="330">
        <f ca="1">SUMIF(CONSUMO2020,A15,'H1 Periodo'!$BP$8:$BP$54)</f>
        <v>0</v>
      </c>
      <c r="BP15" s="290">
        <f ca="1">SUMIF(CONSUMO2020,A15,'H1 Periodo'!$BQ$8:$BQ$54)</f>
        <v>0</v>
      </c>
      <c r="BQ15" s="291">
        <f ca="1">SUMIF(CONSUMO2020,A15,'H1 Periodo'!$BR$8:$BR$54)</f>
        <v>0</v>
      </c>
      <c r="BR15" s="292">
        <f ca="1">SUMIF(CONSUMO2020,A15,'H1 Periodo'!$BS$8:$BS$54)</f>
        <v>0</v>
      </c>
      <c r="BS15" s="326">
        <f ca="1">SUMIF(CONSUMO2020,A15,'H1 Periodo'!$BT$8:$BT$54)</f>
        <v>0</v>
      </c>
      <c r="BT15" s="328">
        <f ca="1">SUMIF(CONSUMO2020,A15,'H1 Periodo'!$BU$8:$BU$54)</f>
        <v>0</v>
      </c>
      <c r="BU15" s="330">
        <f ca="1">SUMIF(CONSUMO2020,A15,'H1 Periodo'!$BV$8:$BV$54)</f>
        <v>0</v>
      </c>
      <c r="BV15" s="290">
        <f ca="1">SUMIF(CONSUMO2020,A15,'H1 Periodo'!$BW$8:$BW$54)</f>
        <v>0</v>
      </c>
      <c r="BW15" s="291">
        <f ca="1">SUMIF(CONSUMO2020,A15,'H1 Periodo'!$BX$8:$BX$54)</f>
        <v>0</v>
      </c>
      <c r="BX15" s="292">
        <f ca="1">SUMIF(CONSUMO2020,A15,'H1 Periodo'!$BY$8:$BY$54)</f>
        <v>0</v>
      </c>
      <c r="BY15" s="333">
        <f t="shared" ca="1" si="8"/>
        <v>0</v>
      </c>
      <c r="BZ15" s="334">
        <f t="shared" ca="1" si="9"/>
        <v>0</v>
      </c>
      <c r="CA15" s="335">
        <f t="shared" ca="1" si="10"/>
        <v>0</v>
      </c>
      <c r="CB15" s="323">
        <f ca="1">SUMIF(CONSUMO2020,A15,'H1 Periodo'!$CC$8:$CC$54)</f>
        <v>0</v>
      </c>
      <c r="CC15" s="331">
        <f ca="1">SUMIF(CONSUMO2020,A15,'H1 Periodo'!$CD$8:$CD$54)</f>
        <v>0</v>
      </c>
      <c r="CD15" s="325">
        <f ca="1">SUMIF(CONSUMO2020,A15,'H1 Periodo'!$CE$8:$CE$54)</f>
        <v>0</v>
      </c>
      <c r="CE15" s="336">
        <f ca="1">SUMIF(CONSUMO2020,A15,'H1 Periodo'!$CF$8:$CF$54)</f>
        <v>0</v>
      </c>
      <c r="CF15" s="337">
        <f ca="1">SUMIF(CONSUMO2020,A15,'H1 Periodo'!$CG$8:$CG$54)</f>
        <v>0</v>
      </c>
      <c r="CG15" s="338">
        <f ca="1">SUMIF(CONSUMO2020,A15,'H1 Periodo'!$CH$8:$CH$54)</f>
        <v>0</v>
      </c>
      <c r="CH15" s="326">
        <f ca="1">SUMIF(CONSUMO2020,A15,'H1 Periodo'!$CI$8:$CI$54)</f>
        <v>0</v>
      </c>
      <c r="CI15" s="329">
        <f ca="1">SUMIF(CONSUMO2020,A15,'H1 Periodo'!$CJ$8:$CJ$54)</f>
        <v>0</v>
      </c>
      <c r="CJ15" s="327">
        <f ca="1">SUMIF(CONSUMO2020,A15,'H1 Periodo'!$CK$8:$CK$54)</f>
        <v>0</v>
      </c>
      <c r="CK15" s="336">
        <f ca="1">SUMIF(CONSUMO2020,A15,'H1 Periodo'!$CL$8:$CL$54)</f>
        <v>0</v>
      </c>
      <c r="CL15" s="337">
        <f ca="1">SUMIF(CONSUMO2020,A15,'H1 Periodo'!$CM$8:$CM$54)</f>
        <v>0</v>
      </c>
      <c r="CM15" s="338">
        <f ca="1">SUMIF(CONSUMO2020,A15,'H1 Periodo'!$CN$8:$CN$54)</f>
        <v>0</v>
      </c>
      <c r="CN15" s="326">
        <f ca="1">SUMIF(CONSUMO2020,A15,'H1 Periodo'!$CO$8:$CO$54)</f>
        <v>0</v>
      </c>
      <c r="CO15" s="339">
        <f ca="1">SUMIF(CONSUMO2020,A15,'H1 Periodo'!$CP$8:$CP$54)</f>
        <v>0</v>
      </c>
      <c r="CP15" s="327">
        <f ca="1">SUMIF(CONSUMO2020,A15,'H1 Periodo'!$CQ$8:$CQ$54)</f>
        <v>0</v>
      </c>
      <c r="CQ15" s="336">
        <f ca="1">SUMIF(CONSUMO2020,A15,'H1 Periodo'!$CR$8:$CR$54)</f>
        <v>0</v>
      </c>
      <c r="CR15" s="337">
        <f ca="1">SUMIF(CONSUMO2020,A15,'H1 Periodo'!$CS$8:$CS$54)</f>
        <v>0</v>
      </c>
      <c r="CS15" s="338">
        <f ca="1">SUMIF(CONSUMO2020,A15,'H1 Periodo'!$CT$8:$CT$54)</f>
        <v>0</v>
      </c>
      <c r="CT15" s="326">
        <f ca="1">SUMIF(CONSUMO2020,A15,'H1 Periodo'!$CU$8:$CU$54)</f>
        <v>0</v>
      </c>
      <c r="CU15" s="339">
        <f ca="1">SUMIF(CONSUMO2020,A15,'H1 Periodo'!$CV$8:$CV$54)</f>
        <v>0</v>
      </c>
      <c r="CV15" s="327">
        <f ca="1">SUMIF(CONSUMO2020,A15,'H1 Periodo'!$CW$8:$CW$54)</f>
        <v>0</v>
      </c>
      <c r="CW15" s="336">
        <f ca="1">SUMIF(CONSUMO2020,A15,'H1 Periodo'!$CX$8:$CX$54)</f>
        <v>0</v>
      </c>
      <c r="CX15" s="337">
        <f ca="1">SUMIF(CONSUMO2020,A15,'H1 Periodo'!$CY$8:$CY$54)</f>
        <v>0</v>
      </c>
      <c r="CY15" s="338">
        <f ca="1">SUMIF(CONSUMO2020,A15,'H1 Periodo'!$CZ$8:$CZ$54)</f>
        <v>0</v>
      </c>
      <c r="CZ15" s="326">
        <f ca="1">SUMIF(CONSUMO2020,A15,'H1 Periodo'!$DA$8:$DA$54)</f>
        <v>0</v>
      </c>
      <c r="DA15" s="329">
        <f ca="1">SUMIF(CONSUMO2020,A15,'H1 Periodo'!$DB$8:$DB$54)</f>
        <v>0</v>
      </c>
      <c r="DB15" s="327">
        <f ca="1">SUMIF(CONSUMO2020,A15,'H1 Periodo'!$DC$8:$DC$54)</f>
        <v>0</v>
      </c>
      <c r="DC15" s="336">
        <f ca="1">SUMIF(CONSUMO2020,A15,'H1 Periodo'!$DD$8:$DD$54)</f>
        <v>0</v>
      </c>
      <c r="DD15" s="337">
        <f ca="1">SUMIF(CONSUMO2020,A15,'H1 Periodo'!$DE$8:$DE$54)</f>
        <v>0</v>
      </c>
      <c r="DE15" s="338">
        <f ca="1">SUMIF(CONSUMO2020,A15,'H1 Periodo'!$DF$8:$DF$54)</f>
        <v>0</v>
      </c>
      <c r="DF15" s="326">
        <f ca="1">SUMIF(CONSUMO2020,A15,'H1 Periodo'!$DG$8:$DG$54)</f>
        <v>0</v>
      </c>
      <c r="DG15" s="329">
        <f ca="1">SUMIF(CONSUMO2020,A15,'H1 Periodo'!$DH$8:$DH$54)</f>
        <v>0</v>
      </c>
      <c r="DH15" s="330">
        <f ca="1">SUMIF(CONSUMO2020,A15,'H1 Periodo'!$DI$8:$DI$54)</f>
        <v>0</v>
      </c>
      <c r="DI15" s="336">
        <f ca="1">SUMIF(CONSUMO2020,A15,'H1 Periodo'!$DJ$8:$DJ$54)</f>
        <v>0</v>
      </c>
      <c r="DJ15" s="337">
        <f ca="1">SUMIF(CONSUMO2020,A15,'H1 Periodo'!$DK$8:$DK$54)</f>
        <v>0</v>
      </c>
      <c r="DK15" s="340">
        <f ca="1">SUMIF(CONSUMO2020,A15,'H1 Periodo'!$DL$8:$DL$54)</f>
        <v>0</v>
      </c>
      <c r="DL15" s="303">
        <f t="shared" ca="1" si="11"/>
        <v>0</v>
      </c>
      <c r="DM15" s="304">
        <f t="shared" ca="1" si="12"/>
        <v>0</v>
      </c>
      <c r="DN15" s="305">
        <f t="shared" ca="1" si="13"/>
        <v>0</v>
      </c>
      <c r="DO15" s="323">
        <f ca="1">SUMIF(CONSUMO2020,A15,'H1 Periodo'!$DP$8:$DP$54)</f>
        <v>0</v>
      </c>
      <c r="DP15" s="331">
        <f ca="1">SUMIF(CONSUMO2020,A15,'H1 Periodo'!$DQ$8:$DQ$54)</f>
        <v>0</v>
      </c>
      <c r="DQ15" s="325">
        <f ca="1">SUMIF(CONSUMO2020,A15,'H1 Periodo'!$DR$8:$DR$54)</f>
        <v>0</v>
      </c>
      <c r="DR15" s="341">
        <f ca="1">SUMIF(CONSUMO2020,A15,'H1 Periodo'!$DS$8:$DS$54)</f>
        <v>0</v>
      </c>
      <c r="DS15" s="342">
        <f ca="1">SUMIF(CONSUMO2020,A15,'H1 Periodo'!$DT$8:$DT$54)</f>
        <v>0</v>
      </c>
      <c r="DT15" s="343">
        <f ca="1">SUMIF(CONSUMO2020,A15,'H1 Periodo'!$DU$8:$DU$54)</f>
        <v>0</v>
      </c>
      <c r="DU15" s="326">
        <f ca="1">SUMIF(CONSUMO2020,A15,'H1 Periodo'!$DV$8:$DV$54)</f>
        <v>0</v>
      </c>
      <c r="DV15" s="329">
        <f ca="1">SUMIF(CONSUMO2020,A15,'H1 Periodo'!$DW$8:$DW$54)</f>
        <v>0</v>
      </c>
      <c r="DW15" s="327">
        <f ca="1">SUMIF(CONSUMO2020,A15,'H1 Periodo'!$DX$8:$DX$54)</f>
        <v>0</v>
      </c>
      <c r="DX15" s="341">
        <f ca="1">SUMIF(CONSUMO2020,A15,'H1 Periodo'!$DY$8:$DY$54)</f>
        <v>0</v>
      </c>
      <c r="DY15" s="342">
        <f ca="1">SUMIF(CONSUMO2020,A15,'H1 Periodo'!$DZ$8:$DZ$54)</f>
        <v>0</v>
      </c>
      <c r="DZ15" s="343">
        <f ca="1">SUMIF(CONSUMO2020,A15,'H1 Periodo'!$EA$8:$EA$54)</f>
        <v>0</v>
      </c>
      <c r="EA15" s="326">
        <f ca="1">SUMIF(CONSUMO2020,A15,'H1 Periodo'!$EB$8:$EB$54)</f>
        <v>0</v>
      </c>
      <c r="EB15" s="339">
        <f ca="1">SUMIF(CONSUMO2020,A15,'H1 Periodo'!$EC$8:$EC$54)</f>
        <v>0</v>
      </c>
      <c r="EC15" s="327">
        <f ca="1">SUMIF(CONSUMO2020,A15,'H1 Periodo'!$ED$8:$ED$54)</f>
        <v>0</v>
      </c>
      <c r="ED15" s="341">
        <f ca="1">SUMIF(CONSUMO2020,A15,'H1 Periodo'!$EE$8:$EE$54)</f>
        <v>0</v>
      </c>
      <c r="EE15" s="342">
        <f ca="1">SUMIF(CONSUMO2020,A15,'H1 Periodo'!$EF$8:$EF$54)</f>
        <v>0</v>
      </c>
      <c r="EF15" s="343">
        <f ca="1">SUMIF(CONSUMO2020,A15,'H1 Periodo'!$EG$8:$EG$54)</f>
        <v>0</v>
      </c>
      <c r="EG15" s="326">
        <f ca="1">SUMIF(CONSUMO2020,A15,'H1 Periodo'!$EH$8:$EH$54)</f>
        <v>0</v>
      </c>
      <c r="EH15" s="339">
        <f ca="1">SUMIF(CONSUMO2020,A15,'H1 Periodo'!$EI$8:$EI$54)</f>
        <v>0</v>
      </c>
      <c r="EI15" s="327">
        <f ca="1">SUMIF(CONSUMO2020,A15,'H1 Periodo'!$EJ$8:$EJ$54)</f>
        <v>0</v>
      </c>
      <c r="EJ15" s="341">
        <f ca="1">SUMIF(CONSUMO2020,A15,'H1 Periodo'!$EK$8:$EK$54)</f>
        <v>0</v>
      </c>
      <c r="EK15" s="342">
        <f ca="1">SUMIF(CONSUMO2020,A15,'H1 Periodo'!$EL$8:$EL$54)</f>
        <v>0</v>
      </c>
      <c r="EL15" s="343">
        <f ca="1">SUMIF(CONSUMO2020,A15,'H1 Periodo'!$EM$8:$EM$54)</f>
        <v>0</v>
      </c>
      <c r="EM15" s="326">
        <f ca="1">SUMIF(CONSUMO2020,A15,'H1 Periodo'!$EN$8:$EN$54)</f>
        <v>0</v>
      </c>
      <c r="EN15" s="329">
        <f ca="1">SUMIF(CONSUMO2020,A15,'H1 Periodo'!$EO$8:$EO$54)</f>
        <v>0</v>
      </c>
      <c r="EO15" s="327">
        <f ca="1">SUMIF(CONSUMO2020,A15,'H1 Periodo'!$EP$8:$EP$54)</f>
        <v>0</v>
      </c>
      <c r="EP15" s="341">
        <f ca="1">SUMIF(CONSUMO2020,A15,'H1 Periodo'!$EQ$8:$EQ$54)</f>
        <v>0</v>
      </c>
      <c r="EQ15" s="342">
        <f ca="1">SUMIF(CONSUMO2020,A15,'H1 Periodo'!$ER$8:$ER$54)</f>
        <v>0</v>
      </c>
      <c r="ER15" s="343">
        <f ca="1">SUMIF(CONSUMO2020,A15,'H1 Periodo'!$ES$8:$ES$54)</f>
        <v>0</v>
      </c>
      <c r="ES15" s="326">
        <f ca="1">SUMIF(CONSUMO2020,A15,'H1 Periodo'!$ET$8:$ET$54)</f>
        <v>0</v>
      </c>
      <c r="ET15" s="328">
        <f ca="1">SUMIF(CONSUMO2020,A15,'H1 Periodo'!$EU$8:$EU$54)</f>
        <v>0</v>
      </c>
      <c r="EU15" s="330">
        <f ca="1">SUMIF(CONSUMO2020,A15,'H1 Periodo'!$EV$8:$EV$54)</f>
        <v>0</v>
      </c>
      <c r="EV15" s="309">
        <f ca="1">SUMIF(CONSUMO2020,A15,'H1 Periodo'!$EW$8:$EW$54)</f>
        <v>0</v>
      </c>
      <c r="EW15" s="310">
        <f ca="1">SUMIF(CONSUMO2020,A15,'H1 Periodo'!$EX$8:$EX$54)</f>
        <v>0</v>
      </c>
      <c r="EX15" s="311">
        <f ca="1">SUMIF(CONSUMO2020,A15,'H1 Periodo'!$EY$8:$EY$54)</f>
        <v>0</v>
      </c>
      <c r="EY15" s="312">
        <f t="shared" ca="1" si="14"/>
        <v>0</v>
      </c>
      <c r="EZ15" s="313">
        <f t="shared" ca="1" si="15"/>
        <v>0</v>
      </c>
      <c r="FA15" s="312">
        <f t="shared" ca="1" si="16"/>
        <v>0</v>
      </c>
      <c r="FB15" s="326">
        <f ca="1">SUMIF(CONSUMO2020,A15,'H1 Periodo'!$FC$8:$FC$54)</f>
        <v>0</v>
      </c>
      <c r="FC15" s="328">
        <f ca="1">SUMIF(CONSUMO2020,A15,'H1 Periodo'!$FD$8:$FD$54)</f>
        <v>0</v>
      </c>
      <c r="FD15" s="330">
        <f ca="1">SUMIF(CONSUMO2020,A15,'H1 Periodo'!$FE$8:$FE$54)</f>
        <v>0</v>
      </c>
      <c r="FE15" s="344">
        <f ca="1">SUMIF(CONSUMO2020,A15,'H1 Periodo'!$FF$8:$FF$54)</f>
        <v>0</v>
      </c>
      <c r="FF15" s="345">
        <f ca="1">SUMIF(CONSUMO2020,A15,'H1 Periodo'!$FG$8:$FG$54)</f>
        <v>0</v>
      </c>
      <c r="FG15" s="346">
        <f ca="1">SUMIF(CONSUMO2020,A15,'H1 Periodo'!$FH$8:$FH$54)</f>
        <v>0</v>
      </c>
      <c r="FH15" s="326">
        <f ca="1">SUMIF(CONSUMO2020,A15,'H1 Periodo'!$FI$8:$FI$54)</f>
        <v>0</v>
      </c>
      <c r="FI15" s="329">
        <f ca="1">SUMIF(CONSUMO2020,A15,'H1 Periodo'!$FJ$8:$FJ$54)</f>
        <v>0</v>
      </c>
      <c r="FJ15" s="327">
        <f ca="1">SUMIF(CONSUMO2020,A15,'H1 Periodo'!$FK$8:$FK$54)</f>
        <v>0</v>
      </c>
      <c r="FK15" s="344">
        <f ca="1">SUMIF(CONSUMO2020,A15,'H1 Periodo'!$FL$8:$FL$54)</f>
        <v>0</v>
      </c>
      <c r="FL15" s="345">
        <f ca="1">SUMIF(CONSUMO2020,A15,'H1 Periodo'!$FM$8:$FM$54)</f>
        <v>0</v>
      </c>
      <c r="FM15" s="346">
        <f ca="1">SUMIF(CONSUMO2020,A15,'H1 Periodo'!$FN$8:$FN$54)</f>
        <v>0</v>
      </c>
      <c r="FN15" s="326">
        <f ca="1">SUMIF(CONSUMO2020,A15,'H1 Periodo'!$FO$8:$FO$54)</f>
        <v>0</v>
      </c>
      <c r="FO15" s="339">
        <f ca="1">SUMIF(CONSUMO2020,A15,'H1 Periodo'!$FP$8:$FP$54)</f>
        <v>0</v>
      </c>
      <c r="FP15" s="327">
        <f ca="1">SUMIF(CONSUMO2020,A15,'H1 Periodo'!$FQ$8:$FQ$54)</f>
        <v>0</v>
      </c>
      <c r="FQ15" s="344">
        <f ca="1">SUMIF(CONSUMO2020,A15,'H1 Periodo'!$FR$8:$FR$54)</f>
        <v>0</v>
      </c>
      <c r="FR15" s="345">
        <f ca="1">SUMIF(CONSUMO2020,A15,'H1 Periodo'!$FS$8:$FS$54)</f>
        <v>0</v>
      </c>
      <c r="FS15" s="346">
        <f ca="1">SUMIF(CONSUMO2020,A15,'H1 Periodo'!$FT$8:$FT$54)</f>
        <v>0</v>
      </c>
      <c r="FT15" s="326">
        <f ca="1">SUMIF(CONSUMO2020,A15,'H1 Periodo'!$FU$8:$FU$54)</f>
        <v>0</v>
      </c>
      <c r="FU15" s="339">
        <f ca="1">SUMIF(CONSUMO2020,A15,'H1 Periodo'!$FV$8:$FV$54)</f>
        <v>0</v>
      </c>
      <c r="FV15" s="330">
        <f ca="1">SUMIF(CONSUMO2020,A15,'H1 Periodo'!$FW$8:$FW$54)</f>
        <v>0</v>
      </c>
      <c r="FW15" s="344">
        <f ca="1">SUMIF(CONSUMO2020,A15,'H1 Periodo'!$FX$8:$FX$54)</f>
        <v>0</v>
      </c>
      <c r="FX15" s="345">
        <f ca="1">SUMIF(CONSUMO2020,A15,'H1 Periodo'!$FY$8:$FY$54)</f>
        <v>0</v>
      </c>
      <c r="FY15" s="346">
        <f ca="1">SUMIF(CONSUMO2020,A15,'H1 Periodo'!$FZ$8:$FZ$54)</f>
        <v>0</v>
      </c>
      <c r="FZ15" s="326">
        <f ca="1">SUMIF(CONSUMO2020,A15,'H1 Periodo'!$GA$8:$GA$54)</f>
        <v>0</v>
      </c>
      <c r="GA15" s="339">
        <f ca="1">SUMIF(CONSUMO2020,A15,'H1 Periodo'!$GB$8:$GB$54)</f>
        <v>0</v>
      </c>
      <c r="GB15" s="330">
        <f ca="1">SUMIF(CONSUMO2020,A15,'H1 Periodo'!$GC$8:$GC$54)</f>
        <v>0</v>
      </c>
      <c r="GC15" s="317">
        <f ca="1">SUMIF(CONSUMO2020,A15,'H1 Periodo'!$GD$8:$GD$54)</f>
        <v>0</v>
      </c>
      <c r="GD15" s="318">
        <f ca="1">SUMIF(CONSUMO2020,A15,'H1 Periodo'!$GE$8:$GE$54)</f>
        <v>0</v>
      </c>
      <c r="GE15" s="319">
        <f ca="1">SUMIF(CONSUMO2020,A15,'H1 Periodo'!$GF$8:$GF$54)</f>
        <v>0</v>
      </c>
      <c r="GF15" s="326">
        <f ca="1">SUMIF(CONSUMO2020,A15,'H1 Periodo'!$GG$8:$GG$54)</f>
        <v>0</v>
      </c>
      <c r="GG15" s="339">
        <f ca="1">SUMIF(CONSUMO2020,A15,'H1 Periodo'!$GH$8:$GH$54)</f>
        <v>0</v>
      </c>
      <c r="GH15" s="330">
        <f ca="1">SUMIF(CONSUMO2020,A15,'H1 Periodo'!$GI$8:$GI$54)</f>
        <v>0</v>
      </c>
      <c r="GI15" s="317">
        <f ca="1">SUMIF(CONSUMO2020,A15,'H1 Periodo'!$GJ$8:$GJ$54)</f>
        <v>0</v>
      </c>
      <c r="GJ15" s="318">
        <f ca="1">SUMIF(CONSUMO2020,A15,'H1 Periodo'!$GK$8:$GK$54)</f>
        <v>0</v>
      </c>
      <c r="GK15" s="319">
        <f ca="1">SUMIF(CONSUMO2020,A15,'H1 Periodo'!$GL$8:$GL$54)</f>
        <v>0</v>
      </c>
      <c r="GL15" s="320">
        <f t="shared" ca="1" si="17"/>
        <v>0</v>
      </c>
      <c r="GM15" s="321">
        <f t="shared" ca="1" si="18"/>
        <v>0</v>
      </c>
      <c r="GN15" s="320">
        <f t="shared" ca="1" si="19"/>
        <v>0</v>
      </c>
    </row>
    <row r="16" spans="1:196" x14ac:dyDescent="0.25">
      <c r="A16" s="258"/>
      <c r="B16" s="323">
        <f ca="1">SUMIF(CONSUMO2020,A16,'H1 Periodo'!$C$8:$C$54)</f>
        <v>0</v>
      </c>
      <c r="C16" s="260">
        <f ca="1">SUMIF(CONSUMO2020,A16,'H1 Periodo'!$D$8:$D$54)</f>
        <v>0</v>
      </c>
      <c r="D16" s="324">
        <f ca="1">SUMIF(CONSUMO2020,A16,'H1 Periodo'!$E$8:$E$54)</f>
        <v>0</v>
      </c>
      <c r="E16" s="262">
        <f ca="1">SUMIF(CONSUMO2020,A16,'H1 Periodo'!$F$8:$F$54)</f>
        <v>0</v>
      </c>
      <c r="F16" s="263">
        <f ca="1">SUMIF(CONSUMO2020,A16,'H1 Periodo'!$G$8:$G$54)</f>
        <v>0</v>
      </c>
      <c r="G16" s="264">
        <f ca="1">SUMIF(CONSUMO2020,A16,'H1 Periodo'!$H$8:$H$54)</f>
        <v>0</v>
      </c>
      <c r="H16" s="323">
        <f ca="1">SUMIF(CONSUMO2020,A16,'H1 Periodo'!$I$8:$I$54)</f>
        <v>0</v>
      </c>
      <c r="I16" s="260">
        <f ca="1">SUMIF(CONSUMO2020,A16,'H1 Periodo'!$J$8:$J$54)</f>
        <v>0</v>
      </c>
      <c r="J16" s="325">
        <f ca="1">SUMIF(CONSUMO2020,A16,'H1 Periodo'!$K$8:$K$54)</f>
        <v>0</v>
      </c>
      <c r="K16" s="266">
        <f ca="1">SUMIF(CONSUMO2020,A16,'H1 Periodo'!$L$8:$L$54)</f>
        <v>0</v>
      </c>
      <c r="L16" s="263">
        <f ca="1">SUMIF(CONSUMO2020,A16,'H1 Periodo'!$M$8:$M$54)</f>
        <v>0</v>
      </c>
      <c r="M16" s="264">
        <f ca="1">SUMIF(CONSUMO2020,A16,'H1 Periodo'!$N$8:$N$54)</f>
        <v>0</v>
      </c>
      <c r="N16" s="326">
        <f ca="1">SUMIF(CONSUMO2020,A16,'H1 Periodo'!$O$8:$O$54)</f>
        <v>0</v>
      </c>
      <c r="O16" s="260">
        <f ca="1">SUMIF(CONSUMO2020,A16,'H1 Periodo'!$P$8:$P$54)</f>
        <v>0</v>
      </c>
      <c r="P16" s="327">
        <f ca="1">SUMIF(CONSUMO2020,A16,'H1 Periodo'!$Q$8:$Q$54)</f>
        <v>0</v>
      </c>
      <c r="Q16" s="266">
        <f ca="1">SUMIF(CONSUMO2020,A16,'H1 Periodo'!$R$8:$R$54)</f>
        <v>0</v>
      </c>
      <c r="R16" s="263">
        <f ca="1">SUMIF(CONSUMO2020,A16,'H1 Periodo'!$S$8:$S$54)</f>
        <v>0</v>
      </c>
      <c r="S16" s="264">
        <f ca="1">SUMIF(CONSUMO2020,A16,'H1 Periodo'!$T$8:$T$54)</f>
        <v>0</v>
      </c>
      <c r="T16" s="326">
        <f ca="1">SUMIF(CONSUMO2020,A16,'H1 Periodo'!$U$8:$U$54)</f>
        <v>0</v>
      </c>
      <c r="U16" s="328">
        <f ca="1">SUMIF(CONSUMO2020,A16,'H1 Periodo'!$V$8:$V$54)</f>
        <v>0</v>
      </c>
      <c r="V16" s="327">
        <f ca="1">SUMIF(CONSUMO2020,A16,'H1 Periodo'!$W$8:$W$54)</f>
        <v>0</v>
      </c>
      <c r="W16" s="266">
        <f ca="1">SUMIF(CONSUMO2020,A16,'H1 Periodo'!$X$8:$X$54)</f>
        <v>0</v>
      </c>
      <c r="X16" s="263">
        <f ca="1">SUMIF(CONSUMO2020,A16,'H1 Periodo'!$Y$8:$Y$54)</f>
        <v>0</v>
      </c>
      <c r="Y16" s="264">
        <f ca="1">SUMIF(CONSUMO2020,A16,'H1 Periodo'!$Z$8:$Z$54)</f>
        <v>0</v>
      </c>
      <c r="Z16" s="326">
        <f ca="1">SUMIF(CONSUMO2020,A16,'H1 Periodo'!$AA$8:$AA$54)</f>
        <v>0</v>
      </c>
      <c r="AA16" s="329">
        <f ca="1">SUMIF(CONSUMO2020,A16,'H1 Periodo'!$AB$8:$AB$54)</f>
        <v>0</v>
      </c>
      <c r="AB16" s="327">
        <f ca="1">SUMIF(CONSUMO2020,A16,'H1 Periodo'!$AC$8:$AC$54)</f>
        <v>0</v>
      </c>
      <c r="AC16" s="266">
        <f ca="1">SUMIF(CONSUMO2020,A16,'H1 Periodo'!$AD$8:$AD$54)</f>
        <v>0</v>
      </c>
      <c r="AD16" s="263">
        <f ca="1">SUMIF(CONSUMO2020,A16,'H1 Periodo'!$AE$8:$AE$54)</f>
        <v>0</v>
      </c>
      <c r="AE16" s="264">
        <f ca="1">SUMIF(CONSUMO2020,A16,'H1 Periodo'!$AF$8:$AF$54)</f>
        <v>0</v>
      </c>
      <c r="AF16" s="326">
        <f ca="1">SUMIF(CONSUMO2020,A16,'H1 Periodo'!$AG$8:$AG$54)</f>
        <v>0</v>
      </c>
      <c r="AG16" s="329">
        <f ca="1">SUMIF(CONSUMO2020,A16,'H1 Periodo'!$AH$8:$AH$54)</f>
        <v>0</v>
      </c>
      <c r="AH16" s="330">
        <f ca="1">SUMIF(CONSUMO2020,A16,'H1 Periodo'!$AI$8:$AI$54)</f>
        <v>0</v>
      </c>
      <c r="AI16" s="266">
        <f ca="1">SUMIF(CONSUMO2020,A16,'H1 Periodo'!$AJ$8:$AJ$54)</f>
        <v>0</v>
      </c>
      <c r="AJ16" s="263">
        <f ca="1">SUMIF(CONSUMO2020,A16,'H1 Periodo'!$AK$8:$AK$54)</f>
        <v>0</v>
      </c>
      <c r="AK16" s="278">
        <f ca="1">SUMIF(CONSUMO2020,A16,'H1 Periodo'!$AL$8:$AL$54)</f>
        <v>0</v>
      </c>
      <c r="AL16" s="279">
        <f t="shared" ca="1" si="5"/>
        <v>0</v>
      </c>
      <c r="AM16" s="280">
        <f t="shared" ca="1" si="6"/>
        <v>0</v>
      </c>
      <c r="AN16" s="281">
        <f t="shared" ca="1" si="7"/>
        <v>0</v>
      </c>
      <c r="AO16" s="323">
        <f ca="1">SUMIF(CONSUMO2020,A16,'H1 Periodo'!$AP$8:$AP$54)</f>
        <v>0</v>
      </c>
      <c r="AP16" s="331">
        <f ca="1">SUMIF(CONSUMO2020,A16,'H1 Periodo'!$AQ$8:$AQ$54)</f>
        <v>0</v>
      </c>
      <c r="AQ16" s="324">
        <f ca="1">SUMIF(CONSUMO2020,A16,'H1 Periodo'!$AR$8:$AR$54)</f>
        <v>0</v>
      </c>
      <c r="AR16" s="290">
        <f ca="1">SUMIF(CONSUMO2020,A16,'H1 Periodo'!$AS$8:$AS$54)</f>
        <v>0</v>
      </c>
      <c r="AS16" s="291">
        <f ca="1">SUMIF(CONSUMO2020,A16,'H1 Periodo'!$AT$8:$AT$54)</f>
        <v>0</v>
      </c>
      <c r="AT16" s="332">
        <f ca="1">SUMIF(CONSUMO2020,A16,'H1 Periodo'!$AU$8:$AU$54)</f>
        <v>0</v>
      </c>
      <c r="AU16" s="288">
        <f ca="1">SUMIF(CONSUMO2020,A16,'H1 Periodo'!$AV$8:$AV$54)</f>
        <v>0</v>
      </c>
      <c r="AV16" s="289">
        <f ca="1">SUMIF(CONSUMO2020,A16,'H1 Periodo'!$AW$8:$AW$54)</f>
        <v>0</v>
      </c>
      <c r="AW16" s="276">
        <f ca="1">SUMIF(CONSUMO2020,A16,'H1 Periodo'!$AX$8:$AX$54)</f>
        <v>0</v>
      </c>
      <c r="AX16" s="290">
        <f ca="1">SUMIF(CONSUMO2020,A16,'H1 Periodo'!$AY$8:$AY$54)</f>
        <v>0</v>
      </c>
      <c r="AY16" s="291">
        <f ca="1">SUMIF(CONSUMO2020,A16,'H1 Periodo'!$AZ$8:$AZ$54)</f>
        <v>0</v>
      </c>
      <c r="AZ16" s="332">
        <f ca="1">SUMIF(CONSUMO2020,A16,'H1 Periodo'!$BA$8:$BA$54)</f>
        <v>0</v>
      </c>
      <c r="BA16" s="288">
        <f ca="1">SUMIF(CONSUMO2020,A16,'H1 Periodo'!$BB$8:$BB$54)</f>
        <v>0</v>
      </c>
      <c r="BB16" s="289">
        <f ca="1">SUMIF(CONSUMO2020,A16,'H1 Periodo'!$BC$8:$BC$54)</f>
        <v>0</v>
      </c>
      <c r="BC16" s="276">
        <f ca="1">SUMIF(CONSUMO2020,A16,'H1 Periodo'!$BD$8:$BD$54)</f>
        <v>0</v>
      </c>
      <c r="BD16" s="290">
        <f ca="1">SUMIF(CONSUMO2020,A16,'H1 Periodo'!$BE$8:$BE$54)</f>
        <v>0</v>
      </c>
      <c r="BE16" s="291">
        <f ca="1">SUMIF(CONSUMO2020,A16,'H1 Periodo'!$BF$8:$BF$54)</f>
        <v>0</v>
      </c>
      <c r="BF16" s="332">
        <f ca="1">SUMIF(CONSUMO2020,A16,'H1 Periodo'!$BG$8:$BG$54)</f>
        <v>0</v>
      </c>
      <c r="BG16" s="288">
        <f ca="1">SUMIF(CONSUMO2020,A16,'H1 Periodo'!$BH$8:$BH$54)</f>
        <v>0</v>
      </c>
      <c r="BH16" s="289">
        <f ca="1">SUMIF(CONSUMO2020,A16,'H1 Periodo'!$BI$8:$BI$54)</f>
        <v>0</v>
      </c>
      <c r="BI16" s="276">
        <f ca="1">SUMIF(CONSUMO2020,A16,'H1 Periodo'!$BJ$8:$BJ$54)</f>
        <v>0</v>
      </c>
      <c r="BJ16" s="290">
        <f ca="1">SUMIF(CONSUMO2020,A16,'H1 Periodo'!$BK$8:$BK$54)</f>
        <v>0</v>
      </c>
      <c r="BK16" s="291">
        <f ca="1">SUMIF(CONSUMO2020,A16,'H1 Periodo'!$BL$8:$BL$54)</f>
        <v>0</v>
      </c>
      <c r="BL16" s="292">
        <f ca="1">SUMIF(CONSUMO2020,A16,'H1 Periodo'!$BM$8:$BM$54)</f>
        <v>0</v>
      </c>
      <c r="BM16" s="326">
        <f ca="1">SUMIF(CONSUMO2020,A16,'H1 Periodo'!$BN$8:$BN$54)</f>
        <v>0</v>
      </c>
      <c r="BN16" s="328">
        <f ca="1">SUMIF(CONSUMO2020,A16,'H1 Periodo'!$BO$8:$BO$54)</f>
        <v>0</v>
      </c>
      <c r="BO16" s="330">
        <f ca="1">SUMIF(CONSUMO2020,A16,'H1 Periodo'!$BP$8:$BP$54)</f>
        <v>0</v>
      </c>
      <c r="BP16" s="290">
        <f ca="1">SUMIF(CONSUMO2020,A16,'H1 Periodo'!$BQ$8:$BQ$54)</f>
        <v>0</v>
      </c>
      <c r="BQ16" s="291">
        <f ca="1">SUMIF(CONSUMO2020,A16,'H1 Periodo'!$BR$8:$BR$54)</f>
        <v>0</v>
      </c>
      <c r="BR16" s="292">
        <f ca="1">SUMIF(CONSUMO2020,A16,'H1 Periodo'!$BS$8:$BS$54)</f>
        <v>0</v>
      </c>
      <c r="BS16" s="326">
        <f ca="1">SUMIF(CONSUMO2020,A16,'H1 Periodo'!$BT$8:$BT$54)</f>
        <v>0</v>
      </c>
      <c r="BT16" s="328">
        <f ca="1">SUMIF(CONSUMO2020,A16,'H1 Periodo'!$BU$8:$BU$54)</f>
        <v>0</v>
      </c>
      <c r="BU16" s="330">
        <f ca="1">SUMIF(CONSUMO2020,A16,'H1 Periodo'!$BV$8:$BV$54)</f>
        <v>0</v>
      </c>
      <c r="BV16" s="290">
        <f ca="1">SUMIF(CONSUMO2020,A16,'H1 Periodo'!$BW$8:$BW$54)</f>
        <v>0</v>
      </c>
      <c r="BW16" s="291">
        <f ca="1">SUMIF(CONSUMO2020,A16,'H1 Periodo'!$BX$8:$BX$54)</f>
        <v>0</v>
      </c>
      <c r="BX16" s="292">
        <f ca="1">SUMIF(CONSUMO2020,A16,'H1 Periodo'!$BY$8:$BY$54)</f>
        <v>0</v>
      </c>
      <c r="BY16" s="333">
        <f t="shared" ca="1" si="8"/>
        <v>0</v>
      </c>
      <c r="BZ16" s="334">
        <f t="shared" ca="1" si="9"/>
        <v>0</v>
      </c>
      <c r="CA16" s="335">
        <f t="shared" ca="1" si="10"/>
        <v>0</v>
      </c>
      <c r="CB16" s="323">
        <f ca="1">SUMIF(CONSUMO2020,A16,'H1 Periodo'!$CC$8:$CC$54)</f>
        <v>0</v>
      </c>
      <c r="CC16" s="331">
        <f ca="1">SUMIF(CONSUMO2020,A16,'H1 Periodo'!$CD$8:$CD$54)</f>
        <v>0</v>
      </c>
      <c r="CD16" s="325">
        <f ca="1">SUMIF(CONSUMO2020,A16,'H1 Periodo'!$CE$8:$CE$54)</f>
        <v>0</v>
      </c>
      <c r="CE16" s="336">
        <f ca="1">SUMIF(CONSUMO2020,A16,'H1 Periodo'!$CF$8:$CF$54)</f>
        <v>0</v>
      </c>
      <c r="CF16" s="337">
        <f ca="1">SUMIF(CONSUMO2020,A16,'H1 Periodo'!$CG$8:$CG$54)</f>
        <v>0</v>
      </c>
      <c r="CG16" s="338">
        <f ca="1">SUMIF(CONSUMO2020,A16,'H1 Periodo'!$CH$8:$CH$54)</f>
        <v>0</v>
      </c>
      <c r="CH16" s="326">
        <f ca="1">SUMIF(CONSUMO2020,A16,'H1 Periodo'!$CI$8:$CI$54)</f>
        <v>0</v>
      </c>
      <c r="CI16" s="329">
        <f ca="1">SUMIF(CONSUMO2020,A16,'H1 Periodo'!$CJ$8:$CJ$54)</f>
        <v>0</v>
      </c>
      <c r="CJ16" s="327">
        <f ca="1">SUMIF(CONSUMO2020,A16,'H1 Periodo'!$CK$8:$CK$54)</f>
        <v>0</v>
      </c>
      <c r="CK16" s="336">
        <f ca="1">SUMIF(CONSUMO2020,A16,'H1 Periodo'!$CL$8:$CL$54)</f>
        <v>0</v>
      </c>
      <c r="CL16" s="337">
        <f ca="1">SUMIF(CONSUMO2020,A16,'H1 Periodo'!$CM$8:$CM$54)</f>
        <v>0</v>
      </c>
      <c r="CM16" s="338">
        <f ca="1">SUMIF(CONSUMO2020,A16,'H1 Periodo'!$CN$8:$CN$54)</f>
        <v>0</v>
      </c>
      <c r="CN16" s="326">
        <f ca="1">SUMIF(CONSUMO2020,A16,'H1 Periodo'!$CO$8:$CO$54)</f>
        <v>0</v>
      </c>
      <c r="CO16" s="339">
        <f ca="1">SUMIF(CONSUMO2020,A16,'H1 Periodo'!$CP$8:$CP$54)</f>
        <v>0</v>
      </c>
      <c r="CP16" s="327">
        <f ca="1">SUMIF(CONSUMO2020,A16,'H1 Periodo'!$CQ$8:$CQ$54)</f>
        <v>0</v>
      </c>
      <c r="CQ16" s="336">
        <f ca="1">SUMIF(CONSUMO2020,A16,'H1 Periodo'!$CR$8:$CR$54)</f>
        <v>0</v>
      </c>
      <c r="CR16" s="337">
        <f ca="1">SUMIF(CONSUMO2020,A16,'H1 Periodo'!$CS$8:$CS$54)</f>
        <v>0</v>
      </c>
      <c r="CS16" s="338">
        <f ca="1">SUMIF(CONSUMO2020,A16,'H1 Periodo'!$CT$8:$CT$54)</f>
        <v>0</v>
      </c>
      <c r="CT16" s="326">
        <f ca="1">SUMIF(CONSUMO2020,A16,'H1 Periodo'!$CU$8:$CU$54)</f>
        <v>0</v>
      </c>
      <c r="CU16" s="339">
        <f ca="1">SUMIF(CONSUMO2020,A16,'H1 Periodo'!$CV$8:$CV$54)</f>
        <v>0</v>
      </c>
      <c r="CV16" s="327">
        <f ca="1">SUMIF(CONSUMO2020,A16,'H1 Periodo'!$CW$8:$CW$54)</f>
        <v>0</v>
      </c>
      <c r="CW16" s="336">
        <f ca="1">SUMIF(CONSUMO2020,A16,'H1 Periodo'!$CX$8:$CX$54)</f>
        <v>0</v>
      </c>
      <c r="CX16" s="337">
        <f ca="1">SUMIF(CONSUMO2020,A16,'H1 Periodo'!$CY$8:$CY$54)</f>
        <v>0</v>
      </c>
      <c r="CY16" s="338">
        <f ca="1">SUMIF(CONSUMO2020,A16,'H1 Periodo'!$CZ$8:$CZ$54)</f>
        <v>0</v>
      </c>
      <c r="CZ16" s="326">
        <f ca="1">SUMIF(CONSUMO2020,A16,'H1 Periodo'!$DA$8:$DA$54)</f>
        <v>0</v>
      </c>
      <c r="DA16" s="329">
        <f ca="1">SUMIF(CONSUMO2020,A16,'H1 Periodo'!$DB$8:$DB$54)</f>
        <v>0</v>
      </c>
      <c r="DB16" s="327">
        <f ca="1">SUMIF(CONSUMO2020,A16,'H1 Periodo'!$DC$8:$DC$54)</f>
        <v>0</v>
      </c>
      <c r="DC16" s="336">
        <f ca="1">SUMIF(CONSUMO2020,A16,'H1 Periodo'!$DD$8:$DD$54)</f>
        <v>0</v>
      </c>
      <c r="DD16" s="337">
        <f ca="1">SUMIF(CONSUMO2020,A16,'H1 Periodo'!$DE$8:$DE$54)</f>
        <v>0</v>
      </c>
      <c r="DE16" s="338">
        <f ca="1">SUMIF(CONSUMO2020,A16,'H1 Periodo'!$DF$8:$DF$54)</f>
        <v>0</v>
      </c>
      <c r="DF16" s="326">
        <f ca="1">SUMIF(CONSUMO2020,A16,'H1 Periodo'!$DG$8:$DG$54)</f>
        <v>0</v>
      </c>
      <c r="DG16" s="329">
        <f ca="1">SUMIF(CONSUMO2020,A16,'H1 Periodo'!$DH$8:$DH$54)</f>
        <v>0</v>
      </c>
      <c r="DH16" s="330">
        <f ca="1">SUMIF(CONSUMO2020,A16,'H1 Periodo'!$DI$8:$DI$54)</f>
        <v>0</v>
      </c>
      <c r="DI16" s="336">
        <f ca="1">SUMIF(CONSUMO2020,A16,'H1 Periodo'!$DJ$8:$DJ$54)</f>
        <v>0</v>
      </c>
      <c r="DJ16" s="337">
        <f ca="1">SUMIF(CONSUMO2020,A16,'H1 Periodo'!$DK$8:$DK$54)</f>
        <v>0</v>
      </c>
      <c r="DK16" s="340">
        <f ca="1">SUMIF(CONSUMO2020,A16,'H1 Periodo'!$DL$8:$DL$54)</f>
        <v>0</v>
      </c>
      <c r="DL16" s="303">
        <f t="shared" ca="1" si="11"/>
        <v>0</v>
      </c>
      <c r="DM16" s="304">
        <f t="shared" ca="1" si="12"/>
        <v>0</v>
      </c>
      <c r="DN16" s="305">
        <f t="shared" ca="1" si="13"/>
        <v>0</v>
      </c>
      <c r="DO16" s="323">
        <f ca="1">SUMIF(CONSUMO2020,A16,'H1 Periodo'!$DP$8:$DP$54)</f>
        <v>0</v>
      </c>
      <c r="DP16" s="331">
        <f ca="1">SUMIF(CONSUMO2020,A16,'H1 Periodo'!$DQ$8:$DQ$54)</f>
        <v>0</v>
      </c>
      <c r="DQ16" s="325">
        <f ca="1">SUMIF(CONSUMO2020,A16,'H1 Periodo'!$DR$8:$DR$54)</f>
        <v>0</v>
      </c>
      <c r="DR16" s="341">
        <f ca="1">SUMIF(CONSUMO2020,A16,'H1 Periodo'!$DS$8:$DS$54)</f>
        <v>0</v>
      </c>
      <c r="DS16" s="342">
        <f ca="1">SUMIF(CONSUMO2020,A16,'H1 Periodo'!$DT$8:$DT$54)</f>
        <v>0</v>
      </c>
      <c r="DT16" s="343">
        <f ca="1">SUMIF(CONSUMO2020,A16,'H1 Periodo'!$DU$8:$DU$54)</f>
        <v>0</v>
      </c>
      <c r="DU16" s="326">
        <f ca="1">SUMIF(CONSUMO2020,A16,'H1 Periodo'!$DV$8:$DV$54)</f>
        <v>0</v>
      </c>
      <c r="DV16" s="329">
        <f ca="1">SUMIF(CONSUMO2020,A16,'H1 Periodo'!$DW$8:$DW$54)</f>
        <v>0</v>
      </c>
      <c r="DW16" s="327">
        <f ca="1">SUMIF(CONSUMO2020,A16,'H1 Periodo'!$DX$8:$DX$54)</f>
        <v>0</v>
      </c>
      <c r="DX16" s="341">
        <f ca="1">SUMIF(CONSUMO2020,A16,'H1 Periodo'!$DY$8:$DY$54)</f>
        <v>0</v>
      </c>
      <c r="DY16" s="342">
        <f ca="1">SUMIF(CONSUMO2020,A16,'H1 Periodo'!$DZ$8:$DZ$54)</f>
        <v>0</v>
      </c>
      <c r="DZ16" s="343">
        <f ca="1">SUMIF(CONSUMO2020,A16,'H1 Periodo'!$EA$8:$EA$54)</f>
        <v>0</v>
      </c>
      <c r="EA16" s="326">
        <f ca="1">SUMIF(CONSUMO2020,A16,'H1 Periodo'!$EB$8:$EB$54)</f>
        <v>0</v>
      </c>
      <c r="EB16" s="339">
        <f ca="1">SUMIF(CONSUMO2020,A16,'H1 Periodo'!$EC$8:$EC$54)</f>
        <v>0</v>
      </c>
      <c r="EC16" s="327">
        <f ca="1">SUMIF(CONSUMO2020,A16,'H1 Periodo'!$ED$8:$ED$54)</f>
        <v>0</v>
      </c>
      <c r="ED16" s="341">
        <f ca="1">SUMIF(CONSUMO2020,A16,'H1 Periodo'!$EE$8:$EE$54)</f>
        <v>0</v>
      </c>
      <c r="EE16" s="342">
        <f ca="1">SUMIF(CONSUMO2020,A16,'H1 Periodo'!$EF$8:$EF$54)</f>
        <v>0</v>
      </c>
      <c r="EF16" s="343">
        <f ca="1">SUMIF(CONSUMO2020,A16,'H1 Periodo'!$EG$8:$EG$54)</f>
        <v>0</v>
      </c>
      <c r="EG16" s="326">
        <f ca="1">SUMIF(CONSUMO2020,A16,'H1 Periodo'!$EH$8:$EH$54)</f>
        <v>0</v>
      </c>
      <c r="EH16" s="339">
        <f ca="1">SUMIF(CONSUMO2020,A16,'H1 Periodo'!$EI$8:$EI$54)</f>
        <v>0</v>
      </c>
      <c r="EI16" s="327">
        <f ca="1">SUMIF(CONSUMO2020,A16,'H1 Periodo'!$EJ$8:$EJ$54)</f>
        <v>0</v>
      </c>
      <c r="EJ16" s="341">
        <f ca="1">SUMIF(CONSUMO2020,A16,'H1 Periodo'!$EK$8:$EK$54)</f>
        <v>0</v>
      </c>
      <c r="EK16" s="342">
        <f ca="1">SUMIF(CONSUMO2020,A16,'H1 Periodo'!$EL$8:$EL$54)</f>
        <v>0</v>
      </c>
      <c r="EL16" s="343">
        <f ca="1">SUMIF(CONSUMO2020,A16,'H1 Periodo'!$EM$8:$EM$54)</f>
        <v>0</v>
      </c>
      <c r="EM16" s="326">
        <f ca="1">SUMIF(CONSUMO2020,A16,'H1 Periodo'!$EN$8:$EN$54)</f>
        <v>0</v>
      </c>
      <c r="EN16" s="329">
        <f ca="1">SUMIF(CONSUMO2020,A16,'H1 Periodo'!$EO$8:$EO$54)</f>
        <v>0</v>
      </c>
      <c r="EO16" s="327">
        <f ca="1">SUMIF(CONSUMO2020,A16,'H1 Periodo'!$EP$8:$EP$54)</f>
        <v>0</v>
      </c>
      <c r="EP16" s="341">
        <f ca="1">SUMIF(CONSUMO2020,A16,'H1 Periodo'!$EQ$8:$EQ$54)</f>
        <v>0</v>
      </c>
      <c r="EQ16" s="342">
        <f ca="1">SUMIF(CONSUMO2020,A16,'H1 Periodo'!$ER$8:$ER$54)</f>
        <v>0</v>
      </c>
      <c r="ER16" s="343">
        <f ca="1">SUMIF(CONSUMO2020,A16,'H1 Periodo'!$ES$8:$ES$54)</f>
        <v>0</v>
      </c>
      <c r="ES16" s="326">
        <f ca="1">SUMIF(CONSUMO2020,A16,'H1 Periodo'!$ET$8:$ET$54)</f>
        <v>0</v>
      </c>
      <c r="ET16" s="328">
        <f ca="1">SUMIF(CONSUMO2020,A16,'H1 Periodo'!$EU$8:$EU$54)</f>
        <v>0</v>
      </c>
      <c r="EU16" s="330">
        <f ca="1">SUMIF(CONSUMO2020,A16,'H1 Periodo'!$EV$8:$EV$54)</f>
        <v>0</v>
      </c>
      <c r="EV16" s="309">
        <f ca="1">SUMIF(CONSUMO2020,A16,'H1 Periodo'!$EW$8:$EW$54)</f>
        <v>0</v>
      </c>
      <c r="EW16" s="310">
        <f ca="1">SUMIF(CONSUMO2020,A16,'H1 Periodo'!$EX$8:$EX$54)</f>
        <v>0</v>
      </c>
      <c r="EX16" s="311">
        <f ca="1">SUMIF(CONSUMO2020,A16,'H1 Periodo'!$EY$8:$EY$54)</f>
        <v>0</v>
      </c>
      <c r="EY16" s="312">
        <f t="shared" ca="1" si="14"/>
        <v>0</v>
      </c>
      <c r="EZ16" s="313">
        <f t="shared" ca="1" si="15"/>
        <v>0</v>
      </c>
      <c r="FA16" s="312">
        <f t="shared" ca="1" si="16"/>
        <v>0</v>
      </c>
      <c r="FB16" s="326">
        <f ca="1">SUMIF(CONSUMO2020,A16,'H1 Periodo'!$FC$8:$FC$54)</f>
        <v>0</v>
      </c>
      <c r="FC16" s="328">
        <f ca="1">SUMIF(CONSUMO2020,A16,'H1 Periodo'!$FD$8:$FD$54)</f>
        <v>0</v>
      </c>
      <c r="FD16" s="330">
        <f ca="1">SUMIF(CONSUMO2020,A16,'H1 Periodo'!$FE$8:$FE$54)</f>
        <v>0</v>
      </c>
      <c r="FE16" s="344">
        <f ca="1">SUMIF(CONSUMO2020,A16,'H1 Periodo'!$FF$8:$FF$54)</f>
        <v>0</v>
      </c>
      <c r="FF16" s="345">
        <f ca="1">SUMIF(CONSUMO2020,A16,'H1 Periodo'!$FG$8:$FG$54)</f>
        <v>0</v>
      </c>
      <c r="FG16" s="346">
        <f ca="1">SUMIF(CONSUMO2020,A16,'H1 Periodo'!$FH$8:$FH$54)</f>
        <v>0</v>
      </c>
      <c r="FH16" s="326">
        <f ca="1">SUMIF(CONSUMO2020,A16,'H1 Periodo'!$FI$8:$FI$54)</f>
        <v>0</v>
      </c>
      <c r="FI16" s="329">
        <f ca="1">SUMIF(CONSUMO2020,A16,'H1 Periodo'!$FJ$8:$FJ$54)</f>
        <v>0</v>
      </c>
      <c r="FJ16" s="327">
        <f ca="1">SUMIF(CONSUMO2020,A16,'H1 Periodo'!$FK$8:$FK$54)</f>
        <v>0</v>
      </c>
      <c r="FK16" s="344">
        <f ca="1">SUMIF(CONSUMO2020,A16,'H1 Periodo'!$FL$8:$FL$54)</f>
        <v>0</v>
      </c>
      <c r="FL16" s="345">
        <f ca="1">SUMIF(CONSUMO2020,A16,'H1 Periodo'!$FM$8:$FM$54)</f>
        <v>0</v>
      </c>
      <c r="FM16" s="346">
        <f ca="1">SUMIF(CONSUMO2020,A16,'H1 Periodo'!$FN$8:$FN$54)</f>
        <v>0</v>
      </c>
      <c r="FN16" s="326">
        <f ca="1">SUMIF(CONSUMO2020,A16,'H1 Periodo'!$FO$8:$FO$54)</f>
        <v>0</v>
      </c>
      <c r="FO16" s="339">
        <f ca="1">SUMIF(CONSUMO2020,A16,'H1 Periodo'!$FP$8:$FP$54)</f>
        <v>0</v>
      </c>
      <c r="FP16" s="327">
        <f ca="1">SUMIF(CONSUMO2020,A16,'H1 Periodo'!$FQ$8:$FQ$54)</f>
        <v>0</v>
      </c>
      <c r="FQ16" s="344">
        <f ca="1">SUMIF(CONSUMO2020,A16,'H1 Periodo'!$FR$8:$FR$54)</f>
        <v>0</v>
      </c>
      <c r="FR16" s="345">
        <f ca="1">SUMIF(CONSUMO2020,A16,'H1 Periodo'!$FS$8:$FS$54)</f>
        <v>0</v>
      </c>
      <c r="FS16" s="346">
        <f ca="1">SUMIF(CONSUMO2020,A16,'H1 Periodo'!$FT$8:$FT$54)</f>
        <v>0</v>
      </c>
      <c r="FT16" s="326">
        <f ca="1">SUMIF(CONSUMO2020,A16,'H1 Periodo'!$FU$8:$FU$54)</f>
        <v>0</v>
      </c>
      <c r="FU16" s="339">
        <f ca="1">SUMIF(CONSUMO2020,A16,'H1 Periodo'!$FV$8:$FV$54)</f>
        <v>0</v>
      </c>
      <c r="FV16" s="330">
        <f ca="1">SUMIF(CONSUMO2020,A16,'H1 Periodo'!$FW$8:$FW$54)</f>
        <v>0</v>
      </c>
      <c r="FW16" s="344">
        <f ca="1">SUMIF(CONSUMO2020,A16,'H1 Periodo'!$FX$8:$FX$54)</f>
        <v>0</v>
      </c>
      <c r="FX16" s="345">
        <f ca="1">SUMIF(CONSUMO2020,A16,'H1 Periodo'!$FY$8:$FY$54)</f>
        <v>0</v>
      </c>
      <c r="FY16" s="346">
        <f ca="1">SUMIF(CONSUMO2020,A16,'H1 Periodo'!$FZ$8:$FZ$54)</f>
        <v>0</v>
      </c>
      <c r="FZ16" s="326">
        <f ca="1">SUMIF(CONSUMO2020,A16,'H1 Periodo'!$GA$8:$GA$54)</f>
        <v>0</v>
      </c>
      <c r="GA16" s="339">
        <f ca="1">SUMIF(CONSUMO2020,A16,'H1 Periodo'!$GB$8:$GB$54)</f>
        <v>0</v>
      </c>
      <c r="GB16" s="330">
        <f ca="1">SUMIF(CONSUMO2020,A16,'H1 Periodo'!$GC$8:$GC$54)</f>
        <v>0</v>
      </c>
      <c r="GC16" s="317">
        <f ca="1">SUMIF(CONSUMO2020,A16,'H1 Periodo'!$GD$8:$GD$54)</f>
        <v>0</v>
      </c>
      <c r="GD16" s="318">
        <f ca="1">SUMIF(CONSUMO2020,A16,'H1 Periodo'!$GE$8:$GE$54)</f>
        <v>0</v>
      </c>
      <c r="GE16" s="319">
        <f ca="1">SUMIF(CONSUMO2020,A16,'H1 Periodo'!$GF$8:$GF$54)</f>
        <v>0</v>
      </c>
      <c r="GF16" s="326">
        <f ca="1">SUMIF(CONSUMO2020,A16,'H1 Periodo'!$GG$8:$GG$54)</f>
        <v>0</v>
      </c>
      <c r="GG16" s="339">
        <f ca="1">SUMIF(CONSUMO2020,A16,'H1 Periodo'!$GH$8:$GH$54)</f>
        <v>0</v>
      </c>
      <c r="GH16" s="330">
        <f ca="1">SUMIF(CONSUMO2020,A16,'H1 Periodo'!$GI$8:$GI$54)</f>
        <v>0</v>
      </c>
      <c r="GI16" s="317">
        <f ca="1">SUMIF(CONSUMO2020,A16,'H1 Periodo'!$GJ$8:$GJ$54)</f>
        <v>0</v>
      </c>
      <c r="GJ16" s="318">
        <f ca="1">SUMIF(CONSUMO2020,A16,'H1 Periodo'!$GK$8:$GK$54)</f>
        <v>0</v>
      </c>
      <c r="GK16" s="319">
        <f ca="1">SUMIF(CONSUMO2020,A16,'H1 Periodo'!$GL$8:$GL$54)</f>
        <v>0</v>
      </c>
      <c r="GL16" s="320">
        <f t="shared" ca="1" si="17"/>
        <v>0</v>
      </c>
      <c r="GM16" s="321">
        <f t="shared" ca="1" si="18"/>
        <v>0</v>
      </c>
      <c r="GN16" s="320">
        <f t="shared" ca="1" si="19"/>
        <v>0</v>
      </c>
    </row>
    <row r="17" spans="1:196" x14ac:dyDescent="0.25">
      <c r="A17" s="258"/>
      <c r="B17" s="323">
        <f ca="1">SUMIF(CONSUMO2020,A17,'H1 Periodo'!$C$8:$C$54)</f>
        <v>0</v>
      </c>
      <c r="C17" s="260">
        <f ca="1">SUMIF(CONSUMO2020,A17,'H1 Periodo'!$D$8:$D$54)</f>
        <v>0</v>
      </c>
      <c r="D17" s="324">
        <f ca="1">SUMIF(CONSUMO2020,A17,'H1 Periodo'!$E$8:$E$54)</f>
        <v>0</v>
      </c>
      <c r="E17" s="262">
        <f ca="1">SUMIF(CONSUMO2020,A17,'H1 Periodo'!$F$8:$F$54)</f>
        <v>0</v>
      </c>
      <c r="F17" s="263">
        <f ca="1">SUMIF(CONSUMO2020,A17,'H1 Periodo'!$G$8:$G$54)</f>
        <v>0</v>
      </c>
      <c r="G17" s="264">
        <f ca="1">SUMIF(CONSUMO2020,A17,'H1 Periodo'!$H$8:$H$54)</f>
        <v>0</v>
      </c>
      <c r="H17" s="323">
        <f ca="1">SUMIF(CONSUMO2020,A17,'H1 Periodo'!$I$8:$I$54)</f>
        <v>0</v>
      </c>
      <c r="I17" s="260">
        <f ca="1">SUMIF(CONSUMO2020,A17,'H1 Periodo'!$J$8:$J$54)</f>
        <v>0</v>
      </c>
      <c r="J17" s="325">
        <f ca="1">SUMIF(CONSUMO2020,A17,'H1 Periodo'!$K$8:$K$54)</f>
        <v>0</v>
      </c>
      <c r="K17" s="266">
        <f ca="1">SUMIF(CONSUMO2020,A17,'H1 Periodo'!$L$8:$L$54)</f>
        <v>0</v>
      </c>
      <c r="L17" s="263">
        <f ca="1">SUMIF(CONSUMO2020,A17,'H1 Periodo'!$M$8:$M$54)</f>
        <v>0</v>
      </c>
      <c r="M17" s="264">
        <f ca="1">SUMIF(CONSUMO2020,A17,'H1 Periodo'!$N$8:$N$54)</f>
        <v>0</v>
      </c>
      <c r="N17" s="326">
        <f ca="1">SUMIF(CONSUMO2020,A17,'H1 Periodo'!$O$8:$O$54)</f>
        <v>0</v>
      </c>
      <c r="O17" s="260">
        <f ca="1">SUMIF(CONSUMO2020,A17,'H1 Periodo'!$P$8:$P$54)</f>
        <v>0</v>
      </c>
      <c r="P17" s="327">
        <f ca="1">SUMIF(CONSUMO2020,A17,'H1 Periodo'!$Q$8:$Q$54)</f>
        <v>0</v>
      </c>
      <c r="Q17" s="266">
        <f ca="1">SUMIF(CONSUMO2020,A17,'H1 Periodo'!$R$8:$R$54)</f>
        <v>0</v>
      </c>
      <c r="R17" s="263">
        <f ca="1">SUMIF(CONSUMO2020,A17,'H1 Periodo'!$S$8:$S$54)</f>
        <v>0</v>
      </c>
      <c r="S17" s="264">
        <f ca="1">SUMIF(CONSUMO2020,A17,'H1 Periodo'!$T$8:$T$54)</f>
        <v>0</v>
      </c>
      <c r="T17" s="326">
        <f ca="1">SUMIF(CONSUMO2020,A17,'H1 Periodo'!$U$8:$U$54)</f>
        <v>0</v>
      </c>
      <c r="U17" s="328">
        <f ca="1">SUMIF(CONSUMO2020,A17,'H1 Periodo'!$V$8:$V$54)</f>
        <v>0</v>
      </c>
      <c r="V17" s="327">
        <f ca="1">SUMIF(CONSUMO2020,A17,'H1 Periodo'!$W$8:$W$54)</f>
        <v>0</v>
      </c>
      <c r="W17" s="266">
        <f ca="1">SUMIF(CONSUMO2020,A17,'H1 Periodo'!$X$8:$X$54)</f>
        <v>0</v>
      </c>
      <c r="X17" s="263">
        <f ca="1">SUMIF(CONSUMO2020,A17,'H1 Periodo'!$Y$8:$Y$54)</f>
        <v>0</v>
      </c>
      <c r="Y17" s="264">
        <f ca="1">SUMIF(CONSUMO2020,A17,'H1 Periodo'!$Z$8:$Z$54)</f>
        <v>0</v>
      </c>
      <c r="Z17" s="326">
        <f ca="1">SUMIF(CONSUMO2020,A17,'H1 Periodo'!$AA$8:$AA$54)</f>
        <v>0</v>
      </c>
      <c r="AA17" s="329">
        <f ca="1">SUMIF(CONSUMO2020,A17,'H1 Periodo'!$AB$8:$AB$54)</f>
        <v>0</v>
      </c>
      <c r="AB17" s="327">
        <f ca="1">SUMIF(CONSUMO2020,A17,'H1 Periodo'!$AC$8:$AC$54)</f>
        <v>0</v>
      </c>
      <c r="AC17" s="266">
        <f ca="1">SUMIF(CONSUMO2020,A17,'H1 Periodo'!$AD$8:$AD$54)</f>
        <v>0</v>
      </c>
      <c r="AD17" s="263">
        <f ca="1">SUMIF(CONSUMO2020,A17,'H1 Periodo'!$AE$8:$AE$54)</f>
        <v>0</v>
      </c>
      <c r="AE17" s="264">
        <f ca="1">SUMIF(CONSUMO2020,A17,'H1 Periodo'!$AF$8:$AF$54)</f>
        <v>0</v>
      </c>
      <c r="AF17" s="326">
        <f ca="1">SUMIF(CONSUMO2020,A17,'H1 Periodo'!$AG$8:$AG$54)</f>
        <v>0</v>
      </c>
      <c r="AG17" s="329">
        <f ca="1">SUMIF(CONSUMO2020,A17,'H1 Periodo'!$AH$8:$AH$54)</f>
        <v>0</v>
      </c>
      <c r="AH17" s="330">
        <f ca="1">SUMIF(CONSUMO2020,A17,'H1 Periodo'!$AI$8:$AI$54)</f>
        <v>0</v>
      </c>
      <c r="AI17" s="266">
        <f ca="1">SUMIF(CONSUMO2020,A17,'H1 Periodo'!$AJ$8:$AJ$54)</f>
        <v>0</v>
      </c>
      <c r="AJ17" s="263">
        <f ca="1">SUMIF(CONSUMO2020,A17,'H1 Periodo'!$AK$8:$AK$54)</f>
        <v>0</v>
      </c>
      <c r="AK17" s="278">
        <f ca="1">SUMIF(CONSUMO2020,A17,'H1 Periodo'!$AL$8:$AL$54)</f>
        <v>0</v>
      </c>
      <c r="AL17" s="279">
        <f t="shared" ca="1" si="5"/>
        <v>0</v>
      </c>
      <c r="AM17" s="280">
        <f t="shared" ca="1" si="6"/>
        <v>0</v>
      </c>
      <c r="AN17" s="281">
        <f t="shared" ca="1" si="7"/>
        <v>0</v>
      </c>
      <c r="AO17" s="323">
        <f ca="1">SUMIF(CONSUMO2020,A17,'H1 Periodo'!$AP$8:$AP$54)</f>
        <v>0</v>
      </c>
      <c r="AP17" s="331">
        <f ca="1">SUMIF(CONSUMO2020,A17,'H1 Periodo'!$AQ$8:$AQ$54)</f>
        <v>0</v>
      </c>
      <c r="AQ17" s="324">
        <f ca="1">SUMIF(CONSUMO2020,A17,'H1 Periodo'!$AR$8:$AR$54)</f>
        <v>0</v>
      </c>
      <c r="AR17" s="290">
        <f ca="1">SUMIF(CONSUMO2020,A17,'H1 Periodo'!$AS$8:$AS$54)</f>
        <v>0</v>
      </c>
      <c r="AS17" s="291">
        <f ca="1">SUMIF(CONSUMO2020,A17,'H1 Periodo'!$AT$8:$AT$54)</f>
        <v>0</v>
      </c>
      <c r="AT17" s="332">
        <f ca="1">SUMIF(CONSUMO2020,A17,'H1 Periodo'!$AU$8:$AU$54)</f>
        <v>0</v>
      </c>
      <c r="AU17" s="288">
        <f ca="1">SUMIF(CONSUMO2020,A17,'H1 Periodo'!$AV$8:$AV$54)</f>
        <v>0</v>
      </c>
      <c r="AV17" s="289">
        <f ca="1">SUMIF(CONSUMO2020,A17,'H1 Periodo'!$AW$8:$AW$54)</f>
        <v>0</v>
      </c>
      <c r="AW17" s="276">
        <f ca="1">SUMIF(CONSUMO2020,A17,'H1 Periodo'!$AX$8:$AX$54)</f>
        <v>0</v>
      </c>
      <c r="AX17" s="290">
        <f ca="1">SUMIF(CONSUMO2020,A17,'H1 Periodo'!$AY$8:$AY$54)</f>
        <v>0</v>
      </c>
      <c r="AY17" s="291">
        <f ca="1">SUMIF(CONSUMO2020,A17,'H1 Periodo'!$AZ$8:$AZ$54)</f>
        <v>0</v>
      </c>
      <c r="AZ17" s="332">
        <f ca="1">SUMIF(CONSUMO2020,A17,'H1 Periodo'!$BA$8:$BA$54)</f>
        <v>0</v>
      </c>
      <c r="BA17" s="288">
        <f ca="1">SUMIF(CONSUMO2020,A17,'H1 Periodo'!$BB$8:$BB$54)</f>
        <v>0</v>
      </c>
      <c r="BB17" s="289">
        <f ca="1">SUMIF(CONSUMO2020,A17,'H1 Periodo'!$BC$8:$BC$54)</f>
        <v>0</v>
      </c>
      <c r="BC17" s="276">
        <f ca="1">SUMIF(CONSUMO2020,A17,'H1 Periodo'!$BD$8:$BD$54)</f>
        <v>0</v>
      </c>
      <c r="BD17" s="290">
        <f ca="1">SUMIF(CONSUMO2020,A17,'H1 Periodo'!$BE$8:$BE$54)</f>
        <v>0</v>
      </c>
      <c r="BE17" s="291">
        <f ca="1">SUMIF(CONSUMO2020,A17,'H1 Periodo'!$BF$8:$BF$54)</f>
        <v>0</v>
      </c>
      <c r="BF17" s="332">
        <f ca="1">SUMIF(CONSUMO2020,A17,'H1 Periodo'!$BG$8:$BG$54)</f>
        <v>0</v>
      </c>
      <c r="BG17" s="288">
        <f ca="1">SUMIF(CONSUMO2020,A17,'H1 Periodo'!$BH$8:$BH$54)</f>
        <v>0</v>
      </c>
      <c r="BH17" s="289">
        <f ca="1">SUMIF(CONSUMO2020,A17,'H1 Periodo'!$BI$8:$BI$54)</f>
        <v>0</v>
      </c>
      <c r="BI17" s="276">
        <f ca="1">SUMIF(CONSUMO2020,A17,'H1 Periodo'!$BJ$8:$BJ$54)</f>
        <v>0</v>
      </c>
      <c r="BJ17" s="290">
        <f ca="1">SUMIF(CONSUMO2020,A17,'H1 Periodo'!$BK$8:$BK$54)</f>
        <v>0</v>
      </c>
      <c r="BK17" s="291">
        <f ca="1">SUMIF(CONSUMO2020,A17,'H1 Periodo'!$BL$8:$BL$54)</f>
        <v>0</v>
      </c>
      <c r="BL17" s="292">
        <f ca="1">SUMIF(CONSUMO2020,A17,'H1 Periodo'!$BM$8:$BM$54)</f>
        <v>0</v>
      </c>
      <c r="BM17" s="326">
        <f ca="1">SUMIF(CONSUMO2020,A17,'H1 Periodo'!$BN$8:$BN$54)</f>
        <v>0</v>
      </c>
      <c r="BN17" s="328">
        <f ca="1">SUMIF(CONSUMO2020,A17,'H1 Periodo'!$BO$8:$BO$54)</f>
        <v>0</v>
      </c>
      <c r="BO17" s="330">
        <f ca="1">SUMIF(CONSUMO2020,A17,'H1 Periodo'!$BP$8:$BP$54)</f>
        <v>0</v>
      </c>
      <c r="BP17" s="290">
        <f ca="1">SUMIF(CONSUMO2020,A17,'H1 Periodo'!$BQ$8:$BQ$54)</f>
        <v>0</v>
      </c>
      <c r="BQ17" s="291">
        <f ca="1">SUMIF(CONSUMO2020,A17,'H1 Periodo'!$BR$8:$BR$54)</f>
        <v>0</v>
      </c>
      <c r="BR17" s="292">
        <f ca="1">SUMIF(CONSUMO2020,A17,'H1 Periodo'!$BS$8:$BS$54)</f>
        <v>0</v>
      </c>
      <c r="BS17" s="326">
        <f ca="1">SUMIF(CONSUMO2020,A17,'H1 Periodo'!$BT$8:$BT$54)</f>
        <v>0</v>
      </c>
      <c r="BT17" s="328">
        <f ca="1">SUMIF(CONSUMO2020,A17,'H1 Periodo'!$BU$8:$BU$54)</f>
        <v>0</v>
      </c>
      <c r="BU17" s="330">
        <f ca="1">SUMIF(CONSUMO2020,A17,'H1 Periodo'!$BV$8:$BV$54)</f>
        <v>0</v>
      </c>
      <c r="BV17" s="290">
        <f ca="1">SUMIF(CONSUMO2020,A17,'H1 Periodo'!$BW$8:$BW$54)</f>
        <v>0</v>
      </c>
      <c r="BW17" s="291">
        <f ca="1">SUMIF(CONSUMO2020,A17,'H1 Periodo'!$BX$8:$BX$54)</f>
        <v>0</v>
      </c>
      <c r="BX17" s="292">
        <f ca="1">SUMIF(CONSUMO2020,A17,'H1 Periodo'!$BY$8:$BY$54)</f>
        <v>0</v>
      </c>
      <c r="BY17" s="333">
        <f t="shared" ca="1" si="8"/>
        <v>0</v>
      </c>
      <c r="BZ17" s="334">
        <f t="shared" ca="1" si="9"/>
        <v>0</v>
      </c>
      <c r="CA17" s="335">
        <f t="shared" ca="1" si="10"/>
        <v>0</v>
      </c>
      <c r="CB17" s="323">
        <f ca="1">SUMIF(CONSUMO2020,A17,'H1 Periodo'!$CC$8:$CC$54)</f>
        <v>0</v>
      </c>
      <c r="CC17" s="331">
        <f ca="1">SUMIF(CONSUMO2020,A17,'H1 Periodo'!$CD$8:$CD$54)</f>
        <v>0</v>
      </c>
      <c r="CD17" s="325">
        <f ca="1">SUMIF(CONSUMO2020,A17,'H1 Periodo'!$CE$8:$CE$54)</f>
        <v>0</v>
      </c>
      <c r="CE17" s="336">
        <f ca="1">SUMIF(CONSUMO2020,A17,'H1 Periodo'!$CF$8:$CF$54)</f>
        <v>0</v>
      </c>
      <c r="CF17" s="337">
        <f ca="1">SUMIF(CONSUMO2020,A17,'H1 Periodo'!$CG$8:$CG$54)</f>
        <v>0</v>
      </c>
      <c r="CG17" s="338">
        <f ca="1">SUMIF(CONSUMO2020,A17,'H1 Periodo'!$CH$8:$CH$54)</f>
        <v>0</v>
      </c>
      <c r="CH17" s="326">
        <f ca="1">SUMIF(CONSUMO2020,A17,'H1 Periodo'!$CI$8:$CI$54)</f>
        <v>0</v>
      </c>
      <c r="CI17" s="329">
        <f ca="1">SUMIF(CONSUMO2020,A17,'H1 Periodo'!$CJ$8:$CJ$54)</f>
        <v>0</v>
      </c>
      <c r="CJ17" s="327">
        <f ca="1">SUMIF(CONSUMO2020,A17,'H1 Periodo'!$CK$8:$CK$54)</f>
        <v>0</v>
      </c>
      <c r="CK17" s="336">
        <f ca="1">SUMIF(CONSUMO2020,A17,'H1 Periodo'!$CL$8:$CL$54)</f>
        <v>0</v>
      </c>
      <c r="CL17" s="337">
        <f ca="1">SUMIF(CONSUMO2020,A17,'H1 Periodo'!$CM$8:$CM$54)</f>
        <v>0</v>
      </c>
      <c r="CM17" s="338">
        <f ca="1">SUMIF(CONSUMO2020,A17,'H1 Periodo'!$CN$8:$CN$54)</f>
        <v>0</v>
      </c>
      <c r="CN17" s="326">
        <f ca="1">SUMIF(CONSUMO2020,A17,'H1 Periodo'!$CO$8:$CO$54)</f>
        <v>0</v>
      </c>
      <c r="CO17" s="339">
        <f ca="1">SUMIF(CONSUMO2020,A17,'H1 Periodo'!$CP$8:$CP$54)</f>
        <v>0</v>
      </c>
      <c r="CP17" s="327">
        <f ca="1">SUMIF(CONSUMO2020,A17,'H1 Periodo'!$CQ$8:$CQ$54)</f>
        <v>0</v>
      </c>
      <c r="CQ17" s="336">
        <f ca="1">SUMIF(CONSUMO2020,A17,'H1 Periodo'!$CR$8:$CR$54)</f>
        <v>0</v>
      </c>
      <c r="CR17" s="337">
        <f ca="1">SUMIF(CONSUMO2020,A17,'H1 Periodo'!$CS$8:$CS$54)</f>
        <v>0</v>
      </c>
      <c r="CS17" s="338">
        <f ca="1">SUMIF(CONSUMO2020,A17,'H1 Periodo'!$CT$8:$CT$54)</f>
        <v>0</v>
      </c>
      <c r="CT17" s="326">
        <f ca="1">SUMIF(CONSUMO2020,A17,'H1 Periodo'!$CU$8:$CU$54)</f>
        <v>0</v>
      </c>
      <c r="CU17" s="339">
        <f ca="1">SUMIF(CONSUMO2020,A17,'H1 Periodo'!$CV$8:$CV$54)</f>
        <v>0</v>
      </c>
      <c r="CV17" s="327">
        <f ca="1">SUMIF(CONSUMO2020,A17,'H1 Periodo'!$CW$8:$CW$54)</f>
        <v>0</v>
      </c>
      <c r="CW17" s="336">
        <f ca="1">SUMIF(CONSUMO2020,A17,'H1 Periodo'!$CX$8:$CX$54)</f>
        <v>0</v>
      </c>
      <c r="CX17" s="337">
        <f ca="1">SUMIF(CONSUMO2020,A17,'H1 Periodo'!$CY$8:$CY$54)</f>
        <v>0</v>
      </c>
      <c r="CY17" s="338">
        <f ca="1">SUMIF(CONSUMO2020,A17,'H1 Periodo'!$CZ$8:$CZ$54)</f>
        <v>0</v>
      </c>
      <c r="CZ17" s="326">
        <f ca="1">SUMIF(CONSUMO2020,A17,'H1 Periodo'!$DA$8:$DA$54)</f>
        <v>0</v>
      </c>
      <c r="DA17" s="329">
        <f ca="1">SUMIF(CONSUMO2020,A17,'H1 Periodo'!$DB$8:$DB$54)</f>
        <v>0</v>
      </c>
      <c r="DB17" s="327">
        <f ca="1">SUMIF(CONSUMO2020,A17,'H1 Periodo'!$DC$8:$DC$54)</f>
        <v>0</v>
      </c>
      <c r="DC17" s="336">
        <f ca="1">SUMIF(CONSUMO2020,A17,'H1 Periodo'!$DD$8:$DD$54)</f>
        <v>0</v>
      </c>
      <c r="DD17" s="337">
        <f ca="1">SUMIF(CONSUMO2020,A17,'H1 Periodo'!$DE$8:$DE$54)</f>
        <v>0</v>
      </c>
      <c r="DE17" s="338">
        <f ca="1">SUMIF(CONSUMO2020,A17,'H1 Periodo'!$DF$8:$DF$54)</f>
        <v>0</v>
      </c>
      <c r="DF17" s="326">
        <f ca="1">SUMIF(CONSUMO2020,A17,'H1 Periodo'!$DG$8:$DG$54)</f>
        <v>0</v>
      </c>
      <c r="DG17" s="329">
        <f ca="1">SUMIF(CONSUMO2020,A17,'H1 Periodo'!$DH$8:$DH$54)</f>
        <v>0</v>
      </c>
      <c r="DH17" s="330">
        <f ca="1">SUMIF(CONSUMO2020,A17,'H1 Periodo'!$DI$8:$DI$54)</f>
        <v>0</v>
      </c>
      <c r="DI17" s="336">
        <f ca="1">SUMIF(CONSUMO2020,A17,'H1 Periodo'!$DJ$8:$DJ$54)</f>
        <v>0</v>
      </c>
      <c r="DJ17" s="337">
        <f ca="1">SUMIF(CONSUMO2020,A17,'H1 Periodo'!$DK$8:$DK$54)</f>
        <v>0</v>
      </c>
      <c r="DK17" s="340">
        <f ca="1">SUMIF(CONSUMO2020,A17,'H1 Periodo'!$DL$8:$DL$54)</f>
        <v>0</v>
      </c>
      <c r="DL17" s="303">
        <f t="shared" ca="1" si="11"/>
        <v>0</v>
      </c>
      <c r="DM17" s="304">
        <f t="shared" ca="1" si="12"/>
        <v>0</v>
      </c>
      <c r="DN17" s="305">
        <f t="shared" ca="1" si="13"/>
        <v>0</v>
      </c>
      <c r="DO17" s="323">
        <f ca="1">SUMIF(CONSUMO2020,A17,'H1 Periodo'!$DP$8:$DP$54)</f>
        <v>0</v>
      </c>
      <c r="DP17" s="331">
        <f ca="1">SUMIF(CONSUMO2020,A17,'H1 Periodo'!$DQ$8:$DQ$54)</f>
        <v>0</v>
      </c>
      <c r="DQ17" s="325">
        <f ca="1">SUMIF(CONSUMO2020,A17,'H1 Periodo'!$DR$8:$DR$54)</f>
        <v>0</v>
      </c>
      <c r="DR17" s="341">
        <f ca="1">SUMIF(CONSUMO2020,A17,'H1 Periodo'!$DS$8:$DS$54)</f>
        <v>0</v>
      </c>
      <c r="DS17" s="342">
        <f ca="1">SUMIF(CONSUMO2020,A17,'H1 Periodo'!$DT$8:$DT$54)</f>
        <v>0</v>
      </c>
      <c r="DT17" s="343">
        <f ca="1">SUMIF(CONSUMO2020,A17,'H1 Periodo'!$DU$8:$DU$54)</f>
        <v>0</v>
      </c>
      <c r="DU17" s="326">
        <f ca="1">SUMIF(CONSUMO2020,A17,'H1 Periodo'!$DV$8:$DV$54)</f>
        <v>0</v>
      </c>
      <c r="DV17" s="329">
        <f ca="1">SUMIF(CONSUMO2020,A17,'H1 Periodo'!$DW$8:$DW$54)</f>
        <v>0</v>
      </c>
      <c r="DW17" s="327">
        <f ca="1">SUMIF(CONSUMO2020,A17,'H1 Periodo'!$DX$8:$DX$54)</f>
        <v>0</v>
      </c>
      <c r="DX17" s="341">
        <f ca="1">SUMIF(CONSUMO2020,A17,'H1 Periodo'!$DY$8:$DY$54)</f>
        <v>0</v>
      </c>
      <c r="DY17" s="342">
        <f ca="1">SUMIF(CONSUMO2020,A17,'H1 Periodo'!$DZ$8:$DZ$54)</f>
        <v>0</v>
      </c>
      <c r="DZ17" s="343">
        <f ca="1">SUMIF(CONSUMO2020,A17,'H1 Periodo'!$EA$8:$EA$54)</f>
        <v>0</v>
      </c>
      <c r="EA17" s="326">
        <f ca="1">SUMIF(CONSUMO2020,A17,'H1 Periodo'!$EB$8:$EB$54)</f>
        <v>0</v>
      </c>
      <c r="EB17" s="339">
        <f ca="1">SUMIF(CONSUMO2020,A17,'H1 Periodo'!$EC$8:$EC$54)</f>
        <v>0</v>
      </c>
      <c r="EC17" s="327">
        <f ca="1">SUMIF(CONSUMO2020,A17,'H1 Periodo'!$ED$8:$ED$54)</f>
        <v>0</v>
      </c>
      <c r="ED17" s="341">
        <f ca="1">SUMIF(CONSUMO2020,A17,'H1 Periodo'!$EE$8:$EE$54)</f>
        <v>0</v>
      </c>
      <c r="EE17" s="342">
        <f ca="1">SUMIF(CONSUMO2020,A17,'H1 Periodo'!$EF$8:$EF$54)</f>
        <v>0</v>
      </c>
      <c r="EF17" s="343">
        <f ca="1">SUMIF(CONSUMO2020,A17,'H1 Periodo'!$EG$8:$EG$54)</f>
        <v>0</v>
      </c>
      <c r="EG17" s="326">
        <f ca="1">SUMIF(CONSUMO2020,A17,'H1 Periodo'!$EH$8:$EH$54)</f>
        <v>0</v>
      </c>
      <c r="EH17" s="339">
        <f ca="1">SUMIF(CONSUMO2020,A17,'H1 Periodo'!$EI$8:$EI$54)</f>
        <v>0</v>
      </c>
      <c r="EI17" s="327">
        <f ca="1">SUMIF(CONSUMO2020,A17,'H1 Periodo'!$EJ$8:$EJ$54)</f>
        <v>0</v>
      </c>
      <c r="EJ17" s="341">
        <f ca="1">SUMIF(CONSUMO2020,A17,'H1 Periodo'!$EK$8:$EK$54)</f>
        <v>0</v>
      </c>
      <c r="EK17" s="342">
        <f ca="1">SUMIF(CONSUMO2020,A17,'H1 Periodo'!$EL$8:$EL$54)</f>
        <v>0</v>
      </c>
      <c r="EL17" s="343">
        <f ca="1">SUMIF(CONSUMO2020,A17,'H1 Periodo'!$EM$8:$EM$54)</f>
        <v>0</v>
      </c>
      <c r="EM17" s="326">
        <f ca="1">SUMIF(CONSUMO2020,A17,'H1 Periodo'!$EN$8:$EN$54)</f>
        <v>0</v>
      </c>
      <c r="EN17" s="329">
        <f ca="1">SUMIF(CONSUMO2020,A17,'H1 Periodo'!$EO$8:$EO$54)</f>
        <v>0</v>
      </c>
      <c r="EO17" s="327">
        <f ca="1">SUMIF(CONSUMO2020,A17,'H1 Periodo'!$EP$8:$EP$54)</f>
        <v>0</v>
      </c>
      <c r="EP17" s="341">
        <f ca="1">SUMIF(CONSUMO2020,A17,'H1 Periodo'!$EQ$8:$EQ$54)</f>
        <v>0</v>
      </c>
      <c r="EQ17" s="342">
        <f ca="1">SUMIF(CONSUMO2020,A17,'H1 Periodo'!$ER$8:$ER$54)</f>
        <v>0</v>
      </c>
      <c r="ER17" s="343">
        <f ca="1">SUMIF(CONSUMO2020,A17,'H1 Periodo'!$ES$8:$ES$54)</f>
        <v>0</v>
      </c>
      <c r="ES17" s="326">
        <f ca="1">SUMIF(CONSUMO2020,A17,'H1 Periodo'!$ET$8:$ET$54)</f>
        <v>0</v>
      </c>
      <c r="ET17" s="328">
        <f ca="1">SUMIF(CONSUMO2020,A17,'H1 Periodo'!$EU$8:$EU$54)</f>
        <v>0</v>
      </c>
      <c r="EU17" s="330">
        <f ca="1">SUMIF(CONSUMO2020,A17,'H1 Periodo'!$EV$8:$EV$54)</f>
        <v>0</v>
      </c>
      <c r="EV17" s="309">
        <f ca="1">SUMIF(CONSUMO2020,A17,'H1 Periodo'!$EW$8:$EW$54)</f>
        <v>0</v>
      </c>
      <c r="EW17" s="310">
        <f ca="1">SUMIF(CONSUMO2020,A17,'H1 Periodo'!$EX$8:$EX$54)</f>
        <v>0</v>
      </c>
      <c r="EX17" s="311">
        <f ca="1">SUMIF(CONSUMO2020,A17,'H1 Periodo'!$EY$8:$EY$54)</f>
        <v>0</v>
      </c>
      <c r="EY17" s="312">
        <f t="shared" ca="1" si="14"/>
        <v>0</v>
      </c>
      <c r="EZ17" s="313">
        <f t="shared" ca="1" si="15"/>
        <v>0</v>
      </c>
      <c r="FA17" s="312">
        <f t="shared" ca="1" si="16"/>
        <v>0</v>
      </c>
      <c r="FB17" s="326">
        <f ca="1">SUMIF(CONSUMO2020,A17,'H1 Periodo'!$FC$8:$FC$54)</f>
        <v>0</v>
      </c>
      <c r="FC17" s="328">
        <f ca="1">SUMIF(CONSUMO2020,A17,'H1 Periodo'!$FD$8:$FD$54)</f>
        <v>0</v>
      </c>
      <c r="FD17" s="330">
        <f ca="1">SUMIF(CONSUMO2020,A17,'H1 Periodo'!$FE$8:$FE$54)</f>
        <v>0</v>
      </c>
      <c r="FE17" s="344">
        <f ca="1">SUMIF(CONSUMO2020,A17,'H1 Periodo'!$FF$8:$FF$54)</f>
        <v>0</v>
      </c>
      <c r="FF17" s="345">
        <f ca="1">SUMIF(CONSUMO2020,A17,'H1 Periodo'!$FG$8:$FG$54)</f>
        <v>0</v>
      </c>
      <c r="FG17" s="346">
        <f ca="1">SUMIF(CONSUMO2020,A17,'H1 Periodo'!$FH$8:$FH$54)</f>
        <v>0</v>
      </c>
      <c r="FH17" s="326">
        <f ca="1">SUMIF(CONSUMO2020,A17,'H1 Periodo'!$FI$8:$FI$54)</f>
        <v>0</v>
      </c>
      <c r="FI17" s="329">
        <f ca="1">SUMIF(CONSUMO2020,A17,'H1 Periodo'!$FJ$8:$FJ$54)</f>
        <v>0</v>
      </c>
      <c r="FJ17" s="327">
        <f ca="1">SUMIF(CONSUMO2020,A17,'H1 Periodo'!$FK$8:$FK$54)</f>
        <v>0</v>
      </c>
      <c r="FK17" s="344">
        <f ca="1">SUMIF(CONSUMO2020,A17,'H1 Periodo'!$FL$8:$FL$54)</f>
        <v>0</v>
      </c>
      <c r="FL17" s="345">
        <f ca="1">SUMIF(CONSUMO2020,A17,'H1 Periodo'!$FM$8:$FM$54)</f>
        <v>0</v>
      </c>
      <c r="FM17" s="346">
        <f ca="1">SUMIF(CONSUMO2020,A17,'H1 Periodo'!$FN$8:$FN$54)</f>
        <v>0</v>
      </c>
      <c r="FN17" s="326">
        <f ca="1">SUMIF(CONSUMO2020,A17,'H1 Periodo'!$FO$8:$FO$54)</f>
        <v>0</v>
      </c>
      <c r="FO17" s="339">
        <f ca="1">SUMIF(CONSUMO2020,A17,'H1 Periodo'!$FP$8:$FP$54)</f>
        <v>0</v>
      </c>
      <c r="FP17" s="327">
        <f ca="1">SUMIF(CONSUMO2020,A17,'H1 Periodo'!$FQ$8:$FQ$54)</f>
        <v>0</v>
      </c>
      <c r="FQ17" s="344">
        <f ca="1">SUMIF(CONSUMO2020,A17,'H1 Periodo'!$FR$8:$FR$54)</f>
        <v>0</v>
      </c>
      <c r="FR17" s="345">
        <f ca="1">SUMIF(CONSUMO2020,A17,'H1 Periodo'!$FS$8:$FS$54)</f>
        <v>0</v>
      </c>
      <c r="FS17" s="346">
        <f ca="1">SUMIF(CONSUMO2020,A17,'H1 Periodo'!$FT$8:$FT$54)</f>
        <v>0</v>
      </c>
      <c r="FT17" s="326">
        <f ca="1">SUMIF(CONSUMO2020,A17,'H1 Periodo'!$FU$8:$FU$54)</f>
        <v>0</v>
      </c>
      <c r="FU17" s="339">
        <f ca="1">SUMIF(CONSUMO2020,A17,'H1 Periodo'!$FV$8:$FV$54)</f>
        <v>0</v>
      </c>
      <c r="FV17" s="330">
        <f ca="1">SUMIF(CONSUMO2020,A17,'H1 Periodo'!$FW$8:$FW$54)</f>
        <v>0</v>
      </c>
      <c r="FW17" s="344">
        <f ca="1">SUMIF(CONSUMO2020,A17,'H1 Periodo'!$FX$8:$FX$54)</f>
        <v>0</v>
      </c>
      <c r="FX17" s="345">
        <f ca="1">SUMIF(CONSUMO2020,A17,'H1 Periodo'!$FY$8:$FY$54)</f>
        <v>0</v>
      </c>
      <c r="FY17" s="346">
        <f ca="1">SUMIF(CONSUMO2020,A17,'H1 Periodo'!$FZ$8:$FZ$54)</f>
        <v>0</v>
      </c>
      <c r="FZ17" s="326">
        <f ca="1">SUMIF(CONSUMO2020,A17,'H1 Periodo'!$GA$8:$GA$54)</f>
        <v>0</v>
      </c>
      <c r="GA17" s="339">
        <f ca="1">SUMIF(CONSUMO2020,A17,'H1 Periodo'!$GB$8:$GB$54)</f>
        <v>0</v>
      </c>
      <c r="GB17" s="330">
        <f ca="1">SUMIF(CONSUMO2020,A17,'H1 Periodo'!$GC$8:$GC$54)</f>
        <v>0</v>
      </c>
      <c r="GC17" s="317">
        <f ca="1">SUMIF(CONSUMO2020,A17,'H1 Periodo'!$GD$8:$GD$54)</f>
        <v>0</v>
      </c>
      <c r="GD17" s="318">
        <f ca="1">SUMIF(CONSUMO2020,A17,'H1 Periodo'!$GE$8:$GE$54)</f>
        <v>0</v>
      </c>
      <c r="GE17" s="319">
        <f ca="1">SUMIF(CONSUMO2020,A17,'H1 Periodo'!$GF$8:$GF$54)</f>
        <v>0</v>
      </c>
      <c r="GF17" s="326">
        <f ca="1">SUMIF(CONSUMO2020,A17,'H1 Periodo'!$GG$8:$GG$54)</f>
        <v>0</v>
      </c>
      <c r="GG17" s="339">
        <f ca="1">SUMIF(CONSUMO2020,A17,'H1 Periodo'!$GH$8:$GH$54)</f>
        <v>0</v>
      </c>
      <c r="GH17" s="330">
        <f ca="1">SUMIF(CONSUMO2020,A17,'H1 Periodo'!$GI$8:$GI$54)</f>
        <v>0</v>
      </c>
      <c r="GI17" s="317">
        <f ca="1">SUMIF(CONSUMO2020,A17,'H1 Periodo'!$GJ$8:$GJ$54)</f>
        <v>0</v>
      </c>
      <c r="GJ17" s="318">
        <f ca="1">SUMIF(CONSUMO2020,A17,'H1 Periodo'!$GK$8:$GK$54)</f>
        <v>0</v>
      </c>
      <c r="GK17" s="319">
        <f ca="1">SUMIF(CONSUMO2020,A17,'H1 Periodo'!$GL$8:$GL$54)</f>
        <v>0</v>
      </c>
      <c r="GL17" s="320">
        <f t="shared" ca="1" si="17"/>
        <v>0</v>
      </c>
      <c r="GM17" s="321">
        <f t="shared" ca="1" si="18"/>
        <v>0</v>
      </c>
      <c r="GN17" s="320">
        <f t="shared" ca="1" si="19"/>
        <v>0</v>
      </c>
    </row>
    <row r="18" spans="1:196" x14ac:dyDescent="0.25">
      <c r="A18" s="258"/>
      <c r="B18" s="323">
        <f ca="1">SUMIF(CONSUMO2020,A18,'H1 Periodo'!$C$8:$C$54)</f>
        <v>0</v>
      </c>
      <c r="C18" s="260">
        <f ca="1">SUMIF(CONSUMO2020,A18,'H1 Periodo'!$D$8:$D$54)</f>
        <v>0</v>
      </c>
      <c r="D18" s="324">
        <f ca="1">SUMIF(CONSUMO2020,A18,'H1 Periodo'!$E$8:$E$54)</f>
        <v>0</v>
      </c>
      <c r="E18" s="262">
        <f ca="1">SUMIF(CONSUMO2020,A18,'H1 Periodo'!$F$8:$F$54)</f>
        <v>0</v>
      </c>
      <c r="F18" s="263">
        <f ca="1">SUMIF(CONSUMO2020,A18,'H1 Periodo'!$G$8:$G$54)</f>
        <v>0</v>
      </c>
      <c r="G18" s="264">
        <f ca="1">SUMIF(CONSUMO2020,A18,'H1 Periodo'!$H$8:$H$54)</f>
        <v>0</v>
      </c>
      <c r="H18" s="323">
        <f ca="1">SUMIF(CONSUMO2020,A18,'H1 Periodo'!$I$8:$I$54)</f>
        <v>0</v>
      </c>
      <c r="I18" s="260">
        <f ca="1">SUMIF(CONSUMO2020,A18,'H1 Periodo'!$J$8:$J$54)</f>
        <v>0</v>
      </c>
      <c r="J18" s="325">
        <f ca="1">SUMIF(CONSUMO2020,A18,'H1 Periodo'!$K$8:$K$54)</f>
        <v>0</v>
      </c>
      <c r="K18" s="266">
        <f ca="1">SUMIF(CONSUMO2020,A18,'H1 Periodo'!$L$8:$L$54)</f>
        <v>0</v>
      </c>
      <c r="L18" s="263">
        <f ca="1">SUMIF(CONSUMO2020,A18,'H1 Periodo'!$M$8:$M$54)</f>
        <v>0</v>
      </c>
      <c r="M18" s="264">
        <f ca="1">SUMIF(CONSUMO2020,A18,'H1 Periodo'!$N$8:$N$54)</f>
        <v>0</v>
      </c>
      <c r="N18" s="326">
        <f ca="1">SUMIF(CONSUMO2020,A18,'H1 Periodo'!$O$8:$O$54)</f>
        <v>0</v>
      </c>
      <c r="O18" s="260">
        <f ca="1">SUMIF(CONSUMO2020,A18,'H1 Periodo'!$P$8:$P$54)</f>
        <v>0</v>
      </c>
      <c r="P18" s="327">
        <f ca="1">SUMIF(CONSUMO2020,A18,'H1 Periodo'!$Q$8:$Q$54)</f>
        <v>0</v>
      </c>
      <c r="Q18" s="266">
        <f ca="1">SUMIF(CONSUMO2020,A18,'H1 Periodo'!$R$8:$R$54)</f>
        <v>0</v>
      </c>
      <c r="R18" s="263">
        <f ca="1">SUMIF(CONSUMO2020,A18,'H1 Periodo'!$S$8:$S$54)</f>
        <v>0</v>
      </c>
      <c r="S18" s="264">
        <f ca="1">SUMIF(CONSUMO2020,A18,'H1 Periodo'!$T$8:$T$54)</f>
        <v>0</v>
      </c>
      <c r="T18" s="326">
        <f ca="1">SUMIF(CONSUMO2020,A18,'H1 Periodo'!$U$8:$U$54)</f>
        <v>0</v>
      </c>
      <c r="U18" s="328">
        <f ca="1">SUMIF(CONSUMO2020,A18,'H1 Periodo'!$V$8:$V$54)</f>
        <v>0</v>
      </c>
      <c r="V18" s="327">
        <f ca="1">SUMIF(CONSUMO2020,A18,'H1 Periodo'!$W$8:$W$54)</f>
        <v>0</v>
      </c>
      <c r="W18" s="266">
        <f ca="1">SUMIF(CONSUMO2020,A18,'H1 Periodo'!$X$8:$X$54)</f>
        <v>0</v>
      </c>
      <c r="X18" s="263">
        <f ca="1">SUMIF(CONSUMO2020,A18,'H1 Periodo'!$Y$8:$Y$54)</f>
        <v>0</v>
      </c>
      <c r="Y18" s="264">
        <f ca="1">SUMIF(CONSUMO2020,A18,'H1 Periodo'!$Z$8:$Z$54)</f>
        <v>0</v>
      </c>
      <c r="Z18" s="326">
        <f ca="1">SUMIF(CONSUMO2020,A18,'H1 Periodo'!$AA$8:$AA$54)</f>
        <v>0</v>
      </c>
      <c r="AA18" s="329">
        <f ca="1">SUMIF(CONSUMO2020,A18,'H1 Periodo'!$AB$8:$AB$54)</f>
        <v>0</v>
      </c>
      <c r="AB18" s="327">
        <f ca="1">SUMIF(CONSUMO2020,A18,'H1 Periodo'!$AC$8:$AC$54)</f>
        <v>0</v>
      </c>
      <c r="AC18" s="266">
        <f ca="1">SUMIF(CONSUMO2020,A18,'H1 Periodo'!$AD$8:$AD$54)</f>
        <v>0</v>
      </c>
      <c r="AD18" s="263">
        <f ca="1">SUMIF(CONSUMO2020,A18,'H1 Periodo'!$AE$8:$AE$54)</f>
        <v>0</v>
      </c>
      <c r="AE18" s="264">
        <f ca="1">SUMIF(CONSUMO2020,A18,'H1 Periodo'!$AF$8:$AF$54)</f>
        <v>0</v>
      </c>
      <c r="AF18" s="326">
        <f ca="1">SUMIF(CONSUMO2020,A18,'H1 Periodo'!$AG$8:$AG$54)</f>
        <v>0</v>
      </c>
      <c r="AG18" s="329">
        <f ca="1">SUMIF(CONSUMO2020,A18,'H1 Periodo'!$AH$8:$AH$54)</f>
        <v>0</v>
      </c>
      <c r="AH18" s="330">
        <f ca="1">SUMIF(CONSUMO2020,A18,'H1 Periodo'!$AI$8:$AI$54)</f>
        <v>0</v>
      </c>
      <c r="AI18" s="266">
        <f ca="1">SUMIF(CONSUMO2020,A18,'H1 Periodo'!$AJ$8:$AJ$54)</f>
        <v>0</v>
      </c>
      <c r="AJ18" s="263">
        <f ca="1">SUMIF(CONSUMO2020,A18,'H1 Periodo'!$AK$8:$AK$54)</f>
        <v>0</v>
      </c>
      <c r="AK18" s="278">
        <f ca="1">SUMIF(CONSUMO2020,A18,'H1 Periodo'!$AL$8:$AL$54)</f>
        <v>0</v>
      </c>
      <c r="AL18" s="279">
        <f t="shared" ca="1" si="5"/>
        <v>0</v>
      </c>
      <c r="AM18" s="280">
        <f t="shared" ca="1" si="6"/>
        <v>0</v>
      </c>
      <c r="AN18" s="281">
        <f t="shared" ca="1" si="7"/>
        <v>0</v>
      </c>
      <c r="AO18" s="323">
        <f ca="1">SUMIF(CONSUMO2020,A18,'H1 Periodo'!$AP$8:$AP$54)</f>
        <v>0</v>
      </c>
      <c r="AP18" s="331">
        <f ca="1">SUMIF(CONSUMO2020,A18,'H1 Periodo'!$AQ$8:$AQ$54)</f>
        <v>0</v>
      </c>
      <c r="AQ18" s="324">
        <f ca="1">SUMIF(CONSUMO2020,A18,'H1 Periodo'!$AR$8:$AR$54)</f>
        <v>0</v>
      </c>
      <c r="AR18" s="290">
        <f ca="1">SUMIF(CONSUMO2020,A18,'H1 Periodo'!$AS$8:$AS$54)</f>
        <v>0</v>
      </c>
      <c r="AS18" s="291">
        <f ca="1">SUMIF(CONSUMO2020,A18,'H1 Periodo'!$AT$8:$AT$54)</f>
        <v>0</v>
      </c>
      <c r="AT18" s="332">
        <f ca="1">SUMIF(CONSUMO2020,A18,'H1 Periodo'!$AU$8:$AU$54)</f>
        <v>0</v>
      </c>
      <c r="AU18" s="288">
        <f ca="1">SUMIF(CONSUMO2020,A18,'H1 Periodo'!$AV$8:$AV$54)</f>
        <v>0</v>
      </c>
      <c r="AV18" s="289">
        <f ca="1">SUMIF(CONSUMO2020,A18,'H1 Periodo'!$AW$8:$AW$54)</f>
        <v>0</v>
      </c>
      <c r="AW18" s="276">
        <f ca="1">SUMIF(CONSUMO2020,A18,'H1 Periodo'!$AX$8:$AX$54)</f>
        <v>0</v>
      </c>
      <c r="AX18" s="290">
        <f ca="1">SUMIF(CONSUMO2020,A18,'H1 Periodo'!$AY$8:$AY$54)</f>
        <v>0</v>
      </c>
      <c r="AY18" s="291">
        <f ca="1">SUMIF(CONSUMO2020,A18,'H1 Periodo'!$AZ$8:$AZ$54)</f>
        <v>0</v>
      </c>
      <c r="AZ18" s="332">
        <f ca="1">SUMIF(CONSUMO2020,A18,'H1 Periodo'!$BA$8:$BA$54)</f>
        <v>0</v>
      </c>
      <c r="BA18" s="288">
        <f ca="1">SUMIF(CONSUMO2020,A18,'H1 Periodo'!$BB$8:$BB$54)</f>
        <v>0</v>
      </c>
      <c r="BB18" s="289">
        <f ca="1">SUMIF(CONSUMO2020,A18,'H1 Periodo'!$BC$8:$BC$54)</f>
        <v>0</v>
      </c>
      <c r="BC18" s="276">
        <f ca="1">SUMIF(CONSUMO2020,A18,'H1 Periodo'!$BD$8:$BD$54)</f>
        <v>0</v>
      </c>
      <c r="BD18" s="290">
        <f ca="1">SUMIF(CONSUMO2020,A18,'H1 Periodo'!$BE$8:$BE$54)</f>
        <v>0</v>
      </c>
      <c r="BE18" s="291">
        <f ca="1">SUMIF(CONSUMO2020,A18,'H1 Periodo'!$BF$8:$BF$54)</f>
        <v>0</v>
      </c>
      <c r="BF18" s="332">
        <f ca="1">SUMIF(CONSUMO2020,A18,'H1 Periodo'!$BG$8:$BG$54)</f>
        <v>0</v>
      </c>
      <c r="BG18" s="288">
        <f ca="1">SUMIF(CONSUMO2020,A18,'H1 Periodo'!$BH$8:$BH$54)</f>
        <v>0</v>
      </c>
      <c r="BH18" s="289">
        <f ca="1">SUMIF(CONSUMO2020,A18,'H1 Periodo'!$BI$8:$BI$54)</f>
        <v>0</v>
      </c>
      <c r="BI18" s="276">
        <f ca="1">SUMIF(CONSUMO2020,A18,'H1 Periodo'!$BJ$8:$BJ$54)</f>
        <v>0</v>
      </c>
      <c r="BJ18" s="290">
        <f ca="1">SUMIF(CONSUMO2020,A18,'H1 Periodo'!$BK$8:$BK$54)</f>
        <v>0</v>
      </c>
      <c r="BK18" s="291">
        <f ca="1">SUMIF(CONSUMO2020,A18,'H1 Periodo'!$BL$8:$BL$54)</f>
        <v>0</v>
      </c>
      <c r="BL18" s="292">
        <f ca="1">SUMIF(CONSUMO2020,A18,'H1 Periodo'!$BM$8:$BM$54)</f>
        <v>0</v>
      </c>
      <c r="BM18" s="326">
        <f ca="1">SUMIF(CONSUMO2020,A18,'H1 Periodo'!$BN$8:$BN$54)</f>
        <v>0</v>
      </c>
      <c r="BN18" s="328">
        <f ca="1">SUMIF(CONSUMO2020,A18,'H1 Periodo'!$BO$8:$BO$54)</f>
        <v>0</v>
      </c>
      <c r="BO18" s="330">
        <f ca="1">SUMIF(CONSUMO2020,A18,'H1 Periodo'!$BP$8:$BP$54)</f>
        <v>0</v>
      </c>
      <c r="BP18" s="290">
        <f ca="1">SUMIF(CONSUMO2020,A18,'H1 Periodo'!$BQ$8:$BQ$54)</f>
        <v>0</v>
      </c>
      <c r="BQ18" s="291">
        <f ca="1">SUMIF(CONSUMO2020,A18,'H1 Periodo'!$BR$8:$BR$54)</f>
        <v>0</v>
      </c>
      <c r="BR18" s="292">
        <f ca="1">SUMIF(CONSUMO2020,A18,'H1 Periodo'!$BS$8:$BS$54)</f>
        <v>0</v>
      </c>
      <c r="BS18" s="326">
        <f ca="1">SUMIF(CONSUMO2020,A18,'H1 Periodo'!$BT$8:$BT$54)</f>
        <v>0</v>
      </c>
      <c r="BT18" s="328">
        <f ca="1">SUMIF(CONSUMO2020,A18,'H1 Periodo'!$BU$8:$BU$54)</f>
        <v>0</v>
      </c>
      <c r="BU18" s="330">
        <f ca="1">SUMIF(CONSUMO2020,A18,'H1 Periodo'!$BV$8:$BV$54)</f>
        <v>0</v>
      </c>
      <c r="BV18" s="290">
        <f ca="1">SUMIF(CONSUMO2020,A18,'H1 Periodo'!$BW$8:$BW$54)</f>
        <v>0</v>
      </c>
      <c r="BW18" s="291">
        <f ca="1">SUMIF(CONSUMO2020,A18,'H1 Periodo'!$BX$8:$BX$54)</f>
        <v>0</v>
      </c>
      <c r="BX18" s="292">
        <f ca="1">SUMIF(CONSUMO2020,A18,'H1 Periodo'!$BY$8:$BY$54)</f>
        <v>0</v>
      </c>
      <c r="BY18" s="333">
        <f t="shared" ca="1" si="8"/>
        <v>0</v>
      </c>
      <c r="BZ18" s="334">
        <f t="shared" ca="1" si="9"/>
        <v>0</v>
      </c>
      <c r="CA18" s="335">
        <f t="shared" ca="1" si="10"/>
        <v>0</v>
      </c>
      <c r="CB18" s="323">
        <f ca="1">SUMIF(CONSUMO2020,A18,'H1 Periodo'!$CC$8:$CC$54)</f>
        <v>0</v>
      </c>
      <c r="CC18" s="331">
        <f ca="1">SUMIF(CONSUMO2020,A18,'H1 Periodo'!$CD$8:$CD$54)</f>
        <v>0</v>
      </c>
      <c r="CD18" s="325">
        <f ca="1">SUMIF(CONSUMO2020,A18,'H1 Periodo'!$CE$8:$CE$54)</f>
        <v>0</v>
      </c>
      <c r="CE18" s="336">
        <f ca="1">SUMIF(CONSUMO2020,A18,'H1 Periodo'!$CF$8:$CF$54)</f>
        <v>0</v>
      </c>
      <c r="CF18" s="337">
        <f ca="1">SUMIF(CONSUMO2020,A18,'H1 Periodo'!$CG$8:$CG$54)</f>
        <v>0</v>
      </c>
      <c r="CG18" s="338">
        <f ca="1">SUMIF(CONSUMO2020,A18,'H1 Periodo'!$CH$8:$CH$54)</f>
        <v>0</v>
      </c>
      <c r="CH18" s="326">
        <f ca="1">SUMIF(CONSUMO2020,A18,'H1 Periodo'!$CI$8:$CI$54)</f>
        <v>0</v>
      </c>
      <c r="CI18" s="329">
        <f ca="1">SUMIF(CONSUMO2020,A18,'H1 Periodo'!$CJ$8:$CJ$54)</f>
        <v>0</v>
      </c>
      <c r="CJ18" s="327">
        <f ca="1">SUMIF(CONSUMO2020,A18,'H1 Periodo'!$CK$8:$CK$54)</f>
        <v>0</v>
      </c>
      <c r="CK18" s="336">
        <f ca="1">SUMIF(CONSUMO2020,A18,'H1 Periodo'!$CL$8:$CL$54)</f>
        <v>0</v>
      </c>
      <c r="CL18" s="337">
        <f ca="1">SUMIF(CONSUMO2020,A18,'H1 Periodo'!$CM$8:$CM$54)</f>
        <v>0</v>
      </c>
      <c r="CM18" s="338">
        <f ca="1">SUMIF(CONSUMO2020,A18,'H1 Periodo'!$CN$8:$CN$54)</f>
        <v>0</v>
      </c>
      <c r="CN18" s="326">
        <f ca="1">SUMIF(CONSUMO2020,A18,'H1 Periodo'!$CO$8:$CO$54)</f>
        <v>0</v>
      </c>
      <c r="CO18" s="339">
        <f ca="1">SUMIF(CONSUMO2020,A18,'H1 Periodo'!$CP$8:$CP$54)</f>
        <v>0</v>
      </c>
      <c r="CP18" s="327">
        <f ca="1">SUMIF(CONSUMO2020,A18,'H1 Periodo'!$CQ$8:$CQ$54)</f>
        <v>0</v>
      </c>
      <c r="CQ18" s="336">
        <f ca="1">SUMIF(CONSUMO2020,A18,'H1 Periodo'!$CR$8:$CR$54)</f>
        <v>0</v>
      </c>
      <c r="CR18" s="337">
        <f ca="1">SUMIF(CONSUMO2020,A18,'H1 Periodo'!$CS$8:$CS$54)</f>
        <v>0</v>
      </c>
      <c r="CS18" s="338">
        <f ca="1">SUMIF(CONSUMO2020,A18,'H1 Periodo'!$CT$8:$CT$54)</f>
        <v>0</v>
      </c>
      <c r="CT18" s="326">
        <f ca="1">SUMIF(CONSUMO2020,A18,'H1 Periodo'!$CU$8:$CU$54)</f>
        <v>0</v>
      </c>
      <c r="CU18" s="339">
        <f ca="1">SUMIF(CONSUMO2020,A18,'H1 Periodo'!$CV$8:$CV$54)</f>
        <v>0</v>
      </c>
      <c r="CV18" s="327">
        <f ca="1">SUMIF(CONSUMO2020,A18,'H1 Periodo'!$CW$8:$CW$54)</f>
        <v>0</v>
      </c>
      <c r="CW18" s="336">
        <f ca="1">SUMIF(CONSUMO2020,A18,'H1 Periodo'!$CX$8:$CX$54)</f>
        <v>0</v>
      </c>
      <c r="CX18" s="337">
        <f ca="1">SUMIF(CONSUMO2020,A18,'H1 Periodo'!$CY$8:$CY$54)</f>
        <v>0</v>
      </c>
      <c r="CY18" s="338">
        <f ca="1">SUMIF(CONSUMO2020,A18,'H1 Periodo'!$CZ$8:$CZ$54)</f>
        <v>0</v>
      </c>
      <c r="CZ18" s="326">
        <f ca="1">SUMIF(CONSUMO2020,A18,'H1 Periodo'!$DA$8:$DA$54)</f>
        <v>0</v>
      </c>
      <c r="DA18" s="329">
        <f ca="1">SUMIF(CONSUMO2020,A18,'H1 Periodo'!$DB$8:$DB$54)</f>
        <v>0</v>
      </c>
      <c r="DB18" s="327">
        <f ca="1">SUMIF(CONSUMO2020,A18,'H1 Periodo'!$DC$8:$DC$54)</f>
        <v>0</v>
      </c>
      <c r="DC18" s="336">
        <f ca="1">SUMIF(CONSUMO2020,A18,'H1 Periodo'!$DD$8:$DD$54)</f>
        <v>0</v>
      </c>
      <c r="DD18" s="337">
        <f ca="1">SUMIF(CONSUMO2020,A18,'H1 Periodo'!$DE$8:$DE$54)</f>
        <v>0</v>
      </c>
      <c r="DE18" s="338">
        <f ca="1">SUMIF(CONSUMO2020,A18,'H1 Periodo'!$DF$8:$DF$54)</f>
        <v>0</v>
      </c>
      <c r="DF18" s="326">
        <f ca="1">SUMIF(CONSUMO2020,A18,'H1 Periodo'!$DG$8:$DG$54)</f>
        <v>0</v>
      </c>
      <c r="DG18" s="329">
        <f ca="1">SUMIF(CONSUMO2020,A18,'H1 Periodo'!$DH$8:$DH$54)</f>
        <v>0</v>
      </c>
      <c r="DH18" s="330">
        <f ca="1">SUMIF(CONSUMO2020,A18,'H1 Periodo'!$DI$8:$DI$54)</f>
        <v>0</v>
      </c>
      <c r="DI18" s="336">
        <f ca="1">SUMIF(CONSUMO2020,A18,'H1 Periodo'!$DJ$8:$DJ$54)</f>
        <v>0</v>
      </c>
      <c r="DJ18" s="337">
        <f ca="1">SUMIF(CONSUMO2020,A18,'H1 Periodo'!$DK$8:$DK$54)</f>
        <v>0</v>
      </c>
      <c r="DK18" s="340">
        <f ca="1">SUMIF(CONSUMO2020,A18,'H1 Periodo'!$DL$8:$DL$54)</f>
        <v>0</v>
      </c>
      <c r="DL18" s="303">
        <f t="shared" ca="1" si="11"/>
        <v>0</v>
      </c>
      <c r="DM18" s="304">
        <f t="shared" ca="1" si="12"/>
        <v>0</v>
      </c>
      <c r="DN18" s="305">
        <f t="shared" ca="1" si="13"/>
        <v>0</v>
      </c>
      <c r="DO18" s="323">
        <f ca="1">SUMIF(CONSUMO2020,A18,'H1 Periodo'!$DP$8:$DP$54)</f>
        <v>0</v>
      </c>
      <c r="DP18" s="331">
        <f ca="1">SUMIF(CONSUMO2020,A18,'H1 Periodo'!$DQ$8:$DQ$54)</f>
        <v>0</v>
      </c>
      <c r="DQ18" s="325">
        <f ca="1">SUMIF(CONSUMO2020,A18,'H1 Periodo'!$DR$8:$DR$54)</f>
        <v>0</v>
      </c>
      <c r="DR18" s="341">
        <f ca="1">SUMIF(CONSUMO2020,A18,'H1 Periodo'!$DS$8:$DS$54)</f>
        <v>0</v>
      </c>
      <c r="DS18" s="342">
        <f ca="1">SUMIF(CONSUMO2020,A18,'H1 Periodo'!$DT$8:$DT$54)</f>
        <v>0</v>
      </c>
      <c r="DT18" s="343">
        <f ca="1">SUMIF(CONSUMO2020,A18,'H1 Periodo'!$DU$8:$DU$54)</f>
        <v>0</v>
      </c>
      <c r="DU18" s="326">
        <f ca="1">SUMIF(CONSUMO2020,A18,'H1 Periodo'!$DV$8:$DV$54)</f>
        <v>0</v>
      </c>
      <c r="DV18" s="329">
        <f ca="1">SUMIF(CONSUMO2020,A18,'H1 Periodo'!$DW$8:$DW$54)</f>
        <v>0</v>
      </c>
      <c r="DW18" s="327">
        <f ca="1">SUMIF(CONSUMO2020,A18,'H1 Periodo'!$DX$8:$DX$54)</f>
        <v>0</v>
      </c>
      <c r="DX18" s="341">
        <f ca="1">SUMIF(CONSUMO2020,A18,'H1 Periodo'!$DY$8:$DY$54)</f>
        <v>0</v>
      </c>
      <c r="DY18" s="342">
        <f ca="1">SUMIF(CONSUMO2020,A18,'H1 Periodo'!$DZ$8:$DZ$54)</f>
        <v>0</v>
      </c>
      <c r="DZ18" s="343">
        <f ca="1">SUMIF(CONSUMO2020,A18,'H1 Periodo'!$EA$8:$EA$54)</f>
        <v>0</v>
      </c>
      <c r="EA18" s="326">
        <f ca="1">SUMIF(CONSUMO2020,A18,'H1 Periodo'!$EB$8:$EB$54)</f>
        <v>0</v>
      </c>
      <c r="EB18" s="339">
        <f ca="1">SUMIF(CONSUMO2020,A18,'H1 Periodo'!$EC$8:$EC$54)</f>
        <v>0</v>
      </c>
      <c r="EC18" s="327">
        <f ca="1">SUMIF(CONSUMO2020,A18,'H1 Periodo'!$ED$8:$ED$54)</f>
        <v>0</v>
      </c>
      <c r="ED18" s="341">
        <f ca="1">SUMIF(CONSUMO2020,A18,'H1 Periodo'!$EE$8:$EE$54)</f>
        <v>0</v>
      </c>
      <c r="EE18" s="342">
        <f ca="1">SUMIF(CONSUMO2020,A18,'H1 Periodo'!$EF$8:$EF$54)</f>
        <v>0</v>
      </c>
      <c r="EF18" s="343">
        <f ca="1">SUMIF(CONSUMO2020,A18,'H1 Periodo'!$EG$8:$EG$54)</f>
        <v>0</v>
      </c>
      <c r="EG18" s="326">
        <f ca="1">SUMIF(CONSUMO2020,A18,'H1 Periodo'!$EH$8:$EH$54)</f>
        <v>0</v>
      </c>
      <c r="EH18" s="339">
        <f ca="1">SUMIF(CONSUMO2020,A18,'H1 Periodo'!$EI$8:$EI$54)</f>
        <v>0</v>
      </c>
      <c r="EI18" s="327">
        <f ca="1">SUMIF(CONSUMO2020,A18,'H1 Periodo'!$EJ$8:$EJ$54)</f>
        <v>0</v>
      </c>
      <c r="EJ18" s="341">
        <f ca="1">SUMIF(CONSUMO2020,A18,'H1 Periodo'!$EK$8:$EK$54)</f>
        <v>0</v>
      </c>
      <c r="EK18" s="342">
        <f ca="1">SUMIF(CONSUMO2020,A18,'H1 Periodo'!$EL$8:$EL$54)</f>
        <v>0</v>
      </c>
      <c r="EL18" s="343">
        <f ca="1">SUMIF(CONSUMO2020,A18,'H1 Periodo'!$EM$8:$EM$54)</f>
        <v>0</v>
      </c>
      <c r="EM18" s="326">
        <f ca="1">SUMIF(CONSUMO2020,A18,'H1 Periodo'!$EN$8:$EN$54)</f>
        <v>0</v>
      </c>
      <c r="EN18" s="329">
        <f ca="1">SUMIF(CONSUMO2020,A18,'H1 Periodo'!$EO$8:$EO$54)</f>
        <v>0</v>
      </c>
      <c r="EO18" s="327">
        <f ca="1">SUMIF(CONSUMO2020,A18,'H1 Periodo'!$EP$8:$EP$54)</f>
        <v>0</v>
      </c>
      <c r="EP18" s="341">
        <f ca="1">SUMIF(CONSUMO2020,A18,'H1 Periodo'!$EQ$8:$EQ$54)</f>
        <v>0</v>
      </c>
      <c r="EQ18" s="342">
        <f ca="1">SUMIF(CONSUMO2020,A18,'H1 Periodo'!$ER$8:$ER$54)</f>
        <v>0</v>
      </c>
      <c r="ER18" s="343">
        <f ca="1">SUMIF(CONSUMO2020,A18,'H1 Periodo'!$ES$8:$ES$54)</f>
        <v>0</v>
      </c>
      <c r="ES18" s="326">
        <f ca="1">SUMIF(CONSUMO2020,A18,'H1 Periodo'!$ET$8:$ET$54)</f>
        <v>0</v>
      </c>
      <c r="ET18" s="328">
        <f ca="1">SUMIF(CONSUMO2020,A18,'H1 Periodo'!$EU$8:$EU$54)</f>
        <v>0</v>
      </c>
      <c r="EU18" s="330">
        <f ca="1">SUMIF(CONSUMO2020,A18,'H1 Periodo'!$EV$8:$EV$54)</f>
        <v>0</v>
      </c>
      <c r="EV18" s="309">
        <f ca="1">SUMIF(CONSUMO2020,A18,'H1 Periodo'!$EW$8:$EW$54)</f>
        <v>0</v>
      </c>
      <c r="EW18" s="310">
        <f ca="1">SUMIF(CONSUMO2020,A18,'H1 Periodo'!$EX$8:$EX$54)</f>
        <v>0</v>
      </c>
      <c r="EX18" s="311">
        <f ca="1">SUMIF(CONSUMO2020,A18,'H1 Periodo'!$EY$8:$EY$54)</f>
        <v>0</v>
      </c>
      <c r="EY18" s="312">
        <f t="shared" ca="1" si="14"/>
        <v>0</v>
      </c>
      <c r="EZ18" s="313">
        <f t="shared" ca="1" si="15"/>
        <v>0</v>
      </c>
      <c r="FA18" s="312">
        <f t="shared" ca="1" si="16"/>
        <v>0</v>
      </c>
      <c r="FB18" s="326">
        <f ca="1">SUMIF(CONSUMO2020,A18,'H1 Periodo'!$FC$8:$FC$54)</f>
        <v>0</v>
      </c>
      <c r="FC18" s="328">
        <f ca="1">SUMIF(CONSUMO2020,A18,'H1 Periodo'!$FD$8:$FD$54)</f>
        <v>0</v>
      </c>
      <c r="FD18" s="347">
        <f ca="1">SUMIF(CONSUMO2020,A18,'H1 Periodo'!$FE$8:$FE$54)</f>
        <v>0</v>
      </c>
      <c r="FE18" s="344">
        <f ca="1">SUMIF(CONSUMO2020,A18,'H1 Periodo'!$FF$8:$FF$54)</f>
        <v>0</v>
      </c>
      <c r="FF18" s="345">
        <f ca="1">SUMIF(CONSUMO2020,A18,'H1 Periodo'!$FG$8:$FG$54)</f>
        <v>0</v>
      </c>
      <c r="FG18" s="346">
        <f ca="1">SUMIF(CONSUMO2020,A18,'H1 Periodo'!$FH$8:$FH$54)</f>
        <v>0</v>
      </c>
      <c r="FH18" s="326">
        <f ca="1">SUMIF(CONSUMO2020,A18,'H1 Periodo'!$FI$8:$FI$54)</f>
        <v>0</v>
      </c>
      <c r="FI18" s="329">
        <f ca="1">SUMIF(CONSUMO2020,A18,'H1 Periodo'!$FJ$8:$FJ$54)</f>
        <v>0</v>
      </c>
      <c r="FJ18" s="327">
        <f ca="1">SUMIF(CONSUMO2020,A18,'H1 Periodo'!$FK$8:$FK$54)</f>
        <v>0</v>
      </c>
      <c r="FK18" s="344">
        <f ca="1">SUMIF(CONSUMO2020,A18,'H1 Periodo'!$FL$8:$FL$54)</f>
        <v>0</v>
      </c>
      <c r="FL18" s="345">
        <f ca="1">SUMIF(CONSUMO2020,A18,'H1 Periodo'!$FM$8:$FM$54)</f>
        <v>0</v>
      </c>
      <c r="FM18" s="346">
        <f ca="1">SUMIF(CONSUMO2020,A18,'H1 Periodo'!$FN$8:$FN$54)</f>
        <v>0</v>
      </c>
      <c r="FN18" s="326">
        <f ca="1">SUMIF(CONSUMO2020,A18,'H1 Periodo'!$FO$8:$FO$54)</f>
        <v>0</v>
      </c>
      <c r="FO18" s="339">
        <f ca="1">SUMIF(CONSUMO2020,A18,'H1 Periodo'!$FP$8:$FP$54)</f>
        <v>0</v>
      </c>
      <c r="FP18" s="327">
        <f ca="1">SUMIF(CONSUMO2020,A18,'H1 Periodo'!$FQ$8:$FQ$54)</f>
        <v>0</v>
      </c>
      <c r="FQ18" s="344">
        <f ca="1">SUMIF(CONSUMO2020,A18,'H1 Periodo'!$FR$8:$FR$54)</f>
        <v>0</v>
      </c>
      <c r="FR18" s="345">
        <f ca="1">SUMIF(CONSUMO2020,A18,'H1 Periodo'!$FS$8:$FS$54)</f>
        <v>0</v>
      </c>
      <c r="FS18" s="346">
        <f ca="1">SUMIF(CONSUMO2020,A18,'H1 Periodo'!$FT$8:$FT$54)</f>
        <v>0</v>
      </c>
      <c r="FT18" s="326">
        <f ca="1">SUMIF(CONSUMO2020,A18,'H1 Periodo'!$FU$8:$FU$54)</f>
        <v>0</v>
      </c>
      <c r="FU18" s="339">
        <f ca="1">SUMIF(CONSUMO2020,A18,'H1 Periodo'!$FV$8:$FV$54)</f>
        <v>0</v>
      </c>
      <c r="FV18" s="330">
        <f ca="1">SUMIF(CONSUMO2020,A18,'H1 Periodo'!$FW$8:$FW$54)</f>
        <v>0</v>
      </c>
      <c r="FW18" s="344">
        <f ca="1">SUMIF(CONSUMO2020,A18,'H1 Periodo'!$FX$8:$FX$54)</f>
        <v>0</v>
      </c>
      <c r="FX18" s="345">
        <f ca="1">SUMIF(CONSUMO2020,A18,'H1 Periodo'!$FY$8:$FY$54)</f>
        <v>0</v>
      </c>
      <c r="FY18" s="346">
        <f ca="1">SUMIF(CONSUMO2020,A18,'H1 Periodo'!$FZ$8:$FZ$54)</f>
        <v>0</v>
      </c>
      <c r="FZ18" s="326">
        <f ca="1">SUMIF(CONSUMO2020,A18,'H1 Periodo'!$GA$8:$GA$54)</f>
        <v>0</v>
      </c>
      <c r="GA18" s="339">
        <f ca="1">SUMIF(CONSUMO2020,A18,'H1 Periodo'!$GB$8:$GB$54)</f>
        <v>0</v>
      </c>
      <c r="GB18" s="330">
        <f ca="1">SUMIF(CONSUMO2020,A18,'H1 Periodo'!$GC$8:$GC$54)</f>
        <v>0</v>
      </c>
      <c r="GC18" s="317">
        <f ca="1">SUMIF(CONSUMO2020,A18,'H1 Periodo'!$GD$8:$GD$54)</f>
        <v>0</v>
      </c>
      <c r="GD18" s="318">
        <f ca="1">SUMIF(CONSUMO2020,A18,'H1 Periodo'!$GE$8:$GE$54)</f>
        <v>0</v>
      </c>
      <c r="GE18" s="319">
        <f ca="1">SUMIF(CONSUMO2020,A18,'H1 Periodo'!$GF$8:$GF$54)</f>
        <v>0</v>
      </c>
      <c r="GF18" s="326">
        <f ca="1">SUMIF(CONSUMO2020,A18,'H1 Periodo'!$GG$8:$GG$54)</f>
        <v>0</v>
      </c>
      <c r="GG18" s="339">
        <f ca="1">SUMIF(CONSUMO2020,A18,'H1 Periodo'!$GH$8:$GH$54)</f>
        <v>0</v>
      </c>
      <c r="GH18" s="330">
        <f ca="1">SUMIF(CONSUMO2020,A18,'H1 Periodo'!$GI$8:$GI$54)</f>
        <v>0</v>
      </c>
      <c r="GI18" s="317">
        <f ca="1">SUMIF(CONSUMO2020,A18,'H1 Periodo'!$GJ$8:$GJ$54)</f>
        <v>0</v>
      </c>
      <c r="GJ18" s="318">
        <f ca="1">SUMIF(CONSUMO2020,A18,'H1 Periodo'!$GK$8:$GK$54)</f>
        <v>0</v>
      </c>
      <c r="GK18" s="319">
        <f ca="1">SUMIF(CONSUMO2020,A18,'H1 Periodo'!$GL$8:$GL$54)</f>
        <v>0</v>
      </c>
      <c r="GL18" s="320">
        <f t="shared" ca="1" si="17"/>
        <v>0</v>
      </c>
      <c r="GM18" s="321">
        <f t="shared" ca="1" si="18"/>
        <v>0</v>
      </c>
      <c r="GN18" s="348">
        <f ca="1">+FD18+FG18+FJ18+FM18+FP18+FS18+FV18+FY18+GB18+GE18+GH18+GK18</f>
        <v>0</v>
      </c>
    </row>
    <row r="19" spans="1:196" ht="15.75" thickBot="1" x14ac:dyDescent="0.3">
      <c r="A19" s="258"/>
      <c r="B19" s="349">
        <f ca="1">SUMIF(CONSUMO2020,A19,'H1 Periodo'!$C$8:$C$54)</f>
        <v>0</v>
      </c>
      <c r="C19" s="260">
        <f ca="1">SUMIF(CONSUMO2020,A19,'H1 Periodo'!$D$8:$D$54)</f>
        <v>0</v>
      </c>
      <c r="D19" s="350">
        <f ca="1">SUMIF(CONSUMO2020,A19,'H1 Periodo'!$E$8:$E$54)</f>
        <v>0</v>
      </c>
      <c r="E19" s="262">
        <f ca="1">SUMIF(CONSUMO2020,A19,'H1 Periodo'!$F$8:$F$54)</f>
        <v>0</v>
      </c>
      <c r="F19" s="263">
        <f ca="1">SUMIF(CONSUMO2020,A19,'H1 Periodo'!$G$8:$G$54)</f>
        <v>0</v>
      </c>
      <c r="G19" s="264">
        <f ca="1">SUMIF(CONSUMO2020,A19,'H1 Periodo'!$H$8:$H$54)</f>
        <v>0</v>
      </c>
      <c r="H19" s="351">
        <f ca="1">SUMIF(CONSUMO2020,A19,'H1 Periodo'!$I$8:$I$54)</f>
        <v>0</v>
      </c>
      <c r="I19" s="352">
        <f ca="1">SUMIF(CONSUMO2020,A19,'H1 Periodo'!$J$8:$J$54)</f>
        <v>0</v>
      </c>
      <c r="J19" s="353">
        <f ca="1">SUMIF(CONSUMO2020,A19,'H1 Periodo'!$K$8:$K$54)</f>
        <v>0</v>
      </c>
      <c r="K19" s="354">
        <f ca="1">SUMIF(CONSUMO2020,A19,'H1 Periodo'!$L$8:$L$54)</f>
        <v>0</v>
      </c>
      <c r="L19" s="355">
        <f ca="1">SUMIF(CONSUMO2020,A19,'H1 Periodo'!$M$8:$M$54)</f>
        <v>0</v>
      </c>
      <c r="M19" s="356">
        <f ca="1">SUMIF(CONSUMO2020,A19,'H1 Periodo'!$N$8:$N$54)</f>
        <v>0</v>
      </c>
      <c r="N19" s="357">
        <f ca="1">SUMIF(CONSUMO2020,A19,'H1 Periodo'!$O$8:$O$54)</f>
        <v>0</v>
      </c>
      <c r="O19" s="352">
        <f ca="1">SUMIF(CONSUMO2020,A19,'H1 Periodo'!$P$8:$P$54)</f>
        <v>0</v>
      </c>
      <c r="P19" s="358">
        <f ca="1">SUMIF(CONSUMO2020,A19,'H1 Periodo'!$Q$8:$Q$54)</f>
        <v>0</v>
      </c>
      <c r="Q19" s="354">
        <f ca="1">SUMIF(CONSUMO2020,A19,'H1 Periodo'!$R$8:$R$54)</f>
        <v>0</v>
      </c>
      <c r="R19" s="355">
        <f ca="1">SUMIF(CONSUMO2020,A19,'H1 Periodo'!$S$8:$S$54)</f>
        <v>0</v>
      </c>
      <c r="S19" s="356">
        <f ca="1">SUMIF(CONSUMO2020,A19,'H1 Periodo'!$T$8:$T$54)</f>
        <v>0</v>
      </c>
      <c r="T19" s="359">
        <f ca="1">SUMIF(CONSUMO2020,A19,'H1 Periodo'!$U$8:$U$54)</f>
        <v>0</v>
      </c>
      <c r="U19" s="360">
        <f ca="1">SUMIF(CONSUMO2020,A19,'H1 Periodo'!$V$8:$V$54)</f>
        <v>0</v>
      </c>
      <c r="V19" s="361">
        <f ca="1">SUMIF(CONSUMO2020,A19,'H1 Periodo'!$W$8:$W$54)</f>
        <v>0</v>
      </c>
      <c r="W19" s="354">
        <f ca="1">SUMIF(CONSUMO2020,A19,'H1 Periodo'!$X$8:$X$54)</f>
        <v>0</v>
      </c>
      <c r="X19" s="355">
        <f ca="1">SUMIF(CONSUMO2020,A19,'H1 Periodo'!$Y$8:$Y$54)</f>
        <v>0</v>
      </c>
      <c r="Y19" s="356">
        <f ca="1">SUMIF(CONSUMO2020,A19,'H1 Periodo'!$Z$8:$Z$54)</f>
        <v>0</v>
      </c>
      <c r="Z19" s="359">
        <f ca="1">SUMIF(CONSUMO2020,A19,'H1 Periodo'!$AA$8:$AA$54)</f>
        <v>0</v>
      </c>
      <c r="AA19" s="362">
        <f ca="1">SUMIF(CONSUMO2020,A19,'H1 Periodo'!$AB$8:$AB$54)</f>
        <v>0</v>
      </c>
      <c r="AB19" s="361">
        <f ca="1">SUMIF(CONSUMO2020,A19,'H1 Periodo'!$AC$8:$AC$54)</f>
        <v>0</v>
      </c>
      <c r="AC19" s="354">
        <f ca="1">SUMIF(CONSUMO2020,A19,'H1 Periodo'!$AD$8:$AD$54)</f>
        <v>0</v>
      </c>
      <c r="AD19" s="355">
        <f ca="1">SUMIF(CONSUMO2020,A19,'H1 Periodo'!$AE$8:$AE$54)</f>
        <v>0</v>
      </c>
      <c r="AE19" s="356">
        <f ca="1">SUMIF(CONSUMO2020,A19,'H1 Periodo'!$AF$8:$AF$54)</f>
        <v>0</v>
      </c>
      <c r="AF19" s="359">
        <f ca="1">SUMIF(CONSUMO2020,A19,'H1 Periodo'!$AG$8:$AG$54)</f>
        <v>0</v>
      </c>
      <c r="AG19" s="362">
        <f ca="1">SUMIF(CONSUMO2020,A19,'H1 Periodo'!$AH$8:$AH$54)</f>
        <v>0</v>
      </c>
      <c r="AH19" s="363">
        <f ca="1">SUMIF(CONSUMO2020,A19,'H1 Periodo'!$AI$8:$AI$54)</f>
        <v>0</v>
      </c>
      <c r="AI19" s="354">
        <f ca="1">SUMIF(CONSUMO2020,A19,'H1 Periodo'!$AJ$8:$AJ$54)</f>
        <v>0</v>
      </c>
      <c r="AJ19" s="355">
        <f ca="1">SUMIF(CONSUMO2020,A19,'H1 Periodo'!$AK$8:$AK$54)</f>
        <v>0</v>
      </c>
      <c r="AK19" s="364">
        <f ca="1">SUMIF(CONSUMO2020,A19,'H1 Periodo'!$AL$8:$AL$54)</f>
        <v>0</v>
      </c>
      <c r="AL19" s="279">
        <f t="shared" ca="1" si="5"/>
        <v>0</v>
      </c>
      <c r="AM19" s="280">
        <f t="shared" ca="1" si="6"/>
        <v>0</v>
      </c>
      <c r="AN19" s="281">
        <f t="shared" ca="1" si="7"/>
        <v>0</v>
      </c>
      <c r="AO19" s="349">
        <f ca="1">SUMIF(CONSUMO2020,A19,'H1 Periodo'!$AP$8:$AP$54)</f>
        <v>0</v>
      </c>
      <c r="AP19" s="365">
        <f ca="1">SUMIF(CONSUMO2020,A19,'H1 Periodo'!$AQ$8:$AQ$54)</f>
        <v>0</v>
      </c>
      <c r="AQ19" s="350">
        <f ca="1">SUMIF(CONSUMO2020,A19,'H1 Periodo'!$AR$8:$AR$54)</f>
        <v>0</v>
      </c>
      <c r="AR19" s="366">
        <f ca="1">SUMIF(CONSUMO2020,A19,'H1 Periodo'!$AS$8:$AS$54)</f>
        <v>0</v>
      </c>
      <c r="AS19" s="367">
        <f ca="1">SUMIF(CONSUMO2020,A19,'H1 Periodo'!$AT$8:$AT$54)</f>
        <v>0</v>
      </c>
      <c r="AT19" s="368">
        <f ca="1">SUMIF(CONSUMO2020,A19,'H1 Periodo'!$AU$8:$AU$54)</f>
        <v>0</v>
      </c>
      <c r="AU19" s="288">
        <f ca="1">SUMIF(CONSUMO2020,A19,'H1 Periodo'!$AV$8:$AV$54)</f>
        <v>0</v>
      </c>
      <c r="AV19" s="289">
        <f ca="1">SUMIF(CONSUMO2020,A19,'H1 Periodo'!$AW$8:$AW$54)</f>
        <v>0</v>
      </c>
      <c r="AW19" s="276">
        <f ca="1">SUMIF(CONSUMO2020,A19,'H1 Periodo'!$AX$8:$AX$54)</f>
        <v>0</v>
      </c>
      <c r="AX19" s="366">
        <f ca="1">SUMIF(CONSUMO2020,A19,'H1 Periodo'!$AY$8:$AY$54)</f>
        <v>0</v>
      </c>
      <c r="AY19" s="367">
        <f ca="1">SUMIF(CONSUMO2020,A19,'H1 Periodo'!$AZ$8:$AZ$54)</f>
        <v>0</v>
      </c>
      <c r="AZ19" s="368">
        <f ca="1">SUMIF(CONSUMO2020,A19,'H1 Periodo'!$BA$8:$BA$54)</f>
        <v>0</v>
      </c>
      <c r="BA19" s="288">
        <f ca="1">SUMIF(CONSUMO2020,A19,'H1 Periodo'!$BB$8:$BB$54)</f>
        <v>0</v>
      </c>
      <c r="BB19" s="289">
        <f ca="1">SUMIF(CONSUMO2020,A19,'H1 Periodo'!$BC$8:$BC$54)</f>
        <v>0</v>
      </c>
      <c r="BC19" s="276">
        <f ca="1">SUMIF(CONSUMO2020,A19,'H1 Periodo'!$BD$8:$BD$54)</f>
        <v>0</v>
      </c>
      <c r="BD19" s="366">
        <f ca="1">SUMIF(CONSUMO2020,A19,'H1 Periodo'!$BE$8:$BE$54)</f>
        <v>0</v>
      </c>
      <c r="BE19" s="367">
        <f ca="1">SUMIF(CONSUMO2020,A19,'H1 Periodo'!$BF$8:$BF$54)</f>
        <v>0</v>
      </c>
      <c r="BF19" s="368">
        <f ca="1">SUMIF(CONSUMO2020,A19,'H1 Periodo'!$BG$8:$BG$54)</f>
        <v>0</v>
      </c>
      <c r="BG19" s="288">
        <f ca="1">SUMIF(CONSUMO2020,A19,'H1 Periodo'!$BH$8:$BH$54)</f>
        <v>0</v>
      </c>
      <c r="BH19" s="289">
        <f ca="1">SUMIF(CONSUMO2020,A19,'H1 Periodo'!$BI$8:$BI$54)</f>
        <v>0</v>
      </c>
      <c r="BI19" s="276">
        <f ca="1">SUMIF(CONSUMO2020,A19,'H1 Periodo'!$BJ$8:$BJ$54)</f>
        <v>0</v>
      </c>
      <c r="BJ19" s="290">
        <f ca="1">SUMIF(CONSUMO2020,A19,'H1 Periodo'!$BK$8:$BK$54)</f>
        <v>0</v>
      </c>
      <c r="BK19" s="291">
        <f ca="1">SUMIF(CONSUMO2020,A19,'H1 Periodo'!$BL$8:$BL$54)</f>
        <v>0</v>
      </c>
      <c r="BL19" s="292">
        <f ca="1">SUMIF(CONSUMO2020,A19,'H1 Periodo'!$BM$8:$BM$54)</f>
        <v>0</v>
      </c>
      <c r="BM19" s="359">
        <f ca="1">SUMIF(CONSUMO2020,A19,'H1 Periodo'!$BN$8:$BN$54)</f>
        <v>0</v>
      </c>
      <c r="BN19" s="360">
        <f ca="1">SUMIF(CONSUMO2020,A19,'H1 Periodo'!$BO$8:$BO$54)</f>
        <v>0</v>
      </c>
      <c r="BO19" s="363">
        <f ca="1">SUMIF(CONSUMO2020,A19,'H1 Periodo'!$BP$8:$BP$54)</f>
        <v>0</v>
      </c>
      <c r="BP19" s="290">
        <f ca="1">SUMIF(CONSUMO2020,A19,'H1 Periodo'!$BQ$8:$BQ$54)</f>
        <v>0</v>
      </c>
      <c r="BQ19" s="291">
        <f ca="1">SUMIF(CONSUMO2020,A19,'H1 Periodo'!$BR$8:$BR$54)</f>
        <v>0</v>
      </c>
      <c r="BR19" s="292">
        <f ca="1">SUMIF(CONSUMO2020,A19,'H1 Periodo'!$BS$8:$BS$54)</f>
        <v>0</v>
      </c>
      <c r="BS19" s="359">
        <f ca="1">SUMIF(CONSUMO2020,A19,'H1 Periodo'!$BT$8:$BT$54)</f>
        <v>0</v>
      </c>
      <c r="BT19" s="360">
        <f ca="1">SUMIF(CONSUMO2020,A19,'H1 Periodo'!$BU$8:$BU$54)</f>
        <v>0</v>
      </c>
      <c r="BU19" s="363">
        <f ca="1">SUMIF(CONSUMO2020,A19,'H1 Periodo'!$BV$8:$BV$54)</f>
        <v>0</v>
      </c>
      <c r="BV19" s="290">
        <f ca="1">SUMIF(CONSUMO2020,A19,'H1 Periodo'!$BW$8:$BW$54)</f>
        <v>0</v>
      </c>
      <c r="BW19" s="291">
        <f ca="1">SUMIF(CONSUMO2020,A19,'H1 Periodo'!$BX$8:$BX$54)</f>
        <v>0</v>
      </c>
      <c r="BX19" s="292">
        <f ca="1">SUMIF(CONSUMO2020,A19,'H1 Periodo'!$BY$8:$BY$54)</f>
        <v>0</v>
      </c>
      <c r="BY19" s="369">
        <f t="shared" ca="1" si="8"/>
        <v>0</v>
      </c>
      <c r="BZ19" s="370">
        <f t="shared" ca="1" si="9"/>
        <v>0</v>
      </c>
      <c r="CA19" s="371">
        <f t="shared" ca="1" si="10"/>
        <v>0</v>
      </c>
      <c r="CB19" s="349">
        <f ca="1">SUMIF(CONSUMO2020,A19,'H1 Periodo'!$CC$8:$CC$54)</f>
        <v>0</v>
      </c>
      <c r="CC19" s="365">
        <f ca="1">SUMIF(CONSUMO2020,A19,'H1 Periodo'!$CD$8:$CD$54)</f>
        <v>0</v>
      </c>
      <c r="CD19" s="372">
        <f ca="1">SUMIF(CONSUMO2020,A19,'H1 Periodo'!$CE$8:$CE$54)</f>
        <v>0</v>
      </c>
      <c r="CE19" s="373">
        <f ca="1">SUMIF(CONSUMO2020,A19,'H1 Periodo'!$CF$8:$CF$54)</f>
        <v>0</v>
      </c>
      <c r="CF19" s="374">
        <f ca="1">SUMIF(CONSUMO2020,A19,'H1 Periodo'!$CG$8:$CG$54)</f>
        <v>0</v>
      </c>
      <c r="CG19" s="375">
        <f ca="1">SUMIF(CONSUMO2020,A19,'H1 Periodo'!$CH$8:$CH$54)</f>
        <v>0</v>
      </c>
      <c r="CH19" s="359">
        <f ca="1">SUMIF(CONSUMO2020,A19,'H1 Periodo'!$CI$8:$CI$54)</f>
        <v>0</v>
      </c>
      <c r="CI19" s="362">
        <f ca="1">SUMIF(CONSUMO2020,A19,'H1 Periodo'!$CJ$8:$CJ$54)</f>
        <v>0</v>
      </c>
      <c r="CJ19" s="361">
        <f ca="1">SUMIF(CONSUMO2020,A19,'H1 Periodo'!$CK$8:$CK$54)</f>
        <v>0</v>
      </c>
      <c r="CK19" s="373">
        <f ca="1">SUMIF(CONSUMO2020,A19,'H1 Periodo'!$CL$8:$CL$54)</f>
        <v>0</v>
      </c>
      <c r="CL19" s="374">
        <f ca="1">SUMIF(CONSUMO2020,A19,'H1 Periodo'!$CM$8:$CM$54)</f>
        <v>0</v>
      </c>
      <c r="CM19" s="375">
        <f ca="1">SUMIF(CONSUMO2020,A19,'H1 Periodo'!$CN$8:$CN$54)</f>
        <v>0</v>
      </c>
      <c r="CN19" s="359">
        <f ca="1">SUMIF(CONSUMO2020,A19,'H1 Periodo'!$CO$8:$CO$54)</f>
        <v>0</v>
      </c>
      <c r="CO19" s="376">
        <f ca="1">SUMIF(CONSUMO2020,A19,'H1 Periodo'!$CP$8:$CP$54)</f>
        <v>0</v>
      </c>
      <c r="CP19" s="361">
        <f ca="1">SUMIF(CONSUMO2020,A19,'H1 Periodo'!$CQ$8:$CQ$54)</f>
        <v>0</v>
      </c>
      <c r="CQ19" s="373">
        <f ca="1">SUMIF(CONSUMO2020,A19,'H1 Periodo'!$CR$8:$CR$54)</f>
        <v>0</v>
      </c>
      <c r="CR19" s="374">
        <f ca="1">SUMIF(CONSUMO2020,A19,'H1 Periodo'!$CS$8:$CS$54)</f>
        <v>0</v>
      </c>
      <c r="CS19" s="375">
        <f ca="1">SUMIF(CONSUMO2020,A19,'H1 Periodo'!$CT$8:$CT$54)</f>
        <v>0</v>
      </c>
      <c r="CT19" s="359">
        <f ca="1">SUMIF(CONSUMO2020,A19,'H1 Periodo'!$CU$8:$CU$54)</f>
        <v>0</v>
      </c>
      <c r="CU19" s="376">
        <f ca="1">SUMIF(CONSUMO2020,A19,'H1 Periodo'!$CV$8:$CV$54)</f>
        <v>0</v>
      </c>
      <c r="CV19" s="361">
        <f ca="1">SUMIF(CONSUMO2020,A19,'H1 Periodo'!$CW$8:$CW$54)</f>
        <v>0</v>
      </c>
      <c r="CW19" s="373">
        <f ca="1">SUMIF(CONSUMO2020,A19,'H1 Periodo'!$CX$8:$CX$54)</f>
        <v>0</v>
      </c>
      <c r="CX19" s="374">
        <f ca="1">SUMIF(CONSUMO2020,A19,'H1 Periodo'!$CY$8:$CY$54)</f>
        <v>0</v>
      </c>
      <c r="CY19" s="375">
        <f ca="1">SUMIF(CONSUMO2020,A19,'H1 Periodo'!$CZ$8:$CZ$54)</f>
        <v>0</v>
      </c>
      <c r="CZ19" s="359">
        <f ca="1">SUMIF(CONSUMO2020,A19,'H1 Periodo'!$DA$8:$DA$54)</f>
        <v>0</v>
      </c>
      <c r="DA19" s="362">
        <f ca="1">SUMIF(CONSUMO2020,A19,'H1 Periodo'!$DB$8:$DB$54)</f>
        <v>0</v>
      </c>
      <c r="DB19" s="361">
        <f ca="1">SUMIF(CONSUMO2020,A19,'H1 Periodo'!$DC$8:$DC$54)</f>
        <v>0</v>
      </c>
      <c r="DC19" s="373">
        <f ca="1">SUMIF(CONSUMO2020,A19,'H1 Periodo'!$DD$8:$DD$54)</f>
        <v>0</v>
      </c>
      <c r="DD19" s="374">
        <f ca="1">SUMIF(CONSUMO2020,A19,'H1 Periodo'!$DE$8:$DE$54)</f>
        <v>0</v>
      </c>
      <c r="DE19" s="375">
        <f ca="1">SUMIF(CONSUMO2020,A19,'H1 Periodo'!$DF$8:$DF$54)</f>
        <v>0</v>
      </c>
      <c r="DF19" s="359">
        <f ca="1">SUMIF(CONSUMO2020,A19,'H1 Periodo'!$DG$8:$DG$54)</f>
        <v>0</v>
      </c>
      <c r="DG19" s="362">
        <f ca="1">SUMIF(CONSUMO2020,A19,'H1 Periodo'!$DH$8:$DH$54)</f>
        <v>0</v>
      </c>
      <c r="DH19" s="363">
        <f ca="1">SUMIF(CONSUMO2020,A19,'H1 Periodo'!$DI$8:$DI$54)</f>
        <v>0</v>
      </c>
      <c r="DI19" s="373">
        <f ca="1">SUMIF(CONSUMO2020,A19,'H1 Periodo'!$DJ$8:$DJ$54)</f>
        <v>0</v>
      </c>
      <c r="DJ19" s="374">
        <f ca="1">SUMIF(CONSUMO2020,A19,'H1 Periodo'!$DK$8:$DK$54)</f>
        <v>0</v>
      </c>
      <c r="DK19" s="377">
        <f ca="1">SUMIF(CONSUMO2020,A19,'H1 Periodo'!$DL$8:$DL$54)</f>
        <v>0</v>
      </c>
      <c r="DL19" s="303">
        <f t="shared" ca="1" si="11"/>
        <v>0</v>
      </c>
      <c r="DM19" s="304">
        <f t="shared" ca="1" si="12"/>
        <v>0</v>
      </c>
      <c r="DN19" s="305">
        <f t="shared" ca="1" si="13"/>
        <v>0</v>
      </c>
      <c r="DO19" s="349">
        <f ca="1">SUMIF(CONSUMO2020,A19,'H1 Periodo'!$DP$8:$DP$54)</f>
        <v>0</v>
      </c>
      <c r="DP19" s="365">
        <f ca="1">SUMIF(CONSUMO2020,A19,'H1 Periodo'!$DQ$8:$DQ$54)</f>
        <v>0</v>
      </c>
      <c r="DQ19" s="372">
        <f ca="1">SUMIF(CONSUMO2020,A19,'H1 Periodo'!$DR$8:$DR$54)</f>
        <v>0</v>
      </c>
      <c r="DR19" s="378">
        <f ca="1">SUMIF(CONSUMO2020,A19,'H1 Periodo'!$DS$8:$DS$54)</f>
        <v>0</v>
      </c>
      <c r="DS19" s="379">
        <f ca="1">SUMIF(CONSUMO2020,A19,'H1 Periodo'!$DT$8:$DT$54)</f>
        <v>0</v>
      </c>
      <c r="DT19" s="380">
        <f ca="1">SUMIF(CONSUMO2020,A19,'H1 Periodo'!$DU$8:$DU$54)</f>
        <v>0</v>
      </c>
      <c r="DU19" s="359">
        <f ca="1">SUMIF(CONSUMO2020,A19,'H1 Periodo'!$DV$8:$DV$54)</f>
        <v>0</v>
      </c>
      <c r="DV19" s="362">
        <f ca="1">SUMIF(CONSUMO2020,A19,'H1 Periodo'!$DW$8:$DW$54)</f>
        <v>0</v>
      </c>
      <c r="DW19" s="361">
        <f ca="1">SUMIF(CONSUMO2020,A19,'H1 Periodo'!$DX$8:$DX$54)</f>
        <v>0</v>
      </c>
      <c r="DX19" s="378">
        <f ca="1">SUMIF(CONSUMO2020,A19,'H1 Periodo'!$DY$8:$DY$54)</f>
        <v>0</v>
      </c>
      <c r="DY19" s="379">
        <f ca="1">SUMIF(CONSUMO2020,A19,'H1 Periodo'!$DZ$8:$DZ$54)</f>
        <v>0</v>
      </c>
      <c r="DZ19" s="380">
        <f ca="1">SUMIF(CONSUMO2020,A19,'H1 Periodo'!$EA$8:$EA$54)</f>
        <v>0</v>
      </c>
      <c r="EA19" s="359">
        <f ca="1">SUMIF(CONSUMO2020,A19,'H1 Periodo'!$EB$8:$EB$54)</f>
        <v>0</v>
      </c>
      <c r="EB19" s="376">
        <f ca="1">SUMIF(CONSUMO2020,A19,'H1 Periodo'!$EC$8:$EC$54)</f>
        <v>0</v>
      </c>
      <c r="EC19" s="361">
        <f ca="1">SUMIF(CONSUMO2020,A19,'H1 Periodo'!$ED$8:$ED$54)</f>
        <v>0</v>
      </c>
      <c r="ED19" s="381">
        <f ca="1">SUMIF(CONSUMO2020,A19,'H1 Periodo'!$EE$8:$EE$54)</f>
        <v>0</v>
      </c>
      <c r="EE19" s="382">
        <f ca="1">SUMIF(CONSUMO2020,A19,'H1 Periodo'!$EF$8:$EF$54)</f>
        <v>0</v>
      </c>
      <c r="EF19" s="383">
        <f ca="1">SUMIF(CONSUMO2020,A19,'H1 Periodo'!$EG$8:$EG$54)</f>
        <v>0</v>
      </c>
      <c r="EG19" s="359">
        <f ca="1">SUMIF(CONSUMO2020,A19,'H1 Periodo'!$EH$8:$EH$54)</f>
        <v>0</v>
      </c>
      <c r="EH19" s="376">
        <f ca="1">SUMIF(CONSUMO2020,A19,'H1 Periodo'!$EI$8:$EI$54)</f>
        <v>0</v>
      </c>
      <c r="EI19" s="361">
        <f ca="1">SUMIF(CONSUMO2020,A19,'H1 Periodo'!$EJ$8:$EJ$54)</f>
        <v>0</v>
      </c>
      <c r="EJ19" s="378">
        <f ca="1">SUMIF(CONSUMO2020,A19,'H1 Periodo'!$EK$8:$EK$54)</f>
        <v>0</v>
      </c>
      <c r="EK19" s="379">
        <f ca="1">SUMIF(CONSUMO2020,A19,'H1 Periodo'!$EL$8:$EL$54)</f>
        <v>0</v>
      </c>
      <c r="EL19" s="380">
        <f ca="1">SUMIF(CONSUMO2020,A19,'H1 Periodo'!$EM$8:$EM$54)</f>
        <v>0</v>
      </c>
      <c r="EM19" s="359">
        <f ca="1">SUMIF(CONSUMO2020,A19,'H1 Periodo'!$EN$8:$EN$54)</f>
        <v>0</v>
      </c>
      <c r="EN19" s="362">
        <f ca="1">SUMIF(CONSUMO2020,A19,'H1 Periodo'!$EO$8:$EO$54)</f>
        <v>0</v>
      </c>
      <c r="EO19" s="361">
        <f ca="1">SUMIF(CONSUMO2020,A19,'H1 Periodo'!$EP$8:$EP$54)</f>
        <v>0</v>
      </c>
      <c r="EP19" s="378">
        <f ca="1">SUMIF(CONSUMO2020,A19,'H1 Periodo'!$EQ$8:$EQ$54)</f>
        <v>0</v>
      </c>
      <c r="EQ19" s="379">
        <f ca="1">SUMIF(CONSUMO2020,A19,'H1 Periodo'!$ER$8:$ER$54)</f>
        <v>0</v>
      </c>
      <c r="ER19" s="380">
        <f ca="1">SUMIF(CONSUMO2020,A19,'H1 Periodo'!$ES$8:$ES$54)</f>
        <v>0</v>
      </c>
      <c r="ES19" s="359">
        <f ca="1">SUMIF(CONSUMO2020,A19,'H1 Periodo'!$ET$8:$ET$54)</f>
        <v>0</v>
      </c>
      <c r="ET19" s="360">
        <f ca="1">SUMIF(CONSUMO2020,A19,'H1 Periodo'!$EU$8:$EU$54)</f>
        <v>0</v>
      </c>
      <c r="EU19" s="363">
        <f ca="1">SUMIF(CONSUMO2020,A19,'H1 Periodo'!$EV$8:$EV$54)</f>
        <v>0</v>
      </c>
      <c r="EV19" s="309">
        <f ca="1">SUMIF(CONSUMO2020,A19,'H1 Periodo'!$EW$8:$EW$54)</f>
        <v>0</v>
      </c>
      <c r="EW19" s="310">
        <f ca="1">SUMIF(CONSUMO2020,A19,'H1 Periodo'!$EX$8:$EX$54)</f>
        <v>0</v>
      </c>
      <c r="EX19" s="311">
        <f ca="1">SUMIF(CONSUMO2020,A19,'H1 Periodo'!$EY$8:$EY$54)</f>
        <v>0</v>
      </c>
      <c r="EY19" s="312">
        <f t="shared" ca="1" si="14"/>
        <v>0</v>
      </c>
      <c r="EZ19" s="313">
        <f t="shared" ca="1" si="15"/>
        <v>0</v>
      </c>
      <c r="FA19" s="312">
        <f t="shared" ca="1" si="16"/>
        <v>0</v>
      </c>
      <c r="FB19" s="359">
        <f ca="1">SUMIF(CONSUMO2020,A19,'H1 Periodo'!$FC$8:$FC$54)</f>
        <v>0</v>
      </c>
      <c r="FC19" s="360">
        <f ca="1">SUMIF(CONSUMO2020,A19,'H1 Periodo'!$FD$8:$FD$54)</f>
        <v>0</v>
      </c>
      <c r="FD19" s="363">
        <f ca="1">SUMIF(CONSUMO2020,A19,'H1 Periodo'!$FE$8:$FE$54)</f>
        <v>0</v>
      </c>
      <c r="FE19" s="384">
        <f ca="1">SUMIF(CONSUMO2020,A19,'H1 Periodo'!$FF$8:$FF$54)</f>
        <v>0</v>
      </c>
      <c r="FF19" s="385">
        <f ca="1">SUMIF(CONSUMO2020,A19,'H1 Periodo'!$FG$8:$FG$54)</f>
        <v>0</v>
      </c>
      <c r="FG19" s="386">
        <f ca="1">SUMIF(CONSUMO2020,A19,'H1 Periodo'!$FH$8:$FH$54)</f>
        <v>0</v>
      </c>
      <c r="FH19" s="359">
        <f ca="1">SUMIF(CONSUMO2020,A19,'H1 Periodo'!$FI$8:$FI$54)</f>
        <v>0</v>
      </c>
      <c r="FI19" s="362">
        <f ca="1">SUMIF(CONSUMO2020,A19,'H1 Periodo'!$FJ$8:$FJ$54)</f>
        <v>0</v>
      </c>
      <c r="FJ19" s="361">
        <f ca="1">SUMIF(CONSUMO2020,A19,'H1 Periodo'!$FK$8:$FK$54)</f>
        <v>0</v>
      </c>
      <c r="FK19" s="387">
        <f ca="1">SUMIF(CONSUMO2020,A19,'H1 Periodo'!$FL$8:$FL$54)</f>
        <v>0</v>
      </c>
      <c r="FL19" s="388">
        <f ca="1">SUMIF(CONSUMO2020,A19,'H1 Periodo'!$FM$8:$FM$54)</f>
        <v>0</v>
      </c>
      <c r="FM19" s="389">
        <f ca="1">SUMIF(CONSUMO2020,A19,'H1 Periodo'!$FN$8:$FN$54)</f>
        <v>0</v>
      </c>
      <c r="FN19" s="359">
        <f ca="1">SUMIF(CONSUMO2020,A19,'H1 Periodo'!$FO$8:$FO$54)</f>
        <v>0</v>
      </c>
      <c r="FO19" s="376">
        <f ca="1">SUMIF(CONSUMO2020,A19,'H1 Periodo'!$FP$8:$FP$54)</f>
        <v>0</v>
      </c>
      <c r="FP19" s="361">
        <f ca="1">SUMIF(CONSUMO2020,A19,'H1 Periodo'!$FQ$8:$FQ$54)</f>
        <v>0</v>
      </c>
      <c r="FQ19" s="384">
        <f ca="1">SUMIF(CONSUMO2020,A19,'H1 Periodo'!$FR$8:$FR$54)</f>
        <v>0</v>
      </c>
      <c r="FR19" s="385">
        <f ca="1">SUMIF(CONSUMO2020,A19,'H1 Periodo'!$FS$8:$FS$54)</f>
        <v>0</v>
      </c>
      <c r="FS19" s="386">
        <f ca="1">SUMIF(CONSUMO2020,A19,'H1 Periodo'!$FT$8:$FT$54)</f>
        <v>0</v>
      </c>
      <c r="FT19" s="359">
        <f ca="1">SUMIF(CONSUMO2020,A19,'H1 Periodo'!$FU$8:$FU$54)</f>
        <v>0</v>
      </c>
      <c r="FU19" s="376">
        <f ca="1">SUMIF(CONSUMO2020,A19,'H1 Periodo'!$FV$8:$FV$54)</f>
        <v>0</v>
      </c>
      <c r="FV19" s="363">
        <f ca="1">SUMIF(CONSUMO2020,A19,'H1 Periodo'!$FW$8:$FW$54)</f>
        <v>0</v>
      </c>
      <c r="FW19" s="384">
        <f ca="1">SUMIF(CONSUMO2020,A19,'H1 Periodo'!$FX$8:$FX$54)</f>
        <v>0</v>
      </c>
      <c r="FX19" s="385">
        <f ca="1">SUMIF(CONSUMO2020,A19,'H1 Periodo'!$FY$8:$FY$54)</f>
        <v>0</v>
      </c>
      <c r="FY19" s="386">
        <f ca="1">SUMIF(CONSUMO2020,A19,'H1 Periodo'!$FZ$8:$FZ$54)</f>
        <v>0</v>
      </c>
      <c r="FZ19" s="359">
        <f ca="1">SUMIF(CONSUMO2020,A19,'H1 Periodo'!$GA$8:$GA$54)</f>
        <v>0</v>
      </c>
      <c r="GA19" s="376">
        <f ca="1">SUMIF(CONSUMO2020,A19,'H1 Periodo'!$GB$8:$GB$54)</f>
        <v>0</v>
      </c>
      <c r="GB19" s="363">
        <f ca="1">SUMIF(CONSUMO2020,A19,'H1 Periodo'!$GC$8:$GC$54)</f>
        <v>0</v>
      </c>
      <c r="GC19" s="390">
        <f ca="1">SUMIF(CONSUMO2020,A19,'H1 Periodo'!$GD$8:$GD$54)</f>
        <v>0</v>
      </c>
      <c r="GD19" s="391">
        <f ca="1">SUMIF(CONSUMO2020,A19,'H1 Periodo'!$GE$8:$GE$54)</f>
        <v>0</v>
      </c>
      <c r="GE19" s="392">
        <f ca="1">SUMIF(CONSUMO2020,A19,'H1 Periodo'!$GF$8:$GF$54)</f>
        <v>0</v>
      </c>
      <c r="GF19" s="359">
        <f ca="1">SUMIF(CONSUMO2020,A19,'H1 Periodo'!$GG$8:$GG$54)</f>
        <v>0</v>
      </c>
      <c r="GG19" s="376">
        <f ca="1">SUMIF(CONSUMO2020,A19,'H1 Periodo'!$GH$8:$GH$54)</f>
        <v>0</v>
      </c>
      <c r="GH19" s="363">
        <f ca="1">SUMIF(CONSUMO2020,A19,'H1 Periodo'!$GI$8:$GI$54)</f>
        <v>0</v>
      </c>
      <c r="GI19" s="317">
        <f ca="1">SUMIF(CONSUMO2020,A19,'H1 Periodo'!$GJ$8:$GJ$54)</f>
        <v>0</v>
      </c>
      <c r="GJ19" s="318">
        <f ca="1">SUMIF(CONSUMO2020,A19,'H1 Periodo'!$GK$8:$GK$54)</f>
        <v>0</v>
      </c>
      <c r="GK19" s="319">
        <f ca="1">SUMIF(CONSUMO2020,A19,'H1 Periodo'!$GL$8:$GL$54)</f>
        <v>0</v>
      </c>
      <c r="GL19" s="320">
        <f t="shared" ca="1" si="17"/>
        <v>0</v>
      </c>
      <c r="GM19" s="321">
        <f t="shared" ca="1" si="18"/>
        <v>0</v>
      </c>
      <c r="GN19" s="348">
        <f ca="1">+FD19+FG19+FJ19+FM19+FP19+FS19+FV19+FY19+GB19+GE19+GH19+GK19</f>
        <v>0</v>
      </c>
    </row>
    <row r="20" spans="1:196" ht="15.75" thickBot="1" x14ac:dyDescent="0.3">
      <c r="A20" s="172" t="s">
        <v>26</v>
      </c>
      <c r="B20" s="393">
        <f t="shared" ref="B20:AG20" ca="1" si="20">SUM(B7:B19)</f>
        <v>0</v>
      </c>
      <c r="C20" s="394">
        <f t="shared" ca="1" si="20"/>
        <v>0</v>
      </c>
      <c r="D20" s="395">
        <f t="shared" ca="1" si="20"/>
        <v>0</v>
      </c>
      <c r="E20" s="393">
        <f t="shared" ca="1" si="20"/>
        <v>0</v>
      </c>
      <c r="F20" s="396">
        <f t="shared" ca="1" si="20"/>
        <v>0</v>
      </c>
      <c r="G20" s="397">
        <f t="shared" ca="1" si="20"/>
        <v>0</v>
      </c>
      <c r="H20" s="393">
        <f t="shared" ca="1" si="20"/>
        <v>0</v>
      </c>
      <c r="I20" s="396">
        <f t="shared" ca="1" si="20"/>
        <v>0</v>
      </c>
      <c r="J20" s="395">
        <f t="shared" ca="1" si="20"/>
        <v>0</v>
      </c>
      <c r="K20" s="398">
        <f t="shared" ca="1" si="20"/>
        <v>0</v>
      </c>
      <c r="L20" s="399">
        <f t="shared" ca="1" si="20"/>
        <v>0</v>
      </c>
      <c r="M20" s="400">
        <f t="shared" ca="1" si="20"/>
        <v>0</v>
      </c>
      <c r="N20" s="393">
        <f t="shared" ca="1" si="20"/>
        <v>0</v>
      </c>
      <c r="O20" s="396">
        <f t="shared" ca="1" si="20"/>
        <v>0</v>
      </c>
      <c r="P20" s="395">
        <f t="shared" ca="1" si="20"/>
        <v>0</v>
      </c>
      <c r="Q20" s="398">
        <f t="shared" ca="1" si="20"/>
        <v>0</v>
      </c>
      <c r="R20" s="399">
        <f t="shared" ca="1" si="20"/>
        <v>0</v>
      </c>
      <c r="S20" s="400">
        <f t="shared" ca="1" si="20"/>
        <v>0</v>
      </c>
      <c r="T20" s="398">
        <f t="shared" ca="1" si="20"/>
        <v>0</v>
      </c>
      <c r="U20" s="399">
        <f t="shared" ca="1" si="20"/>
        <v>0</v>
      </c>
      <c r="V20" s="400">
        <f t="shared" ca="1" si="20"/>
        <v>0</v>
      </c>
      <c r="W20" s="398">
        <f t="shared" ca="1" si="20"/>
        <v>0</v>
      </c>
      <c r="X20" s="399">
        <f t="shared" ca="1" si="20"/>
        <v>0</v>
      </c>
      <c r="Y20" s="400">
        <f t="shared" ca="1" si="20"/>
        <v>0</v>
      </c>
      <c r="Z20" s="398">
        <f t="shared" ca="1" si="20"/>
        <v>0</v>
      </c>
      <c r="AA20" s="399">
        <f t="shared" ca="1" si="20"/>
        <v>0</v>
      </c>
      <c r="AB20" s="400">
        <f t="shared" ca="1" si="20"/>
        <v>0</v>
      </c>
      <c r="AC20" s="398">
        <f t="shared" ca="1" si="20"/>
        <v>0</v>
      </c>
      <c r="AD20" s="399">
        <f t="shared" ca="1" si="20"/>
        <v>0</v>
      </c>
      <c r="AE20" s="400">
        <f t="shared" ca="1" si="20"/>
        <v>0</v>
      </c>
      <c r="AF20" s="398">
        <f t="shared" ca="1" si="20"/>
        <v>0</v>
      </c>
      <c r="AG20" s="399">
        <f t="shared" ca="1" si="20"/>
        <v>0</v>
      </c>
      <c r="AH20" s="400">
        <f t="shared" ref="AH20:BM20" ca="1" si="21">SUM(AH7:AH19)</f>
        <v>0</v>
      </c>
      <c r="AI20" s="393">
        <f t="shared" ca="1" si="21"/>
        <v>0</v>
      </c>
      <c r="AJ20" s="396">
        <f t="shared" ca="1" si="21"/>
        <v>0</v>
      </c>
      <c r="AK20" s="397">
        <f t="shared" ca="1" si="21"/>
        <v>0</v>
      </c>
      <c r="AL20" s="401">
        <f t="shared" ca="1" si="21"/>
        <v>0</v>
      </c>
      <c r="AM20" s="402">
        <f t="shared" ca="1" si="21"/>
        <v>0</v>
      </c>
      <c r="AN20" s="403">
        <f t="shared" ca="1" si="21"/>
        <v>0</v>
      </c>
      <c r="AO20" s="404">
        <f t="shared" ca="1" si="21"/>
        <v>0</v>
      </c>
      <c r="AP20" s="405">
        <f t="shared" ca="1" si="21"/>
        <v>0</v>
      </c>
      <c r="AQ20" s="406">
        <f t="shared" ca="1" si="21"/>
        <v>0</v>
      </c>
      <c r="AR20" s="407">
        <f t="shared" ca="1" si="21"/>
        <v>0</v>
      </c>
      <c r="AS20" s="408">
        <f t="shared" ca="1" si="21"/>
        <v>0</v>
      </c>
      <c r="AT20" s="409">
        <f t="shared" ca="1" si="21"/>
        <v>0</v>
      </c>
      <c r="AU20" s="407">
        <f t="shared" ca="1" si="21"/>
        <v>0</v>
      </c>
      <c r="AV20" s="408">
        <f t="shared" ca="1" si="21"/>
        <v>0</v>
      </c>
      <c r="AW20" s="410">
        <f t="shared" ca="1" si="21"/>
        <v>0</v>
      </c>
      <c r="AX20" s="407">
        <f t="shared" ca="1" si="21"/>
        <v>0</v>
      </c>
      <c r="AY20" s="408">
        <f t="shared" ca="1" si="21"/>
        <v>0</v>
      </c>
      <c r="AZ20" s="409">
        <f t="shared" ca="1" si="21"/>
        <v>0</v>
      </c>
      <c r="BA20" s="407">
        <f t="shared" ca="1" si="21"/>
        <v>0</v>
      </c>
      <c r="BB20" s="408">
        <f t="shared" ca="1" si="21"/>
        <v>0</v>
      </c>
      <c r="BC20" s="410">
        <f t="shared" ca="1" si="21"/>
        <v>0</v>
      </c>
      <c r="BD20" s="407">
        <f t="shared" ca="1" si="21"/>
        <v>0</v>
      </c>
      <c r="BE20" s="408">
        <f t="shared" ca="1" si="21"/>
        <v>0</v>
      </c>
      <c r="BF20" s="409">
        <f t="shared" ca="1" si="21"/>
        <v>0</v>
      </c>
      <c r="BG20" s="407">
        <f t="shared" ca="1" si="21"/>
        <v>0</v>
      </c>
      <c r="BH20" s="408">
        <f t="shared" ca="1" si="21"/>
        <v>0</v>
      </c>
      <c r="BI20" s="410">
        <f t="shared" ca="1" si="21"/>
        <v>0</v>
      </c>
      <c r="BJ20" s="407">
        <f t="shared" ca="1" si="21"/>
        <v>0</v>
      </c>
      <c r="BK20" s="408">
        <f t="shared" ca="1" si="21"/>
        <v>0</v>
      </c>
      <c r="BL20" s="409">
        <f t="shared" ca="1" si="21"/>
        <v>0</v>
      </c>
      <c r="BM20" s="404">
        <f t="shared" ca="1" si="21"/>
        <v>0</v>
      </c>
      <c r="BN20" s="405">
        <f t="shared" ref="BN20:CS20" ca="1" si="22">SUM(BN7:BN19)</f>
        <v>0</v>
      </c>
      <c r="BO20" s="406">
        <f t="shared" ca="1" si="22"/>
        <v>0</v>
      </c>
      <c r="BP20" s="407">
        <f t="shared" ca="1" si="22"/>
        <v>0</v>
      </c>
      <c r="BQ20" s="408">
        <f t="shared" ca="1" si="22"/>
        <v>0</v>
      </c>
      <c r="BR20" s="410">
        <f t="shared" ca="1" si="22"/>
        <v>0</v>
      </c>
      <c r="BS20" s="404">
        <f t="shared" ca="1" si="22"/>
        <v>0</v>
      </c>
      <c r="BT20" s="405">
        <f t="shared" ca="1" si="22"/>
        <v>0</v>
      </c>
      <c r="BU20" s="406">
        <f t="shared" ca="1" si="22"/>
        <v>0</v>
      </c>
      <c r="BV20" s="407">
        <f t="shared" ca="1" si="22"/>
        <v>0</v>
      </c>
      <c r="BW20" s="408">
        <f t="shared" ca="1" si="22"/>
        <v>0</v>
      </c>
      <c r="BX20" s="409">
        <f t="shared" ca="1" si="22"/>
        <v>0</v>
      </c>
      <c r="BY20" s="411">
        <f t="shared" ca="1" si="22"/>
        <v>0</v>
      </c>
      <c r="BZ20" s="412">
        <f t="shared" ca="1" si="22"/>
        <v>0</v>
      </c>
      <c r="CA20" s="413">
        <f t="shared" ca="1" si="22"/>
        <v>0</v>
      </c>
      <c r="CB20" s="414">
        <f t="shared" ca="1" si="22"/>
        <v>0</v>
      </c>
      <c r="CC20" s="415">
        <f t="shared" ca="1" si="22"/>
        <v>0</v>
      </c>
      <c r="CD20" s="416">
        <f t="shared" ca="1" si="22"/>
        <v>0</v>
      </c>
      <c r="CE20" s="414">
        <f t="shared" ca="1" si="22"/>
        <v>0</v>
      </c>
      <c r="CF20" s="415">
        <f t="shared" ca="1" si="22"/>
        <v>0</v>
      </c>
      <c r="CG20" s="417">
        <f t="shared" ca="1" si="22"/>
        <v>0</v>
      </c>
      <c r="CH20" s="414">
        <f t="shared" ca="1" si="22"/>
        <v>0</v>
      </c>
      <c r="CI20" s="415">
        <f t="shared" ca="1" si="22"/>
        <v>0</v>
      </c>
      <c r="CJ20" s="416">
        <f t="shared" ca="1" si="22"/>
        <v>0</v>
      </c>
      <c r="CK20" s="414">
        <f t="shared" ca="1" si="22"/>
        <v>0</v>
      </c>
      <c r="CL20" s="415">
        <f t="shared" ca="1" si="22"/>
        <v>0</v>
      </c>
      <c r="CM20" s="417">
        <f t="shared" ca="1" si="22"/>
        <v>0</v>
      </c>
      <c r="CN20" s="414">
        <f t="shared" ca="1" si="22"/>
        <v>0</v>
      </c>
      <c r="CO20" s="415">
        <f t="shared" ca="1" si="22"/>
        <v>0</v>
      </c>
      <c r="CP20" s="416">
        <f t="shared" ca="1" si="22"/>
        <v>0</v>
      </c>
      <c r="CQ20" s="414">
        <f t="shared" ca="1" si="22"/>
        <v>0</v>
      </c>
      <c r="CR20" s="415">
        <f t="shared" ca="1" si="22"/>
        <v>0</v>
      </c>
      <c r="CS20" s="417">
        <f t="shared" ca="1" si="22"/>
        <v>0</v>
      </c>
      <c r="CT20" s="414">
        <f t="shared" ref="CT20:DY20" ca="1" si="23">SUM(CT7:CT19)</f>
        <v>0</v>
      </c>
      <c r="CU20" s="415">
        <f t="shared" ca="1" si="23"/>
        <v>0</v>
      </c>
      <c r="CV20" s="416">
        <f t="shared" ca="1" si="23"/>
        <v>0</v>
      </c>
      <c r="CW20" s="414">
        <f t="shared" ca="1" si="23"/>
        <v>0</v>
      </c>
      <c r="CX20" s="415">
        <f t="shared" ca="1" si="23"/>
        <v>0</v>
      </c>
      <c r="CY20" s="417">
        <f t="shared" ca="1" si="23"/>
        <v>0</v>
      </c>
      <c r="CZ20" s="414">
        <f t="shared" ca="1" si="23"/>
        <v>0</v>
      </c>
      <c r="DA20" s="415">
        <f t="shared" ca="1" si="23"/>
        <v>0</v>
      </c>
      <c r="DB20" s="416">
        <f t="shared" ca="1" si="23"/>
        <v>0</v>
      </c>
      <c r="DC20" s="414">
        <f t="shared" ca="1" si="23"/>
        <v>0</v>
      </c>
      <c r="DD20" s="415">
        <f t="shared" ca="1" si="23"/>
        <v>0</v>
      </c>
      <c r="DE20" s="416">
        <f t="shared" ca="1" si="23"/>
        <v>0</v>
      </c>
      <c r="DF20" s="414">
        <f t="shared" ca="1" si="23"/>
        <v>0</v>
      </c>
      <c r="DG20" s="415">
        <f t="shared" ca="1" si="23"/>
        <v>0</v>
      </c>
      <c r="DH20" s="416">
        <f t="shared" ca="1" si="23"/>
        <v>0</v>
      </c>
      <c r="DI20" s="418">
        <f t="shared" ca="1" si="23"/>
        <v>0</v>
      </c>
      <c r="DJ20" s="419">
        <f t="shared" ca="1" si="23"/>
        <v>0</v>
      </c>
      <c r="DK20" s="420">
        <f t="shared" ca="1" si="23"/>
        <v>0</v>
      </c>
      <c r="DL20" s="421">
        <f t="shared" ca="1" si="23"/>
        <v>0</v>
      </c>
      <c r="DM20" s="422">
        <f t="shared" ca="1" si="23"/>
        <v>0</v>
      </c>
      <c r="DN20" s="423">
        <f t="shared" ca="1" si="23"/>
        <v>0</v>
      </c>
      <c r="DO20" s="424">
        <f t="shared" ca="1" si="23"/>
        <v>0</v>
      </c>
      <c r="DP20" s="425">
        <f t="shared" ca="1" si="23"/>
        <v>0</v>
      </c>
      <c r="DQ20" s="426">
        <f t="shared" ca="1" si="23"/>
        <v>0</v>
      </c>
      <c r="DR20" s="424">
        <f t="shared" ca="1" si="23"/>
        <v>0</v>
      </c>
      <c r="DS20" s="425">
        <f t="shared" ca="1" si="23"/>
        <v>0</v>
      </c>
      <c r="DT20" s="427">
        <f t="shared" ca="1" si="23"/>
        <v>0</v>
      </c>
      <c r="DU20" s="424">
        <f t="shared" ca="1" si="23"/>
        <v>0</v>
      </c>
      <c r="DV20" s="425">
        <f t="shared" ca="1" si="23"/>
        <v>0</v>
      </c>
      <c r="DW20" s="426">
        <f t="shared" ca="1" si="23"/>
        <v>0</v>
      </c>
      <c r="DX20" s="424">
        <f t="shared" ca="1" si="23"/>
        <v>0</v>
      </c>
      <c r="DY20" s="425">
        <f t="shared" ca="1" si="23"/>
        <v>0</v>
      </c>
      <c r="DZ20" s="427">
        <f t="shared" ref="DZ20:FE20" ca="1" si="24">SUM(DZ7:DZ19)</f>
        <v>0</v>
      </c>
      <c r="EA20" s="424">
        <f t="shared" ca="1" si="24"/>
        <v>0</v>
      </c>
      <c r="EB20" s="425">
        <f t="shared" ca="1" si="24"/>
        <v>0</v>
      </c>
      <c r="EC20" s="428">
        <f t="shared" ca="1" si="24"/>
        <v>0</v>
      </c>
      <c r="ED20" s="429">
        <f t="shared" ca="1" si="24"/>
        <v>0</v>
      </c>
      <c r="EE20" s="430">
        <f t="shared" ca="1" si="24"/>
        <v>0</v>
      </c>
      <c r="EF20" s="431">
        <f t="shared" ca="1" si="24"/>
        <v>0</v>
      </c>
      <c r="EG20" s="432">
        <f t="shared" ca="1" si="24"/>
        <v>0</v>
      </c>
      <c r="EH20" s="425">
        <f t="shared" ca="1" si="24"/>
        <v>0</v>
      </c>
      <c r="EI20" s="426">
        <f t="shared" ca="1" si="24"/>
        <v>0</v>
      </c>
      <c r="EJ20" s="424">
        <f t="shared" ca="1" si="24"/>
        <v>0</v>
      </c>
      <c r="EK20" s="425">
        <f t="shared" ca="1" si="24"/>
        <v>0</v>
      </c>
      <c r="EL20" s="427">
        <f t="shared" ca="1" si="24"/>
        <v>0</v>
      </c>
      <c r="EM20" s="424">
        <f t="shared" ca="1" si="24"/>
        <v>0</v>
      </c>
      <c r="EN20" s="425">
        <f t="shared" ca="1" si="24"/>
        <v>0</v>
      </c>
      <c r="EO20" s="426">
        <f t="shared" ca="1" si="24"/>
        <v>0</v>
      </c>
      <c r="EP20" s="424">
        <f t="shared" ca="1" si="24"/>
        <v>0</v>
      </c>
      <c r="EQ20" s="425">
        <f t="shared" ca="1" si="24"/>
        <v>0</v>
      </c>
      <c r="ER20" s="426">
        <f t="shared" ca="1" si="24"/>
        <v>0</v>
      </c>
      <c r="ES20" s="424">
        <f t="shared" ca="1" si="24"/>
        <v>0</v>
      </c>
      <c r="ET20" s="425">
        <f t="shared" ca="1" si="24"/>
        <v>0</v>
      </c>
      <c r="EU20" s="426">
        <f t="shared" ca="1" si="24"/>
        <v>0</v>
      </c>
      <c r="EV20" s="429">
        <f t="shared" ca="1" si="24"/>
        <v>0</v>
      </c>
      <c r="EW20" s="430">
        <f t="shared" ca="1" si="24"/>
        <v>0</v>
      </c>
      <c r="EX20" s="433">
        <f t="shared" ca="1" si="24"/>
        <v>0</v>
      </c>
      <c r="EY20" s="434">
        <f t="shared" ca="1" si="24"/>
        <v>0</v>
      </c>
      <c r="EZ20" s="435">
        <f t="shared" ca="1" si="24"/>
        <v>0</v>
      </c>
      <c r="FA20" s="436">
        <f t="shared" ca="1" si="24"/>
        <v>0</v>
      </c>
      <c r="FB20" s="437">
        <f t="shared" ca="1" si="24"/>
        <v>0</v>
      </c>
      <c r="FC20" s="438">
        <f t="shared" ca="1" si="24"/>
        <v>0</v>
      </c>
      <c r="FD20" s="439">
        <f t="shared" ca="1" si="24"/>
        <v>0</v>
      </c>
      <c r="FE20" s="437">
        <f t="shared" ca="1" si="24"/>
        <v>0</v>
      </c>
      <c r="FF20" s="438">
        <f t="shared" ref="FF20:GK20" ca="1" si="25">SUM(FF7:FF19)</f>
        <v>0</v>
      </c>
      <c r="FG20" s="440">
        <f t="shared" ca="1" si="25"/>
        <v>0</v>
      </c>
      <c r="FH20" s="437">
        <f t="shared" ca="1" si="25"/>
        <v>0</v>
      </c>
      <c r="FI20" s="438">
        <f t="shared" ca="1" si="25"/>
        <v>0</v>
      </c>
      <c r="FJ20" s="439">
        <f t="shared" ca="1" si="25"/>
        <v>0</v>
      </c>
      <c r="FK20" s="441">
        <f t="shared" ca="1" si="25"/>
        <v>0</v>
      </c>
      <c r="FL20" s="442">
        <f t="shared" ca="1" si="25"/>
        <v>0</v>
      </c>
      <c r="FM20" s="443">
        <f t="shared" ca="1" si="25"/>
        <v>0</v>
      </c>
      <c r="FN20" s="437">
        <f t="shared" ca="1" si="25"/>
        <v>0</v>
      </c>
      <c r="FO20" s="438">
        <f t="shared" ca="1" si="25"/>
        <v>0</v>
      </c>
      <c r="FP20" s="444">
        <f t="shared" ca="1" si="25"/>
        <v>0</v>
      </c>
      <c r="FQ20" s="441">
        <f t="shared" ca="1" si="25"/>
        <v>0</v>
      </c>
      <c r="FR20" s="442">
        <f t="shared" ca="1" si="25"/>
        <v>0</v>
      </c>
      <c r="FS20" s="443">
        <f t="shared" ca="1" si="25"/>
        <v>0</v>
      </c>
      <c r="FT20" s="445">
        <f t="shared" ca="1" si="25"/>
        <v>0</v>
      </c>
      <c r="FU20" s="438">
        <f t="shared" ca="1" si="25"/>
        <v>0</v>
      </c>
      <c r="FV20" s="439">
        <f t="shared" ca="1" si="25"/>
        <v>0</v>
      </c>
      <c r="FW20" s="437">
        <f t="shared" ca="1" si="25"/>
        <v>0</v>
      </c>
      <c r="FX20" s="438">
        <f t="shared" ca="1" si="25"/>
        <v>0</v>
      </c>
      <c r="FY20" s="440">
        <f t="shared" ca="1" si="25"/>
        <v>0</v>
      </c>
      <c r="FZ20" s="437">
        <f t="shared" ca="1" si="25"/>
        <v>0</v>
      </c>
      <c r="GA20" s="438">
        <f t="shared" ca="1" si="25"/>
        <v>0</v>
      </c>
      <c r="GB20" s="439">
        <f t="shared" ca="1" si="25"/>
        <v>0</v>
      </c>
      <c r="GC20" s="441">
        <f t="shared" ca="1" si="25"/>
        <v>0</v>
      </c>
      <c r="GD20" s="442">
        <f t="shared" ca="1" si="25"/>
        <v>0</v>
      </c>
      <c r="GE20" s="443">
        <f t="shared" ca="1" si="25"/>
        <v>0</v>
      </c>
      <c r="GF20" s="437">
        <f t="shared" ca="1" si="25"/>
        <v>0</v>
      </c>
      <c r="GG20" s="438">
        <f t="shared" ca="1" si="25"/>
        <v>0</v>
      </c>
      <c r="GH20" s="439">
        <f t="shared" ca="1" si="25"/>
        <v>0</v>
      </c>
      <c r="GI20" s="441">
        <f t="shared" ca="1" si="25"/>
        <v>0</v>
      </c>
      <c r="GJ20" s="442">
        <f t="shared" ca="1" si="25"/>
        <v>0</v>
      </c>
      <c r="GK20" s="446">
        <f t="shared" ca="1" si="25"/>
        <v>0</v>
      </c>
      <c r="GL20" s="447">
        <f t="shared" ref="GL20:GM20" ca="1" si="26">SUM(GL7:GL19)</f>
        <v>0</v>
      </c>
      <c r="GM20" s="448">
        <f t="shared" ca="1" si="26"/>
        <v>0</v>
      </c>
      <c r="GN20" s="449">
        <f ca="1">SUM(GN7:GN19)</f>
        <v>0</v>
      </c>
    </row>
    <row r="21" spans="1:196" x14ac:dyDescent="0.25">
      <c r="A21" s="12"/>
      <c r="B21" s="7"/>
      <c r="C21" s="7"/>
      <c r="D21" s="19"/>
      <c r="E21" s="7"/>
      <c r="F21" s="7"/>
      <c r="G21" s="7"/>
      <c r="H21" s="7"/>
      <c r="I21" s="7"/>
      <c r="J21" s="7"/>
      <c r="K21" s="7"/>
      <c r="L21" s="7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CB21" s="229"/>
    </row>
    <row r="22" spans="1:196" ht="5.0999999999999996" customHeight="1" x14ac:dyDescent="0.25">
      <c r="A22" s="1"/>
      <c r="B22" s="1"/>
      <c r="C22" s="1"/>
      <c r="D22" s="1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196" ht="24" customHeight="1" x14ac:dyDescent="0.25">
      <c r="A23" s="856" t="s">
        <v>40</v>
      </c>
      <c r="B23" s="856"/>
      <c r="C23" s="856"/>
      <c r="D23" s="856"/>
      <c r="E23" s="856"/>
      <c r="F23" s="856"/>
      <c r="G23" s="856"/>
      <c r="H23" s="856"/>
      <c r="I23" s="856"/>
      <c r="J23" s="856"/>
      <c r="K23" s="856"/>
      <c r="L23" s="856"/>
      <c r="M23" s="856"/>
      <c r="N23" s="856"/>
      <c r="O23" s="856"/>
      <c r="P23" s="856"/>
      <c r="Q23" s="856"/>
      <c r="R23" s="856"/>
      <c r="S23" s="856"/>
      <c r="T23" s="856"/>
      <c r="U23" s="856"/>
      <c r="V23" s="856"/>
      <c r="W23" s="856"/>
      <c r="X23" s="856"/>
      <c r="Y23" s="856"/>
      <c r="Z23" s="856"/>
      <c r="AA23" s="856"/>
      <c r="AB23" s="856"/>
      <c r="AC23" s="856" t="s">
        <v>2</v>
      </c>
      <c r="AD23" s="856"/>
      <c r="AE23" s="856"/>
      <c r="AF23" s="856"/>
      <c r="AG23" s="856"/>
      <c r="AH23" s="856"/>
      <c r="AI23" s="856"/>
      <c r="AJ23" s="856"/>
      <c r="AK23" s="856"/>
      <c r="AL23" s="856"/>
      <c r="AM23" s="856"/>
      <c r="AN23" s="856"/>
      <c r="AO23" s="856"/>
      <c r="AP23" s="856"/>
      <c r="AQ23" s="856"/>
      <c r="AR23" s="856"/>
      <c r="AS23" s="856"/>
      <c r="AT23" s="856"/>
      <c r="AU23" s="856"/>
      <c r="AV23" s="856"/>
      <c r="AW23" s="856"/>
      <c r="AX23" s="856"/>
      <c r="AY23" s="856"/>
      <c r="AZ23" s="856"/>
      <c r="BA23" s="856"/>
      <c r="BB23" s="856"/>
      <c r="BC23" s="856"/>
      <c r="BD23" s="856"/>
      <c r="BE23" s="856"/>
      <c r="BF23" s="856"/>
      <c r="BG23" s="856"/>
      <c r="BH23" s="856"/>
      <c r="BI23" s="856"/>
      <c r="BJ23" s="856"/>
      <c r="BK23" s="856"/>
      <c r="BL23" s="856"/>
      <c r="BM23" s="856"/>
      <c r="BN23" s="856"/>
      <c r="BO23" s="856"/>
      <c r="BP23" s="856"/>
      <c r="BQ23" s="856"/>
      <c r="BR23" s="856"/>
      <c r="BS23" s="856"/>
      <c r="BT23" s="856"/>
      <c r="BU23" s="856"/>
      <c r="BV23" s="856"/>
      <c r="BW23" s="856"/>
      <c r="BX23" s="856"/>
      <c r="BY23" s="856"/>
      <c r="BZ23" s="856"/>
      <c r="CA23" s="856"/>
      <c r="CB23" s="856"/>
      <c r="CC23" s="856"/>
      <c r="CD23" s="856"/>
      <c r="CE23" s="856"/>
      <c r="CF23" s="856"/>
      <c r="CG23" s="856"/>
      <c r="CH23" s="856"/>
      <c r="CI23" s="856"/>
      <c r="CJ23" s="856"/>
      <c r="CK23" s="856"/>
      <c r="CL23" s="856"/>
      <c r="CM23" s="856"/>
      <c r="CN23" s="856"/>
      <c r="CO23" s="856"/>
      <c r="CP23" s="856"/>
      <c r="CQ23" s="856"/>
      <c r="CR23" s="856"/>
      <c r="CS23" s="856"/>
      <c r="CT23" s="856"/>
      <c r="CU23" s="856"/>
      <c r="CV23" s="856"/>
      <c r="CW23" s="856"/>
      <c r="CX23" s="856"/>
      <c r="CY23" s="856"/>
      <c r="CZ23" s="856"/>
      <c r="DA23" s="856" t="s">
        <v>41</v>
      </c>
      <c r="DB23" s="856"/>
      <c r="DC23" s="856"/>
      <c r="DD23" s="856"/>
      <c r="DE23" s="856"/>
      <c r="DF23" s="856"/>
      <c r="DG23" s="856"/>
      <c r="DH23" s="856"/>
      <c r="DI23" s="856"/>
      <c r="DJ23" s="856"/>
      <c r="DK23" s="856"/>
      <c r="DL23" s="856"/>
      <c r="DM23" s="856"/>
      <c r="DN23" s="856"/>
      <c r="DO23" s="856"/>
      <c r="DP23" s="856"/>
      <c r="DQ23" s="856"/>
      <c r="DR23" s="856"/>
      <c r="DS23" s="856"/>
      <c r="DT23" s="856"/>
      <c r="DU23" s="856"/>
      <c r="DV23" s="856"/>
      <c r="DW23" s="856"/>
      <c r="DX23" s="856"/>
      <c r="DY23" s="856"/>
      <c r="DZ23" s="856"/>
      <c r="EA23" s="856"/>
      <c r="EB23" s="856"/>
      <c r="EC23" s="856"/>
      <c r="ED23" s="856"/>
      <c r="EE23" s="856"/>
      <c r="EF23" s="856"/>
      <c r="EG23" s="856"/>
      <c r="EH23" s="856"/>
      <c r="EI23" s="856"/>
      <c r="EJ23" s="856"/>
      <c r="EK23" s="856"/>
      <c r="EL23" s="856"/>
      <c r="EM23" s="856"/>
      <c r="EN23" s="856"/>
      <c r="EO23" s="856"/>
      <c r="EP23" s="856"/>
      <c r="EQ23" s="856"/>
      <c r="ER23" s="856"/>
      <c r="ES23" s="856" t="s">
        <v>50</v>
      </c>
      <c r="ET23" s="856"/>
      <c r="EU23" s="856"/>
      <c r="EV23" s="856"/>
      <c r="EW23" s="856"/>
      <c r="EX23" s="856"/>
      <c r="EY23" s="856"/>
      <c r="EZ23" s="856"/>
      <c r="FA23" s="856"/>
      <c r="FB23" s="856"/>
      <c r="FC23" s="856"/>
      <c r="FD23" s="856"/>
      <c r="FE23" s="856"/>
      <c r="FF23" s="856"/>
      <c r="FG23" s="856"/>
      <c r="FH23" s="856"/>
      <c r="FI23" s="856"/>
      <c r="FJ23" s="856"/>
      <c r="FK23" s="856"/>
      <c r="FL23" s="856"/>
      <c r="FM23" s="856"/>
      <c r="FN23" s="856"/>
      <c r="FO23" s="856"/>
      <c r="FP23" s="856"/>
      <c r="FQ23" s="856"/>
      <c r="FR23" s="856"/>
      <c r="FS23" s="856"/>
      <c r="FT23" s="856"/>
      <c r="FU23" s="856"/>
      <c r="FV23" s="856"/>
      <c r="FW23" s="856"/>
      <c r="FX23" s="856"/>
      <c r="FY23" s="856"/>
      <c r="FZ23" s="856"/>
      <c r="GA23" s="856"/>
      <c r="GB23" s="856"/>
      <c r="GC23" s="856"/>
      <c r="GD23" s="856"/>
      <c r="GE23" s="856"/>
      <c r="GF23" s="856"/>
      <c r="GG23" s="856"/>
      <c r="GH23" s="856"/>
      <c r="GI23" s="856"/>
      <c r="GJ23" s="856"/>
      <c r="GK23" s="856"/>
      <c r="GL23" s="856"/>
      <c r="GM23" s="856"/>
      <c r="GN23" s="856"/>
    </row>
    <row r="24" spans="1:196" ht="24" customHeight="1" x14ac:dyDescent="0.25">
      <c r="A24" s="856" t="s">
        <v>47</v>
      </c>
      <c r="B24" s="856"/>
      <c r="C24" s="856"/>
      <c r="D24" s="856"/>
      <c r="E24" s="856"/>
      <c r="F24" s="856"/>
      <c r="G24" s="856"/>
      <c r="H24" s="856"/>
      <c r="I24" s="856"/>
      <c r="J24" s="856"/>
      <c r="K24" s="856"/>
      <c r="L24" s="856"/>
      <c r="M24" s="856"/>
      <c r="N24" s="856"/>
      <c r="O24" s="856"/>
      <c r="P24" s="856"/>
      <c r="Q24" s="856"/>
      <c r="R24" s="856"/>
      <c r="S24" s="856"/>
      <c r="T24" s="856"/>
      <c r="U24" s="856"/>
      <c r="V24" s="856"/>
      <c r="W24" s="856"/>
      <c r="X24" s="856"/>
      <c r="Y24" s="856"/>
      <c r="Z24" s="856"/>
      <c r="AA24" s="856"/>
      <c r="AB24" s="856"/>
      <c r="AC24" s="856" t="s">
        <v>57</v>
      </c>
      <c r="AD24" s="856"/>
      <c r="AE24" s="856"/>
      <c r="AF24" s="856"/>
      <c r="AG24" s="856"/>
      <c r="AH24" s="856"/>
      <c r="AI24" s="856"/>
      <c r="AJ24" s="856"/>
      <c r="AK24" s="856"/>
      <c r="AL24" s="856"/>
      <c r="AM24" s="856"/>
      <c r="AN24" s="856"/>
      <c r="AO24" s="856"/>
      <c r="AP24" s="856"/>
      <c r="AQ24" s="856"/>
      <c r="AR24" s="856"/>
      <c r="AS24" s="856"/>
      <c r="AT24" s="856"/>
      <c r="AU24" s="856"/>
      <c r="AV24" s="856"/>
      <c r="AW24" s="856"/>
      <c r="AX24" s="856"/>
      <c r="AY24" s="856"/>
      <c r="AZ24" s="856"/>
      <c r="BA24" s="856"/>
      <c r="BB24" s="856"/>
      <c r="BC24" s="856"/>
      <c r="BD24" s="856"/>
      <c r="BE24" s="856"/>
      <c r="BF24" s="856"/>
      <c r="BG24" s="856"/>
      <c r="BH24" s="856"/>
      <c r="BI24" s="856"/>
      <c r="BJ24" s="856"/>
      <c r="BK24" s="856"/>
      <c r="BL24" s="856"/>
      <c r="BM24" s="856"/>
      <c r="BN24" s="856"/>
      <c r="BO24" s="856"/>
      <c r="BP24" s="856"/>
      <c r="BQ24" s="856"/>
      <c r="BR24" s="856"/>
      <c r="BS24" s="856"/>
      <c r="BT24" s="856"/>
      <c r="BU24" s="856"/>
      <c r="BV24" s="856"/>
      <c r="BW24" s="856"/>
      <c r="BX24" s="856"/>
      <c r="BY24" s="856"/>
      <c r="BZ24" s="856"/>
      <c r="CA24" s="856"/>
      <c r="CB24" s="856"/>
      <c r="CC24" s="856"/>
      <c r="CD24" s="856"/>
      <c r="CE24" s="856"/>
      <c r="CF24" s="856"/>
      <c r="CG24" s="856"/>
      <c r="CH24" s="856"/>
      <c r="CI24" s="856"/>
      <c r="CJ24" s="856"/>
      <c r="CK24" s="856"/>
      <c r="CL24" s="856"/>
      <c r="CM24" s="856"/>
      <c r="CN24" s="856"/>
      <c r="CO24" s="856"/>
      <c r="CP24" s="856"/>
      <c r="CQ24" s="856"/>
      <c r="CR24" s="856"/>
      <c r="CS24" s="856"/>
      <c r="CT24" s="856"/>
      <c r="CU24" s="856"/>
      <c r="CV24" s="856"/>
      <c r="CW24" s="856"/>
      <c r="CX24" s="856"/>
      <c r="CY24" s="856"/>
      <c r="CZ24" s="856"/>
      <c r="DA24" s="856" t="s">
        <v>48</v>
      </c>
      <c r="DB24" s="856"/>
      <c r="DC24" s="856"/>
      <c r="DD24" s="856"/>
      <c r="DE24" s="856"/>
      <c r="DF24" s="856"/>
      <c r="DG24" s="856"/>
      <c r="DH24" s="856"/>
      <c r="DI24" s="856"/>
      <c r="DJ24" s="856"/>
      <c r="DK24" s="856"/>
      <c r="DL24" s="856"/>
      <c r="DM24" s="856"/>
      <c r="DN24" s="856"/>
      <c r="DO24" s="856"/>
      <c r="DP24" s="856"/>
      <c r="DQ24" s="856"/>
      <c r="DR24" s="856"/>
      <c r="DS24" s="856"/>
      <c r="DT24" s="856"/>
      <c r="DU24" s="856"/>
      <c r="DV24" s="856"/>
      <c r="DW24" s="856"/>
      <c r="DX24" s="856"/>
      <c r="DY24" s="856"/>
      <c r="DZ24" s="856"/>
      <c r="EA24" s="856"/>
      <c r="EB24" s="856"/>
      <c r="EC24" s="856"/>
      <c r="ED24" s="856"/>
      <c r="EE24" s="856"/>
      <c r="EF24" s="856"/>
      <c r="EG24" s="856"/>
      <c r="EH24" s="856"/>
      <c r="EI24" s="856"/>
      <c r="EJ24" s="856"/>
      <c r="EK24" s="856"/>
      <c r="EL24" s="856"/>
      <c r="EM24" s="856"/>
      <c r="EN24" s="856"/>
      <c r="EO24" s="856"/>
      <c r="EP24" s="856"/>
      <c r="EQ24" s="856"/>
      <c r="ER24" s="856"/>
      <c r="ES24" s="857" t="s">
        <v>49</v>
      </c>
      <c r="ET24" s="857"/>
      <c r="EU24" s="857"/>
      <c r="EV24" s="857"/>
      <c r="EW24" s="857"/>
      <c r="EX24" s="857"/>
      <c r="EY24" s="857"/>
      <c r="EZ24" s="857"/>
      <c r="FA24" s="857"/>
      <c r="FB24" s="857"/>
      <c r="FC24" s="857"/>
      <c r="FD24" s="857"/>
      <c r="FE24" s="857"/>
      <c r="FF24" s="857"/>
      <c r="FG24" s="857"/>
      <c r="FH24" s="857"/>
      <c r="FI24" s="857"/>
      <c r="FJ24" s="857"/>
      <c r="FK24" s="857"/>
      <c r="FL24" s="857"/>
      <c r="FM24" s="857"/>
      <c r="FN24" s="857"/>
      <c r="FO24" s="857"/>
      <c r="FP24" s="857"/>
      <c r="FQ24" s="857"/>
      <c r="FR24" s="857"/>
      <c r="FS24" s="857"/>
      <c r="FT24" s="857"/>
      <c r="FU24" s="857"/>
      <c r="FV24" s="857"/>
      <c r="FW24" s="857"/>
      <c r="FX24" s="857"/>
      <c r="FY24" s="857"/>
      <c r="FZ24" s="857"/>
      <c r="GA24" s="857"/>
      <c r="GB24" s="857"/>
      <c r="GC24" s="857"/>
      <c r="GD24" s="857"/>
      <c r="GE24" s="857"/>
      <c r="GF24" s="857"/>
      <c r="GG24" s="857"/>
      <c r="GH24" s="857"/>
      <c r="GI24" s="857"/>
      <c r="GJ24" s="857"/>
      <c r="GK24" s="857"/>
      <c r="GL24" s="857"/>
      <c r="GM24" s="857"/>
      <c r="GN24" s="857"/>
    </row>
    <row r="28" spans="1:196" x14ac:dyDescent="0.25">
      <c r="BZ28" s="229"/>
    </row>
  </sheetData>
  <sheetProtection algorithmName="SHA-512" hashValue="EA3BSeTNiwraMQ1+IudJKaiEX8o1xatRVh5mIdzA36723ZDIsqqPAebGd24ahYsC4wg15WQ7aV87AxENCgkKbA==" saltValue="aTVIViDBz44TcW6yYgVJAg==" spinCount="100000" sheet="1" insertRows="0" deleteRows="0"/>
  <mergeCells count="82">
    <mergeCell ref="FU1:GN1"/>
    <mergeCell ref="J1:FT1"/>
    <mergeCell ref="A23:AB23"/>
    <mergeCell ref="AC23:CZ23"/>
    <mergeCell ref="DA23:ER23"/>
    <mergeCell ref="ES23:GN23"/>
    <mergeCell ref="GI5:GK5"/>
    <mergeCell ref="GL5:GN5"/>
    <mergeCell ref="DO4:FA4"/>
    <mergeCell ref="DO5:DQ5"/>
    <mergeCell ref="DR5:DT5"/>
    <mergeCell ref="DU5:DW5"/>
    <mergeCell ref="DX5:DZ5"/>
    <mergeCell ref="EA5:EC5"/>
    <mergeCell ref="ED5:EF5"/>
    <mergeCell ref="EG5:EI5"/>
    <mergeCell ref="FB4:GN4"/>
    <mergeCell ref="FB5:FD5"/>
    <mergeCell ref="FE5:FG5"/>
    <mergeCell ref="FH5:FJ5"/>
    <mergeCell ref="FK5:FM5"/>
    <mergeCell ref="FN5:FP5"/>
    <mergeCell ref="FQ5:FS5"/>
    <mergeCell ref="FT5:FV5"/>
    <mergeCell ref="FW5:FY5"/>
    <mergeCell ref="FZ5:GB5"/>
    <mergeCell ref="GC5:GE5"/>
    <mergeCell ref="GF5:GH5"/>
    <mergeCell ref="EM5:EO5"/>
    <mergeCell ref="EP5:ER5"/>
    <mergeCell ref="ES5:EU5"/>
    <mergeCell ref="EV5:EX5"/>
    <mergeCell ref="A24:AB24"/>
    <mergeCell ref="AC24:CZ24"/>
    <mergeCell ref="DA24:ER24"/>
    <mergeCell ref="ES24:GN24"/>
    <mergeCell ref="EY5:FA5"/>
    <mergeCell ref="CB4:DN4"/>
    <mergeCell ref="CB5:CD5"/>
    <mergeCell ref="CE5:CG5"/>
    <mergeCell ref="CH5:CJ5"/>
    <mergeCell ref="CK5:CM5"/>
    <mergeCell ref="CN5:CP5"/>
    <mergeCell ref="CQ5:CS5"/>
    <mergeCell ref="CT5:CV5"/>
    <mergeCell ref="CW5:CY5"/>
    <mergeCell ref="CZ5:DB5"/>
    <mergeCell ref="DC5:DE5"/>
    <mergeCell ref="DF5:DH5"/>
    <mergeCell ref="DI5:DK5"/>
    <mergeCell ref="DL5:DN5"/>
    <mergeCell ref="EJ5:EL5"/>
    <mergeCell ref="Z5:AB5"/>
    <mergeCell ref="BY5:CA5"/>
    <mergeCell ref="AO4:CA4"/>
    <mergeCell ref="BD5:BF5"/>
    <mergeCell ref="BG5:BI5"/>
    <mergeCell ref="BJ5:BL5"/>
    <mergeCell ref="BM5:BO5"/>
    <mergeCell ref="BP5:BR5"/>
    <mergeCell ref="BS5:BU5"/>
    <mergeCell ref="BV5:BX5"/>
    <mergeCell ref="AO5:AQ5"/>
    <mergeCell ref="AR5:AT5"/>
    <mergeCell ref="AU5:AW5"/>
    <mergeCell ref="AX5:AZ5"/>
    <mergeCell ref="BA5:BC5"/>
    <mergeCell ref="A4:A6"/>
    <mergeCell ref="A1:I1"/>
    <mergeCell ref="AL5:AN5"/>
    <mergeCell ref="B4:AN4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5:V5"/>
    <mergeCell ref="W5:Y5"/>
  </mergeCells>
  <pageMargins left="0.7" right="0.7" top="0.75" bottom="0.75" header="0.3" footer="0.3"/>
  <pageSetup scale="10" orientation="portrait" r:id="rId1"/>
  <colBreaks count="2" manualBreakCount="2">
    <brk id="40" max="23" man="1"/>
    <brk id="109" max="23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"/>
  <sheetViews>
    <sheetView view="pageBreakPreview" zoomScale="70" zoomScaleNormal="85" zoomScaleSheetLayoutView="70" workbookViewId="0">
      <selection activeCell="H12" sqref="H12"/>
    </sheetView>
  </sheetViews>
  <sheetFormatPr baseColWidth="10" defaultRowHeight="15" x14ac:dyDescent="0.25"/>
  <cols>
    <col min="1" max="1" width="25" customWidth="1"/>
    <col min="2" max="2" width="16.85546875" customWidth="1"/>
    <col min="3" max="3" width="14.85546875" customWidth="1"/>
    <col min="4" max="4" width="12" customWidth="1"/>
    <col min="5" max="5" width="19.5703125" customWidth="1"/>
    <col min="6" max="6" width="11" customWidth="1"/>
    <col min="7" max="7" width="12" customWidth="1"/>
    <col min="8" max="8" width="20.140625" style="11" customWidth="1"/>
    <col min="9" max="9" width="17.7109375" style="11" customWidth="1"/>
    <col min="10" max="10" width="56.5703125" style="11" customWidth="1"/>
    <col min="11" max="11" width="12.42578125" style="11" customWidth="1"/>
    <col min="12" max="12" width="20.85546875" style="11" customWidth="1"/>
    <col min="13" max="13" width="12" style="11" customWidth="1"/>
    <col min="14" max="14" width="13.42578125" style="11" customWidth="1"/>
    <col min="15" max="15" width="18.7109375" customWidth="1"/>
    <col min="16" max="16" width="17.85546875" customWidth="1"/>
    <col min="17" max="17" width="63.140625" customWidth="1"/>
    <col min="18" max="18" width="15.140625" customWidth="1"/>
    <col min="19" max="19" width="20.140625" customWidth="1"/>
    <col min="20" max="20" width="12.85546875" customWidth="1"/>
    <col min="21" max="21" width="13.7109375" customWidth="1"/>
    <col min="22" max="22" width="26.28515625" customWidth="1"/>
    <col min="23" max="23" width="23.140625" customWidth="1"/>
    <col min="24" max="24" width="52" customWidth="1"/>
  </cols>
  <sheetData>
    <row r="1" spans="1:24" ht="84" customHeight="1" x14ac:dyDescent="0.25">
      <c r="A1" s="916"/>
      <c r="B1" s="917"/>
      <c r="C1" s="918"/>
      <c r="D1" s="1065" t="s">
        <v>35</v>
      </c>
      <c r="E1" s="1066"/>
      <c r="F1" s="1066"/>
      <c r="G1" s="1066"/>
      <c r="H1" s="1066"/>
      <c r="I1" s="1066"/>
      <c r="J1" s="1066"/>
      <c r="K1" s="1066"/>
      <c r="L1" s="1066"/>
      <c r="M1" s="1066"/>
      <c r="N1" s="1066"/>
      <c r="O1" s="1066"/>
      <c r="P1" s="1066"/>
      <c r="Q1" s="1066"/>
      <c r="R1" s="1066"/>
      <c r="S1" s="1066"/>
      <c r="T1" s="1066"/>
      <c r="U1" s="1066"/>
      <c r="V1" s="1067"/>
      <c r="W1" s="1097" t="s">
        <v>23</v>
      </c>
      <c r="X1" s="1098"/>
    </row>
    <row r="2" spans="1:24" ht="8.1" customHeight="1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9"/>
    </row>
    <row r="3" spans="1:24" s="23" customFormat="1" ht="10.5" customHeight="1" thickBot="1" x14ac:dyDescent="0.3">
      <c r="A3" s="50"/>
      <c r="B3" s="65"/>
      <c r="C3" s="65"/>
      <c r="D3" s="65"/>
      <c r="E3" s="65"/>
      <c r="F3" s="65"/>
      <c r="G3" s="65"/>
      <c r="H3" s="9"/>
      <c r="I3" s="9"/>
      <c r="J3" s="9"/>
      <c r="K3" s="9"/>
      <c r="L3" s="9"/>
      <c r="M3" s="9"/>
      <c r="N3" s="9"/>
      <c r="O3" s="22"/>
      <c r="P3" s="22"/>
      <c r="Q3" s="22"/>
      <c r="R3" s="22"/>
      <c r="S3" s="22"/>
      <c r="T3" s="22"/>
      <c r="U3" s="22"/>
      <c r="V3" s="21"/>
      <c r="W3" s="21"/>
      <c r="X3" s="51"/>
    </row>
    <row r="4" spans="1:24" s="23" customFormat="1" ht="15.75" thickBot="1" x14ac:dyDescent="0.3">
      <c r="A4" s="905" t="s">
        <v>6</v>
      </c>
      <c r="B4" s="901" t="s">
        <v>52</v>
      </c>
      <c r="C4" s="902"/>
      <c r="D4" s="919" t="s">
        <v>132</v>
      </c>
      <c r="E4" s="920"/>
      <c r="F4" s="920"/>
      <c r="G4" s="920"/>
      <c r="H4" s="920"/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20"/>
      <c r="V4" s="920"/>
      <c r="W4" s="920"/>
      <c r="X4" s="921"/>
    </row>
    <row r="5" spans="1:24" s="23" customFormat="1" ht="15" customHeight="1" thickBot="1" x14ac:dyDescent="0.3">
      <c r="A5" s="906"/>
      <c r="B5" s="903"/>
      <c r="C5" s="903"/>
      <c r="D5" s="1093" t="s">
        <v>38</v>
      </c>
      <c r="E5" s="1094"/>
      <c r="F5" s="1094"/>
      <c r="G5" s="1094"/>
      <c r="H5" s="1095"/>
      <c r="I5" s="1095"/>
      <c r="J5" s="1096"/>
      <c r="K5" s="922" t="s">
        <v>39</v>
      </c>
      <c r="L5" s="923"/>
      <c r="M5" s="923"/>
      <c r="N5" s="923"/>
      <c r="O5" s="923"/>
      <c r="P5" s="923"/>
      <c r="Q5" s="924"/>
      <c r="R5" s="804" t="s">
        <v>30</v>
      </c>
      <c r="S5" s="805"/>
      <c r="T5" s="805"/>
      <c r="U5" s="805"/>
      <c r="V5" s="805"/>
      <c r="W5" s="805"/>
      <c r="X5" s="806"/>
    </row>
    <row r="6" spans="1:24" s="23" customFormat="1" ht="15.75" thickBot="1" x14ac:dyDescent="0.3">
      <c r="A6" s="906"/>
      <c r="B6" s="903"/>
      <c r="C6" s="903"/>
      <c r="D6" s="1001" t="s">
        <v>70</v>
      </c>
      <c r="E6" s="1003" t="s">
        <v>25</v>
      </c>
      <c r="F6" s="1005" t="s">
        <v>71</v>
      </c>
      <c r="G6" s="1007" t="s">
        <v>74</v>
      </c>
      <c r="H6" s="217" t="s">
        <v>44</v>
      </c>
      <c r="I6" s="219" t="s">
        <v>31</v>
      </c>
      <c r="J6" s="908" t="s">
        <v>29</v>
      </c>
      <c r="K6" s="939" t="s">
        <v>70</v>
      </c>
      <c r="L6" s="941" t="s">
        <v>25</v>
      </c>
      <c r="M6" s="943" t="s">
        <v>71</v>
      </c>
      <c r="N6" s="945" t="s">
        <v>74</v>
      </c>
      <c r="O6" s="70" t="s">
        <v>45</v>
      </c>
      <c r="P6" s="26" t="s">
        <v>31</v>
      </c>
      <c r="Q6" s="910" t="s">
        <v>29</v>
      </c>
      <c r="R6" s="1068" t="s">
        <v>70</v>
      </c>
      <c r="S6" s="1070" t="s">
        <v>25</v>
      </c>
      <c r="T6" s="1072" t="s">
        <v>71</v>
      </c>
      <c r="U6" s="1074" t="s">
        <v>74</v>
      </c>
      <c r="V6" s="69" t="s">
        <v>45</v>
      </c>
      <c r="W6" s="42" t="s">
        <v>31</v>
      </c>
      <c r="X6" s="912" t="s">
        <v>29</v>
      </c>
    </row>
    <row r="7" spans="1:24" s="23" customFormat="1" ht="55.5" customHeight="1" thickBot="1" x14ac:dyDescent="0.3">
      <c r="A7" s="907"/>
      <c r="B7" s="66" t="s">
        <v>44</v>
      </c>
      <c r="C7" s="68" t="s">
        <v>31</v>
      </c>
      <c r="D7" s="1002"/>
      <c r="E7" s="1004"/>
      <c r="F7" s="1006"/>
      <c r="G7" s="1008"/>
      <c r="H7" s="218" t="s">
        <v>42</v>
      </c>
      <c r="I7" s="216" t="s">
        <v>43</v>
      </c>
      <c r="J7" s="909"/>
      <c r="K7" s="940"/>
      <c r="L7" s="942"/>
      <c r="M7" s="944"/>
      <c r="N7" s="946"/>
      <c r="O7" s="71" t="s">
        <v>42</v>
      </c>
      <c r="P7" s="28" t="s">
        <v>43</v>
      </c>
      <c r="Q7" s="911"/>
      <c r="R7" s="1069"/>
      <c r="S7" s="1071"/>
      <c r="T7" s="1073"/>
      <c r="U7" s="1075"/>
      <c r="V7" s="497" t="s">
        <v>51</v>
      </c>
      <c r="W7" s="498" t="s">
        <v>46</v>
      </c>
      <c r="X7" s="913"/>
    </row>
    <row r="8" spans="1:24" s="520" customFormat="1" ht="30" customHeight="1" x14ac:dyDescent="0.25">
      <c r="A8" s="499"/>
      <c r="B8" s="500"/>
      <c r="C8" s="501"/>
      <c r="D8" s="502">
        <f ca="1">+'H2 Consolidado Mensual Periodo'!B7+'H2 Consolidado Mensual Periodo'!E7+'H2 Consolidado Mensual Periodo'!H7+'H2 Consolidado Mensual Periodo'!K7+'H2 Consolidado Mensual Periodo'!N7+'H2 Consolidado Mensual Periodo'!Q7</f>
        <v>0</v>
      </c>
      <c r="E8" s="503">
        <f ca="1">+'H2 Consolidado Mensual Periodo'!C7+'H2 Consolidado Mensual Periodo'!F7+'H2 Consolidado Mensual Periodo'!I7+'H2 Consolidado Mensual Periodo'!L7+'H2 Consolidado Mensual Periodo'!O7+'H2 Consolidado Mensual Periodo'!R7</f>
        <v>0</v>
      </c>
      <c r="F8" s="504">
        <f ca="1">+'H2 Consolidado Mensual Periodo'!D7+'H2 Consolidado Mensual Periodo'!G7+'H2 Consolidado Mensual Periodo'!J7+'H2 Consolidado Mensual Periodo'!M7+'H2 Consolidado Mensual Periodo'!P7+'H2 Consolidado Mensual Periodo'!S7</f>
        <v>0</v>
      </c>
      <c r="G8" s="505">
        <f ca="1">+D8+F8</f>
        <v>0</v>
      </c>
      <c r="H8" s="506" t="e">
        <f ca="1">+((0-G8)/(0))*100</f>
        <v>#DIV/0!</v>
      </c>
      <c r="I8" s="507">
        <f ca="1">+(E9-0)</f>
        <v>0</v>
      </c>
      <c r="J8" s="1015"/>
      <c r="K8" s="508">
        <f ca="1">+'H2 Consolidado Mensual Periodo'!T7+'H2 Consolidado Mensual Periodo'!W7+'H2 Consolidado Mensual Periodo'!Z7+'H2 Consolidado Mensual Periodo'!AC7+'H2 Consolidado Mensual Periodo'!AF7+'H2 Consolidado Mensual Periodo'!AI7</f>
        <v>0</v>
      </c>
      <c r="L8" s="509">
        <f ca="1">+'H2 Consolidado Mensual Periodo'!U7+'H2 Consolidado Mensual Periodo'!X7+'H2 Consolidado Mensual Periodo'!AA7+'H2 Consolidado Mensual Periodo'!AD7+'H2 Consolidado Mensual Periodo'!AG7+'H2 Consolidado Mensual Periodo'!AJ7</f>
        <v>0</v>
      </c>
      <c r="M8" s="510">
        <f ca="1">+'H2 Consolidado Mensual Periodo'!V7+'H2 Consolidado Mensual Periodo'!Y7+'H2 Consolidado Mensual Periodo'!AB7+'H2 Consolidado Mensual Periodo'!AE7+'H2 Consolidado Mensual Periodo'!AH7+'H2 Consolidado Mensual Periodo'!AK7</f>
        <v>0</v>
      </c>
      <c r="N8" s="511">
        <f ca="1">+K8+M8</f>
        <v>0</v>
      </c>
      <c r="O8" s="512" t="e">
        <f ca="1">+((0-N8)/(0))*100</f>
        <v>#DIV/0!</v>
      </c>
      <c r="P8" s="513">
        <f ca="1">+(L8-0)</f>
        <v>0</v>
      </c>
      <c r="Q8" s="1018"/>
      <c r="R8" s="514">
        <f ca="1">+D8+K8</f>
        <v>0</v>
      </c>
      <c r="S8" s="515">
        <f ca="1">+E8+L8</f>
        <v>0</v>
      </c>
      <c r="T8" s="516">
        <f ca="1">+F8+M8</f>
        <v>0</v>
      </c>
      <c r="U8" s="517">
        <f ca="1">+R8+T8</f>
        <v>0</v>
      </c>
      <c r="V8" s="518" t="e">
        <f ca="1">+(((0)-(U8))/(0))*100</f>
        <v>#DIV/0!</v>
      </c>
      <c r="W8" s="519">
        <f ca="1">+(S8-0)</f>
        <v>0</v>
      </c>
      <c r="X8" s="1086"/>
    </row>
    <row r="9" spans="1:24" s="520" customFormat="1" ht="30" customHeight="1" x14ac:dyDescent="0.25">
      <c r="A9" s="521"/>
      <c r="B9" s="522"/>
      <c r="C9" s="523"/>
      <c r="D9" s="524">
        <f ca="1">+'H2 Consolidado Mensual Periodo'!B8+'H2 Consolidado Mensual Periodo'!E8+'H2 Consolidado Mensual Periodo'!H8+'H2 Consolidado Mensual Periodo'!K8+'H2 Consolidado Mensual Periodo'!N8+'H2 Consolidado Mensual Periodo'!Q8</f>
        <v>0</v>
      </c>
      <c r="E9" s="525">
        <f ca="1">+'H2 Consolidado Mensual Periodo'!C8+'H2 Consolidado Mensual Periodo'!F8+'H2 Consolidado Mensual Periodo'!I8+'H2 Consolidado Mensual Periodo'!L8+'H2 Consolidado Mensual Periodo'!O8+'H2 Consolidado Mensual Periodo'!R8</f>
        <v>0</v>
      </c>
      <c r="F9" s="526">
        <f ca="1">+'H2 Consolidado Mensual Periodo'!D8+'H2 Consolidado Mensual Periodo'!G8+'H2 Consolidado Mensual Periodo'!J8+'H2 Consolidado Mensual Periodo'!M8+'H2 Consolidado Mensual Periodo'!P8+'H2 Consolidado Mensual Periodo'!S8</f>
        <v>0</v>
      </c>
      <c r="G9" s="527">
        <f t="shared" ref="G9:G20" ca="1" si="0">+D9+F9</f>
        <v>0</v>
      </c>
      <c r="H9" s="506" t="e">
        <f t="shared" ref="H9:H20" ca="1" si="1">+((0-G9)/(0))*100</f>
        <v>#DIV/0!</v>
      </c>
      <c r="I9" s="507">
        <f t="shared" ref="I9:I20" ca="1" si="2">+(E10-0)</f>
        <v>0</v>
      </c>
      <c r="J9" s="1016"/>
      <c r="K9" s="528">
        <f ca="1">+'H2 Consolidado Mensual Periodo'!T8+'H2 Consolidado Mensual Periodo'!W8+'H2 Consolidado Mensual Periodo'!Z8+'H2 Consolidado Mensual Periodo'!AC8+'H2 Consolidado Mensual Periodo'!AF8+'H2 Consolidado Mensual Periodo'!AI8</f>
        <v>0</v>
      </c>
      <c r="L9" s="529">
        <f ca="1">+'H2 Consolidado Mensual Periodo'!U8+'H2 Consolidado Mensual Periodo'!X8+'H2 Consolidado Mensual Periodo'!AA8+'H2 Consolidado Mensual Periodo'!AD8+'H2 Consolidado Mensual Periodo'!AG8+'H2 Consolidado Mensual Periodo'!AJ8</f>
        <v>0</v>
      </c>
      <c r="M9" s="530">
        <f ca="1">+'H2 Consolidado Mensual Periodo'!V8+'H2 Consolidado Mensual Periodo'!Y8+'H2 Consolidado Mensual Periodo'!AB8+'H2 Consolidado Mensual Periodo'!AE8+'H2 Consolidado Mensual Periodo'!AH8+'H2 Consolidado Mensual Periodo'!AK8</f>
        <v>0</v>
      </c>
      <c r="N9" s="531">
        <f t="shared" ref="N9:N20" ca="1" si="3">+K9+M9</f>
        <v>0</v>
      </c>
      <c r="O9" s="532" t="e">
        <f t="shared" ref="O9:O20" ca="1" si="4">+((0-N9)/(0))*100</f>
        <v>#DIV/0!</v>
      </c>
      <c r="P9" s="533">
        <f t="shared" ref="P9:P20" ca="1" si="5">+(L9-0)</f>
        <v>0</v>
      </c>
      <c r="Q9" s="1019"/>
      <c r="R9" s="534">
        <f t="shared" ref="R9:R20" ca="1" si="6">+D9+K9</f>
        <v>0</v>
      </c>
      <c r="S9" s="535">
        <f t="shared" ref="S9:S20" ca="1" si="7">+E9+L9</f>
        <v>0</v>
      </c>
      <c r="T9" s="536">
        <f t="shared" ref="T9:T20" ca="1" si="8">+F9+M9</f>
        <v>0</v>
      </c>
      <c r="U9" s="537">
        <f t="shared" ref="U9:U20" ca="1" si="9">+R9+T9</f>
        <v>0</v>
      </c>
      <c r="V9" s="538" t="e">
        <f t="shared" ref="V9:V21" ca="1" si="10">+(((0)-(U9))/(0))*100</f>
        <v>#DIV/0!</v>
      </c>
      <c r="W9" s="539">
        <f t="shared" ref="W9:W21" ca="1" si="11">+(S9-0)</f>
        <v>0</v>
      </c>
      <c r="X9" s="1087"/>
    </row>
    <row r="10" spans="1:24" s="520" customFormat="1" ht="30" customHeight="1" x14ac:dyDescent="0.25">
      <c r="A10" s="521"/>
      <c r="B10" s="540"/>
      <c r="C10" s="541"/>
      <c r="D10" s="524">
        <f ca="1">+'H2 Consolidado Mensual Periodo'!B9+'H2 Consolidado Mensual Periodo'!E9+'H2 Consolidado Mensual Periodo'!H9+'H2 Consolidado Mensual Periodo'!K9+'H2 Consolidado Mensual Periodo'!N9+'H2 Consolidado Mensual Periodo'!Q9</f>
        <v>0</v>
      </c>
      <c r="E10" s="525">
        <f ca="1">+'H2 Consolidado Mensual Periodo'!C9+'H2 Consolidado Mensual Periodo'!F9+'H2 Consolidado Mensual Periodo'!I9+'H2 Consolidado Mensual Periodo'!L9+'H2 Consolidado Mensual Periodo'!O9+'H2 Consolidado Mensual Periodo'!R9</f>
        <v>0</v>
      </c>
      <c r="F10" s="526">
        <f ca="1">+'H2 Consolidado Mensual Periodo'!D9+'H2 Consolidado Mensual Periodo'!G9+'H2 Consolidado Mensual Periodo'!J9+'H2 Consolidado Mensual Periodo'!M9+'H2 Consolidado Mensual Periodo'!P9+'H2 Consolidado Mensual Periodo'!S9</f>
        <v>0</v>
      </c>
      <c r="G10" s="527">
        <f t="shared" ca="1" si="0"/>
        <v>0</v>
      </c>
      <c r="H10" s="506" t="e">
        <f t="shared" ca="1" si="1"/>
        <v>#DIV/0!</v>
      </c>
      <c r="I10" s="507">
        <f t="shared" ca="1" si="2"/>
        <v>0</v>
      </c>
      <c r="J10" s="1016"/>
      <c r="K10" s="528">
        <f ca="1">+'H2 Consolidado Mensual Periodo'!T9+'H2 Consolidado Mensual Periodo'!W9+'H2 Consolidado Mensual Periodo'!Z9+'H2 Consolidado Mensual Periodo'!AC9+'H2 Consolidado Mensual Periodo'!AF9+'H2 Consolidado Mensual Periodo'!AI9</f>
        <v>0</v>
      </c>
      <c r="L10" s="529">
        <f ca="1">+'H2 Consolidado Mensual Periodo'!U9+'H2 Consolidado Mensual Periodo'!X9+'H2 Consolidado Mensual Periodo'!AA9+'H2 Consolidado Mensual Periodo'!AD9+'H2 Consolidado Mensual Periodo'!AG9+'H2 Consolidado Mensual Periodo'!AJ9</f>
        <v>0</v>
      </c>
      <c r="M10" s="530">
        <f ca="1">+'H2 Consolidado Mensual Periodo'!V9+'H2 Consolidado Mensual Periodo'!Y9+'H2 Consolidado Mensual Periodo'!AB9+'H2 Consolidado Mensual Periodo'!AE9+'H2 Consolidado Mensual Periodo'!AH9+'H2 Consolidado Mensual Periodo'!AK9</f>
        <v>0</v>
      </c>
      <c r="N10" s="531">
        <f t="shared" ca="1" si="3"/>
        <v>0</v>
      </c>
      <c r="O10" s="532" t="e">
        <f t="shared" ca="1" si="4"/>
        <v>#DIV/0!</v>
      </c>
      <c r="P10" s="533">
        <f t="shared" ca="1" si="5"/>
        <v>0</v>
      </c>
      <c r="Q10" s="1019"/>
      <c r="R10" s="534">
        <f t="shared" ca="1" si="6"/>
        <v>0</v>
      </c>
      <c r="S10" s="535">
        <f t="shared" ca="1" si="7"/>
        <v>0</v>
      </c>
      <c r="T10" s="536">
        <f t="shared" ca="1" si="8"/>
        <v>0</v>
      </c>
      <c r="U10" s="537">
        <f t="shared" ca="1" si="9"/>
        <v>0</v>
      </c>
      <c r="V10" s="538" t="e">
        <f t="shared" ca="1" si="10"/>
        <v>#DIV/0!</v>
      </c>
      <c r="W10" s="539">
        <f t="shared" ca="1" si="11"/>
        <v>0</v>
      </c>
      <c r="X10" s="1087"/>
    </row>
    <row r="11" spans="1:24" s="520" customFormat="1" ht="30" customHeight="1" x14ac:dyDescent="0.25">
      <c r="A11" s="521"/>
      <c r="B11" s="540"/>
      <c r="C11" s="541"/>
      <c r="D11" s="524">
        <f ca="1">+'H2 Consolidado Mensual Periodo'!B10+'H2 Consolidado Mensual Periodo'!E10+'H2 Consolidado Mensual Periodo'!H10+'H2 Consolidado Mensual Periodo'!K10+'H2 Consolidado Mensual Periodo'!N10+'H2 Consolidado Mensual Periodo'!Q10</f>
        <v>0</v>
      </c>
      <c r="E11" s="525">
        <f ca="1">+'H2 Consolidado Mensual Periodo'!C10+'H2 Consolidado Mensual Periodo'!F10+'H2 Consolidado Mensual Periodo'!I10+'H2 Consolidado Mensual Periodo'!L10+'H2 Consolidado Mensual Periodo'!O10+'H2 Consolidado Mensual Periodo'!R10</f>
        <v>0</v>
      </c>
      <c r="F11" s="526">
        <f ca="1">+'H2 Consolidado Mensual Periodo'!D10+'H2 Consolidado Mensual Periodo'!G10+'H2 Consolidado Mensual Periodo'!J10+'H2 Consolidado Mensual Periodo'!M10+'H2 Consolidado Mensual Periodo'!P10+'H2 Consolidado Mensual Periodo'!S10</f>
        <v>0</v>
      </c>
      <c r="G11" s="527">
        <f t="shared" ca="1" si="0"/>
        <v>0</v>
      </c>
      <c r="H11" s="506" t="e">
        <f t="shared" ca="1" si="1"/>
        <v>#DIV/0!</v>
      </c>
      <c r="I11" s="507">
        <f t="shared" ca="1" si="2"/>
        <v>0</v>
      </c>
      <c r="J11" s="1016"/>
      <c r="K11" s="528">
        <f ca="1">+'H2 Consolidado Mensual Periodo'!T10+'H2 Consolidado Mensual Periodo'!W10+'H2 Consolidado Mensual Periodo'!Z10+'H2 Consolidado Mensual Periodo'!AC10+'H2 Consolidado Mensual Periodo'!AF10+'H2 Consolidado Mensual Periodo'!AI10</f>
        <v>0</v>
      </c>
      <c r="L11" s="529">
        <f ca="1">+'H2 Consolidado Mensual Periodo'!U10+'H2 Consolidado Mensual Periodo'!X10+'H2 Consolidado Mensual Periodo'!AA10+'H2 Consolidado Mensual Periodo'!AD10+'H2 Consolidado Mensual Periodo'!AG10+'H2 Consolidado Mensual Periodo'!AJ10</f>
        <v>0</v>
      </c>
      <c r="M11" s="530">
        <f ca="1">+'H2 Consolidado Mensual Periodo'!V10+'H2 Consolidado Mensual Periodo'!Y10+'H2 Consolidado Mensual Periodo'!AB10+'H2 Consolidado Mensual Periodo'!AE10+'H2 Consolidado Mensual Periodo'!AH10+'H2 Consolidado Mensual Periodo'!AK10</f>
        <v>0</v>
      </c>
      <c r="N11" s="531">
        <f t="shared" ca="1" si="3"/>
        <v>0</v>
      </c>
      <c r="O11" s="532" t="e">
        <f t="shared" ca="1" si="4"/>
        <v>#DIV/0!</v>
      </c>
      <c r="P11" s="533">
        <f t="shared" ca="1" si="5"/>
        <v>0</v>
      </c>
      <c r="Q11" s="1019"/>
      <c r="R11" s="534">
        <f t="shared" ca="1" si="6"/>
        <v>0</v>
      </c>
      <c r="S11" s="535">
        <f t="shared" ca="1" si="7"/>
        <v>0</v>
      </c>
      <c r="T11" s="536">
        <f t="shared" ca="1" si="8"/>
        <v>0</v>
      </c>
      <c r="U11" s="537">
        <f t="shared" ca="1" si="9"/>
        <v>0</v>
      </c>
      <c r="V11" s="538" t="e">
        <f t="shared" ca="1" si="10"/>
        <v>#DIV/0!</v>
      </c>
      <c r="W11" s="539">
        <f t="shared" ca="1" si="11"/>
        <v>0</v>
      </c>
      <c r="X11" s="1087"/>
    </row>
    <row r="12" spans="1:24" s="520" customFormat="1" ht="30" customHeight="1" x14ac:dyDescent="0.25">
      <c r="A12" s="521"/>
      <c r="B12" s="540"/>
      <c r="C12" s="541"/>
      <c r="D12" s="524">
        <f ca="1">+'H2 Consolidado Mensual Periodo'!B11+'H2 Consolidado Mensual Periodo'!E11+'H2 Consolidado Mensual Periodo'!H11+'H2 Consolidado Mensual Periodo'!K11+'H2 Consolidado Mensual Periodo'!N11+'H2 Consolidado Mensual Periodo'!Q11</f>
        <v>0</v>
      </c>
      <c r="E12" s="525">
        <f ca="1">+'H2 Consolidado Mensual Periodo'!C11+'H2 Consolidado Mensual Periodo'!F11+'H2 Consolidado Mensual Periodo'!I11+'H2 Consolidado Mensual Periodo'!L11+'H2 Consolidado Mensual Periodo'!O11+'H2 Consolidado Mensual Periodo'!R11</f>
        <v>0</v>
      </c>
      <c r="F12" s="526">
        <f ca="1">+'H2 Consolidado Mensual Periodo'!D11+'H2 Consolidado Mensual Periodo'!G11+'H2 Consolidado Mensual Periodo'!J11+'H2 Consolidado Mensual Periodo'!M11+'H2 Consolidado Mensual Periodo'!P11+'H2 Consolidado Mensual Periodo'!S11</f>
        <v>0</v>
      </c>
      <c r="G12" s="527">
        <f t="shared" ca="1" si="0"/>
        <v>0</v>
      </c>
      <c r="H12" s="506" t="e">
        <f t="shared" ca="1" si="1"/>
        <v>#DIV/0!</v>
      </c>
      <c r="I12" s="507">
        <f t="shared" ca="1" si="2"/>
        <v>0</v>
      </c>
      <c r="J12" s="1016"/>
      <c r="K12" s="528">
        <f ca="1">+'H2 Consolidado Mensual Periodo'!T11+'H2 Consolidado Mensual Periodo'!W11+'H2 Consolidado Mensual Periodo'!Z11+'H2 Consolidado Mensual Periodo'!AC11+'H2 Consolidado Mensual Periodo'!AF11+'H2 Consolidado Mensual Periodo'!AI11</f>
        <v>0</v>
      </c>
      <c r="L12" s="529">
        <f ca="1">+'H2 Consolidado Mensual Periodo'!U11+'H2 Consolidado Mensual Periodo'!X11+'H2 Consolidado Mensual Periodo'!AA11+'H2 Consolidado Mensual Periodo'!AD11+'H2 Consolidado Mensual Periodo'!AG11+'H2 Consolidado Mensual Periodo'!AJ11</f>
        <v>0</v>
      </c>
      <c r="M12" s="530">
        <f ca="1">+'H2 Consolidado Mensual Periodo'!V11+'H2 Consolidado Mensual Periodo'!Y11+'H2 Consolidado Mensual Periodo'!AB11+'H2 Consolidado Mensual Periodo'!AE11+'H2 Consolidado Mensual Periodo'!AH11+'H2 Consolidado Mensual Periodo'!AK11</f>
        <v>0</v>
      </c>
      <c r="N12" s="531">
        <f t="shared" ca="1" si="3"/>
        <v>0</v>
      </c>
      <c r="O12" s="532" t="e">
        <f t="shared" ca="1" si="4"/>
        <v>#DIV/0!</v>
      </c>
      <c r="P12" s="533">
        <f t="shared" ca="1" si="5"/>
        <v>0</v>
      </c>
      <c r="Q12" s="1019"/>
      <c r="R12" s="534">
        <f t="shared" ca="1" si="6"/>
        <v>0</v>
      </c>
      <c r="S12" s="535">
        <f t="shared" ca="1" si="7"/>
        <v>0</v>
      </c>
      <c r="T12" s="536">
        <f t="shared" ca="1" si="8"/>
        <v>0</v>
      </c>
      <c r="U12" s="537">
        <f t="shared" ca="1" si="9"/>
        <v>0</v>
      </c>
      <c r="V12" s="538" t="e">
        <f t="shared" ca="1" si="10"/>
        <v>#DIV/0!</v>
      </c>
      <c r="W12" s="539">
        <f t="shared" ca="1" si="11"/>
        <v>0</v>
      </c>
      <c r="X12" s="1087"/>
    </row>
    <row r="13" spans="1:24" s="520" customFormat="1" ht="30" customHeight="1" x14ac:dyDescent="0.25">
      <c r="A13" s="521"/>
      <c r="B13" s="540"/>
      <c r="C13" s="541"/>
      <c r="D13" s="524">
        <f ca="1">+'H2 Consolidado Mensual Periodo'!B12+'H2 Consolidado Mensual Periodo'!E12+'H2 Consolidado Mensual Periodo'!H12+'H2 Consolidado Mensual Periodo'!K12+'H2 Consolidado Mensual Periodo'!N12+'H2 Consolidado Mensual Periodo'!Q12</f>
        <v>0</v>
      </c>
      <c r="E13" s="525">
        <f ca="1">+'H2 Consolidado Mensual Periodo'!C12+'H2 Consolidado Mensual Periodo'!F12+'H2 Consolidado Mensual Periodo'!I12+'H2 Consolidado Mensual Periodo'!L12+'H2 Consolidado Mensual Periodo'!O12+'H2 Consolidado Mensual Periodo'!R12</f>
        <v>0</v>
      </c>
      <c r="F13" s="526">
        <f ca="1">+'H2 Consolidado Mensual Periodo'!D12+'H2 Consolidado Mensual Periodo'!G12+'H2 Consolidado Mensual Periodo'!J12+'H2 Consolidado Mensual Periodo'!M12+'H2 Consolidado Mensual Periodo'!P12+'H2 Consolidado Mensual Periodo'!S12</f>
        <v>0</v>
      </c>
      <c r="G13" s="527">
        <f t="shared" ca="1" si="0"/>
        <v>0</v>
      </c>
      <c r="H13" s="506" t="e">
        <f t="shared" ca="1" si="1"/>
        <v>#DIV/0!</v>
      </c>
      <c r="I13" s="507">
        <f t="shared" ca="1" si="2"/>
        <v>0</v>
      </c>
      <c r="J13" s="1016"/>
      <c r="K13" s="528">
        <f ca="1">+'H2 Consolidado Mensual Periodo'!T12+'H2 Consolidado Mensual Periodo'!W12+'H2 Consolidado Mensual Periodo'!Z12+'H2 Consolidado Mensual Periodo'!AC12+'H2 Consolidado Mensual Periodo'!AF12+'H2 Consolidado Mensual Periodo'!AI12</f>
        <v>0</v>
      </c>
      <c r="L13" s="529">
        <f ca="1">+'H2 Consolidado Mensual Periodo'!U12+'H2 Consolidado Mensual Periodo'!X12+'H2 Consolidado Mensual Periodo'!AA12+'H2 Consolidado Mensual Periodo'!AD12+'H2 Consolidado Mensual Periodo'!AG12+'H2 Consolidado Mensual Periodo'!AJ12</f>
        <v>0</v>
      </c>
      <c r="M13" s="530">
        <f ca="1">+'H2 Consolidado Mensual Periodo'!V12+'H2 Consolidado Mensual Periodo'!Y12+'H2 Consolidado Mensual Periodo'!AB12+'H2 Consolidado Mensual Periodo'!AE12+'H2 Consolidado Mensual Periodo'!AH12+'H2 Consolidado Mensual Periodo'!AK12</f>
        <v>0</v>
      </c>
      <c r="N13" s="531">
        <f t="shared" ca="1" si="3"/>
        <v>0</v>
      </c>
      <c r="O13" s="532" t="e">
        <f t="shared" ca="1" si="4"/>
        <v>#DIV/0!</v>
      </c>
      <c r="P13" s="533">
        <f t="shared" ca="1" si="5"/>
        <v>0</v>
      </c>
      <c r="Q13" s="1019"/>
      <c r="R13" s="534">
        <f t="shared" ca="1" si="6"/>
        <v>0</v>
      </c>
      <c r="S13" s="535">
        <f t="shared" ca="1" si="7"/>
        <v>0</v>
      </c>
      <c r="T13" s="536">
        <f t="shared" ca="1" si="8"/>
        <v>0</v>
      </c>
      <c r="U13" s="537">
        <f t="shared" ca="1" si="9"/>
        <v>0</v>
      </c>
      <c r="V13" s="538" t="e">
        <f t="shared" ca="1" si="10"/>
        <v>#DIV/0!</v>
      </c>
      <c r="W13" s="539">
        <f t="shared" ca="1" si="11"/>
        <v>0</v>
      </c>
      <c r="X13" s="1087"/>
    </row>
    <row r="14" spans="1:24" s="520" customFormat="1" ht="30" customHeight="1" x14ac:dyDescent="0.25">
      <c r="A14" s="521"/>
      <c r="B14" s="540"/>
      <c r="C14" s="541"/>
      <c r="D14" s="524">
        <f ca="1">+'H2 Consolidado Mensual Periodo'!B13+'H2 Consolidado Mensual Periodo'!E13+'H2 Consolidado Mensual Periodo'!H13+'H2 Consolidado Mensual Periodo'!K13+'H2 Consolidado Mensual Periodo'!N13+'H2 Consolidado Mensual Periodo'!Q13</f>
        <v>0</v>
      </c>
      <c r="E14" s="525">
        <f ca="1">+'H2 Consolidado Mensual Periodo'!C13+'H2 Consolidado Mensual Periodo'!F13+'H2 Consolidado Mensual Periodo'!I13+'H2 Consolidado Mensual Periodo'!L13+'H2 Consolidado Mensual Periodo'!O13+'H2 Consolidado Mensual Periodo'!R13</f>
        <v>0</v>
      </c>
      <c r="F14" s="526">
        <f ca="1">+'H2 Consolidado Mensual Periodo'!D13+'H2 Consolidado Mensual Periodo'!G13+'H2 Consolidado Mensual Periodo'!J13+'H2 Consolidado Mensual Periodo'!M13+'H2 Consolidado Mensual Periodo'!P13+'H2 Consolidado Mensual Periodo'!S13</f>
        <v>0</v>
      </c>
      <c r="G14" s="527">
        <f t="shared" ca="1" si="0"/>
        <v>0</v>
      </c>
      <c r="H14" s="506" t="e">
        <f t="shared" ca="1" si="1"/>
        <v>#DIV/0!</v>
      </c>
      <c r="I14" s="507">
        <f t="shared" ca="1" si="2"/>
        <v>0</v>
      </c>
      <c r="J14" s="1016"/>
      <c r="K14" s="528">
        <f ca="1">+'H2 Consolidado Mensual Periodo'!T13+'H2 Consolidado Mensual Periodo'!W13+'H2 Consolidado Mensual Periodo'!Z13+'H2 Consolidado Mensual Periodo'!AC13+'H2 Consolidado Mensual Periodo'!AF13+'H2 Consolidado Mensual Periodo'!AI13</f>
        <v>0</v>
      </c>
      <c r="L14" s="529">
        <f ca="1">+'H2 Consolidado Mensual Periodo'!U13+'H2 Consolidado Mensual Periodo'!X13+'H2 Consolidado Mensual Periodo'!AA13+'H2 Consolidado Mensual Periodo'!AD13+'H2 Consolidado Mensual Periodo'!AG13+'H2 Consolidado Mensual Periodo'!AJ13</f>
        <v>0</v>
      </c>
      <c r="M14" s="530">
        <f ca="1">+'H2 Consolidado Mensual Periodo'!V13+'H2 Consolidado Mensual Periodo'!Y13+'H2 Consolidado Mensual Periodo'!AB13+'H2 Consolidado Mensual Periodo'!AE13+'H2 Consolidado Mensual Periodo'!AH13+'H2 Consolidado Mensual Periodo'!AK13</f>
        <v>0</v>
      </c>
      <c r="N14" s="531">
        <f t="shared" ca="1" si="3"/>
        <v>0</v>
      </c>
      <c r="O14" s="532" t="e">
        <f t="shared" ca="1" si="4"/>
        <v>#DIV/0!</v>
      </c>
      <c r="P14" s="533">
        <f t="shared" ca="1" si="5"/>
        <v>0</v>
      </c>
      <c r="Q14" s="1019"/>
      <c r="R14" s="534">
        <f t="shared" ca="1" si="6"/>
        <v>0</v>
      </c>
      <c r="S14" s="535">
        <f t="shared" ca="1" si="7"/>
        <v>0</v>
      </c>
      <c r="T14" s="536">
        <f t="shared" ca="1" si="8"/>
        <v>0</v>
      </c>
      <c r="U14" s="537">
        <f t="shared" ca="1" si="9"/>
        <v>0</v>
      </c>
      <c r="V14" s="538" t="e">
        <f t="shared" ca="1" si="10"/>
        <v>#DIV/0!</v>
      </c>
      <c r="W14" s="539">
        <f t="shared" ca="1" si="11"/>
        <v>0</v>
      </c>
      <c r="X14" s="1087"/>
    </row>
    <row r="15" spans="1:24" s="520" customFormat="1" ht="30" customHeight="1" x14ac:dyDescent="0.25">
      <c r="A15" s="521"/>
      <c r="B15" s="540"/>
      <c r="C15" s="541"/>
      <c r="D15" s="524">
        <f ca="1">+'H2 Consolidado Mensual Periodo'!B14+'H2 Consolidado Mensual Periodo'!E14+'H2 Consolidado Mensual Periodo'!H14+'H2 Consolidado Mensual Periodo'!K14+'H2 Consolidado Mensual Periodo'!N14+'H2 Consolidado Mensual Periodo'!Q14</f>
        <v>0</v>
      </c>
      <c r="E15" s="525">
        <f ca="1">+'H2 Consolidado Mensual Periodo'!C14+'H2 Consolidado Mensual Periodo'!F14+'H2 Consolidado Mensual Periodo'!I14+'H2 Consolidado Mensual Periodo'!L14+'H2 Consolidado Mensual Periodo'!O14+'H2 Consolidado Mensual Periodo'!R14</f>
        <v>0</v>
      </c>
      <c r="F15" s="526">
        <f ca="1">+'H2 Consolidado Mensual Periodo'!D14+'H2 Consolidado Mensual Periodo'!G14+'H2 Consolidado Mensual Periodo'!J14+'H2 Consolidado Mensual Periodo'!M14+'H2 Consolidado Mensual Periodo'!P14+'H2 Consolidado Mensual Periodo'!S14</f>
        <v>0</v>
      </c>
      <c r="G15" s="527">
        <f t="shared" ca="1" si="0"/>
        <v>0</v>
      </c>
      <c r="H15" s="506" t="e">
        <f t="shared" ca="1" si="1"/>
        <v>#DIV/0!</v>
      </c>
      <c r="I15" s="507">
        <f t="shared" ca="1" si="2"/>
        <v>0</v>
      </c>
      <c r="J15" s="1016"/>
      <c r="K15" s="528">
        <f ca="1">+'H2 Consolidado Mensual Periodo'!T14+'H2 Consolidado Mensual Periodo'!W14+'H2 Consolidado Mensual Periodo'!Z14+'H2 Consolidado Mensual Periodo'!AC14+'H2 Consolidado Mensual Periodo'!AF14+'H2 Consolidado Mensual Periodo'!AI14</f>
        <v>0</v>
      </c>
      <c r="L15" s="529">
        <f ca="1">+'H2 Consolidado Mensual Periodo'!U14+'H2 Consolidado Mensual Periodo'!X14+'H2 Consolidado Mensual Periodo'!AA14+'H2 Consolidado Mensual Periodo'!AD14+'H2 Consolidado Mensual Periodo'!AG14+'H2 Consolidado Mensual Periodo'!AJ14</f>
        <v>0</v>
      </c>
      <c r="M15" s="530">
        <f ca="1">+'H2 Consolidado Mensual Periodo'!V14+'H2 Consolidado Mensual Periodo'!Y14+'H2 Consolidado Mensual Periodo'!AB14+'H2 Consolidado Mensual Periodo'!AE14+'H2 Consolidado Mensual Periodo'!AH14+'H2 Consolidado Mensual Periodo'!AK14</f>
        <v>0</v>
      </c>
      <c r="N15" s="531">
        <f t="shared" ca="1" si="3"/>
        <v>0</v>
      </c>
      <c r="O15" s="532" t="e">
        <f t="shared" ca="1" si="4"/>
        <v>#DIV/0!</v>
      </c>
      <c r="P15" s="533">
        <f t="shared" ca="1" si="5"/>
        <v>0</v>
      </c>
      <c r="Q15" s="1019"/>
      <c r="R15" s="534">
        <f t="shared" ca="1" si="6"/>
        <v>0</v>
      </c>
      <c r="S15" s="535">
        <f t="shared" ca="1" si="7"/>
        <v>0</v>
      </c>
      <c r="T15" s="536">
        <f t="shared" ca="1" si="8"/>
        <v>0</v>
      </c>
      <c r="U15" s="537">
        <f t="shared" ca="1" si="9"/>
        <v>0</v>
      </c>
      <c r="V15" s="538" t="e">
        <f t="shared" ca="1" si="10"/>
        <v>#DIV/0!</v>
      </c>
      <c r="W15" s="539">
        <f t="shared" ca="1" si="11"/>
        <v>0</v>
      </c>
      <c r="X15" s="1087"/>
    </row>
    <row r="16" spans="1:24" s="520" customFormat="1" ht="30" customHeight="1" x14ac:dyDescent="0.25">
      <c r="A16" s="521"/>
      <c r="B16" s="540"/>
      <c r="C16" s="541"/>
      <c r="D16" s="524">
        <f ca="1">+'H2 Consolidado Mensual Periodo'!B15+'H2 Consolidado Mensual Periodo'!E15+'H2 Consolidado Mensual Periodo'!H15+'H2 Consolidado Mensual Periodo'!K15+'H2 Consolidado Mensual Periodo'!N15+'H2 Consolidado Mensual Periodo'!Q15</f>
        <v>0</v>
      </c>
      <c r="E16" s="525">
        <f ca="1">+'H2 Consolidado Mensual Periodo'!C15+'H2 Consolidado Mensual Periodo'!F15+'H2 Consolidado Mensual Periodo'!I15+'H2 Consolidado Mensual Periodo'!L15+'H2 Consolidado Mensual Periodo'!O15+'H2 Consolidado Mensual Periodo'!R15</f>
        <v>0</v>
      </c>
      <c r="F16" s="526">
        <f ca="1">+'H2 Consolidado Mensual Periodo'!D15+'H2 Consolidado Mensual Periodo'!G15+'H2 Consolidado Mensual Periodo'!J15+'H2 Consolidado Mensual Periodo'!M15+'H2 Consolidado Mensual Periodo'!P15+'H2 Consolidado Mensual Periodo'!S15</f>
        <v>0</v>
      </c>
      <c r="G16" s="527">
        <f t="shared" ca="1" si="0"/>
        <v>0</v>
      </c>
      <c r="H16" s="506" t="e">
        <f t="shared" ca="1" si="1"/>
        <v>#DIV/0!</v>
      </c>
      <c r="I16" s="507">
        <f t="shared" ca="1" si="2"/>
        <v>0</v>
      </c>
      <c r="J16" s="1016"/>
      <c r="K16" s="528">
        <f ca="1">+'H2 Consolidado Mensual Periodo'!T15+'H2 Consolidado Mensual Periodo'!W15+'H2 Consolidado Mensual Periodo'!Z15+'H2 Consolidado Mensual Periodo'!AC15+'H2 Consolidado Mensual Periodo'!AF15+'H2 Consolidado Mensual Periodo'!AI15</f>
        <v>0</v>
      </c>
      <c r="L16" s="529">
        <f ca="1">+'H2 Consolidado Mensual Periodo'!U15+'H2 Consolidado Mensual Periodo'!X15+'H2 Consolidado Mensual Periodo'!AA15+'H2 Consolidado Mensual Periodo'!AD15+'H2 Consolidado Mensual Periodo'!AG15+'H2 Consolidado Mensual Periodo'!AJ15</f>
        <v>0</v>
      </c>
      <c r="M16" s="530">
        <f ca="1">+'H2 Consolidado Mensual Periodo'!V15+'H2 Consolidado Mensual Periodo'!Y15+'H2 Consolidado Mensual Periodo'!AB15+'H2 Consolidado Mensual Periodo'!AE15+'H2 Consolidado Mensual Periodo'!AH15+'H2 Consolidado Mensual Periodo'!AK15</f>
        <v>0</v>
      </c>
      <c r="N16" s="531">
        <f t="shared" ca="1" si="3"/>
        <v>0</v>
      </c>
      <c r="O16" s="532" t="e">
        <f t="shared" ca="1" si="4"/>
        <v>#DIV/0!</v>
      </c>
      <c r="P16" s="533">
        <f t="shared" ca="1" si="5"/>
        <v>0</v>
      </c>
      <c r="Q16" s="1019"/>
      <c r="R16" s="534">
        <f t="shared" ca="1" si="6"/>
        <v>0</v>
      </c>
      <c r="S16" s="535">
        <f t="shared" ca="1" si="7"/>
        <v>0</v>
      </c>
      <c r="T16" s="536">
        <f t="shared" ca="1" si="8"/>
        <v>0</v>
      </c>
      <c r="U16" s="537">
        <f t="shared" ca="1" si="9"/>
        <v>0</v>
      </c>
      <c r="V16" s="538" t="e">
        <f t="shared" ca="1" si="10"/>
        <v>#DIV/0!</v>
      </c>
      <c r="W16" s="539">
        <f t="shared" ca="1" si="11"/>
        <v>0</v>
      </c>
      <c r="X16" s="1087"/>
    </row>
    <row r="17" spans="1:24" s="520" customFormat="1" ht="30" customHeight="1" x14ac:dyDescent="0.25">
      <c r="A17" s="521"/>
      <c r="B17" s="540"/>
      <c r="C17" s="541"/>
      <c r="D17" s="524">
        <f ca="1">+'H2 Consolidado Mensual Periodo'!B16+'H2 Consolidado Mensual Periodo'!E16+'H2 Consolidado Mensual Periodo'!H16+'H2 Consolidado Mensual Periodo'!K16+'H2 Consolidado Mensual Periodo'!N16+'H2 Consolidado Mensual Periodo'!Q16</f>
        <v>0</v>
      </c>
      <c r="E17" s="525">
        <f ca="1">+'H2 Consolidado Mensual Periodo'!C16+'H2 Consolidado Mensual Periodo'!F16+'H2 Consolidado Mensual Periodo'!I16+'H2 Consolidado Mensual Periodo'!L16+'H2 Consolidado Mensual Periodo'!O16+'H2 Consolidado Mensual Periodo'!R16</f>
        <v>0</v>
      </c>
      <c r="F17" s="526">
        <f ca="1">+'H2 Consolidado Mensual Periodo'!D16+'H2 Consolidado Mensual Periodo'!G16+'H2 Consolidado Mensual Periodo'!J16+'H2 Consolidado Mensual Periodo'!M16+'H2 Consolidado Mensual Periodo'!P16+'H2 Consolidado Mensual Periodo'!S16</f>
        <v>0</v>
      </c>
      <c r="G17" s="527">
        <f t="shared" ca="1" si="0"/>
        <v>0</v>
      </c>
      <c r="H17" s="506" t="e">
        <f t="shared" ca="1" si="1"/>
        <v>#DIV/0!</v>
      </c>
      <c r="I17" s="507">
        <f t="shared" ca="1" si="2"/>
        <v>0</v>
      </c>
      <c r="J17" s="1016"/>
      <c r="K17" s="528">
        <f ca="1">+'H2 Consolidado Mensual Periodo'!T16+'H2 Consolidado Mensual Periodo'!W16+'H2 Consolidado Mensual Periodo'!Z16+'H2 Consolidado Mensual Periodo'!AC16+'H2 Consolidado Mensual Periodo'!AF16+'H2 Consolidado Mensual Periodo'!AI16</f>
        <v>0</v>
      </c>
      <c r="L17" s="529">
        <f ca="1">+'H2 Consolidado Mensual Periodo'!U16+'H2 Consolidado Mensual Periodo'!X16+'H2 Consolidado Mensual Periodo'!AA16+'H2 Consolidado Mensual Periodo'!AD16+'H2 Consolidado Mensual Periodo'!AG16+'H2 Consolidado Mensual Periodo'!AJ16</f>
        <v>0</v>
      </c>
      <c r="M17" s="530">
        <f ca="1">+'H2 Consolidado Mensual Periodo'!V16+'H2 Consolidado Mensual Periodo'!Y16+'H2 Consolidado Mensual Periodo'!AB16+'H2 Consolidado Mensual Periodo'!AE16+'H2 Consolidado Mensual Periodo'!AH16+'H2 Consolidado Mensual Periodo'!AK16</f>
        <v>0</v>
      </c>
      <c r="N17" s="531">
        <f t="shared" ca="1" si="3"/>
        <v>0</v>
      </c>
      <c r="O17" s="532" t="e">
        <f t="shared" ca="1" si="4"/>
        <v>#DIV/0!</v>
      </c>
      <c r="P17" s="533">
        <f t="shared" ca="1" si="5"/>
        <v>0</v>
      </c>
      <c r="Q17" s="1019"/>
      <c r="R17" s="534">
        <f t="shared" ca="1" si="6"/>
        <v>0</v>
      </c>
      <c r="S17" s="535">
        <f t="shared" ca="1" si="7"/>
        <v>0</v>
      </c>
      <c r="T17" s="536">
        <f t="shared" ca="1" si="8"/>
        <v>0</v>
      </c>
      <c r="U17" s="537">
        <f t="shared" ca="1" si="9"/>
        <v>0</v>
      </c>
      <c r="V17" s="538" t="e">
        <f t="shared" ca="1" si="10"/>
        <v>#DIV/0!</v>
      </c>
      <c r="W17" s="539">
        <f t="shared" ca="1" si="11"/>
        <v>0</v>
      </c>
      <c r="X17" s="1087"/>
    </row>
    <row r="18" spans="1:24" s="520" customFormat="1" ht="30" customHeight="1" x14ac:dyDescent="0.25">
      <c r="A18" s="521"/>
      <c r="B18" s="540"/>
      <c r="C18" s="541"/>
      <c r="D18" s="524">
        <f ca="1">+'H2 Consolidado Mensual Periodo'!B17+'H2 Consolidado Mensual Periodo'!E17+'H2 Consolidado Mensual Periodo'!H17+'H2 Consolidado Mensual Periodo'!K17+'H2 Consolidado Mensual Periodo'!N17+'H2 Consolidado Mensual Periodo'!Q17</f>
        <v>0</v>
      </c>
      <c r="E18" s="525">
        <f ca="1">+'H2 Consolidado Mensual Periodo'!C17+'H2 Consolidado Mensual Periodo'!F17+'H2 Consolidado Mensual Periodo'!I17+'H2 Consolidado Mensual Periodo'!L17+'H2 Consolidado Mensual Periodo'!O17+'H2 Consolidado Mensual Periodo'!R17</f>
        <v>0</v>
      </c>
      <c r="F18" s="526">
        <f ca="1">+'H2 Consolidado Mensual Periodo'!D17+'H2 Consolidado Mensual Periodo'!G17+'H2 Consolidado Mensual Periodo'!J17+'H2 Consolidado Mensual Periodo'!M17+'H2 Consolidado Mensual Periodo'!P17+'H2 Consolidado Mensual Periodo'!S17</f>
        <v>0</v>
      </c>
      <c r="G18" s="527">
        <f t="shared" ca="1" si="0"/>
        <v>0</v>
      </c>
      <c r="H18" s="506" t="e">
        <f t="shared" ca="1" si="1"/>
        <v>#DIV/0!</v>
      </c>
      <c r="I18" s="507">
        <f t="shared" ca="1" si="2"/>
        <v>0</v>
      </c>
      <c r="J18" s="1016"/>
      <c r="K18" s="528">
        <f ca="1">+'H2 Consolidado Mensual Periodo'!T17+'H2 Consolidado Mensual Periodo'!W17+'H2 Consolidado Mensual Periodo'!Z17+'H2 Consolidado Mensual Periodo'!AC17+'H2 Consolidado Mensual Periodo'!AF17+'H2 Consolidado Mensual Periodo'!AI17</f>
        <v>0</v>
      </c>
      <c r="L18" s="529">
        <f ca="1">+'H2 Consolidado Mensual Periodo'!U17+'H2 Consolidado Mensual Periodo'!X17+'H2 Consolidado Mensual Periodo'!AA17+'H2 Consolidado Mensual Periodo'!AD17+'H2 Consolidado Mensual Periodo'!AG17+'H2 Consolidado Mensual Periodo'!AJ17</f>
        <v>0</v>
      </c>
      <c r="M18" s="530">
        <f ca="1">+'H2 Consolidado Mensual Periodo'!V17+'H2 Consolidado Mensual Periodo'!Y17+'H2 Consolidado Mensual Periodo'!AB17+'H2 Consolidado Mensual Periodo'!AE17+'H2 Consolidado Mensual Periodo'!AH17+'H2 Consolidado Mensual Periodo'!AK17</f>
        <v>0</v>
      </c>
      <c r="N18" s="531">
        <f t="shared" ca="1" si="3"/>
        <v>0</v>
      </c>
      <c r="O18" s="532" t="e">
        <f t="shared" ca="1" si="4"/>
        <v>#DIV/0!</v>
      </c>
      <c r="P18" s="533">
        <f t="shared" ca="1" si="5"/>
        <v>0</v>
      </c>
      <c r="Q18" s="1019"/>
      <c r="R18" s="534">
        <f t="shared" ca="1" si="6"/>
        <v>0</v>
      </c>
      <c r="S18" s="535">
        <f t="shared" ca="1" si="7"/>
        <v>0</v>
      </c>
      <c r="T18" s="536">
        <f t="shared" ca="1" si="8"/>
        <v>0</v>
      </c>
      <c r="U18" s="537">
        <f t="shared" ca="1" si="9"/>
        <v>0</v>
      </c>
      <c r="V18" s="538" t="e">
        <f t="shared" ca="1" si="10"/>
        <v>#DIV/0!</v>
      </c>
      <c r="W18" s="539">
        <f t="shared" ca="1" si="11"/>
        <v>0</v>
      </c>
      <c r="X18" s="1087"/>
    </row>
    <row r="19" spans="1:24" s="520" customFormat="1" ht="30" customHeight="1" x14ac:dyDescent="0.25">
      <c r="A19" s="521"/>
      <c r="B19" s="540"/>
      <c r="C19" s="541"/>
      <c r="D19" s="524">
        <f ca="1">+'H2 Consolidado Mensual Periodo'!B18+'H2 Consolidado Mensual Periodo'!E18+'H2 Consolidado Mensual Periodo'!H18+'H2 Consolidado Mensual Periodo'!K18+'H2 Consolidado Mensual Periodo'!N18+'H2 Consolidado Mensual Periodo'!Q18</f>
        <v>0</v>
      </c>
      <c r="E19" s="525">
        <f ca="1">+'H2 Consolidado Mensual Periodo'!C18+'H2 Consolidado Mensual Periodo'!F18+'H2 Consolidado Mensual Periodo'!I18+'H2 Consolidado Mensual Periodo'!L18+'H2 Consolidado Mensual Periodo'!O18+'H2 Consolidado Mensual Periodo'!R18</f>
        <v>0</v>
      </c>
      <c r="F19" s="526">
        <f ca="1">+'H2 Consolidado Mensual Periodo'!D18+'H2 Consolidado Mensual Periodo'!G18+'H2 Consolidado Mensual Periodo'!J18+'H2 Consolidado Mensual Periodo'!M18+'H2 Consolidado Mensual Periodo'!P18+'H2 Consolidado Mensual Periodo'!S18</f>
        <v>0</v>
      </c>
      <c r="G19" s="527">
        <f t="shared" ca="1" si="0"/>
        <v>0</v>
      </c>
      <c r="H19" s="506" t="e">
        <f t="shared" ca="1" si="1"/>
        <v>#DIV/0!</v>
      </c>
      <c r="I19" s="507">
        <f t="shared" ca="1" si="2"/>
        <v>0</v>
      </c>
      <c r="J19" s="1016"/>
      <c r="K19" s="528">
        <f ca="1">+'H2 Consolidado Mensual Periodo'!T18+'H2 Consolidado Mensual Periodo'!W18+'H2 Consolidado Mensual Periodo'!Z18+'H2 Consolidado Mensual Periodo'!AC18+'H2 Consolidado Mensual Periodo'!AF18+'H2 Consolidado Mensual Periodo'!AI18</f>
        <v>0</v>
      </c>
      <c r="L19" s="529">
        <f ca="1">+'H2 Consolidado Mensual Periodo'!U18+'H2 Consolidado Mensual Periodo'!X18+'H2 Consolidado Mensual Periodo'!AA18+'H2 Consolidado Mensual Periodo'!AD18+'H2 Consolidado Mensual Periodo'!AG18+'H2 Consolidado Mensual Periodo'!AJ18</f>
        <v>0</v>
      </c>
      <c r="M19" s="530">
        <f ca="1">+'H2 Consolidado Mensual Periodo'!V18+'H2 Consolidado Mensual Periodo'!Y18+'H2 Consolidado Mensual Periodo'!AB18+'H2 Consolidado Mensual Periodo'!AE18+'H2 Consolidado Mensual Periodo'!AH18+'H2 Consolidado Mensual Periodo'!AK18</f>
        <v>0</v>
      </c>
      <c r="N19" s="531">
        <f t="shared" ca="1" si="3"/>
        <v>0</v>
      </c>
      <c r="O19" s="532" t="e">
        <f t="shared" ca="1" si="4"/>
        <v>#DIV/0!</v>
      </c>
      <c r="P19" s="533">
        <f t="shared" ca="1" si="5"/>
        <v>0</v>
      </c>
      <c r="Q19" s="1019"/>
      <c r="R19" s="534">
        <f t="shared" ca="1" si="6"/>
        <v>0</v>
      </c>
      <c r="S19" s="535">
        <f t="shared" ca="1" si="7"/>
        <v>0</v>
      </c>
      <c r="T19" s="536">
        <f t="shared" ca="1" si="8"/>
        <v>0</v>
      </c>
      <c r="U19" s="537">
        <f t="shared" ca="1" si="9"/>
        <v>0</v>
      </c>
      <c r="V19" s="538" t="e">
        <f t="shared" ca="1" si="10"/>
        <v>#DIV/0!</v>
      </c>
      <c r="W19" s="539">
        <f t="shared" ca="1" si="11"/>
        <v>0</v>
      </c>
      <c r="X19" s="1087"/>
    </row>
    <row r="20" spans="1:24" s="520" customFormat="1" ht="30" customHeight="1" thickBot="1" x14ac:dyDescent="0.3">
      <c r="A20" s="521"/>
      <c r="B20" s="540"/>
      <c r="C20" s="541"/>
      <c r="D20" s="542">
        <f ca="1">+'H2 Consolidado Mensual Periodo'!B19+'H2 Consolidado Mensual Periodo'!E19+'H2 Consolidado Mensual Periodo'!H19+'H2 Consolidado Mensual Periodo'!K19+'H2 Consolidado Mensual Periodo'!N19+'H2 Consolidado Mensual Periodo'!Q19</f>
        <v>0</v>
      </c>
      <c r="E20" s="543">
        <f ca="1">+'H2 Consolidado Mensual Periodo'!C19+'H2 Consolidado Mensual Periodo'!F19+'H2 Consolidado Mensual Periodo'!I19+'H2 Consolidado Mensual Periodo'!L19+'H2 Consolidado Mensual Periodo'!O19+'H2 Consolidado Mensual Periodo'!R19</f>
        <v>0</v>
      </c>
      <c r="F20" s="544">
        <f ca="1">+'H2 Consolidado Mensual Periodo'!D19+'H2 Consolidado Mensual Periodo'!G19+'H2 Consolidado Mensual Periodo'!J19+'H2 Consolidado Mensual Periodo'!M19+'H2 Consolidado Mensual Periodo'!P19+'H2 Consolidado Mensual Periodo'!S19</f>
        <v>0</v>
      </c>
      <c r="G20" s="545">
        <f t="shared" ca="1" si="0"/>
        <v>0</v>
      </c>
      <c r="H20" s="546" t="e">
        <f t="shared" ca="1" si="1"/>
        <v>#DIV/0!</v>
      </c>
      <c r="I20" s="547">
        <f t="shared" ca="1" si="2"/>
        <v>0</v>
      </c>
      <c r="J20" s="1016"/>
      <c r="K20" s="548">
        <f ca="1">+'H2 Consolidado Mensual Periodo'!T19+'H2 Consolidado Mensual Periodo'!W19+'H2 Consolidado Mensual Periodo'!Z19+'H2 Consolidado Mensual Periodo'!AC19+'H2 Consolidado Mensual Periodo'!AF19+'H2 Consolidado Mensual Periodo'!AI19</f>
        <v>0</v>
      </c>
      <c r="L20" s="549">
        <f ca="1">+'H2 Consolidado Mensual Periodo'!U19+'H2 Consolidado Mensual Periodo'!X19+'H2 Consolidado Mensual Periodo'!AA19+'H2 Consolidado Mensual Periodo'!AD19+'H2 Consolidado Mensual Periodo'!AG19+'H2 Consolidado Mensual Periodo'!AJ19</f>
        <v>0</v>
      </c>
      <c r="M20" s="550">
        <f ca="1">+'H2 Consolidado Mensual Periodo'!V19+'H2 Consolidado Mensual Periodo'!Y19+'H2 Consolidado Mensual Periodo'!AB19+'H2 Consolidado Mensual Periodo'!AE19+'H2 Consolidado Mensual Periodo'!AH19+'H2 Consolidado Mensual Periodo'!AK19</f>
        <v>0</v>
      </c>
      <c r="N20" s="551">
        <f t="shared" ca="1" si="3"/>
        <v>0</v>
      </c>
      <c r="O20" s="552" t="e">
        <f t="shared" ca="1" si="4"/>
        <v>#DIV/0!</v>
      </c>
      <c r="P20" s="553">
        <f t="shared" ca="1" si="5"/>
        <v>0</v>
      </c>
      <c r="Q20" s="1019"/>
      <c r="R20" s="554">
        <f t="shared" ca="1" si="6"/>
        <v>0</v>
      </c>
      <c r="S20" s="555">
        <f t="shared" ca="1" si="7"/>
        <v>0</v>
      </c>
      <c r="T20" s="556">
        <f t="shared" ca="1" si="8"/>
        <v>0</v>
      </c>
      <c r="U20" s="557">
        <f t="shared" ca="1" si="9"/>
        <v>0</v>
      </c>
      <c r="V20" s="558" t="e">
        <f t="shared" ca="1" si="10"/>
        <v>#DIV/0!</v>
      </c>
      <c r="W20" s="559">
        <f t="shared" ca="1" si="11"/>
        <v>0</v>
      </c>
      <c r="X20" s="1087"/>
    </row>
    <row r="21" spans="1:24" s="520" customFormat="1" ht="15.75" thickBot="1" x14ac:dyDescent="0.3">
      <c r="A21" s="496" t="s">
        <v>133</v>
      </c>
      <c r="B21" s="560"/>
      <c r="C21" s="561"/>
      <c r="D21" s="562">
        <f ca="1">SUM(D8:D20)</f>
        <v>0</v>
      </c>
      <c r="E21" s="563">
        <f t="shared" ref="E21:G21" ca="1" si="12">SUM(E8:E20)</f>
        <v>0</v>
      </c>
      <c r="F21" s="564">
        <f t="shared" ca="1" si="12"/>
        <v>0</v>
      </c>
      <c r="G21" s="565">
        <f t="shared" ca="1" si="12"/>
        <v>0</v>
      </c>
      <c r="H21" s="566" t="e">
        <f ca="1">+((0-G21)/(0))*100</f>
        <v>#DIV/0!</v>
      </c>
      <c r="I21" s="567">
        <f>+(E22-0)</f>
        <v>0</v>
      </c>
      <c r="J21" s="1017"/>
      <c r="K21" s="568">
        <f ca="1">SUM(K8:K20)</f>
        <v>0</v>
      </c>
      <c r="L21" s="569">
        <f t="shared" ref="L21" ca="1" si="13">SUM(L8:L20)</f>
        <v>0</v>
      </c>
      <c r="M21" s="569">
        <f t="shared" ref="M21" ca="1" si="14">SUM(M8:M20)</f>
        <v>0</v>
      </c>
      <c r="N21" s="570">
        <f t="shared" ref="N21" ca="1" si="15">SUM(N8:N20)</f>
        <v>0</v>
      </c>
      <c r="O21" s="571" t="e">
        <f ca="1">+((0-N21)/(0))*100</f>
        <v>#DIV/0!</v>
      </c>
      <c r="P21" s="572">
        <f ca="1">+(('H2 Consolidado Mensual Periodo'!L20+'H2 Consolidado Mensual Periodo'!O20+'H2 Consolidado Mensual Periodo'!R20)-(0))</f>
        <v>0</v>
      </c>
      <c r="Q21" s="1020"/>
      <c r="R21" s="573">
        <f ca="1">SUM(R8:R20)</f>
        <v>0</v>
      </c>
      <c r="S21" s="574">
        <f ca="1">SUM(S8:S20)</f>
        <v>0</v>
      </c>
      <c r="T21" s="575">
        <f t="shared" ref="T21" ca="1" si="16">SUM(T8:T20)</f>
        <v>0</v>
      </c>
      <c r="U21" s="576">
        <f ca="1">SUM(U8:U20)</f>
        <v>0</v>
      </c>
      <c r="V21" s="577" t="e">
        <f t="shared" ca="1" si="10"/>
        <v>#DIV/0!</v>
      </c>
      <c r="W21" s="578">
        <f t="shared" ca="1" si="11"/>
        <v>0</v>
      </c>
      <c r="X21" s="1088"/>
    </row>
    <row r="22" spans="1:24" s="23" customFormat="1" ht="15.75" thickBot="1" x14ac:dyDescent="0.3">
      <c r="A22" s="50"/>
      <c r="B22" s="65"/>
      <c r="C22" s="65"/>
      <c r="D22" s="65"/>
      <c r="E22" s="65"/>
      <c r="F22" s="65"/>
      <c r="G22" s="222"/>
      <c r="H22" s="9"/>
      <c r="I22" s="9"/>
      <c r="J22" s="9"/>
      <c r="K22" s="9"/>
      <c r="L22" s="9"/>
      <c r="M22" s="9"/>
      <c r="N22" s="9"/>
      <c r="O22" s="22"/>
      <c r="P22" s="22"/>
      <c r="Q22" s="22"/>
      <c r="R22" s="22"/>
      <c r="S22" s="22"/>
      <c r="T22" s="22"/>
      <c r="U22" s="22"/>
      <c r="V22" s="21"/>
      <c r="W22" s="21"/>
      <c r="X22" s="51"/>
    </row>
    <row r="23" spans="1:24" s="23" customFormat="1" ht="15.75" thickBot="1" x14ac:dyDescent="0.3">
      <c r="A23" s="914" t="s">
        <v>6</v>
      </c>
      <c r="B23" s="901" t="s">
        <v>52</v>
      </c>
      <c r="C23" s="902"/>
      <c r="D23" s="933" t="s">
        <v>132</v>
      </c>
      <c r="E23" s="934"/>
      <c r="F23" s="934"/>
      <c r="G23" s="934"/>
      <c r="H23" s="934"/>
      <c r="I23" s="934"/>
      <c r="J23" s="934"/>
      <c r="K23" s="934"/>
      <c r="L23" s="934"/>
      <c r="M23" s="934"/>
      <c r="N23" s="934"/>
      <c r="O23" s="934"/>
      <c r="P23" s="934"/>
      <c r="Q23" s="934"/>
      <c r="R23" s="934"/>
      <c r="S23" s="934"/>
      <c r="T23" s="934"/>
      <c r="U23" s="934"/>
      <c r="V23" s="934"/>
      <c r="W23" s="934"/>
      <c r="X23" s="935"/>
    </row>
    <row r="24" spans="1:24" s="23" customFormat="1" ht="15.75" thickBot="1" x14ac:dyDescent="0.3">
      <c r="A24" s="915"/>
      <c r="B24" s="903"/>
      <c r="C24" s="904"/>
      <c r="D24" s="936" t="s">
        <v>38</v>
      </c>
      <c r="E24" s="937"/>
      <c r="F24" s="937"/>
      <c r="G24" s="937"/>
      <c r="H24" s="937"/>
      <c r="I24" s="937"/>
      <c r="J24" s="938"/>
      <c r="K24" s="947" t="s">
        <v>39</v>
      </c>
      <c r="L24" s="948"/>
      <c r="M24" s="948"/>
      <c r="N24" s="948"/>
      <c r="O24" s="923"/>
      <c r="P24" s="923"/>
      <c r="Q24" s="924"/>
      <c r="R24" s="1084" t="s">
        <v>30</v>
      </c>
      <c r="S24" s="1085"/>
      <c r="T24" s="1085"/>
      <c r="U24" s="1085"/>
      <c r="V24" s="817"/>
      <c r="W24" s="817"/>
      <c r="X24" s="818"/>
    </row>
    <row r="25" spans="1:24" s="23" customFormat="1" x14ac:dyDescent="0.25">
      <c r="A25" s="915"/>
      <c r="B25" s="903"/>
      <c r="C25" s="903"/>
      <c r="D25" s="925" t="s">
        <v>70</v>
      </c>
      <c r="E25" s="927" t="s">
        <v>25</v>
      </c>
      <c r="F25" s="929" t="s">
        <v>71</v>
      </c>
      <c r="G25" s="931" t="s">
        <v>74</v>
      </c>
      <c r="H25" s="220" t="s">
        <v>44</v>
      </c>
      <c r="I25" s="52" t="s">
        <v>31</v>
      </c>
      <c r="J25" s="1089" t="s">
        <v>29</v>
      </c>
      <c r="K25" s="939" t="s">
        <v>70</v>
      </c>
      <c r="L25" s="941" t="s">
        <v>25</v>
      </c>
      <c r="M25" s="943" t="s">
        <v>71</v>
      </c>
      <c r="N25" s="945" t="s">
        <v>74</v>
      </c>
      <c r="O25" s="223" t="s">
        <v>45</v>
      </c>
      <c r="P25" s="26" t="s">
        <v>31</v>
      </c>
      <c r="Q25" s="1061" t="s">
        <v>29</v>
      </c>
      <c r="R25" s="1076" t="s">
        <v>70</v>
      </c>
      <c r="S25" s="1078" t="s">
        <v>25</v>
      </c>
      <c r="T25" s="1080" t="s">
        <v>71</v>
      </c>
      <c r="U25" s="1082" t="s">
        <v>74</v>
      </c>
      <c r="V25" s="587" t="s">
        <v>45</v>
      </c>
      <c r="W25" s="54" t="s">
        <v>31</v>
      </c>
      <c r="X25" s="1091" t="s">
        <v>29</v>
      </c>
    </row>
    <row r="26" spans="1:24" s="23" customFormat="1" ht="60" customHeight="1" thickBot="1" x14ac:dyDescent="0.3">
      <c r="A26" s="915"/>
      <c r="B26" s="66" t="s">
        <v>44</v>
      </c>
      <c r="C26" s="68" t="s">
        <v>31</v>
      </c>
      <c r="D26" s="926"/>
      <c r="E26" s="928"/>
      <c r="F26" s="930"/>
      <c r="G26" s="932"/>
      <c r="H26" s="221" t="s">
        <v>42</v>
      </c>
      <c r="I26" s="53" t="s">
        <v>43</v>
      </c>
      <c r="J26" s="1090"/>
      <c r="K26" s="940"/>
      <c r="L26" s="942"/>
      <c r="M26" s="944"/>
      <c r="N26" s="946"/>
      <c r="O26" s="224" t="s">
        <v>42</v>
      </c>
      <c r="P26" s="28" t="s">
        <v>43</v>
      </c>
      <c r="Q26" s="1062"/>
      <c r="R26" s="1077"/>
      <c r="S26" s="1079"/>
      <c r="T26" s="1081"/>
      <c r="U26" s="1083"/>
      <c r="V26" s="621" t="s">
        <v>51</v>
      </c>
      <c r="W26" s="622" t="s">
        <v>46</v>
      </c>
      <c r="X26" s="1092"/>
    </row>
    <row r="27" spans="1:24" s="520" customFormat="1" ht="30" customHeight="1" x14ac:dyDescent="0.25">
      <c r="A27" s="499"/>
      <c r="B27" s="588"/>
      <c r="C27" s="501"/>
      <c r="D27" s="589">
        <f ca="1">+'H2 Consolidado Mensual Periodo'!AO7+'H2 Consolidado Mensual Periodo'!AR7+'H2 Consolidado Mensual Periodo'!AU7+'H2 Consolidado Mensual Periodo'!AX7+'H2 Consolidado Mensual Periodo'!BA7+'H2 Consolidado Mensual Periodo'!BD7</f>
        <v>0</v>
      </c>
      <c r="E27" s="590">
        <f ca="1">+'H2 Consolidado Mensual Periodo'!AP7+'H2 Consolidado Mensual Periodo'!AS7+'H2 Consolidado Mensual Periodo'!AV7+'H2 Consolidado Mensual Periodo'!AY7+'H2 Consolidado Mensual Periodo'!BB7+'H2 Consolidado Mensual Periodo'!BE7</f>
        <v>0</v>
      </c>
      <c r="F27" s="591">
        <f ca="1">+'H2 Consolidado Mensual Periodo'!AQ7+'H2 Consolidado Mensual Periodo'!AT7+'H2 Consolidado Mensual Periodo'!AW7+'H2 Consolidado Mensual Periodo'!AZ7+'H2 Consolidado Mensual Periodo'!BC7+'H2 Consolidado Mensual Periodo'!BF7</f>
        <v>0</v>
      </c>
      <c r="G27" s="592">
        <f ca="1">+D27+F27</f>
        <v>0</v>
      </c>
      <c r="H27" s="593" t="e">
        <f ca="1">+((G8-G27)/(G8))</f>
        <v>#DIV/0!</v>
      </c>
      <c r="I27" s="594">
        <f ca="1">+E27-E8</f>
        <v>0</v>
      </c>
      <c r="J27" s="1021"/>
      <c r="K27" s="508">
        <f ca="1">+'H2 Consolidado Mensual Periodo'!BG7+'H2 Consolidado Mensual Periodo'!BJ7+'H2 Consolidado Mensual Periodo'!BM7+'H2 Consolidado Mensual Periodo'!BP7+'H2 Consolidado Mensual Periodo'!BS7+'H2 Consolidado Mensual Periodo'!BV7</f>
        <v>0</v>
      </c>
      <c r="L27" s="595">
        <f ca="1">+'H2 Consolidado Mensual Periodo'!BH7+'H2 Consolidado Mensual Periodo'!BK7+'H2 Consolidado Mensual Periodo'!BN7+'H2 Consolidado Mensual Periodo'!BQ7+'H2 Consolidado Mensual Periodo'!BT7+'H2 Consolidado Mensual Periodo'!BW7</f>
        <v>0</v>
      </c>
      <c r="M27" s="510">
        <f ca="1">+'H2 Consolidado Mensual Periodo'!BI7+'H2 Consolidado Mensual Periodo'!BL7+'H2 Consolidado Mensual Periodo'!BO7+'H2 Consolidado Mensual Periodo'!BR7+'H2 Consolidado Mensual Periodo'!BU7+'H2 Consolidado Mensual Periodo'!BX7</f>
        <v>0</v>
      </c>
      <c r="N27" s="511">
        <f ca="1">+K27+M27</f>
        <v>0</v>
      </c>
      <c r="O27" s="596" t="e">
        <f ca="1">+((N8-N27)/(N8))</f>
        <v>#DIV/0!</v>
      </c>
      <c r="P27" s="597">
        <f ca="1">L27-L8</f>
        <v>0</v>
      </c>
      <c r="Q27" s="1018"/>
      <c r="R27" s="579">
        <f ca="1">+D27+K27</f>
        <v>0</v>
      </c>
      <c r="S27" s="580">
        <f ca="1">+E27+L27</f>
        <v>0</v>
      </c>
      <c r="T27" s="581">
        <f ca="1">+F27+M27</f>
        <v>0</v>
      </c>
      <c r="U27" s="582">
        <f ca="1">+R27+T27</f>
        <v>0</v>
      </c>
      <c r="V27" s="623" t="e">
        <f ca="1">+(((U8)-(U27))/(U8))</f>
        <v>#DIV/0!</v>
      </c>
      <c r="W27" s="624">
        <f ca="1">+(S27-S8)</f>
        <v>0</v>
      </c>
      <c r="X27" s="1024"/>
    </row>
    <row r="28" spans="1:24" s="520" customFormat="1" ht="30" customHeight="1" x14ac:dyDescent="0.25">
      <c r="A28" s="521"/>
      <c r="B28" s="600"/>
      <c r="C28" s="523"/>
      <c r="D28" s="589">
        <f ca="1">+'H2 Consolidado Mensual Periodo'!AO8+'H2 Consolidado Mensual Periodo'!AR8+'H2 Consolidado Mensual Periodo'!AU8+'H2 Consolidado Mensual Periodo'!AX8+'H2 Consolidado Mensual Periodo'!BA8+'H2 Consolidado Mensual Periodo'!BD8</f>
        <v>0</v>
      </c>
      <c r="E28" s="590">
        <f ca="1">+'H2 Consolidado Mensual Periodo'!AP8+'H2 Consolidado Mensual Periodo'!AS8+'H2 Consolidado Mensual Periodo'!AV8+'H2 Consolidado Mensual Periodo'!AY8+'H2 Consolidado Mensual Periodo'!BB8+'H2 Consolidado Mensual Periodo'!BE8</f>
        <v>0</v>
      </c>
      <c r="F28" s="591">
        <f ca="1">+'H2 Consolidado Mensual Periodo'!AQ8+'H2 Consolidado Mensual Periodo'!AT8+'H2 Consolidado Mensual Periodo'!AW8+'H2 Consolidado Mensual Periodo'!AZ8+'H2 Consolidado Mensual Periodo'!BC8+'H2 Consolidado Mensual Periodo'!BF8</f>
        <v>0</v>
      </c>
      <c r="G28" s="592">
        <f t="shared" ref="G28:G39" ca="1" si="17">+D28+F28</f>
        <v>0</v>
      </c>
      <c r="H28" s="593" t="e">
        <f t="shared" ref="H28:H39" ca="1" si="18">+((G9-G28)/(G9))</f>
        <v>#DIV/0!</v>
      </c>
      <c r="I28" s="594">
        <f t="shared" ref="I28:I39" ca="1" si="19">+E28-E9</f>
        <v>0</v>
      </c>
      <c r="J28" s="1022"/>
      <c r="K28" s="528">
        <f ca="1">+'H2 Consolidado Mensual Periodo'!BG8+'H2 Consolidado Mensual Periodo'!BJ8+'H2 Consolidado Mensual Periodo'!BM8+'H2 Consolidado Mensual Periodo'!BP8+'H2 Consolidado Mensual Periodo'!BS8+'H2 Consolidado Mensual Periodo'!BV8</f>
        <v>0</v>
      </c>
      <c r="L28" s="601">
        <f ca="1">+'H2 Consolidado Mensual Periodo'!BH8+'H2 Consolidado Mensual Periodo'!BK8+'H2 Consolidado Mensual Periodo'!BN8+'H2 Consolidado Mensual Periodo'!BQ8+'H2 Consolidado Mensual Periodo'!BT8+'H2 Consolidado Mensual Periodo'!BW8</f>
        <v>0</v>
      </c>
      <c r="M28" s="530">
        <f ca="1">+'H2 Consolidado Mensual Periodo'!BI8+'H2 Consolidado Mensual Periodo'!BL8+'H2 Consolidado Mensual Periodo'!BO8+'H2 Consolidado Mensual Periodo'!BR8+'H2 Consolidado Mensual Periodo'!BU8+'H2 Consolidado Mensual Periodo'!BX8</f>
        <v>0</v>
      </c>
      <c r="N28" s="531">
        <f t="shared" ref="N28:N39" ca="1" si="20">+K28+M28</f>
        <v>0</v>
      </c>
      <c r="O28" s="596" t="e">
        <f t="shared" ref="O28:O39" ca="1" si="21">+((N9-N28)/(N9))</f>
        <v>#DIV/0!</v>
      </c>
      <c r="P28" s="602">
        <f t="shared" ref="P28:P39" ca="1" si="22">L28-L9</f>
        <v>0</v>
      </c>
      <c r="Q28" s="1019"/>
      <c r="R28" s="579">
        <f t="shared" ref="R28:R39" ca="1" si="23">+D28+K28</f>
        <v>0</v>
      </c>
      <c r="S28" s="580">
        <f t="shared" ref="S28:S39" ca="1" si="24">+E28+L28</f>
        <v>0</v>
      </c>
      <c r="T28" s="581">
        <f t="shared" ref="T28:T39" ca="1" si="25">+F28+M28</f>
        <v>0</v>
      </c>
      <c r="U28" s="582">
        <f t="shared" ref="U28:U39" ca="1" si="26">+R28+T28</f>
        <v>0</v>
      </c>
      <c r="V28" s="625" t="e">
        <f t="shared" ref="V28:V40" ca="1" si="27">+(((U9)-(U28))/(U9))</f>
        <v>#DIV/0!</v>
      </c>
      <c r="W28" s="626">
        <f t="shared" ref="W28:W40" ca="1" si="28">+(S28-S9)</f>
        <v>0</v>
      </c>
      <c r="X28" s="1025"/>
    </row>
    <row r="29" spans="1:24" s="520" customFormat="1" ht="30" customHeight="1" x14ac:dyDescent="0.25">
      <c r="A29" s="521"/>
      <c r="B29" s="600"/>
      <c r="C29" s="541"/>
      <c r="D29" s="589">
        <f ca="1">+'H2 Consolidado Mensual Periodo'!AO9+'H2 Consolidado Mensual Periodo'!AR9+'H2 Consolidado Mensual Periodo'!AU9+'H2 Consolidado Mensual Periodo'!AX9+'H2 Consolidado Mensual Periodo'!BA9+'H2 Consolidado Mensual Periodo'!BD9</f>
        <v>0</v>
      </c>
      <c r="E29" s="590">
        <f ca="1">+'H2 Consolidado Mensual Periodo'!AP9+'H2 Consolidado Mensual Periodo'!AS9+'H2 Consolidado Mensual Periodo'!AV9+'H2 Consolidado Mensual Periodo'!AY9+'H2 Consolidado Mensual Periodo'!BB9+'H2 Consolidado Mensual Periodo'!BE9</f>
        <v>0</v>
      </c>
      <c r="F29" s="591">
        <f ca="1">+'H2 Consolidado Mensual Periodo'!AQ9+'H2 Consolidado Mensual Periodo'!AT9+'H2 Consolidado Mensual Periodo'!AW9+'H2 Consolidado Mensual Periodo'!AZ9+'H2 Consolidado Mensual Periodo'!BC9+'H2 Consolidado Mensual Periodo'!BF9</f>
        <v>0</v>
      </c>
      <c r="G29" s="592">
        <f t="shared" ca="1" si="17"/>
        <v>0</v>
      </c>
      <c r="H29" s="593" t="e">
        <f t="shared" ca="1" si="18"/>
        <v>#DIV/0!</v>
      </c>
      <c r="I29" s="594">
        <f t="shared" ca="1" si="19"/>
        <v>0</v>
      </c>
      <c r="J29" s="1022"/>
      <c r="K29" s="528">
        <f ca="1">+'H2 Consolidado Mensual Periodo'!BG9+'H2 Consolidado Mensual Periodo'!BJ9+'H2 Consolidado Mensual Periodo'!BM9+'H2 Consolidado Mensual Periodo'!BP9+'H2 Consolidado Mensual Periodo'!BS9+'H2 Consolidado Mensual Periodo'!BV9</f>
        <v>0</v>
      </c>
      <c r="L29" s="601">
        <f ca="1">+'H2 Consolidado Mensual Periodo'!BH9+'H2 Consolidado Mensual Periodo'!BK9+'H2 Consolidado Mensual Periodo'!BN9+'H2 Consolidado Mensual Periodo'!BQ9+'H2 Consolidado Mensual Periodo'!BT9+'H2 Consolidado Mensual Periodo'!BW9</f>
        <v>0</v>
      </c>
      <c r="M29" s="530">
        <f ca="1">+'H2 Consolidado Mensual Periodo'!BI9+'H2 Consolidado Mensual Periodo'!BL9+'H2 Consolidado Mensual Periodo'!BO9+'H2 Consolidado Mensual Periodo'!BR9+'H2 Consolidado Mensual Periodo'!BU9+'H2 Consolidado Mensual Periodo'!BX9</f>
        <v>0</v>
      </c>
      <c r="N29" s="531">
        <f t="shared" ca="1" si="20"/>
        <v>0</v>
      </c>
      <c r="O29" s="596" t="e">
        <f t="shared" ca="1" si="21"/>
        <v>#DIV/0!</v>
      </c>
      <c r="P29" s="602">
        <f t="shared" ca="1" si="22"/>
        <v>0</v>
      </c>
      <c r="Q29" s="1019"/>
      <c r="R29" s="579">
        <f t="shared" ca="1" si="23"/>
        <v>0</v>
      </c>
      <c r="S29" s="580">
        <f t="shared" ca="1" si="24"/>
        <v>0</v>
      </c>
      <c r="T29" s="581">
        <f t="shared" ca="1" si="25"/>
        <v>0</v>
      </c>
      <c r="U29" s="582">
        <f t="shared" ca="1" si="26"/>
        <v>0</v>
      </c>
      <c r="V29" s="625" t="e">
        <f t="shared" ca="1" si="27"/>
        <v>#DIV/0!</v>
      </c>
      <c r="W29" s="626">
        <f t="shared" ca="1" si="28"/>
        <v>0</v>
      </c>
      <c r="X29" s="1025"/>
    </row>
    <row r="30" spans="1:24" s="520" customFormat="1" ht="30" customHeight="1" x14ac:dyDescent="0.25">
      <c r="A30" s="521"/>
      <c r="B30" s="600"/>
      <c r="C30" s="541"/>
      <c r="D30" s="589">
        <f ca="1">+'H2 Consolidado Mensual Periodo'!AO10+'H2 Consolidado Mensual Periodo'!AR10+'H2 Consolidado Mensual Periodo'!AU10+'H2 Consolidado Mensual Periodo'!AX10+'H2 Consolidado Mensual Periodo'!BA10+'H2 Consolidado Mensual Periodo'!BD10</f>
        <v>0</v>
      </c>
      <c r="E30" s="590">
        <f ca="1">+'H2 Consolidado Mensual Periodo'!AP10+'H2 Consolidado Mensual Periodo'!AS10+'H2 Consolidado Mensual Periodo'!AV10+'H2 Consolidado Mensual Periodo'!AY10+'H2 Consolidado Mensual Periodo'!BB10+'H2 Consolidado Mensual Periodo'!BE10</f>
        <v>0</v>
      </c>
      <c r="F30" s="591">
        <f ca="1">+'H2 Consolidado Mensual Periodo'!AQ10+'H2 Consolidado Mensual Periodo'!AT10+'H2 Consolidado Mensual Periodo'!AW10+'H2 Consolidado Mensual Periodo'!AZ10+'H2 Consolidado Mensual Periodo'!BC10+'H2 Consolidado Mensual Periodo'!BF10</f>
        <v>0</v>
      </c>
      <c r="G30" s="592">
        <f t="shared" ca="1" si="17"/>
        <v>0</v>
      </c>
      <c r="H30" s="593" t="e">
        <f t="shared" ca="1" si="18"/>
        <v>#DIV/0!</v>
      </c>
      <c r="I30" s="594">
        <f t="shared" ca="1" si="19"/>
        <v>0</v>
      </c>
      <c r="J30" s="1022"/>
      <c r="K30" s="528">
        <f ca="1">+'H2 Consolidado Mensual Periodo'!BG10+'H2 Consolidado Mensual Periodo'!BJ10+'H2 Consolidado Mensual Periodo'!BM10+'H2 Consolidado Mensual Periodo'!BP10+'H2 Consolidado Mensual Periodo'!BS10+'H2 Consolidado Mensual Periodo'!BV10</f>
        <v>0</v>
      </c>
      <c r="L30" s="601">
        <f ca="1">+'H2 Consolidado Mensual Periodo'!BH10+'H2 Consolidado Mensual Periodo'!BK10+'H2 Consolidado Mensual Periodo'!BN10+'H2 Consolidado Mensual Periodo'!BQ10+'H2 Consolidado Mensual Periodo'!BT10+'H2 Consolidado Mensual Periodo'!BW10</f>
        <v>0</v>
      </c>
      <c r="M30" s="530">
        <f ca="1">+'H2 Consolidado Mensual Periodo'!BI10+'H2 Consolidado Mensual Periodo'!BL10+'H2 Consolidado Mensual Periodo'!BO10+'H2 Consolidado Mensual Periodo'!BR10+'H2 Consolidado Mensual Periodo'!BU10+'H2 Consolidado Mensual Periodo'!BX10</f>
        <v>0</v>
      </c>
      <c r="N30" s="531">
        <f t="shared" ca="1" si="20"/>
        <v>0</v>
      </c>
      <c r="O30" s="596" t="e">
        <f t="shared" ca="1" si="21"/>
        <v>#DIV/0!</v>
      </c>
      <c r="P30" s="602">
        <f t="shared" ca="1" si="22"/>
        <v>0</v>
      </c>
      <c r="Q30" s="1019"/>
      <c r="R30" s="579">
        <f t="shared" ca="1" si="23"/>
        <v>0</v>
      </c>
      <c r="S30" s="580">
        <f t="shared" ca="1" si="24"/>
        <v>0</v>
      </c>
      <c r="T30" s="581">
        <f t="shared" ca="1" si="25"/>
        <v>0</v>
      </c>
      <c r="U30" s="582">
        <f t="shared" ca="1" si="26"/>
        <v>0</v>
      </c>
      <c r="V30" s="625" t="e">
        <f t="shared" ca="1" si="27"/>
        <v>#DIV/0!</v>
      </c>
      <c r="W30" s="626">
        <f t="shared" ca="1" si="28"/>
        <v>0</v>
      </c>
      <c r="X30" s="1025"/>
    </row>
    <row r="31" spans="1:24" s="520" customFormat="1" ht="30" customHeight="1" x14ac:dyDescent="0.25">
      <c r="A31" s="521"/>
      <c r="B31" s="600"/>
      <c r="C31" s="541"/>
      <c r="D31" s="589">
        <f ca="1">+'H2 Consolidado Mensual Periodo'!AO11+'H2 Consolidado Mensual Periodo'!AR11+'H2 Consolidado Mensual Periodo'!AU11+'H2 Consolidado Mensual Periodo'!AX11+'H2 Consolidado Mensual Periodo'!BA11+'H2 Consolidado Mensual Periodo'!BD11</f>
        <v>0</v>
      </c>
      <c r="E31" s="590">
        <f ca="1">+'H2 Consolidado Mensual Periodo'!AP11+'H2 Consolidado Mensual Periodo'!AS11+'H2 Consolidado Mensual Periodo'!AV11+'H2 Consolidado Mensual Periodo'!AY11+'H2 Consolidado Mensual Periodo'!BB11+'H2 Consolidado Mensual Periodo'!BE11</f>
        <v>0</v>
      </c>
      <c r="F31" s="591">
        <f ca="1">+'H2 Consolidado Mensual Periodo'!AQ11+'H2 Consolidado Mensual Periodo'!AT11+'H2 Consolidado Mensual Periodo'!AW11+'H2 Consolidado Mensual Periodo'!AZ11+'H2 Consolidado Mensual Periodo'!BC11+'H2 Consolidado Mensual Periodo'!BF11</f>
        <v>0</v>
      </c>
      <c r="G31" s="592">
        <f t="shared" ca="1" si="17"/>
        <v>0</v>
      </c>
      <c r="H31" s="593" t="e">
        <f t="shared" ca="1" si="18"/>
        <v>#DIV/0!</v>
      </c>
      <c r="I31" s="594">
        <f t="shared" ca="1" si="19"/>
        <v>0</v>
      </c>
      <c r="J31" s="1022"/>
      <c r="K31" s="528">
        <f ca="1">+'H2 Consolidado Mensual Periodo'!BG11+'H2 Consolidado Mensual Periodo'!BJ11+'H2 Consolidado Mensual Periodo'!BM11+'H2 Consolidado Mensual Periodo'!BP11+'H2 Consolidado Mensual Periodo'!BS11+'H2 Consolidado Mensual Periodo'!BV11</f>
        <v>0</v>
      </c>
      <c r="L31" s="601">
        <f ca="1">+'H2 Consolidado Mensual Periodo'!BH11+'H2 Consolidado Mensual Periodo'!BK11+'H2 Consolidado Mensual Periodo'!BN11+'H2 Consolidado Mensual Periodo'!BQ11+'H2 Consolidado Mensual Periodo'!BT11+'H2 Consolidado Mensual Periodo'!BW11</f>
        <v>0</v>
      </c>
      <c r="M31" s="530">
        <f ca="1">+'H2 Consolidado Mensual Periodo'!BI11+'H2 Consolidado Mensual Periodo'!BL11+'H2 Consolidado Mensual Periodo'!BO11+'H2 Consolidado Mensual Periodo'!BR11+'H2 Consolidado Mensual Periodo'!BU11+'H2 Consolidado Mensual Periodo'!BX11</f>
        <v>0</v>
      </c>
      <c r="N31" s="531">
        <f t="shared" ca="1" si="20"/>
        <v>0</v>
      </c>
      <c r="O31" s="596" t="e">
        <f t="shared" ca="1" si="21"/>
        <v>#DIV/0!</v>
      </c>
      <c r="P31" s="602">
        <f t="shared" ca="1" si="22"/>
        <v>0</v>
      </c>
      <c r="Q31" s="1019"/>
      <c r="R31" s="579">
        <f t="shared" ca="1" si="23"/>
        <v>0</v>
      </c>
      <c r="S31" s="580">
        <f t="shared" ca="1" si="24"/>
        <v>0</v>
      </c>
      <c r="T31" s="581">
        <f t="shared" ca="1" si="25"/>
        <v>0</v>
      </c>
      <c r="U31" s="582">
        <f t="shared" ca="1" si="26"/>
        <v>0</v>
      </c>
      <c r="V31" s="625" t="e">
        <f t="shared" ca="1" si="27"/>
        <v>#DIV/0!</v>
      </c>
      <c r="W31" s="626">
        <f t="shared" ca="1" si="28"/>
        <v>0</v>
      </c>
      <c r="X31" s="1025"/>
    </row>
    <row r="32" spans="1:24" s="520" customFormat="1" ht="30" customHeight="1" x14ac:dyDescent="0.25">
      <c r="A32" s="521"/>
      <c r="B32" s="600"/>
      <c r="C32" s="541"/>
      <c r="D32" s="589">
        <f ca="1">+'H2 Consolidado Mensual Periodo'!AO12+'H2 Consolidado Mensual Periodo'!AR12+'H2 Consolidado Mensual Periodo'!AU12+'H2 Consolidado Mensual Periodo'!AX12+'H2 Consolidado Mensual Periodo'!BA12+'H2 Consolidado Mensual Periodo'!BD12</f>
        <v>0</v>
      </c>
      <c r="E32" s="590">
        <f ca="1">+'H2 Consolidado Mensual Periodo'!AP12+'H2 Consolidado Mensual Periodo'!AS12+'H2 Consolidado Mensual Periodo'!AV12+'H2 Consolidado Mensual Periodo'!AY12+'H2 Consolidado Mensual Periodo'!BB12+'H2 Consolidado Mensual Periodo'!BE12</f>
        <v>0</v>
      </c>
      <c r="F32" s="591">
        <f ca="1">+'H2 Consolidado Mensual Periodo'!AQ12+'H2 Consolidado Mensual Periodo'!AT12+'H2 Consolidado Mensual Periodo'!AW12+'H2 Consolidado Mensual Periodo'!AZ12+'H2 Consolidado Mensual Periodo'!BC12+'H2 Consolidado Mensual Periodo'!BF12</f>
        <v>0</v>
      </c>
      <c r="G32" s="592">
        <f t="shared" ca="1" si="17"/>
        <v>0</v>
      </c>
      <c r="H32" s="593" t="e">
        <f t="shared" ca="1" si="18"/>
        <v>#DIV/0!</v>
      </c>
      <c r="I32" s="594">
        <f t="shared" ca="1" si="19"/>
        <v>0</v>
      </c>
      <c r="J32" s="1022"/>
      <c r="K32" s="528">
        <f ca="1">+'H2 Consolidado Mensual Periodo'!BG12+'H2 Consolidado Mensual Periodo'!BJ12+'H2 Consolidado Mensual Periodo'!BM12+'H2 Consolidado Mensual Periodo'!BP12+'H2 Consolidado Mensual Periodo'!BS12+'H2 Consolidado Mensual Periodo'!BV12</f>
        <v>0</v>
      </c>
      <c r="L32" s="601">
        <f ca="1">+'H2 Consolidado Mensual Periodo'!BH12+'H2 Consolidado Mensual Periodo'!BK12+'H2 Consolidado Mensual Periodo'!BN12+'H2 Consolidado Mensual Periodo'!BQ12+'H2 Consolidado Mensual Periodo'!BT12+'H2 Consolidado Mensual Periodo'!BW12</f>
        <v>0</v>
      </c>
      <c r="M32" s="530">
        <f ca="1">+'H2 Consolidado Mensual Periodo'!BI12+'H2 Consolidado Mensual Periodo'!BL12+'H2 Consolidado Mensual Periodo'!BO12+'H2 Consolidado Mensual Periodo'!BR12+'H2 Consolidado Mensual Periodo'!BU12+'H2 Consolidado Mensual Periodo'!BX12</f>
        <v>0</v>
      </c>
      <c r="N32" s="531">
        <f t="shared" ca="1" si="20"/>
        <v>0</v>
      </c>
      <c r="O32" s="596" t="e">
        <f t="shared" ca="1" si="21"/>
        <v>#DIV/0!</v>
      </c>
      <c r="P32" s="602">
        <f t="shared" ca="1" si="22"/>
        <v>0</v>
      </c>
      <c r="Q32" s="1019"/>
      <c r="R32" s="579">
        <f t="shared" ca="1" si="23"/>
        <v>0</v>
      </c>
      <c r="S32" s="580">
        <f t="shared" ca="1" si="24"/>
        <v>0</v>
      </c>
      <c r="T32" s="581">
        <f t="shared" ca="1" si="25"/>
        <v>0</v>
      </c>
      <c r="U32" s="582">
        <f t="shared" ca="1" si="26"/>
        <v>0</v>
      </c>
      <c r="V32" s="625" t="e">
        <f t="shared" ca="1" si="27"/>
        <v>#DIV/0!</v>
      </c>
      <c r="W32" s="626">
        <f t="shared" ca="1" si="28"/>
        <v>0</v>
      </c>
      <c r="X32" s="1025"/>
    </row>
    <row r="33" spans="1:24" s="520" customFormat="1" ht="30" customHeight="1" x14ac:dyDescent="0.25">
      <c r="A33" s="521"/>
      <c r="B33" s="600"/>
      <c r="C33" s="541"/>
      <c r="D33" s="589">
        <f ca="1">+'H2 Consolidado Mensual Periodo'!AO13+'H2 Consolidado Mensual Periodo'!AR13+'H2 Consolidado Mensual Periodo'!AU13+'H2 Consolidado Mensual Periodo'!AX13+'H2 Consolidado Mensual Periodo'!BA13+'H2 Consolidado Mensual Periodo'!BD13</f>
        <v>0</v>
      </c>
      <c r="E33" s="590">
        <f ca="1">+'H2 Consolidado Mensual Periodo'!AP13+'H2 Consolidado Mensual Periodo'!AS13+'H2 Consolidado Mensual Periodo'!AV13+'H2 Consolidado Mensual Periodo'!AY13+'H2 Consolidado Mensual Periodo'!BB13+'H2 Consolidado Mensual Periodo'!BE13</f>
        <v>0</v>
      </c>
      <c r="F33" s="591">
        <f ca="1">+'H2 Consolidado Mensual Periodo'!AQ13+'H2 Consolidado Mensual Periodo'!AT13+'H2 Consolidado Mensual Periodo'!AW13+'H2 Consolidado Mensual Periodo'!AZ13+'H2 Consolidado Mensual Periodo'!BC13+'H2 Consolidado Mensual Periodo'!BF13</f>
        <v>0</v>
      </c>
      <c r="G33" s="592">
        <f t="shared" ca="1" si="17"/>
        <v>0</v>
      </c>
      <c r="H33" s="593" t="e">
        <f t="shared" ca="1" si="18"/>
        <v>#DIV/0!</v>
      </c>
      <c r="I33" s="594">
        <f t="shared" ca="1" si="19"/>
        <v>0</v>
      </c>
      <c r="J33" s="1022"/>
      <c r="K33" s="528">
        <f ca="1">+'H2 Consolidado Mensual Periodo'!BG13+'H2 Consolidado Mensual Periodo'!BJ13+'H2 Consolidado Mensual Periodo'!BM13+'H2 Consolidado Mensual Periodo'!BP13+'H2 Consolidado Mensual Periodo'!BS13+'H2 Consolidado Mensual Periodo'!BV13</f>
        <v>0</v>
      </c>
      <c r="L33" s="601">
        <f ca="1">+'H2 Consolidado Mensual Periodo'!BH13+'H2 Consolidado Mensual Periodo'!BK13+'H2 Consolidado Mensual Periodo'!BN13+'H2 Consolidado Mensual Periodo'!BQ13+'H2 Consolidado Mensual Periodo'!BT13+'H2 Consolidado Mensual Periodo'!BW13</f>
        <v>0</v>
      </c>
      <c r="M33" s="530">
        <f ca="1">+'H2 Consolidado Mensual Periodo'!BI13+'H2 Consolidado Mensual Periodo'!BL13+'H2 Consolidado Mensual Periodo'!BO13+'H2 Consolidado Mensual Periodo'!BR13+'H2 Consolidado Mensual Periodo'!BU13+'H2 Consolidado Mensual Periodo'!BX13</f>
        <v>0</v>
      </c>
      <c r="N33" s="531">
        <f t="shared" ca="1" si="20"/>
        <v>0</v>
      </c>
      <c r="O33" s="596" t="e">
        <f t="shared" ca="1" si="21"/>
        <v>#DIV/0!</v>
      </c>
      <c r="P33" s="602">
        <f t="shared" ca="1" si="22"/>
        <v>0</v>
      </c>
      <c r="Q33" s="1019"/>
      <c r="R33" s="579">
        <f t="shared" ca="1" si="23"/>
        <v>0</v>
      </c>
      <c r="S33" s="580">
        <f t="shared" ca="1" si="24"/>
        <v>0</v>
      </c>
      <c r="T33" s="581">
        <f t="shared" ca="1" si="25"/>
        <v>0</v>
      </c>
      <c r="U33" s="582">
        <f t="shared" ca="1" si="26"/>
        <v>0</v>
      </c>
      <c r="V33" s="625" t="e">
        <f t="shared" ca="1" si="27"/>
        <v>#DIV/0!</v>
      </c>
      <c r="W33" s="626">
        <f t="shared" ca="1" si="28"/>
        <v>0</v>
      </c>
      <c r="X33" s="1025"/>
    </row>
    <row r="34" spans="1:24" s="520" customFormat="1" ht="30" customHeight="1" x14ac:dyDescent="0.25">
      <c r="A34" s="521"/>
      <c r="B34" s="600"/>
      <c r="C34" s="541"/>
      <c r="D34" s="589">
        <f ca="1">+'H2 Consolidado Mensual Periodo'!AO14+'H2 Consolidado Mensual Periodo'!AR14+'H2 Consolidado Mensual Periodo'!AU14+'H2 Consolidado Mensual Periodo'!AX14+'H2 Consolidado Mensual Periodo'!BA14+'H2 Consolidado Mensual Periodo'!BD14</f>
        <v>0</v>
      </c>
      <c r="E34" s="590">
        <f ca="1">+'H2 Consolidado Mensual Periodo'!AP14+'H2 Consolidado Mensual Periodo'!AS14+'H2 Consolidado Mensual Periodo'!AV14+'H2 Consolidado Mensual Periodo'!AY14+'H2 Consolidado Mensual Periodo'!BB14+'H2 Consolidado Mensual Periodo'!BE14</f>
        <v>0</v>
      </c>
      <c r="F34" s="591">
        <f ca="1">+'H2 Consolidado Mensual Periodo'!AQ14+'H2 Consolidado Mensual Periodo'!AT14+'H2 Consolidado Mensual Periodo'!AW14+'H2 Consolidado Mensual Periodo'!AZ14+'H2 Consolidado Mensual Periodo'!BC14+'H2 Consolidado Mensual Periodo'!BF14</f>
        <v>0</v>
      </c>
      <c r="G34" s="592">
        <f t="shared" ca="1" si="17"/>
        <v>0</v>
      </c>
      <c r="H34" s="593" t="e">
        <f t="shared" ca="1" si="18"/>
        <v>#DIV/0!</v>
      </c>
      <c r="I34" s="594">
        <f t="shared" ca="1" si="19"/>
        <v>0</v>
      </c>
      <c r="J34" s="1022"/>
      <c r="K34" s="528">
        <f ca="1">+'H2 Consolidado Mensual Periodo'!BG14+'H2 Consolidado Mensual Periodo'!BJ14+'H2 Consolidado Mensual Periodo'!BM14+'H2 Consolidado Mensual Periodo'!BP14+'H2 Consolidado Mensual Periodo'!BS14+'H2 Consolidado Mensual Periodo'!BV14</f>
        <v>0</v>
      </c>
      <c r="L34" s="601">
        <f ca="1">+'H2 Consolidado Mensual Periodo'!BH14+'H2 Consolidado Mensual Periodo'!BK14+'H2 Consolidado Mensual Periodo'!BN14+'H2 Consolidado Mensual Periodo'!BQ14+'H2 Consolidado Mensual Periodo'!BT14+'H2 Consolidado Mensual Periodo'!BW14</f>
        <v>0</v>
      </c>
      <c r="M34" s="530">
        <f ca="1">+'H2 Consolidado Mensual Periodo'!BI14+'H2 Consolidado Mensual Periodo'!BL14+'H2 Consolidado Mensual Periodo'!BO14+'H2 Consolidado Mensual Periodo'!BR14+'H2 Consolidado Mensual Periodo'!BU14+'H2 Consolidado Mensual Periodo'!BX14</f>
        <v>0</v>
      </c>
      <c r="N34" s="531">
        <f t="shared" ca="1" si="20"/>
        <v>0</v>
      </c>
      <c r="O34" s="596" t="e">
        <f t="shared" ca="1" si="21"/>
        <v>#DIV/0!</v>
      </c>
      <c r="P34" s="602">
        <f t="shared" ca="1" si="22"/>
        <v>0</v>
      </c>
      <c r="Q34" s="1019"/>
      <c r="R34" s="579">
        <f t="shared" ca="1" si="23"/>
        <v>0</v>
      </c>
      <c r="S34" s="580">
        <f t="shared" ca="1" si="24"/>
        <v>0</v>
      </c>
      <c r="T34" s="581">
        <f t="shared" ca="1" si="25"/>
        <v>0</v>
      </c>
      <c r="U34" s="582">
        <f t="shared" ca="1" si="26"/>
        <v>0</v>
      </c>
      <c r="V34" s="625" t="e">
        <f t="shared" ca="1" si="27"/>
        <v>#DIV/0!</v>
      </c>
      <c r="W34" s="626">
        <f t="shared" ca="1" si="28"/>
        <v>0</v>
      </c>
      <c r="X34" s="1025"/>
    </row>
    <row r="35" spans="1:24" s="520" customFormat="1" ht="30" customHeight="1" x14ac:dyDescent="0.25">
      <c r="A35" s="521"/>
      <c r="B35" s="600"/>
      <c r="C35" s="541"/>
      <c r="D35" s="589">
        <f ca="1">+'H2 Consolidado Mensual Periodo'!AO15+'H2 Consolidado Mensual Periodo'!AR15+'H2 Consolidado Mensual Periodo'!AU15+'H2 Consolidado Mensual Periodo'!AX15+'H2 Consolidado Mensual Periodo'!BA15+'H2 Consolidado Mensual Periodo'!BD15</f>
        <v>0</v>
      </c>
      <c r="E35" s="590">
        <f ca="1">+'H2 Consolidado Mensual Periodo'!AP15+'H2 Consolidado Mensual Periodo'!AS15+'H2 Consolidado Mensual Periodo'!AV15+'H2 Consolidado Mensual Periodo'!AY15+'H2 Consolidado Mensual Periodo'!BB15+'H2 Consolidado Mensual Periodo'!BE15</f>
        <v>0</v>
      </c>
      <c r="F35" s="591">
        <f ca="1">+'H2 Consolidado Mensual Periodo'!AQ15+'H2 Consolidado Mensual Periodo'!AT15+'H2 Consolidado Mensual Periodo'!AW15+'H2 Consolidado Mensual Periodo'!AZ15+'H2 Consolidado Mensual Periodo'!BC15+'H2 Consolidado Mensual Periodo'!BF15</f>
        <v>0</v>
      </c>
      <c r="G35" s="592">
        <f t="shared" ca="1" si="17"/>
        <v>0</v>
      </c>
      <c r="H35" s="593" t="e">
        <f t="shared" ca="1" si="18"/>
        <v>#DIV/0!</v>
      </c>
      <c r="I35" s="594">
        <f t="shared" ca="1" si="19"/>
        <v>0</v>
      </c>
      <c r="J35" s="1022"/>
      <c r="K35" s="528">
        <f ca="1">+'H2 Consolidado Mensual Periodo'!BG15+'H2 Consolidado Mensual Periodo'!BJ15+'H2 Consolidado Mensual Periodo'!BM15+'H2 Consolidado Mensual Periodo'!BP15+'H2 Consolidado Mensual Periodo'!BS15+'H2 Consolidado Mensual Periodo'!BV15</f>
        <v>0</v>
      </c>
      <c r="L35" s="601">
        <f ca="1">+'H2 Consolidado Mensual Periodo'!BH15+'H2 Consolidado Mensual Periodo'!BK15+'H2 Consolidado Mensual Periodo'!BN15+'H2 Consolidado Mensual Periodo'!BQ15+'H2 Consolidado Mensual Periodo'!BT15+'H2 Consolidado Mensual Periodo'!BW15</f>
        <v>0</v>
      </c>
      <c r="M35" s="530">
        <f ca="1">+'H2 Consolidado Mensual Periodo'!BI15+'H2 Consolidado Mensual Periodo'!BL15+'H2 Consolidado Mensual Periodo'!BO15+'H2 Consolidado Mensual Periodo'!BR15+'H2 Consolidado Mensual Periodo'!BU15+'H2 Consolidado Mensual Periodo'!BX15</f>
        <v>0</v>
      </c>
      <c r="N35" s="531">
        <f t="shared" ca="1" si="20"/>
        <v>0</v>
      </c>
      <c r="O35" s="596" t="e">
        <f t="shared" ca="1" si="21"/>
        <v>#DIV/0!</v>
      </c>
      <c r="P35" s="602">
        <f t="shared" ca="1" si="22"/>
        <v>0</v>
      </c>
      <c r="Q35" s="1019"/>
      <c r="R35" s="579">
        <f t="shared" ca="1" si="23"/>
        <v>0</v>
      </c>
      <c r="S35" s="580">
        <f t="shared" ca="1" si="24"/>
        <v>0</v>
      </c>
      <c r="T35" s="581">
        <f t="shared" ca="1" si="25"/>
        <v>0</v>
      </c>
      <c r="U35" s="582">
        <f t="shared" ca="1" si="26"/>
        <v>0</v>
      </c>
      <c r="V35" s="625" t="e">
        <f t="shared" ca="1" si="27"/>
        <v>#DIV/0!</v>
      </c>
      <c r="W35" s="626">
        <f t="shared" ca="1" si="28"/>
        <v>0</v>
      </c>
      <c r="X35" s="1025"/>
    </row>
    <row r="36" spans="1:24" s="520" customFormat="1" ht="30" customHeight="1" x14ac:dyDescent="0.25">
      <c r="A36" s="521"/>
      <c r="B36" s="600"/>
      <c r="C36" s="541"/>
      <c r="D36" s="589">
        <f ca="1">+'H2 Consolidado Mensual Periodo'!AO16+'H2 Consolidado Mensual Periodo'!AR16+'H2 Consolidado Mensual Periodo'!AU16+'H2 Consolidado Mensual Periodo'!AX16+'H2 Consolidado Mensual Periodo'!BA16+'H2 Consolidado Mensual Periodo'!BD16</f>
        <v>0</v>
      </c>
      <c r="E36" s="590">
        <f ca="1">+'H2 Consolidado Mensual Periodo'!AP16+'H2 Consolidado Mensual Periodo'!AS16+'H2 Consolidado Mensual Periodo'!AV16+'H2 Consolidado Mensual Periodo'!AY16+'H2 Consolidado Mensual Periodo'!BB16+'H2 Consolidado Mensual Periodo'!BE16</f>
        <v>0</v>
      </c>
      <c r="F36" s="591">
        <f ca="1">+'H2 Consolidado Mensual Periodo'!AQ16+'H2 Consolidado Mensual Periodo'!AT16+'H2 Consolidado Mensual Periodo'!AW16+'H2 Consolidado Mensual Periodo'!AZ16+'H2 Consolidado Mensual Periodo'!BC16+'H2 Consolidado Mensual Periodo'!BF16</f>
        <v>0</v>
      </c>
      <c r="G36" s="592">
        <f t="shared" ca="1" si="17"/>
        <v>0</v>
      </c>
      <c r="H36" s="593" t="e">
        <f t="shared" ca="1" si="18"/>
        <v>#DIV/0!</v>
      </c>
      <c r="I36" s="594">
        <f t="shared" ca="1" si="19"/>
        <v>0</v>
      </c>
      <c r="J36" s="1022"/>
      <c r="K36" s="528">
        <f ca="1">+'H2 Consolidado Mensual Periodo'!BG16+'H2 Consolidado Mensual Periodo'!BJ16+'H2 Consolidado Mensual Periodo'!BM16+'H2 Consolidado Mensual Periodo'!BP16+'H2 Consolidado Mensual Periodo'!BS16+'H2 Consolidado Mensual Periodo'!BV16</f>
        <v>0</v>
      </c>
      <c r="L36" s="601">
        <f ca="1">+'H2 Consolidado Mensual Periodo'!BH16+'H2 Consolidado Mensual Periodo'!BK16+'H2 Consolidado Mensual Periodo'!BN16+'H2 Consolidado Mensual Periodo'!BQ16+'H2 Consolidado Mensual Periodo'!BT16+'H2 Consolidado Mensual Periodo'!BW16</f>
        <v>0</v>
      </c>
      <c r="M36" s="530">
        <f ca="1">+'H2 Consolidado Mensual Periodo'!BI16+'H2 Consolidado Mensual Periodo'!BL16+'H2 Consolidado Mensual Periodo'!BO16+'H2 Consolidado Mensual Periodo'!BR16+'H2 Consolidado Mensual Periodo'!BU16+'H2 Consolidado Mensual Periodo'!BX16</f>
        <v>0</v>
      </c>
      <c r="N36" s="531">
        <f t="shared" ca="1" si="20"/>
        <v>0</v>
      </c>
      <c r="O36" s="596" t="e">
        <f t="shared" ca="1" si="21"/>
        <v>#DIV/0!</v>
      </c>
      <c r="P36" s="602">
        <f t="shared" ca="1" si="22"/>
        <v>0</v>
      </c>
      <c r="Q36" s="1019"/>
      <c r="R36" s="579">
        <f t="shared" ca="1" si="23"/>
        <v>0</v>
      </c>
      <c r="S36" s="580">
        <f t="shared" ca="1" si="24"/>
        <v>0</v>
      </c>
      <c r="T36" s="581">
        <f t="shared" ca="1" si="25"/>
        <v>0</v>
      </c>
      <c r="U36" s="582">
        <f t="shared" ca="1" si="26"/>
        <v>0</v>
      </c>
      <c r="V36" s="625" t="e">
        <f t="shared" ca="1" si="27"/>
        <v>#DIV/0!</v>
      </c>
      <c r="W36" s="626">
        <f t="shared" ca="1" si="28"/>
        <v>0</v>
      </c>
      <c r="X36" s="1025"/>
    </row>
    <row r="37" spans="1:24" s="520" customFormat="1" ht="30" customHeight="1" x14ac:dyDescent="0.25">
      <c r="A37" s="521"/>
      <c r="B37" s="600"/>
      <c r="C37" s="541"/>
      <c r="D37" s="589">
        <f ca="1">+'H2 Consolidado Mensual Periodo'!AO17+'H2 Consolidado Mensual Periodo'!AR17+'H2 Consolidado Mensual Periodo'!AU17+'H2 Consolidado Mensual Periodo'!AX17+'H2 Consolidado Mensual Periodo'!BA17+'H2 Consolidado Mensual Periodo'!BD17</f>
        <v>0</v>
      </c>
      <c r="E37" s="590">
        <f ca="1">+'H2 Consolidado Mensual Periodo'!AP17+'H2 Consolidado Mensual Periodo'!AS17+'H2 Consolidado Mensual Periodo'!AV17+'H2 Consolidado Mensual Periodo'!AY17+'H2 Consolidado Mensual Periodo'!BB17+'H2 Consolidado Mensual Periodo'!BE17</f>
        <v>0</v>
      </c>
      <c r="F37" s="591">
        <f ca="1">+'H2 Consolidado Mensual Periodo'!AQ17+'H2 Consolidado Mensual Periodo'!AT17+'H2 Consolidado Mensual Periodo'!AW17+'H2 Consolidado Mensual Periodo'!AZ17+'H2 Consolidado Mensual Periodo'!BC17+'H2 Consolidado Mensual Periodo'!BF17</f>
        <v>0</v>
      </c>
      <c r="G37" s="592">
        <f t="shared" ca="1" si="17"/>
        <v>0</v>
      </c>
      <c r="H37" s="593" t="e">
        <f t="shared" ca="1" si="18"/>
        <v>#DIV/0!</v>
      </c>
      <c r="I37" s="594">
        <f t="shared" ca="1" si="19"/>
        <v>0</v>
      </c>
      <c r="J37" s="1022"/>
      <c r="K37" s="528">
        <f ca="1">+'H2 Consolidado Mensual Periodo'!BG17+'H2 Consolidado Mensual Periodo'!BJ17+'H2 Consolidado Mensual Periodo'!BM17+'H2 Consolidado Mensual Periodo'!BP17+'H2 Consolidado Mensual Periodo'!BS17+'H2 Consolidado Mensual Periodo'!BV17</f>
        <v>0</v>
      </c>
      <c r="L37" s="601">
        <f ca="1">+'H2 Consolidado Mensual Periodo'!BH17+'H2 Consolidado Mensual Periodo'!BK17+'H2 Consolidado Mensual Periodo'!BN17+'H2 Consolidado Mensual Periodo'!BQ17+'H2 Consolidado Mensual Periodo'!BT17+'H2 Consolidado Mensual Periodo'!BW17</f>
        <v>0</v>
      </c>
      <c r="M37" s="530">
        <f ca="1">+'H2 Consolidado Mensual Periodo'!BI17+'H2 Consolidado Mensual Periodo'!BL17+'H2 Consolidado Mensual Periodo'!BO17+'H2 Consolidado Mensual Periodo'!BR17+'H2 Consolidado Mensual Periodo'!BU17+'H2 Consolidado Mensual Periodo'!BX17</f>
        <v>0</v>
      </c>
      <c r="N37" s="531">
        <f t="shared" ca="1" si="20"/>
        <v>0</v>
      </c>
      <c r="O37" s="596" t="e">
        <f t="shared" ca="1" si="21"/>
        <v>#DIV/0!</v>
      </c>
      <c r="P37" s="602">
        <f t="shared" ca="1" si="22"/>
        <v>0</v>
      </c>
      <c r="Q37" s="1019"/>
      <c r="R37" s="579">
        <f t="shared" ca="1" si="23"/>
        <v>0</v>
      </c>
      <c r="S37" s="580">
        <f t="shared" ca="1" si="24"/>
        <v>0</v>
      </c>
      <c r="T37" s="581">
        <f t="shared" ca="1" si="25"/>
        <v>0</v>
      </c>
      <c r="U37" s="582">
        <f t="shared" ca="1" si="26"/>
        <v>0</v>
      </c>
      <c r="V37" s="625" t="e">
        <f t="shared" ca="1" si="27"/>
        <v>#DIV/0!</v>
      </c>
      <c r="W37" s="626">
        <f t="shared" ca="1" si="28"/>
        <v>0</v>
      </c>
      <c r="X37" s="1025"/>
    </row>
    <row r="38" spans="1:24" s="520" customFormat="1" ht="30" customHeight="1" x14ac:dyDescent="0.25">
      <c r="A38" s="521"/>
      <c r="B38" s="600"/>
      <c r="C38" s="541"/>
      <c r="D38" s="589">
        <f ca="1">+'H2 Consolidado Mensual Periodo'!AO18+'H2 Consolidado Mensual Periodo'!AR18+'H2 Consolidado Mensual Periodo'!AU18+'H2 Consolidado Mensual Periodo'!AX18+'H2 Consolidado Mensual Periodo'!BA18+'H2 Consolidado Mensual Periodo'!BD18</f>
        <v>0</v>
      </c>
      <c r="E38" s="590">
        <f ca="1">+'H2 Consolidado Mensual Periodo'!AP18+'H2 Consolidado Mensual Periodo'!AS18+'H2 Consolidado Mensual Periodo'!AV18+'H2 Consolidado Mensual Periodo'!AY18+'H2 Consolidado Mensual Periodo'!BB18+'H2 Consolidado Mensual Periodo'!BE18</f>
        <v>0</v>
      </c>
      <c r="F38" s="591">
        <f ca="1">+'H2 Consolidado Mensual Periodo'!AQ18+'H2 Consolidado Mensual Periodo'!AT18+'H2 Consolidado Mensual Periodo'!AW18+'H2 Consolidado Mensual Periodo'!AZ18+'H2 Consolidado Mensual Periodo'!BC18+'H2 Consolidado Mensual Periodo'!BF18</f>
        <v>0</v>
      </c>
      <c r="G38" s="592">
        <f t="shared" ca="1" si="17"/>
        <v>0</v>
      </c>
      <c r="H38" s="593" t="e">
        <f t="shared" ca="1" si="18"/>
        <v>#DIV/0!</v>
      </c>
      <c r="I38" s="594">
        <f t="shared" ca="1" si="19"/>
        <v>0</v>
      </c>
      <c r="J38" s="1022"/>
      <c r="K38" s="528">
        <f ca="1">+'H2 Consolidado Mensual Periodo'!BG18+'H2 Consolidado Mensual Periodo'!BJ18+'H2 Consolidado Mensual Periodo'!BM18+'H2 Consolidado Mensual Periodo'!BP18+'H2 Consolidado Mensual Periodo'!BS18+'H2 Consolidado Mensual Periodo'!BV18</f>
        <v>0</v>
      </c>
      <c r="L38" s="601">
        <f ca="1">+'H2 Consolidado Mensual Periodo'!BH18+'H2 Consolidado Mensual Periodo'!BK18+'H2 Consolidado Mensual Periodo'!BN18+'H2 Consolidado Mensual Periodo'!BQ18+'H2 Consolidado Mensual Periodo'!BT18+'H2 Consolidado Mensual Periodo'!BW18</f>
        <v>0</v>
      </c>
      <c r="M38" s="530">
        <f ca="1">+'H2 Consolidado Mensual Periodo'!BI18+'H2 Consolidado Mensual Periodo'!BL18+'H2 Consolidado Mensual Periodo'!BO18+'H2 Consolidado Mensual Periodo'!BR18+'H2 Consolidado Mensual Periodo'!BU18+'H2 Consolidado Mensual Periodo'!BX18</f>
        <v>0</v>
      </c>
      <c r="N38" s="531">
        <f t="shared" ca="1" si="20"/>
        <v>0</v>
      </c>
      <c r="O38" s="596" t="e">
        <f t="shared" ca="1" si="21"/>
        <v>#DIV/0!</v>
      </c>
      <c r="P38" s="602">
        <f t="shared" ca="1" si="22"/>
        <v>0</v>
      </c>
      <c r="Q38" s="1019"/>
      <c r="R38" s="579">
        <f t="shared" ca="1" si="23"/>
        <v>0</v>
      </c>
      <c r="S38" s="580">
        <f t="shared" ca="1" si="24"/>
        <v>0</v>
      </c>
      <c r="T38" s="581">
        <f t="shared" ca="1" si="25"/>
        <v>0</v>
      </c>
      <c r="U38" s="582">
        <f t="shared" ca="1" si="26"/>
        <v>0</v>
      </c>
      <c r="V38" s="625" t="e">
        <f t="shared" ca="1" si="27"/>
        <v>#DIV/0!</v>
      </c>
      <c r="W38" s="626">
        <f t="shared" ca="1" si="28"/>
        <v>0</v>
      </c>
      <c r="X38" s="1025"/>
    </row>
    <row r="39" spans="1:24" s="520" customFormat="1" ht="30" customHeight="1" thickBot="1" x14ac:dyDescent="0.3">
      <c r="A39" s="603"/>
      <c r="B39" s="604"/>
      <c r="C39" s="605"/>
      <c r="D39" s="589">
        <f ca="1">+'H2 Consolidado Mensual Periodo'!AO19+'H2 Consolidado Mensual Periodo'!AR19+'H2 Consolidado Mensual Periodo'!AU19+'H2 Consolidado Mensual Periodo'!AX19+'H2 Consolidado Mensual Periodo'!BA19+'H2 Consolidado Mensual Periodo'!BD19</f>
        <v>0</v>
      </c>
      <c r="E39" s="590">
        <f ca="1">+'H2 Consolidado Mensual Periodo'!AP19+'H2 Consolidado Mensual Periodo'!AS19+'H2 Consolidado Mensual Periodo'!AV19+'H2 Consolidado Mensual Periodo'!AY19+'H2 Consolidado Mensual Periodo'!BB19+'H2 Consolidado Mensual Periodo'!BE19</f>
        <v>0</v>
      </c>
      <c r="F39" s="591">
        <f ca="1">+'H2 Consolidado Mensual Periodo'!AQ19+'H2 Consolidado Mensual Periodo'!AT19+'H2 Consolidado Mensual Periodo'!AW19+'H2 Consolidado Mensual Periodo'!AZ19+'H2 Consolidado Mensual Periodo'!BC19+'H2 Consolidado Mensual Periodo'!BF19</f>
        <v>0</v>
      </c>
      <c r="G39" s="592">
        <f t="shared" ca="1" si="17"/>
        <v>0</v>
      </c>
      <c r="H39" s="593" t="e">
        <f t="shared" ca="1" si="18"/>
        <v>#DIV/0!</v>
      </c>
      <c r="I39" s="594">
        <f t="shared" ca="1" si="19"/>
        <v>0</v>
      </c>
      <c r="J39" s="1022"/>
      <c r="K39" s="548">
        <f ca="1">+'H2 Consolidado Mensual Periodo'!BG19+'H2 Consolidado Mensual Periodo'!BJ19+'H2 Consolidado Mensual Periodo'!BM19+'H2 Consolidado Mensual Periodo'!BP19+'H2 Consolidado Mensual Periodo'!BS19+'H2 Consolidado Mensual Periodo'!BV19</f>
        <v>0</v>
      </c>
      <c r="L39" s="606">
        <f ca="1">+'H2 Consolidado Mensual Periodo'!BH19+'H2 Consolidado Mensual Periodo'!BK19+'H2 Consolidado Mensual Periodo'!BN19+'H2 Consolidado Mensual Periodo'!BQ19+'H2 Consolidado Mensual Periodo'!BT19+'H2 Consolidado Mensual Periodo'!BW19</f>
        <v>0</v>
      </c>
      <c r="M39" s="550">
        <f ca="1">+'H2 Consolidado Mensual Periodo'!BI19+'H2 Consolidado Mensual Periodo'!BL19+'H2 Consolidado Mensual Periodo'!BO19+'H2 Consolidado Mensual Periodo'!BR19+'H2 Consolidado Mensual Periodo'!BU19+'H2 Consolidado Mensual Periodo'!BX19</f>
        <v>0</v>
      </c>
      <c r="N39" s="551">
        <f t="shared" ca="1" si="20"/>
        <v>0</v>
      </c>
      <c r="O39" s="596" t="e">
        <f t="shared" ca="1" si="21"/>
        <v>#DIV/0!</v>
      </c>
      <c r="P39" s="602">
        <f t="shared" ca="1" si="22"/>
        <v>0</v>
      </c>
      <c r="Q39" s="1019"/>
      <c r="R39" s="617">
        <f t="shared" ca="1" si="23"/>
        <v>0</v>
      </c>
      <c r="S39" s="618">
        <f t="shared" ca="1" si="24"/>
        <v>0</v>
      </c>
      <c r="T39" s="619">
        <f t="shared" ca="1" si="25"/>
        <v>0</v>
      </c>
      <c r="U39" s="620">
        <f t="shared" ca="1" si="26"/>
        <v>0</v>
      </c>
      <c r="V39" s="627" t="e">
        <f t="shared" ca="1" si="27"/>
        <v>#DIV/0!</v>
      </c>
      <c r="W39" s="628">
        <f t="shared" ca="1" si="28"/>
        <v>0</v>
      </c>
      <c r="X39" s="1025"/>
    </row>
    <row r="40" spans="1:24" s="520" customFormat="1" ht="15.75" thickBot="1" x14ac:dyDescent="0.3">
      <c r="A40" s="496" t="s">
        <v>133</v>
      </c>
      <c r="B40" s="560"/>
      <c r="C40" s="561"/>
      <c r="D40" s="607">
        <f ca="1">SUM(D27:D39)</f>
        <v>0</v>
      </c>
      <c r="E40" s="608">
        <f ca="1">SUM(E27:E39)</f>
        <v>0</v>
      </c>
      <c r="F40" s="609">
        <f ca="1">SUM(F27:F39)</f>
        <v>0</v>
      </c>
      <c r="G40" s="610">
        <f ca="1">SUM(G27:G39)</f>
        <v>0</v>
      </c>
      <c r="H40" s="611" t="e">
        <f ca="1">+((G21-G40)/(G21))</f>
        <v>#DIV/0!</v>
      </c>
      <c r="I40" s="612">
        <f ca="1">+E40-E21</f>
        <v>0</v>
      </c>
      <c r="J40" s="1023"/>
      <c r="K40" s="613">
        <f ca="1">SUM(K27:K39)</f>
        <v>0</v>
      </c>
      <c r="L40" s="614">
        <f ca="1">SUM(L27:L39)</f>
        <v>0</v>
      </c>
      <c r="M40" s="613">
        <f ca="1">SUM(M27:M39)</f>
        <v>0</v>
      </c>
      <c r="N40" s="613">
        <f ca="1">SUM(N27:N39)</f>
        <v>0</v>
      </c>
      <c r="O40" s="615" t="e">
        <f ca="1">+((N21-N40)/(N21))</f>
        <v>#DIV/0!</v>
      </c>
      <c r="P40" s="616">
        <f ca="1">+(L40-L21)</f>
        <v>0</v>
      </c>
      <c r="Q40" s="1020"/>
      <c r="R40" s="583">
        <f ca="1">SUM(R27:R39)</f>
        <v>0</v>
      </c>
      <c r="S40" s="584">
        <f ca="1">SUM(S27:S39)</f>
        <v>0</v>
      </c>
      <c r="T40" s="585">
        <f t="shared" ref="T40" ca="1" si="29">SUM(T27:T39)</f>
        <v>0</v>
      </c>
      <c r="U40" s="586">
        <f ca="1">SUM(U27:U39)</f>
        <v>0</v>
      </c>
      <c r="V40" s="598" t="e">
        <f t="shared" ca="1" si="27"/>
        <v>#DIV/0!</v>
      </c>
      <c r="W40" s="599">
        <f t="shared" ca="1" si="28"/>
        <v>0</v>
      </c>
      <c r="X40" s="1026"/>
    </row>
    <row r="41" spans="1:24" s="23" customFormat="1" ht="15.75" thickBot="1" x14ac:dyDescent="0.3">
      <c r="A41" s="50"/>
      <c r="B41" s="65"/>
      <c r="C41" s="65"/>
      <c r="D41" s="65"/>
      <c r="E41" s="65"/>
      <c r="F41" s="65"/>
      <c r="G41" s="65"/>
      <c r="H41" s="9"/>
      <c r="I41" s="9"/>
      <c r="J41" s="9"/>
      <c r="K41" s="9"/>
      <c r="L41" s="9"/>
      <c r="M41" s="9"/>
      <c r="N41" s="9"/>
      <c r="O41" s="22"/>
      <c r="P41" s="22"/>
      <c r="Q41" s="22"/>
      <c r="R41" s="22"/>
      <c r="S41" s="22"/>
      <c r="T41" s="22"/>
      <c r="U41" s="22"/>
      <c r="V41" s="21"/>
      <c r="W41" s="21"/>
      <c r="X41" s="51"/>
    </row>
    <row r="42" spans="1:24" s="23" customFormat="1" ht="15.75" thickBot="1" x14ac:dyDescent="0.3">
      <c r="A42" s="914" t="s">
        <v>6</v>
      </c>
      <c r="B42" s="901" t="s">
        <v>52</v>
      </c>
      <c r="C42" s="902"/>
      <c r="D42" s="1009" t="s">
        <v>132</v>
      </c>
      <c r="E42" s="1010"/>
      <c r="F42" s="1010"/>
      <c r="G42" s="1010"/>
      <c r="H42" s="1010"/>
      <c r="I42" s="1010"/>
      <c r="J42" s="1010"/>
      <c r="K42" s="1010"/>
      <c r="L42" s="1010"/>
      <c r="M42" s="1010"/>
      <c r="N42" s="1010"/>
      <c r="O42" s="1010"/>
      <c r="P42" s="1010"/>
      <c r="Q42" s="1010"/>
      <c r="R42" s="1010"/>
      <c r="S42" s="1010"/>
      <c r="T42" s="1010"/>
      <c r="U42" s="1010"/>
      <c r="V42" s="1010"/>
      <c r="W42" s="1010"/>
      <c r="X42" s="1011"/>
    </row>
    <row r="43" spans="1:24" s="23" customFormat="1" ht="15.75" customHeight="1" thickBot="1" x14ac:dyDescent="0.3">
      <c r="A43" s="915"/>
      <c r="B43" s="903"/>
      <c r="C43" s="904"/>
      <c r="D43" s="1012" t="s">
        <v>38</v>
      </c>
      <c r="E43" s="1013"/>
      <c r="F43" s="1013"/>
      <c r="G43" s="1013"/>
      <c r="H43" s="1013"/>
      <c r="I43" s="1013"/>
      <c r="J43" s="1014"/>
      <c r="K43" s="922" t="s">
        <v>39</v>
      </c>
      <c r="L43" s="923"/>
      <c r="M43" s="923"/>
      <c r="N43" s="923"/>
      <c r="O43" s="923"/>
      <c r="P43" s="923"/>
      <c r="Q43" s="924"/>
      <c r="R43" s="828" t="s">
        <v>30</v>
      </c>
      <c r="S43" s="829"/>
      <c r="T43" s="829"/>
      <c r="U43" s="829"/>
      <c r="V43" s="829"/>
      <c r="W43" s="829"/>
      <c r="X43" s="830"/>
    </row>
    <row r="44" spans="1:24" s="23" customFormat="1" x14ac:dyDescent="0.25">
      <c r="A44" s="915"/>
      <c r="B44" s="903"/>
      <c r="C44" s="904"/>
      <c r="D44" s="993" t="s">
        <v>70</v>
      </c>
      <c r="E44" s="995" t="s">
        <v>25</v>
      </c>
      <c r="F44" s="997" t="s">
        <v>71</v>
      </c>
      <c r="G44" s="999" t="s">
        <v>74</v>
      </c>
      <c r="H44" s="225" t="s">
        <v>44</v>
      </c>
      <c r="I44" s="226" t="s">
        <v>31</v>
      </c>
      <c r="J44" s="952" t="s">
        <v>29</v>
      </c>
      <c r="K44" s="939" t="s">
        <v>70</v>
      </c>
      <c r="L44" s="941" t="s">
        <v>25</v>
      </c>
      <c r="M44" s="943" t="s">
        <v>71</v>
      </c>
      <c r="N44" s="945" t="s">
        <v>74</v>
      </c>
      <c r="O44" s="25" t="s">
        <v>45</v>
      </c>
      <c r="P44" s="26" t="s">
        <v>31</v>
      </c>
      <c r="Q44" s="910" t="s">
        <v>29</v>
      </c>
      <c r="R44" s="1039" t="s">
        <v>70</v>
      </c>
      <c r="S44" s="1041" t="s">
        <v>25</v>
      </c>
      <c r="T44" s="1043" t="s">
        <v>71</v>
      </c>
      <c r="U44" s="1045" t="s">
        <v>74</v>
      </c>
      <c r="V44" s="648" t="s">
        <v>45</v>
      </c>
      <c r="W44" s="73" t="s">
        <v>31</v>
      </c>
      <c r="X44" s="1057" t="s">
        <v>29</v>
      </c>
    </row>
    <row r="45" spans="1:24" s="23" customFormat="1" ht="60" customHeight="1" thickBot="1" x14ac:dyDescent="0.3">
      <c r="A45" s="915"/>
      <c r="B45" s="66" t="s">
        <v>44</v>
      </c>
      <c r="C45" s="67" t="s">
        <v>31</v>
      </c>
      <c r="D45" s="994"/>
      <c r="E45" s="996"/>
      <c r="F45" s="998"/>
      <c r="G45" s="1000"/>
      <c r="H45" s="227" t="s">
        <v>42</v>
      </c>
      <c r="I45" s="228" t="s">
        <v>43</v>
      </c>
      <c r="J45" s="953"/>
      <c r="K45" s="940"/>
      <c r="L45" s="942"/>
      <c r="M45" s="944"/>
      <c r="N45" s="946"/>
      <c r="O45" s="27" t="s">
        <v>42</v>
      </c>
      <c r="P45" s="28" t="s">
        <v>43</v>
      </c>
      <c r="Q45" s="911"/>
      <c r="R45" s="1040"/>
      <c r="S45" s="1042"/>
      <c r="T45" s="1044"/>
      <c r="U45" s="1046"/>
      <c r="V45" s="653" t="s">
        <v>51</v>
      </c>
      <c r="W45" s="654" t="s">
        <v>46</v>
      </c>
      <c r="X45" s="1058"/>
    </row>
    <row r="46" spans="1:24" s="520" customFormat="1" ht="30" customHeight="1" x14ac:dyDescent="0.25">
      <c r="A46" s="499"/>
      <c r="B46" s="588"/>
      <c r="C46" s="501"/>
      <c r="D46" s="658">
        <f ca="1">+'H2 Consolidado Mensual Periodo'!CB7+'H2 Consolidado Mensual Periodo'!CE7+'H2 Consolidado Mensual Periodo'!CH7+'H2 Consolidado Mensual Periodo'!CK7+'H2 Consolidado Mensual Periodo'!CN7+'H2 Consolidado Mensual Periodo'!CQ7</f>
        <v>0</v>
      </c>
      <c r="E46" s="659">
        <f ca="1">+'H2 Consolidado Mensual Periodo'!CC7+'H2 Consolidado Mensual Periodo'!CF7+'H2 Consolidado Mensual Periodo'!CI7+'H2 Consolidado Mensual Periodo'!CL7+'H2 Consolidado Mensual Periodo'!CO7+'H2 Consolidado Mensual Periodo'!CR7</f>
        <v>0</v>
      </c>
      <c r="F46" s="660">
        <f ca="1">+'H2 Consolidado Mensual Periodo'!CD7+'H2 Consolidado Mensual Periodo'!CG7+'H2 Consolidado Mensual Periodo'!CJ7+'H2 Consolidado Mensual Periodo'!CM7+'H2 Consolidado Mensual Periodo'!CP7+'H2 Consolidado Mensual Periodo'!CS7</f>
        <v>0</v>
      </c>
      <c r="G46" s="661">
        <f ca="1">+D46+F46</f>
        <v>0</v>
      </c>
      <c r="H46" s="662" t="e">
        <f ca="1">+((G27-G46)/(G27))</f>
        <v>#DIV/0!</v>
      </c>
      <c r="I46" s="663">
        <f ca="1">E46-E27</f>
        <v>0</v>
      </c>
      <c r="J46" s="1027"/>
      <c r="K46" s="508">
        <f ca="1">+'H2 Consolidado Mensual Periodo'!CT7+'H2 Consolidado Mensual Periodo'!CW7+'H2 Consolidado Mensual Periodo'!CZ7+'H2 Consolidado Mensual Periodo'!DC7+'H2 Consolidado Mensual Periodo'!DF7+'H2 Consolidado Mensual Periodo'!DI7</f>
        <v>0</v>
      </c>
      <c r="L46" s="595">
        <f ca="1">+'H2 Consolidado Mensual Periodo'!CU7+'H2 Consolidado Mensual Periodo'!CX7+'H2 Consolidado Mensual Periodo'!DA7+'H2 Consolidado Mensual Periodo'!DD7+'H2 Consolidado Mensual Periodo'!DG7+'H2 Consolidado Mensual Periodo'!DJ7</f>
        <v>0</v>
      </c>
      <c r="M46" s="510">
        <f ca="1">+'H2 Consolidado Mensual Periodo'!CV7+'H2 Consolidado Mensual Periodo'!CY7+'H2 Consolidado Mensual Periodo'!DB7+'H2 Consolidado Mensual Periodo'!DE7+'H2 Consolidado Mensual Periodo'!DH7+'H2 Consolidado Mensual Periodo'!DK7</f>
        <v>0</v>
      </c>
      <c r="N46" s="511">
        <f ca="1">+K46+M46</f>
        <v>0</v>
      </c>
      <c r="O46" s="596" t="e">
        <f ca="1">+((N27-N46)/(N27))</f>
        <v>#DIV/0!</v>
      </c>
      <c r="P46" s="597">
        <f ca="1">+L46-L27</f>
        <v>0</v>
      </c>
      <c r="Q46" s="898"/>
      <c r="R46" s="649">
        <f ca="1">+D46+K46</f>
        <v>0</v>
      </c>
      <c r="S46" s="650">
        <f ca="1">+E46+L46</f>
        <v>0</v>
      </c>
      <c r="T46" s="651">
        <f ca="1">+F46+M46</f>
        <v>0</v>
      </c>
      <c r="U46" s="652">
        <f ca="1">+R46+T46</f>
        <v>0</v>
      </c>
      <c r="V46" s="664" t="e">
        <f ca="1">+((U27)-(U46))/(U27)</f>
        <v>#DIV/0!</v>
      </c>
      <c r="W46" s="665">
        <f ca="1">+((S46-S27))</f>
        <v>0</v>
      </c>
      <c r="X46" s="1030"/>
    </row>
    <row r="47" spans="1:24" s="520" customFormat="1" ht="30" customHeight="1" x14ac:dyDescent="0.25">
      <c r="A47" s="521"/>
      <c r="B47" s="600"/>
      <c r="C47" s="523"/>
      <c r="D47" s="666">
        <f ca="1">+'H2 Consolidado Mensual Periodo'!CB8+'H2 Consolidado Mensual Periodo'!CE8+'H2 Consolidado Mensual Periodo'!CH8+'H2 Consolidado Mensual Periodo'!CK8+'H2 Consolidado Mensual Periodo'!CN8+'H2 Consolidado Mensual Periodo'!CQ8</f>
        <v>0</v>
      </c>
      <c r="E47" s="667">
        <f ca="1">+'H2 Consolidado Mensual Periodo'!CC8+'H2 Consolidado Mensual Periodo'!CF8+'H2 Consolidado Mensual Periodo'!CI8+'H2 Consolidado Mensual Periodo'!CL8+'H2 Consolidado Mensual Periodo'!CO8+'H2 Consolidado Mensual Periodo'!CR8</f>
        <v>0</v>
      </c>
      <c r="F47" s="668">
        <f ca="1">+'H2 Consolidado Mensual Periodo'!CD8+'H2 Consolidado Mensual Periodo'!CG8+'H2 Consolidado Mensual Periodo'!CJ8+'H2 Consolidado Mensual Periodo'!CM8+'H2 Consolidado Mensual Periodo'!CP8+'H2 Consolidado Mensual Periodo'!CS8</f>
        <v>0</v>
      </c>
      <c r="G47" s="669">
        <f t="shared" ref="G47:G58" ca="1" si="30">+D47+F47</f>
        <v>0</v>
      </c>
      <c r="H47" s="662" t="e">
        <f t="shared" ref="H47:H59" ca="1" si="31">+((G28-G47)/(G28))</f>
        <v>#DIV/0!</v>
      </c>
      <c r="I47" s="670">
        <f t="shared" ref="I47:I59" ca="1" si="32">E47-E28</f>
        <v>0</v>
      </c>
      <c r="J47" s="1028"/>
      <c r="K47" s="528">
        <f ca="1">+'H2 Consolidado Mensual Periodo'!CT8+'H2 Consolidado Mensual Periodo'!CW8+'H2 Consolidado Mensual Periodo'!CZ8+'H2 Consolidado Mensual Periodo'!DC8+'H2 Consolidado Mensual Periodo'!DF8+'H2 Consolidado Mensual Periodo'!DI8</f>
        <v>0</v>
      </c>
      <c r="L47" s="601">
        <f ca="1">+'H2 Consolidado Mensual Periodo'!CU8+'H2 Consolidado Mensual Periodo'!CX8+'H2 Consolidado Mensual Periodo'!DA8+'H2 Consolidado Mensual Periodo'!DD8+'H2 Consolidado Mensual Periodo'!DG8+'H2 Consolidado Mensual Periodo'!DJ8</f>
        <v>0</v>
      </c>
      <c r="M47" s="530">
        <f ca="1">+'H2 Consolidado Mensual Periodo'!CV8+'H2 Consolidado Mensual Periodo'!CY8+'H2 Consolidado Mensual Periodo'!DB8+'H2 Consolidado Mensual Periodo'!DE8+'H2 Consolidado Mensual Periodo'!DH8+'H2 Consolidado Mensual Periodo'!DK8</f>
        <v>0</v>
      </c>
      <c r="N47" s="531">
        <f t="shared" ref="N47:N58" ca="1" si="33">+K47+M47</f>
        <v>0</v>
      </c>
      <c r="O47" s="596" t="e">
        <f t="shared" ref="O47:O59" ca="1" si="34">+((N28-N47)/(N28))</f>
        <v>#DIV/0!</v>
      </c>
      <c r="P47" s="602">
        <f t="shared" ref="P47:P59" ca="1" si="35">+L47-L28</f>
        <v>0</v>
      </c>
      <c r="Q47" s="899"/>
      <c r="R47" s="637">
        <f t="shared" ref="R47:R58" ca="1" si="36">+D47+K47</f>
        <v>0</v>
      </c>
      <c r="S47" s="638">
        <f t="shared" ref="S47:S58" ca="1" si="37">+E47+L47</f>
        <v>0</v>
      </c>
      <c r="T47" s="639">
        <f t="shared" ref="T47:T58" ca="1" si="38">+F47+M47</f>
        <v>0</v>
      </c>
      <c r="U47" s="640">
        <f t="shared" ref="U47:U58" ca="1" si="39">+R47+T47</f>
        <v>0</v>
      </c>
      <c r="V47" s="671" t="e">
        <f t="shared" ref="V47:V59" ca="1" si="40">+((U28)-(U47))/(U28)</f>
        <v>#DIV/0!</v>
      </c>
      <c r="W47" s="672">
        <f t="shared" ref="W47:W59" ca="1" si="41">+((S47-S28))</f>
        <v>0</v>
      </c>
      <c r="X47" s="1031"/>
    </row>
    <row r="48" spans="1:24" s="520" customFormat="1" ht="30" customHeight="1" x14ac:dyDescent="0.25">
      <c r="A48" s="521"/>
      <c r="B48" s="600"/>
      <c r="C48" s="541"/>
      <c r="D48" s="666">
        <f ca="1">+'H2 Consolidado Mensual Periodo'!CB9+'H2 Consolidado Mensual Periodo'!CE9+'H2 Consolidado Mensual Periodo'!CH9+'H2 Consolidado Mensual Periodo'!CK9+'H2 Consolidado Mensual Periodo'!CN9+'H2 Consolidado Mensual Periodo'!CQ9</f>
        <v>0</v>
      </c>
      <c r="E48" s="667">
        <f ca="1">+'H2 Consolidado Mensual Periodo'!CC9+'H2 Consolidado Mensual Periodo'!CF9+'H2 Consolidado Mensual Periodo'!CI9+'H2 Consolidado Mensual Periodo'!CL9+'H2 Consolidado Mensual Periodo'!CO9+'H2 Consolidado Mensual Periodo'!CR9</f>
        <v>0</v>
      </c>
      <c r="F48" s="668">
        <f ca="1">+'H2 Consolidado Mensual Periodo'!CD9+'H2 Consolidado Mensual Periodo'!CG9+'H2 Consolidado Mensual Periodo'!CJ9+'H2 Consolidado Mensual Periodo'!CM9+'H2 Consolidado Mensual Periodo'!CP9+'H2 Consolidado Mensual Periodo'!CS9</f>
        <v>0</v>
      </c>
      <c r="G48" s="669">
        <f t="shared" ca="1" si="30"/>
        <v>0</v>
      </c>
      <c r="H48" s="662" t="e">
        <f t="shared" ca="1" si="31"/>
        <v>#DIV/0!</v>
      </c>
      <c r="I48" s="670">
        <f t="shared" ca="1" si="32"/>
        <v>0</v>
      </c>
      <c r="J48" s="1028"/>
      <c r="K48" s="528">
        <f ca="1">+'H2 Consolidado Mensual Periodo'!CT9+'H2 Consolidado Mensual Periodo'!CW9+'H2 Consolidado Mensual Periodo'!CZ9+'H2 Consolidado Mensual Periodo'!DC9+'H2 Consolidado Mensual Periodo'!DF9+'H2 Consolidado Mensual Periodo'!DI9</f>
        <v>0</v>
      </c>
      <c r="L48" s="601">
        <f ca="1">+'H2 Consolidado Mensual Periodo'!CU9+'H2 Consolidado Mensual Periodo'!CX9+'H2 Consolidado Mensual Periodo'!DA9+'H2 Consolidado Mensual Periodo'!DD9+'H2 Consolidado Mensual Periodo'!DG9+'H2 Consolidado Mensual Periodo'!DJ9</f>
        <v>0</v>
      </c>
      <c r="M48" s="530">
        <f ca="1">+'H2 Consolidado Mensual Periodo'!CV9+'H2 Consolidado Mensual Periodo'!CY9+'H2 Consolidado Mensual Periodo'!DB9+'H2 Consolidado Mensual Periodo'!DE9+'H2 Consolidado Mensual Periodo'!DH9+'H2 Consolidado Mensual Periodo'!DK9</f>
        <v>0</v>
      </c>
      <c r="N48" s="531">
        <f t="shared" ca="1" si="33"/>
        <v>0</v>
      </c>
      <c r="O48" s="596" t="e">
        <f t="shared" ca="1" si="34"/>
        <v>#DIV/0!</v>
      </c>
      <c r="P48" s="602">
        <f t="shared" ca="1" si="35"/>
        <v>0</v>
      </c>
      <c r="Q48" s="899"/>
      <c r="R48" s="637">
        <f t="shared" ca="1" si="36"/>
        <v>0</v>
      </c>
      <c r="S48" s="638">
        <f t="shared" ca="1" si="37"/>
        <v>0</v>
      </c>
      <c r="T48" s="639">
        <f t="shared" ca="1" si="38"/>
        <v>0</v>
      </c>
      <c r="U48" s="640">
        <f t="shared" ca="1" si="39"/>
        <v>0</v>
      </c>
      <c r="V48" s="671" t="e">
        <f t="shared" ca="1" si="40"/>
        <v>#DIV/0!</v>
      </c>
      <c r="W48" s="672">
        <f t="shared" ca="1" si="41"/>
        <v>0</v>
      </c>
      <c r="X48" s="1031"/>
    </row>
    <row r="49" spans="1:24" s="520" customFormat="1" ht="30" customHeight="1" x14ac:dyDescent="0.25">
      <c r="A49" s="521"/>
      <c r="B49" s="600"/>
      <c r="C49" s="541"/>
      <c r="D49" s="666">
        <f ca="1">+'H2 Consolidado Mensual Periodo'!CB10+'H2 Consolidado Mensual Periodo'!CE10+'H2 Consolidado Mensual Periodo'!CH10+'H2 Consolidado Mensual Periodo'!CK10+'H2 Consolidado Mensual Periodo'!CN10+'H2 Consolidado Mensual Periodo'!CQ10</f>
        <v>0</v>
      </c>
      <c r="E49" s="667">
        <f ca="1">+'H2 Consolidado Mensual Periodo'!CC10+'H2 Consolidado Mensual Periodo'!CF10+'H2 Consolidado Mensual Periodo'!CI10+'H2 Consolidado Mensual Periodo'!CL10+'H2 Consolidado Mensual Periodo'!CO10+'H2 Consolidado Mensual Periodo'!CR10</f>
        <v>0</v>
      </c>
      <c r="F49" s="668">
        <f ca="1">+'H2 Consolidado Mensual Periodo'!CD10+'H2 Consolidado Mensual Periodo'!CG10+'H2 Consolidado Mensual Periodo'!CJ10+'H2 Consolidado Mensual Periodo'!CM10+'H2 Consolidado Mensual Periodo'!CP10+'H2 Consolidado Mensual Periodo'!CS10</f>
        <v>0</v>
      </c>
      <c r="G49" s="669">
        <f t="shared" ca="1" si="30"/>
        <v>0</v>
      </c>
      <c r="H49" s="662" t="e">
        <f t="shared" ca="1" si="31"/>
        <v>#DIV/0!</v>
      </c>
      <c r="I49" s="670">
        <f t="shared" ca="1" si="32"/>
        <v>0</v>
      </c>
      <c r="J49" s="1028"/>
      <c r="K49" s="528">
        <f ca="1">+'H2 Consolidado Mensual Periodo'!CT10+'H2 Consolidado Mensual Periodo'!CW10+'H2 Consolidado Mensual Periodo'!CZ10+'H2 Consolidado Mensual Periodo'!DC10+'H2 Consolidado Mensual Periodo'!DF10+'H2 Consolidado Mensual Periodo'!DI10</f>
        <v>0</v>
      </c>
      <c r="L49" s="601">
        <f ca="1">+'H2 Consolidado Mensual Periodo'!CU10+'H2 Consolidado Mensual Periodo'!CX10+'H2 Consolidado Mensual Periodo'!DA10+'H2 Consolidado Mensual Periodo'!DD10+'H2 Consolidado Mensual Periodo'!DG10+'H2 Consolidado Mensual Periodo'!DJ10</f>
        <v>0</v>
      </c>
      <c r="M49" s="530">
        <f ca="1">+'H2 Consolidado Mensual Periodo'!CV10+'H2 Consolidado Mensual Periodo'!CY10+'H2 Consolidado Mensual Periodo'!DB10+'H2 Consolidado Mensual Periodo'!DE10+'H2 Consolidado Mensual Periodo'!DH10+'H2 Consolidado Mensual Periodo'!DK10</f>
        <v>0</v>
      </c>
      <c r="N49" s="531">
        <f t="shared" ca="1" si="33"/>
        <v>0</v>
      </c>
      <c r="O49" s="596" t="e">
        <f t="shared" ca="1" si="34"/>
        <v>#DIV/0!</v>
      </c>
      <c r="P49" s="602">
        <f t="shared" ca="1" si="35"/>
        <v>0</v>
      </c>
      <c r="Q49" s="899"/>
      <c r="R49" s="637">
        <f t="shared" ca="1" si="36"/>
        <v>0</v>
      </c>
      <c r="S49" s="638">
        <f t="shared" ca="1" si="37"/>
        <v>0</v>
      </c>
      <c r="T49" s="639">
        <f t="shared" ca="1" si="38"/>
        <v>0</v>
      </c>
      <c r="U49" s="640">
        <f t="shared" ca="1" si="39"/>
        <v>0</v>
      </c>
      <c r="V49" s="671" t="e">
        <f t="shared" ca="1" si="40"/>
        <v>#DIV/0!</v>
      </c>
      <c r="W49" s="672">
        <f t="shared" ca="1" si="41"/>
        <v>0</v>
      </c>
      <c r="X49" s="1031"/>
    </row>
    <row r="50" spans="1:24" s="520" customFormat="1" ht="30" customHeight="1" x14ac:dyDescent="0.25">
      <c r="A50" s="521"/>
      <c r="B50" s="600"/>
      <c r="C50" s="541"/>
      <c r="D50" s="666">
        <f ca="1">+'H2 Consolidado Mensual Periodo'!CB11+'H2 Consolidado Mensual Periodo'!CE11+'H2 Consolidado Mensual Periodo'!CH11+'H2 Consolidado Mensual Periodo'!CK11+'H2 Consolidado Mensual Periodo'!CN11+'H2 Consolidado Mensual Periodo'!CQ11</f>
        <v>0</v>
      </c>
      <c r="E50" s="667">
        <f ca="1">+'H2 Consolidado Mensual Periodo'!CC11+'H2 Consolidado Mensual Periodo'!CF11+'H2 Consolidado Mensual Periodo'!CI11+'H2 Consolidado Mensual Periodo'!CL11+'H2 Consolidado Mensual Periodo'!CO11+'H2 Consolidado Mensual Periodo'!CR11</f>
        <v>0</v>
      </c>
      <c r="F50" s="668">
        <f ca="1">+'H2 Consolidado Mensual Periodo'!CD11+'H2 Consolidado Mensual Periodo'!CG11+'H2 Consolidado Mensual Periodo'!CJ11+'H2 Consolidado Mensual Periodo'!CM11+'H2 Consolidado Mensual Periodo'!CP11+'H2 Consolidado Mensual Periodo'!CS11</f>
        <v>0</v>
      </c>
      <c r="G50" s="669">
        <f t="shared" ca="1" si="30"/>
        <v>0</v>
      </c>
      <c r="H50" s="662" t="e">
        <f t="shared" ca="1" si="31"/>
        <v>#DIV/0!</v>
      </c>
      <c r="I50" s="670">
        <f t="shared" ca="1" si="32"/>
        <v>0</v>
      </c>
      <c r="J50" s="1028"/>
      <c r="K50" s="528">
        <f ca="1">+'H2 Consolidado Mensual Periodo'!CT11+'H2 Consolidado Mensual Periodo'!CW11+'H2 Consolidado Mensual Periodo'!CZ11+'H2 Consolidado Mensual Periodo'!DC11+'H2 Consolidado Mensual Periodo'!DF11+'H2 Consolidado Mensual Periodo'!DI11</f>
        <v>0</v>
      </c>
      <c r="L50" s="601">
        <f ca="1">+'H2 Consolidado Mensual Periodo'!CU11+'H2 Consolidado Mensual Periodo'!CX11+'H2 Consolidado Mensual Periodo'!DA11+'H2 Consolidado Mensual Periodo'!DD11+'H2 Consolidado Mensual Periodo'!DG11+'H2 Consolidado Mensual Periodo'!DJ11</f>
        <v>0</v>
      </c>
      <c r="M50" s="530">
        <f ca="1">+'H2 Consolidado Mensual Periodo'!CV11+'H2 Consolidado Mensual Periodo'!CY11+'H2 Consolidado Mensual Periodo'!DB11+'H2 Consolidado Mensual Periodo'!DE11+'H2 Consolidado Mensual Periodo'!DH11+'H2 Consolidado Mensual Periodo'!DK11</f>
        <v>0</v>
      </c>
      <c r="N50" s="531">
        <f t="shared" ca="1" si="33"/>
        <v>0</v>
      </c>
      <c r="O50" s="596" t="e">
        <f t="shared" ca="1" si="34"/>
        <v>#DIV/0!</v>
      </c>
      <c r="P50" s="602">
        <f t="shared" ca="1" si="35"/>
        <v>0</v>
      </c>
      <c r="Q50" s="899"/>
      <c r="R50" s="637">
        <f t="shared" ca="1" si="36"/>
        <v>0</v>
      </c>
      <c r="S50" s="638">
        <f t="shared" ca="1" si="37"/>
        <v>0</v>
      </c>
      <c r="T50" s="639">
        <f t="shared" ca="1" si="38"/>
        <v>0</v>
      </c>
      <c r="U50" s="640">
        <f t="shared" ca="1" si="39"/>
        <v>0</v>
      </c>
      <c r="V50" s="671" t="e">
        <f t="shared" ca="1" si="40"/>
        <v>#DIV/0!</v>
      </c>
      <c r="W50" s="672">
        <f t="shared" ca="1" si="41"/>
        <v>0</v>
      </c>
      <c r="X50" s="1031"/>
    </row>
    <row r="51" spans="1:24" s="520" customFormat="1" ht="30" customHeight="1" x14ac:dyDescent="0.25">
      <c r="A51" s="521"/>
      <c r="B51" s="600"/>
      <c r="C51" s="541"/>
      <c r="D51" s="666">
        <f ca="1">+'H2 Consolidado Mensual Periodo'!CB12+'H2 Consolidado Mensual Periodo'!CE12+'H2 Consolidado Mensual Periodo'!CH12+'H2 Consolidado Mensual Periodo'!CK12+'H2 Consolidado Mensual Periodo'!CN12+'H2 Consolidado Mensual Periodo'!CQ12</f>
        <v>0</v>
      </c>
      <c r="E51" s="667">
        <f ca="1">+'H2 Consolidado Mensual Periodo'!CC12+'H2 Consolidado Mensual Periodo'!CF12+'H2 Consolidado Mensual Periodo'!CI12+'H2 Consolidado Mensual Periodo'!CL12+'H2 Consolidado Mensual Periodo'!CO12+'H2 Consolidado Mensual Periodo'!CR12</f>
        <v>0</v>
      </c>
      <c r="F51" s="668">
        <f ca="1">+'H2 Consolidado Mensual Periodo'!CD12+'H2 Consolidado Mensual Periodo'!CG12+'H2 Consolidado Mensual Periodo'!CJ12+'H2 Consolidado Mensual Periodo'!CM12+'H2 Consolidado Mensual Periodo'!CP12+'H2 Consolidado Mensual Periodo'!CS12</f>
        <v>0</v>
      </c>
      <c r="G51" s="669">
        <f t="shared" ca="1" si="30"/>
        <v>0</v>
      </c>
      <c r="H51" s="662" t="e">
        <f t="shared" ca="1" si="31"/>
        <v>#DIV/0!</v>
      </c>
      <c r="I51" s="670">
        <f t="shared" ca="1" si="32"/>
        <v>0</v>
      </c>
      <c r="J51" s="1028"/>
      <c r="K51" s="528">
        <f ca="1">+'H2 Consolidado Mensual Periodo'!CT12+'H2 Consolidado Mensual Periodo'!CW12+'H2 Consolidado Mensual Periodo'!CZ12+'H2 Consolidado Mensual Periodo'!DC12+'H2 Consolidado Mensual Periodo'!DF12+'H2 Consolidado Mensual Periodo'!DI12</f>
        <v>0</v>
      </c>
      <c r="L51" s="601">
        <f ca="1">+'H2 Consolidado Mensual Periodo'!CU12+'H2 Consolidado Mensual Periodo'!CX12+'H2 Consolidado Mensual Periodo'!DA12+'H2 Consolidado Mensual Periodo'!DD12+'H2 Consolidado Mensual Periodo'!DG12+'H2 Consolidado Mensual Periodo'!DJ12</f>
        <v>0</v>
      </c>
      <c r="M51" s="530">
        <f ca="1">+'H2 Consolidado Mensual Periodo'!CV12+'H2 Consolidado Mensual Periodo'!CY12+'H2 Consolidado Mensual Periodo'!DB12+'H2 Consolidado Mensual Periodo'!DE12+'H2 Consolidado Mensual Periodo'!DH12+'H2 Consolidado Mensual Periodo'!DK12</f>
        <v>0</v>
      </c>
      <c r="N51" s="531">
        <f t="shared" ca="1" si="33"/>
        <v>0</v>
      </c>
      <c r="O51" s="596" t="e">
        <f t="shared" ca="1" si="34"/>
        <v>#DIV/0!</v>
      </c>
      <c r="P51" s="602">
        <f t="shared" ca="1" si="35"/>
        <v>0</v>
      </c>
      <c r="Q51" s="899"/>
      <c r="R51" s="637">
        <f t="shared" ca="1" si="36"/>
        <v>0</v>
      </c>
      <c r="S51" s="638">
        <f t="shared" ca="1" si="37"/>
        <v>0</v>
      </c>
      <c r="T51" s="639">
        <f t="shared" ca="1" si="38"/>
        <v>0</v>
      </c>
      <c r="U51" s="640">
        <f t="shared" ca="1" si="39"/>
        <v>0</v>
      </c>
      <c r="V51" s="671" t="e">
        <f t="shared" ca="1" si="40"/>
        <v>#DIV/0!</v>
      </c>
      <c r="W51" s="672">
        <f t="shared" ca="1" si="41"/>
        <v>0</v>
      </c>
      <c r="X51" s="1031"/>
    </row>
    <row r="52" spans="1:24" s="520" customFormat="1" ht="30" customHeight="1" x14ac:dyDescent="0.25">
      <c r="A52" s="521"/>
      <c r="B52" s="600"/>
      <c r="C52" s="541"/>
      <c r="D52" s="666">
        <f ca="1">+'H2 Consolidado Mensual Periodo'!CB13+'H2 Consolidado Mensual Periodo'!CE13+'H2 Consolidado Mensual Periodo'!CH13+'H2 Consolidado Mensual Periodo'!CK13+'H2 Consolidado Mensual Periodo'!CN13+'H2 Consolidado Mensual Periodo'!CQ13</f>
        <v>0</v>
      </c>
      <c r="E52" s="667">
        <f ca="1">+'H2 Consolidado Mensual Periodo'!CC13+'H2 Consolidado Mensual Periodo'!CF13+'H2 Consolidado Mensual Periodo'!CI13+'H2 Consolidado Mensual Periodo'!CL13+'H2 Consolidado Mensual Periodo'!CO13+'H2 Consolidado Mensual Periodo'!CR13</f>
        <v>0</v>
      </c>
      <c r="F52" s="668">
        <f ca="1">+'H2 Consolidado Mensual Periodo'!CD13+'H2 Consolidado Mensual Periodo'!CG13+'H2 Consolidado Mensual Periodo'!CJ13+'H2 Consolidado Mensual Periodo'!CM13+'H2 Consolidado Mensual Periodo'!CP13+'H2 Consolidado Mensual Periodo'!CS13</f>
        <v>0</v>
      </c>
      <c r="G52" s="669">
        <f t="shared" ca="1" si="30"/>
        <v>0</v>
      </c>
      <c r="H52" s="662" t="e">
        <f t="shared" ca="1" si="31"/>
        <v>#DIV/0!</v>
      </c>
      <c r="I52" s="670">
        <f t="shared" ca="1" si="32"/>
        <v>0</v>
      </c>
      <c r="J52" s="1028"/>
      <c r="K52" s="528">
        <f ca="1">+'H2 Consolidado Mensual Periodo'!CT13+'H2 Consolidado Mensual Periodo'!CW13+'H2 Consolidado Mensual Periodo'!CZ13+'H2 Consolidado Mensual Periodo'!DC13+'H2 Consolidado Mensual Periodo'!DF13+'H2 Consolidado Mensual Periodo'!DI13</f>
        <v>0</v>
      </c>
      <c r="L52" s="601">
        <f ca="1">+'H2 Consolidado Mensual Periodo'!CU13+'H2 Consolidado Mensual Periodo'!CX13+'H2 Consolidado Mensual Periodo'!DA13+'H2 Consolidado Mensual Periodo'!DD13+'H2 Consolidado Mensual Periodo'!DG13+'H2 Consolidado Mensual Periodo'!DJ13</f>
        <v>0</v>
      </c>
      <c r="M52" s="530">
        <f ca="1">+'H2 Consolidado Mensual Periodo'!CV13+'H2 Consolidado Mensual Periodo'!CY13+'H2 Consolidado Mensual Periodo'!DB13+'H2 Consolidado Mensual Periodo'!DE13+'H2 Consolidado Mensual Periodo'!DH13+'H2 Consolidado Mensual Periodo'!DK13</f>
        <v>0</v>
      </c>
      <c r="N52" s="531">
        <f t="shared" ca="1" si="33"/>
        <v>0</v>
      </c>
      <c r="O52" s="596" t="e">
        <f t="shared" ca="1" si="34"/>
        <v>#DIV/0!</v>
      </c>
      <c r="P52" s="602">
        <f t="shared" ca="1" si="35"/>
        <v>0</v>
      </c>
      <c r="Q52" s="899"/>
      <c r="R52" s="637">
        <f t="shared" ca="1" si="36"/>
        <v>0</v>
      </c>
      <c r="S52" s="638">
        <f t="shared" ca="1" si="37"/>
        <v>0</v>
      </c>
      <c r="T52" s="639">
        <f t="shared" ca="1" si="38"/>
        <v>0</v>
      </c>
      <c r="U52" s="640">
        <f t="shared" ca="1" si="39"/>
        <v>0</v>
      </c>
      <c r="V52" s="671" t="e">
        <f t="shared" ca="1" si="40"/>
        <v>#DIV/0!</v>
      </c>
      <c r="W52" s="672">
        <f t="shared" ca="1" si="41"/>
        <v>0</v>
      </c>
      <c r="X52" s="1031"/>
    </row>
    <row r="53" spans="1:24" s="520" customFormat="1" ht="30" customHeight="1" x14ac:dyDescent="0.25">
      <c r="A53" s="521"/>
      <c r="B53" s="600"/>
      <c r="C53" s="541"/>
      <c r="D53" s="666">
        <f ca="1">+'H2 Consolidado Mensual Periodo'!CB14+'H2 Consolidado Mensual Periodo'!CE14+'H2 Consolidado Mensual Periodo'!CH14+'H2 Consolidado Mensual Periodo'!CK14+'H2 Consolidado Mensual Periodo'!CN14+'H2 Consolidado Mensual Periodo'!CQ14</f>
        <v>0</v>
      </c>
      <c r="E53" s="667">
        <f ca="1">+'H2 Consolidado Mensual Periodo'!CC14+'H2 Consolidado Mensual Periodo'!CF14+'H2 Consolidado Mensual Periodo'!CI14+'H2 Consolidado Mensual Periodo'!CL14+'H2 Consolidado Mensual Periodo'!CO14+'H2 Consolidado Mensual Periodo'!CR14</f>
        <v>0</v>
      </c>
      <c r="F53" s="668">
        <f ca="1">+'H2 Consolidado Mensual Periodo'!CD14+'H2 Consolidado Mensual Periodo'!CG14+'H2 Consolidado Mensual Periodo'!CJ14+'H2 Consolidado Mensual Periodo'!CM14+'H2 Consolidado Mensual Periodo'!CP14+'H2 Consolidado Mensual Periodo'!CS14</f>
        <v>0</v>
      </c>
      <c r="G53" s="669">
        <f t="shared" ca="1" si="30"/>
        <v>0</v>
      </c>
      <c r="H53" s="662" t="e">
        <f t="shared" ca="1" si="31"/>
        <v>#DIV/0!</v>
      </c>
      <c r="I53" s="670">
        <f t="shared" ca="1" si="32"/>
        <v>0</v>
      </c>
      <c r="J53" s="1028"/>
      <c r="K53" s="528">
        <f ca="1">+'H2 Consolidado Mensual Periodo'!CT14+'H2 Consolidado Mensual Periodo'!CW14+'H2 Consolidado Mensual Periodo'!CZ14+'H2 Consolidado Mensual Periodo'!DC14+'H2 Consolidado Mensual Periodo'!DF14+'H2 Consolidado Mensual Periodo'!DI14</f>
        <v>0</v>
      </c>
      <c r="L53" s="601">
        <f ca="1">+'H2 Consolidado Mensual Periodo'!CU14+'H2 Consolidado Mensual Periodo'!CX14+'H2 Consolidado Mensual Periodo'!DA14+'H2 Consolidado Mensual Periodo'!DD14+'H2 Consolidado Mensual Periodo'!DG14+'H2 Consolidado Mensual Periodo'!DJ14</f>
        <v>0</v>
      </c>
      <c r="M53" s="530">
        <f ca="1">+'H2 Consolidado Mensual Periodo'!CV14+'H2 Consolidado Mensual Periodo'!CY14+'H2 Consolidado Mensual Periodo'!DB14+'H2 Consolidado Mensual Periodo'!DE14+'H2 Consolidado Mensual Periodo'!DH14+'H2 Consolidado Mensual Periodo'!DK14</f>
        <v>0</v>
      </c>
      <c r="N53" s="531">
        <f t="shared" ca="1" si="33"/>
        <v>0</v>
      </c>
      <c r="O53" s="596" t="e">
        <f t="shared" ca="1" si="34"/>
        <v>#DIV/0!</v>
      </c>
      <c r="P53" s="602">
        <f t="shared" ca="1" si="35"/>
        <v>0</v>
      </c>
      <c r="Q53" s="899"/>
      <c r="R53" s="637">
        <f t="shared" ca="1" si="36"/>
        <v>0</v>
      </c>
      <c r="S53" s="638">
        <f t="shared" ca="1" si="37"/>
        <v>0</v>
      </c>
      <c r="T53" s="639">
        <f t="shared" ca="1" si="38"/>
        <v>0</v>
      </c>
      <c r="U53" s="640">
        <f t="shared" ca="1" si="39"/>
        <v>0</v>
      </c>
      <c r="V53" s="671" t="e">
        <f t="shared" ca="1" si="40"/>
        <v>#DIV/0!</v>
      </c>
      <c r="W53" s="672">
        <f t="shared" ca="1" si="41"/>
        <v>0</v>
      </c>
      <c r="X53" s="1031"/>
    </row>
    <row r="54" spans="1:24" s="520" customFormat="1" ht="30" customHeight="1" x14ac:dyDescent="0.25">
      <c r="A54" s="521"/>
      <c r="B54" s="600"/>
      <c r="C54" s="541"/>
      <c r="D54" s="666">
        <f ca="1">+'H2 Consolidado Mensual Periodo'!CB15+'H2 Consolidado Mensual Periodo'!CE15+'H2 Consolidado Mensual Periodo'!CH15+'H2 Consolidado Mensual Periodo'!CK15+'H2 Consolidado Mensual Periodo'!CN15+'H2 Consolidado Mensual Periodo'!CQ15</f>
        <v>0</v>
      </c>
      <c r="E54" s="667">
        <f ca="1">+'H2 Consolidado Mensual Periodo'!CC15+'H2 Consolidado Mensual Periodo'!CF15+'H2 Consolidado Mensual Periodo'!CI15+'H2 Consolidado Mensual Periodo'!CL15+'H2 Consolidado Mensual Periodo'!CO15+'H2 Consolidado Mensual Periodo'!CR15</f>
        <v>0</v>
      </c>
      <c r="F54" s="668">
        <f ca="1">+'H2 Consolidado Mensual Periodo'!CD15+'H2 Consolidado Mensual Periodo'!CG15+'H2 Consolidado Mensual Periodo'!CJ15+'H2 Consolidado Mensual Periodo'!CM15+'H2 Consolidado Mensual Periodo'!CP15+'H2 Consolidado Mensual Periodo'!CS15</f>
        <v>0</v>
      </c>
      <c r="G54" s="669">
        <f t="shared" ca="1" si="30"/>
        <v>0</v>
      </c>
      <c r="H54" s="662" t="e">
        <f t="shared" ca="1" si="31"/>
        <v>#DIV/0!</v>
      </c>
      <c r="I54" s="670">
        <f t="shared" ca="1" si="32"/>
        <v>0</v>
      </c>
      <c r="J54" s="1028"/>
      <c r="K54" s="528">
        <f ca="1">+'H2 Consolidado Mensual Periodo'!CT15+'H2 Consolidado Mensual Periodo'!CW15+'H2 Consolidado Mensual Periodo'!CZ15+'H2 Consolidado Mensual Periodo'!DC15+'H2 Consolidado Mensual Periodo'!DF15+'H2 Consolidado Mensual Periodo'!DI15</f>
        <v>0</v>
      </c>
      <c r="L54" s="601">
        <f ca="1">+'H2 Consolidado Mensual Periodo'!CU15+'H2 Consolidado Mensual Periodo'!CX15+'H2 Consolidado Mensual Periodo'!DA15+'H2 Consolidado Mensual Periodo'!DD15+'H2 Consolidado Mensual Periodo'!DG15+'H2 Consolidado Mensual Periodo'!DJ15</f>
        <v>0</v>
      </c>
      <c r="M54" s="530">
        <f ca="1">+'H2 Consolidado Mensual Periodo'!CV15+'H2 Consolidado Mensual Periodo'!CY15+'H2 Consolidado Mensual Periodo'!DB15+'H2 Consolidado Mensual Periodo'!DE15+'H2 Consolidado Mensual Periodo'!DH15+'H2 Consolidado Mensual Periodo'!DK15</f>
        <v>0</v>
      </c>
      <c r="N54" s="531">
        <f t="shared" ca="1" si="33"/>
        <v>0</v>
      </c>
      <c r="O54" s="596" t="e">
        <f t="shared" ca="1" si="34"/>
        <v>#DIV/0!</v>
      </c>
      <c r="P54" s="602">
        <f t="shared" ca="1" si="35"/>
        <v>0</v>
      </c>
      <c r="Q54" s="899"/>
      <c r="R54" s="637">
        <f t="shared" ca="1" si="36"/>
        <v>0</v>
      </c>
      <c r="S54" s="638">
        <f t="shared" ca="1" si="37"/>
        <v>0</v>
      </c>
      <c r="T54" s="639">
        <f t="shared" ca="1" si="38"/>
        <v>0</v>
      </c>
      <c r="U54" s="640">
        <f t="shared" ca="1" si="39"/>
        <v>0</v>
      </c>
      <c r="V54" s="671" t="e">
        <f t="shared" ca="1" si="40"/>
        <v>#DIV/0!</v>
      </c>
      <c r="W54" s="672">
        <f t="shared" ca="1" si="41"/>
        <v>0</v>
      </c>
      <c r="X54" s="1031"/>
    </row>
    <row r="55" spans="1:24" s="520" customFormat="1" ht="30" customHeight="1" x14ac:dyDescent="0.25">
      <c r="A55" s="521"/>
      <c r="B55" s="600"/>
      <c r="C55" s="541"/>
      <c r="D55" s="666">
        <f ca="1">+'H2 Consolidado Mensual Periodo'!CB16+'H2 Consolidado Mensual Periodo'!CE16+'H2 Consolidado Mensual Periodo'!CH16+'H2 Consolidado Mensual Periodo'!CK16+'H2 Consolidado Mensual Periodo'!CN16+'H2 Consolidado Mensual Periodo'!CQ16</f>
        <v>0</v>
      </c>
      <c r="E55" s="667">
        <f ca="1">+'H2 Consolidado Mensual Periodo'!CC16+'H2 Consolidado Mensual Periodo'!CF16+'H2 Consolidado Mensual Periodo'!CI16+'H2 Consolidado Mensual Periodo'!CL16+'H2 Consolidado Mensual Periodo'!CO16+'H2 Consolidado Mensual Periodo'!CR16</f>
        <v>0</v>
      </c>
      <c r="F55" s="668">
        <f ca="1">+'H2 Consolidado Mensual Periodo'!CD16+'H2 Consolidado Mensual Periodo'!CG16+'H2 Consolidado Mensual Periodo'!CJ16+'H2 Consolidado Mensual Periodo'!CM16+'H2 Consolidado Mensual Periodo'!CP16+'H2 Consolidado Mensual Periodo'!CS16</f>
        <v>0</v>
      </c>
      <c r="G55" s="669">
        <f t="shared" ca="1" si="30"/>
        <v>0</v>
      </c>
      <c r="H55" s="662" t="e">
        <f t="shared" ca="1" si="31"/>
        <v>#DIV/0!</v>
      </c>
      <c r="I55" s="670">
        <f t="shared" ca="1" si="32"/>
        <v>0</v>
      </c>
      <c r="J55" s="1028"/>
      <c r="K55" s="528">
        <f ca="1">+'H2 Consolidado Mensual Periodo'!CT16+'H2 Consolidado Mensual Periodo'!CW16+'H2 Consolidado Mensual Periodo'!CZ16+'H2 Consolidado Mensual Periodo'!DC16+'H2 Consolidado Mensual Periodo'!DF16+'H2 Consolidado Mensual Periodo'!DI16</f>
        <v>0</v>
      </c>
      <c r="L55" s="601">
        <f ca="1">+'H2 Consolidado Mensual Periodo'!CU16+'H2 Consolidado Mensual Periodo'!CX16+'H2 Consolidado Mensual Periodo'!DA16+'H2 Consolidado Mensual Periodo'!DD16+'H2 Consolidado Mensual Periodo'!DG16+'H2 Consolidado Mensual Periodo'!DJ16</f>
        <v>0</v>
      </c>
      <c r="M55" s="530">
        <f ca="1">+'H2 Consolidado Mensual Periodo'!CV16+'H2 Consolidado Mensual Periodo'!CY16+'H2 Consolidado Mensual Periodo'!DB16+'H2 Consolidado Mensual Periodo'!DE16+'H2 Consolidado Mensual Periodo'!DH16+'H2 Consolidado Mensual Periodo'!DK16</f>
        <v>0</v>
      </c>
      <c r="N55" s="531">
        <f t="shared" ca="1" si="33"/>
        <v>0</v>
      </c>
      <c r="O55" s="596" t="e">
        <f t="shared" ca="1" si="34"/>
        <v>#DIV/0!</v>
      </c>
      <c r="P55" s="602">
        <f t="shared" ca="1" si="35"/>
        <v>0</v>
      </c>
      <c r="Q55" s="899"/>
      <c r="R55" s="637">
        <f t="shared" ca="1" si="36"/>
        <v>0</v>
      </c>
      <c r="S55" s="638">
        <f t="shared" ca="1" si="37"/>
        <v>0</v>
      </c>
      <c r="T55" s="639">
        <f t="shared" ca="1" si="38"/>
        <v>0</v>
      </c>
      <c r="U55" s="640">
        <f t="shared" ca="1" si="39"/>
        <v>0</v>
      </c>
      <c r="V55" s="671" t="e">
        <f t="shared" ca="1" si="40"/>
        <v>#DIV/0!</v>
      </c>
      <c r="W55" s="672">
        <f t="shared" ca="1" si="41"/>
        <v>0</v>
      </c>
      <c r="X55" s="1031"/>
    </row>
    <row r="56" spans="1:24" s="520" customFormat="1" ht="30" customHeight="1" x14ac:dyDescent="0.25">
      <c r="A56" s="521"/>
      <c r="B56" s="600"/>
      <c r="C56" s="541"/>
      <c r="D56" s="666">
        <f ca="1">+'H2 Consolidado Mensual Periodo'!CB17+'H2 Consolidado Mensual Periodo'!CE17+'H2 Consolidado Mensual Periodo'!CH17+'H2 Consolidado Mensual Periodo'!CK17+'H2 Consolidado Mensual Periodo'!CN17+'H2 Consolidado Mensual Periodo'!CQ17</f>
        <v>0</v>
      </c>
      <c r="E56" s="667">
        <f ca="1">+'H2 Consolidado Mensual Periodo'!CC17+'H2 Consolidado Mensual Periodo'!CF17+'H2 Consolidado Mensual Periodo'!CI17+'H2 Consolidado Mensual Periodo'!CL17+'H2 Consolidado Mensual Periodo'!CO17+'H2 Consolidado Mensual Periodo'!CR17</f>
        <v>0</v>
      </c>
      <c r="F56" s="668">
        <f ca="1">+'H2 Consolidado Mensual Periodo'!CD17+'H2 Consolidado Mensual Periodo'!CG17+'H2 Consolidado Mensual Periodo'!CJ17+'H2 Consolidado Mensual Periodo'!CM17+'H2 Consolidado Mensual Periodo'!CP17+'H2 Consolidado Mensual Periodo'!CS17</f>
        <v>0</v>
      </c>
      <c r="G56" s="669">
        <f t="shared" ca="1" si="30"/>
        <v>0</v>
      </c>
      <c r="H56" s="662" t="e">
        <f t="shared" ca="1" si="31"/>
        <v>#DIV/0!</v>
      </c>
      <c r="I56" s="670">
        <f t="shared" ca="1" si="32"/>
        <v>0</v>
      </c>
      <c r="J56" s="1028"/>
      <c r="K56" s="528">
        <f ca="1">+'H2 Consolidado Mensual Periodo'!CT17+'H2 Consolidado Mensual Periodo'!CW17+'H2 Consolidado Mensual Periodo'!CZ17+'H2 Consolidado Mensual Periodo'!DC17+'H2 Consolidado Mensual Periodo'!DF17+'H2 Consolidado Mensual Periodo'!DI17</f>
        <v>0</v>
      </c>
      <c r="L56" s="601">
        <f ca="1">+'H2 Consolidado Mensual Periodo'!CU17+'H2 Consolidado Mensual Periodo'!CX17+'H2 Consolidado Mensual Periodo'!DA17+'H2 Consolidado Mensual Periodo'!DD17+'H2 Consolidado Mensual Periodo'!DG17+'H2 Consolidado Mensual Periodo'!DJ17</f>
        <v>0</v>
      </c>
      <c r="M56" s="530">
        <f ca="1">+'H2 Consolidado Mensual Periodo'!CV17+'H2 Consolidado Mensual Periodo'!CY17+'H2 Consolidado Mensual Periodo'!DB17+'H2 Consolidado Mensual Periodo'!DE17+'H2 Consolidado Mensual Periodo'!DH17+'H2 Consolidado Mensual Periodo'!DK17</f>
        <v>0</v>
      </c>
      <c r="N56" s="531">
        <f t="shared" ca="1" si="33"/>
        <v>0</v>
      </c>
      <c r="O56" s="596" t="e">
        <f t="shared" ca="1" si="34"/>
        <v>#DIV/0!</v>
      </c>
      <c r="P56" s="602">
        <f t="shared" ca="1" si="35"/>
        <v>0</v>
      </c>
      <c r="Q56" s="899"/>
      <c r="R56" s="637">
        <f t="shared" ca="1" si="36"/>
        <v>0</v>
      </c>
      <c r="S56" s="638">
        <f t="shared" ca="1" si="37"/>
        <v>0</v>
      </c>
      <c r="T56" s="639">
        <f t="shared" ca="1" si="38"/>
        <v>0</v>
      </c>
      <c r="U56" s="640">
        <f t="shared" ca="1" si="39"/>
        <v>0</v>
      </c>
      <c r="V56" s="671" t="e">
        <f t="shared" ca="1" si="40"/>
        <v>#DIV/0!</v>
      </c>
      <c r="W56" s="672">
        <f t="shared" ca="1" si="41"/>
        <v>0</v>
      </c>
      <c r="X56" s="1031"/>
    </row>
    <row r="57" spans="1:24" s="520" customFormat="1" ht="30" customHeight="1" x14ac:dyDescent="0.25">
      <c r="A57" s="521"/>
      <c r="B57" s="600"/>
      <c r="C57" s="541"/>
      <c r="D57" s="666">
        <f ca="1">+'H2 Consolidado Mensual Periodo'!CB18+'H2 Consolidado Mensual Periodo'!CE18+'H2 Consolidado Mensual Periodo'!CH18+'H2 Consolidado Mensual Periodo'!CK18+'H2 Consolidado Mensual Periodo'!CN18+'H2 Consolidado Mensual Periodo'!CQ18</f>
        <v>0</v>
      </c>
      <c r="E57" s="667">
        <f ca="1">+'H2 Consolidado Mensual Periodo'!CC18+'H2 Consolidado Mensual Periodo'!CF18+'H2 Consolidado Mensual Periodo'!CI18+'H2 Consolidado Mensual Periodo'!CL18+'H2 Consolidado Mensual Periodo'!CO18+'H2 Consolidado Mensual Periodo'!CR18</f>
        <v>0</v>
      </c>
      <c r="F57" s="668">
        <f ca="1">+'H2 Consolidado Mensual Periodo'!CD18+'H2 Consolidado Mensual Periodo'!CG18+'H2 Consolidado Mensual Periodo'!CJ18+'H2 Consolidado Mensual Periodo'!CM18+'H2 Consolidado Mensual Periodo'!CP18+'H2 Consolidado Mensual Periodo'!CS18</f>
        <v>0</v>
      </c>
      <c r="G57" s="669">
        <f t="shared" ca="1" si="30"/>
        <v>0</v>
      </c>
      <c r="H57" s="662" t="e">
        <f t="shared" ca="1" si="31"/>
        <v>#DIV/0!</v>
      </c>
      <c r="I57" s="670">
        <f t="shared" ca="1" si="32"/>
        <v>0</v>
      </c>
      <c r="J57" s="1028"/>
      <c r="K57" s="528">
        <f ca="1">+'H2 Consolidado Mensual Periodo'!CT18+'H2 Consolidado Mensual Periodo'!CW18+'H2 Consolidado Mensual Periodo'!CZ18+'H2 Consolidado Mensual Periodo'!DC18+'H2 Consolidado Mensual Periodo'!DF18+'H2 Consolidado Mensual Periodo'!DI18</f>
        <v>0</v>
      </c>
      <c r="L57" s="601">
        <f ca="1">+'H2 Consolidado Mensual Periodo'!CU18+'H2 Consolidado Mensual Periodo'!CX18+'H2 Consolidado Mensual Periodo'!DA18+'H2 Consolidado Mensual Periodo'!DD18+'H2 Consolidado Mensual Periodo'!DG18+'H2 Consolidado Mensual Periodo'!DJ18</f>
        <v>0</v>
      </c>
      <c r="M57" s="530">
        <f ca="1">+'H2 Consolidado Mensual Periodo'!CV18+'H2 Consolidado Mensual Periodo'!CY18+'H2 Consolidado Mensual Periodo'!DB18+'H2 Consolidado Mensual Periodo'!DE18+'H2 Consolidado Mensual Periodo'!DH18+'H2 Consolidado Mensual Periodo'!DK18</f>
        <v>0</v>
      </c>
      <c r="N57" s="531">
        <f t="shared" ca="1" si="33"/>
        <v>0</v>
      </c>
      <c r="O57" s="596" t="e">
        <f t="shared" ca="1" si="34"/>
        <v>#DIV/0!</v>
      </c>
      <c r="P57" s="602">
        <f t="shared" ca="1" si="35"/>
        <v>0</v>
      </c>
      <c r="Q57" s="899"/>
      <c r="R57" s="637">
        <f t="shared" ca="1" si="36"/>
        <v>0</v>
      </c>
      <c r="S57" s="638">
        <f t="shared" ca="1" si="37"/>
        <v>0</v>
      </c>
      <c r="T57" s="639">
        <f t="shared" ca="1" si="38"/>
        <v>0</v>
      </c>
      <c r="U57" s="640">
        <f t="shared" ca="1" si="39"/>
        <v>0</v>
      </c>
      <c r="V57" s="671" t="e">
        <f t="shared" ca="1" si="40"/>
        <v>#DIV/0!</v>
      </c>
      <c r="W57" s="672">
        <f t="shared" ca="1" si="41"/>
        <v>0</v>
      </c>
      <c r="X57" s="1031"/>
    </row>
    <row r="58" spans="1:24" s="520" customFormat="1" ht="30" customHeight="1" thickBot="1" x14ac:dyDescent="0.3">
      <c r="A58" s="521"/>
      <c r="B58" s="673"/>
      <c r="C58" s="674"/>
      <c r="D58" s="675">
        <f ca="1">+'H2 Consolidado Mensual Periodo'!CB19+'H2 Consolidado Mensual Periodo'!CE19+'H2 Consolidado Mensual Periodo'!CH19+'H2 Consolidado Mensual Periodo'!CK19+'H2 Consolidado Mensual Periodo'!CN19+'H2 Consolidado Mensual Periodo'!CQ19</f>
        <v>0</v>
      </c>
      <c r="E58" s="676">
        <f ca="1">+'H2 Consolidado Mensual Periodo'!CC19+'H2 Consolidado Mensual Periodo'!CF19+'H2 Consolidado Mensual Periodo'!CI19+'H2 Consolidado Mensual Periodo'!CL19+'H2 Consolidado Mensual Periodo'!CO19+'H2 Consolidado Mensual Periodo'!CR19</f>
        <v>0</v>
      </c>
      <c r="F58" s="677">
        <f ca="1">+'H2 Consolidado Mensual Periodo'!CD19+'H2 Consolidado Mensual Periodo'!CG19+'H2 Consolidado Mensual Periodo'!CJ19+'H2 Consolidado Mensual Periodo'!CM19+'H2 Consolidado Mensual Periodo'!CP19+'H2 Consolidado Mensual Periodo'!CS19</f>
        <v>0</v>
      </c>
      <c r="G58" s="678">
        <f t="shared" ca="1" si="30"/>
        <v>0</v>
      </c>
      <c r="H58" s="662" t="e">
        <f t="shared" ca="1" si="31"/>
        <v>#DIV/0!</v>
      </c>
      <c r="I58" s="679">
        <f t="shared" ca="1" si="32"/>
        <v>0</v>
      </c>
      <c r="J58" s="1028"/>
      <c r="K58" s="548">
        <f ca="1">+'H2 Consolidado Mensual Periodo'!CT19+'H2 Consolidado Mensual Periodo'!CW19+'H2 Consolidado Mensual Periodo'!CZ19+'H2 Consolidado Mensual Periodo'!DC19+'H2 Consolidado Mensual Periodo'!DF19+'H2 Consolidado Mensual Periodo'!DI19</f>
        <v>0</v>
      </c>
      <c r="L58" s="606">
        <f ca="1">+'H2 Consolidado Mensual Periodo'!CU19+'H2 Consolidado Mensual Periodo'!CX19+'H2 Consolidado Mensual Periodo'!DA19+'H2 Consolidado Mensual Periodo'!DD19+'H2 Consolidado Mensual Periodo'!DG19+'H2 Consolidado Mensual Periodo'!DJ19</f>
        <v>0</v>
      </c>
      <c r="M58" s="550">
        <f ca="1">+'H2 Consolidado Mensual Periodo'!CV19+'H2 Consolidado Mensual Periodo'!CY19+'H2 Consolidado Mensual Periodo'!DB19+'H2 Consolidado Mensual Periodo'!DE19+'H2 Consolidado Mensual Periodo'!DH19+'H2 Consolidado Mensual Periodo'!DK19</f>
        <v>0</v>
      </c>
      <c r="N58" s="551">
        <f t="shared" ca="1" si="33"/>
        <v>0</v>
      </c>
      <c r="O58" s="680" t="e">
        <f t="shared" ca="1" si="34"/>
        <v>#DIV/0!</v>
      </c>
      <c r="P58" s="681">
        <f t="shared" ca="1" si="35"/>
        <v>0</v>
      </c>
      <c r="Q58" s="899"/>
      <c r="R58" s="641">
        <f t="shared" ca="1" si="36"/>
        <v>0</v>
      </c>
      <c r="S58" s="642">
        <f t="shared" ca="1" si="37"/>
        <v>0</v>
      </c>
      <c r="T58" s="643">
        <f t="shared" ca="1" si="38"/>
        <v>0</v>
      </c>
      <c r="U58" s="644">
        <f t="shared" ca="1" si="39"/>
        <v>0</v>
      </c>
      <c r="V58" s="682" t="e">
        <f t="shared" ca="1" si="40"/>
        <v>#DIV/0!</v>
      </c>
      <c r="W58" s="683">
        <f t="shared" ca="1" si="41"/>
        <v>0</v>
      </c>
      <c r="X58" s="1031"/>
    </row>
    <row r="59" spans="1:24" s="23" customFormat="1" ht="15.75" thickBot="1" x14ac:dyDescent="0.3">
      <c r="A59" s="496" t="s">
        <v>133</v>
      </c>
      <c r="B59" s="560"/>
      <c r="C59" s="561"/>
      <c r="D59" s="452">
        <f ca="1">SUM(D46:D58)</f>
        <v>0</v>
      </c>
      <c r="E59" s="453">
        <f ca="1">SUM(E46:E58)</f>
        <v>0</v>
      </c>
      <c r="F59" s="454">
        <f ca="1">SUM(F46:F58)</f>
        <v>0</v>
      </c>
      <c r="G59" s="455">
        <f ca="1">SUM(G46:G58)</f>
        <v>0</v>
      </c>
      <c r="H59" s="456" t="e">
        <f t="shared" ca="1" si="31"/>
        <v>#DIV/0!</v>
      </c>
      <c r="I59" s="459">
        <f t="shared" ca="1" si="32"/>
        <v>0</v>
      </c>
      <c r="J59" s="1029"/>
      <c r="K59" s="450">
        <f ca="1">SUM(K46:K58)</f>
        <v>0</v>
      </c>
      <c r="L59" s="451">
        <f ca="1">SUM(L46:L58)</f>
        <v>0</v>
      </c>
      <c r="M59" s="450">
        <f ca="1">SUM(M46:M58)</f>
        <v>0</v>
      </c>
      <c r="N59" s="450">
        <f ca="1">SUM(N46:N58)</f>
        <v>0</v>
      </c>
      <c r="O59" s="457" t="e">
        <f t="shared" ca="1" si="34"/>
        <v>#DIV/0!</v>
      </c>
      <c r="P59" s="458">
        <f t="shared" ca="1" si="35"/>
        <v>0</v>
      </c>
      <c r="Q59" s="900"/>
      <c r="R59" s="645">
        <f ca="1">SUM(R46:R58)</f>
        <v>0</v>
      </c>
      <c r="S59" s="646">
        <f ca="1">SUM(S46:S58)</f>
        <v>0</v>
      </c>
      <c r="T59" s="647">
        <f t="shared" ref="T59" ca="1" si="42">SUM(T46:T58)</f>
        <v>0</v>
      </c>
      <c r="U59" s="655">
        <f ca="1">SUM(U46:U58)</f>
        <v>0</v>
      </c>
      <c r="V59" s="656" t="e">
        <f t="shared" ca="1" si="40"/>
        <v>#DIV/0!</v>
      </c>
      <c r="W59" s="657">
        <f t="shared" ca="1" si="41"/>
        <v>0</v>
      </c>
      <c r="X59" s="1032"/>
    </row>
    <row r="60" spans="1:24" s="23" customFormat="1" ht="15.75" thickBot="1" x14ac:dyDescent="0.3">
      <c r="A60" s="50"/>
      <c r="B60" s="65"/>
      <c r="C60" s="65"/>
      <c r="D60" s="65"/>
      <c r="E60" s="65"/>
      <c r="F60" s="65"/>
      <c r="G60" s="222"/>
      <c r="H60" s="9"/>
      <c r="I60" s="9"/>
      <c r="J60" s="9"/>
      <c r="K60" s="9"/>
      <c r="L60" s="9"/>
      <c r="M60" s="9"/>
      <c r="N60" s="9"/>
      <c r="O60" s="22"/>
      <c r="P60" s="22"/>
      <c r="Q60" s="22"/>
      <c r="R60" s="22"/>
      <c r="S60" s="22"/>
      <c r="T60" s="22"/>
      <c r="U60" s="22"/>
      <c r="V60" s="21"/>
      <c r="W60" s="21"/>
      <c r="X60" s="51"/>
    </row>
    <row r="61" spans="1:24" s="23" customFormat="1" ht="15.75" thickBot="1" x14ac:dyDescent="0.3">
      <c r="A61" s="914" t="s">
        <v>6</v>
      </c>
      <c r="B61" s="901" t="s">
        <v>52</v>
      </c>
      <c r="C61" s="902"/>
      <c r="D61" s="956" t="s">
        <v>132</v>
      </c>
      <c r="E61" s="957"/>
      <c r="F61" s="957"/>
      <c r="G61" s="957"/>
      <c r="H61" s="957"/>
      <c r="I61" s="957"/>
      <c r="J61" s="957"/>
      <c r="K61" s="957"/>
      <c r="L61" s="957"/>
      <c r="M61" s="957"/>
      <c r="N61" s="957"/>
      <c r="O61" s="957"/>
      <c r="P61" s="957"/>
      <c r="Q61" s="957"/>
      <c r="R61" s="957"/>
      <c r="S61" s="957"/>
      <c r="T61" s="957"/>
      <c r="U61" s="957"/>
      <c r="V61" s="957"/>
      <c r="W61" s="957"/>
      <c r="X61" s="958"/>
    </row>
    <row r="62" spans="1:24" s="23" customFormat="1" ht="15.75" thickBot="1" x14ac:dyDescent="0.3">
      <c r="A62" s="915"/>
      <c r="B62" s="903"/>
      <c r="C62" s="904"/>
      <c r="D62" s="967" t="s">
        <v>38</v>
      </c>
      <c r="E62" s="968"/>
      <c r="F62" s="968"/>
      <c r="G62" s="968"/>
      <c r="H62" s="969"/>
      <c r="I62" s="969"/>
      <c r="J62" s="970"/>
      <c r="K62" s="922" t="s">
        <v>39</v>
      </c>
      <c r="L62" s="923"/>
      <c r="M62" s="923"/>
      <c r="N62" s="923"/>
      <c r="O62" s="923"/>
      <c r="P62" s="923"/>
      <c r="Q62" s="924"/>
      <c r="R62" s="1055" t="s">
        <v>30</v>
      </c>
      <c r="S62" s="1056"/>
      <c r="T62" s="1056"/>
      <c r="U62" s="1056"/>
      <c r="V62" s="835"/>
      <c r="W62" s="835"/>
      <c r="X62" s="836"/>
    </row>
    <row r="63" spans="1:24" s="23" customFormat="1" x14ac:dyDescent="0.25">
      <c r="A63" s="915"/>
      <c r="B63" s="903"/>
      <c r="C63" s="903"/>
      <c r="D63" s="959" t="s">
        <v>70</v>
      </c>
      <c r="E63" s="961" t="s">
        <v>25</v>
      </c>
      <c r="F63" s="963" t="s">
        <v>71</v>
      </c>
      <c r="G63" s="965" t="s">
        <v>74</v>
      </c>
      <c r="H63" s="232" t="s">
        <v>44</v>
      </c>
      <c r="I63" s="230" t="s">
        <v>31</v>
      </c>
      <c r="J63" s="1059" t="s">
        <v>29</v>
      </c>
      <c r="K63" s="939" t="s">
        <v>70</v>
      </c>
      <c r="L63" s="941" t="s">
        <v>25</v>
      </c>
      <c r="M63" s="943" t="s">
        <v>71</v>
      </c>
      <c r="N63" s="945" t="s">
        <v>74</v>
      </c>
      <c r="O63" s="223" t="s">
        <v>45</v>
      </c>
      <c r="P63" s="26" t="s">
        <v>31</v>
      </c>
      <c r="Q63" s="1061" t="s">
        <v>29</v>
      </c>
      <c r="R63" s="1047" t="s">
        <v>70</v>
      </c>
      <c r="S63" s="1049" t="s">
        <v>25</v>
      </c>
      <c r="T63" s="1051" t="s">
        <v>71</v>
      </c>
      <c r="U63" s="1053" t="s">
        <v>74</v>
      </c>
      <c r="V63" s="720" t="s">
        <v>45</v>
      </c>
      <c r="W63" s="234" t="s">
        <v>31</v>
      </c>
      <c r="X63" s="1063" t="s">
        <v>29</v>
      </c>
    </row>
    <row r="64" spans="1:24" s="23" customFormat="1" ht="60" customHeight="1" thickBot="1" x14ac:dyDescent="0.3">
      <c r="A64" s="915"/>
      <c r="B64" s="66" t="s">
        <v>44</v>
      </c>
      <c r="C64" s="68" t="s">
        <v>31</v>
      </c>
      <c r="D64" s="960"/>
      <c r="E64" s="962"/>
      <c r="F64" s="964"/>
      <c r="G64" s="966"/>
      <c r="H64" s="233" t="s">
        <v>42</v>
      </c>
      <c r="I64" s="231" t="s">
        <v>43</v>
      </c>
      <c r="J64" s="1060"/>
      <c r="K64" s="940"/>
      <c r="L64" s="942"/>
      <c r="M64" s="944"/>
      <c r="N64" s="946"/>
      <c r="O64" s="224" t="s">
        <v>42</v>
      </c>
      <c r="P64" s="28" t="s">
        <v>43</v>
      </c>
      <c r="Q64" s="1062"/>
      <c r="R64" s="1048"/>
      <c r="S64" s="1050"/>
      <c r="T64" s="1052"/>
      <c r="U64" s="1054"/>
      <c r="V64" s="726" t="s">
        <v>51</v>
      </c>
      <c r="W64" s="727" t="s">
        <v>46</v>
      </c>
      <c r="X64" s="1064"/>
    </row>
    <row r="65" spans="1:24" s="520" customFormat="1" ht="30" customHeight="1" x14ac:dyDescent="0.25">
      <c r="A65" s="684"/>
      <c r="B65" s="588"/>
      <c r="C65" s="501"/>
      <c r="D65" s="685">
        <f ca="1">+'H2 Consolidado Mensual Periodo'!DO7+'H2 Consolidado Mensual Periodo'!DR7+'H2 Consolidado Mensual Periodo'!DU7+'H2 Consolidado Mensual Periodo'!DX7+'H2 Consolidado Mensual Periodo'!EA7+'H2 Consolidado Mensual Periodo'!ED7</f>
        <v>0</v>
      </c>
      <c r="E65" s="686">
        <f ca="1">+'H2 Consolidado Mensual Periodo'!DP7+'H2 Consolidado Mensual Periodo'!DS7+'H2 Consolidado Mensual Periodo'!DV7+'H2 Consolidado Mensual Periodo'!DY7+'H2 Consolidado Mensual Periodo'!EB7+'H2 Consolidado Mensual Periodo'!EE7</f>
        <v>0</v>
      </c>
      <c r="F65" s="687">
        <f ca="1">+'H2 Consolidado Mensual Periodo'!DQ7+'H2 Consolidado Mensual Periodo'!DT7+'H2 Consolidado Mensual Periodo'!DW7+'H2 Consolidado Mensual Periodo'!DZ7+'H2 Consolidado Mensual Periodo'!EC7+'H2 Consolidado Mensual Periodo'!EF7</f>
        <v>0</v>
      </c>
      <c r="G65" s="688">
        <f ca="1">+D65+F65</f>
        <v>0</v>
      </c>
      <c r="H65" s="689" t="e">
        <f ca="1">+((G46-G65)/(G46))</f>
        <v>#DIV/0!</v>
      </c>
      <c r="I65" s="690">
        <f ca="1">E65-E46</f>
        <v>0</v>
      </c>
      <c r="J65" s="1033"/>
      <c r="K65" s="508">
        <f ca="1">+'H2 Consolidado Mensual Periodo'!EG7+'H2 Consolidado Mensual Periodo'!EJ7+'H2 Consolidado Mensual Periodo'!EM7+'H2 Consolidado Mensual Periodo'!EP7+'H2 Consolidado Mensual Periodo'!ES7+'H2 Consolidado Mensual Periodo'!EV7</f>
        <v>0</v>
      </c>
      <c r="L65" s="691">
        <f ca="1">+'H2 Consolidado Mensual Periodo'!EH7+'H2 Consolidado Mensual Periodo'!EK7+'H2 Consolidado Mensual Periodo'!EN7+'H2 Consolidado Mensual Periodo'!EQ7+'H2 Consolidado Mensual Periodo'!ET7+'H2 Consolidado Mensual Periodo'!EW7</f>
        <v>0</v>
      </c>
      <c r="M65" s="510">
        <f ca="1">+'H2 Consolidado Mensual Periodo'!EI7+'H2 Consolidado Mensual Periodo'!EL7+'H2 Consolidado Mensual Periodo'!EO7+'H2 Consolidado Mensual Periodo'!ER7+'H2 Consolidado Mensual Periodo'!EU7+'H2 Consolidado Mensual Periodo'!EX7</f>
        <v>0</v>
      </c>
      <c r="N65" s="692">
        <f ca="1">+K65+M65</f>
        <v>0</v>
      </c>
      <c r="O65" s="596" t="e">
        <f ca="1">+((N46-N65)/(N46))</f>
        <v>#DIV/0!</v>
      </c>
      <c r="P65" s="597">
        <f ca="1">+L65-L46</f>
        <v>0</v>
      </c>
      <c r="Q65" s="1018"/>
      <c r="R65" s="709">
        <f ca="1">+D65+K65</f>
        <v>0</v>
      </c>
      <c r="S65" s="710">
        <f ca="1">+E65+L65</f>
        <v>0</v>
      </c>
      <c r="T65" s="711">
        <f ca="1">+F65+M65</f>
        <v>0</v>
      </c>
      <c r="U65" s="712">
        <f ca="1">+R65+T65</f>
        <v>0</v>
      </c>
      <c r="V65" s="728" t="e">
        <f ca="1">+(((U46)-(U65))/(U46))</f>
        <v>#DIV/0!</v>
      </c>
      <c r="W65" s="729">
        <f ca="1">+((S65-S46))</f>
        <v>0</v>
      </c>
      <c r="X65" s="1036"/>
    </row>
    <row r="66" spans="1:24" s="520" customFormat="1" ht="30" customHeight="1" x14ac:dyDescent="0.25">
      <c r="A66" s="693"/>
      <c r="B66" s="600"/>
      <c r="C66" s="523"/>
      <c r="D66" s="694">
        <f ca="1">+'H2 Consolidado Mensual Periodo'!DO8+'H2 Consolidado Mensual Periodo'!DR8+'H2 Consolidado Mensual Periodo'!DU8+'H2 Consolidado Mensual Periodo'!DX8+'H2 Consolidado Mensual Periodo'!EA8+'H2 Consolidado Mensual Periodo'!ED8</f>
        <v>0</v>
      </c>
      <c r="E66" s="695">
        <f ca="1">+'H2 Consolidado Mensual Periodo'!DP8+'H2 Consolidado Mensual Periodo'!DS8+'H2 Consolidado Mensual Periodo'!DV8+'H2 Consolidado Mensual Periodo'!DY8+'H2 Consolidado Mensual Periodo'!EB8+'H2 Consolidado Mensual Periodo'!EE8</f>
        <v>0</v>
      </c>
      <c r="F66" s="696">
        <f ca="1">+'H2 Consolidado Mensual Periodo'!DQ8+'H2 Consolidado Mensual Periodo'!DT8+'H2 Consolidado Mensual Periodo'!DW8+'H2 Consolidado Mensual Periodo'!DZ8+'H2 Consolidado Mensual Periodo'!EC8+'H2 Consolidado Mensual Periodo'!EF8</f>
        <v>0</v>
      </c>
      <c r="G66" s="697">
        <f t="shared" ref="G66:G77" ca="1" si="43">+D66+F66</f>
        <v>0</v>
      </c>
      <c r="H66" s="689" t="e">
        <f t="shared" ref="H66:H77" ca="1" si="44">+((G47-G66)/(G47))</f>
        <v>#DIV/0!</v>
      </c>
      <c r="I66" s="690">
        <f t="shared" ref="I66:I78" ca="1" si="45">E66-E47</f>
        <v>0</v>
      </c>
      <c r="J66" s="1034"/>
      <c r="K66" s="528">
        <f ca="1">+'H2 Consolidado Mensual Periodo'!EG8+'H2 Consolidado Mensual Periodo'!EJ8+'H2 Consolidado Mensual Periodo'!EM8+'H2 Consolidado Mensual Periodo'!EP8+'H2 Consolidado Mensual Periodo'!ES8+'H2 Consolidado Mensual Periodo'!EV8</f>
        <v>0</v>
      </c>
      <c r="L66" s="698">
        <f ca="1">+'H2 Consolidado Mensual Periodo'!EH8+'H2 Consolidado Mensual Periodo'!EK8+'H2 Consolidado Mensual Periodo'!EN8+'H2 Consolidado Mensual Periodo'!EQ8+'H2 Consolidado Mensual Periodo'!ET8+'H2 Consolidado Mensual Periodo'!EW8</f>
        <v>0</v>
      </c>
      <c r="M66" s="530">
        <f ca="1">+'H2 Consolidado Mensual Periodo'!EI8+'H2 Consolidado Mensual Periodo'!EL8+'H2 Consolidado Mensual Periodo'!EO8+'H2 Consolidado Mensual Periodo'!ER8+'H2 Consolidado Mensual Periodo'!EU8+'H2 Consolidado Mensual Periodo'!EX8</f>
        <v>0</v>
      </c>
      <c r="N66" s="699">
        <f t="shared" ref="N66:N77" ca="1" si="46">+K66+M66</f>
        <v>0</v>
      </c>
      <c r="O66" s="596" t="e">
        <f t="shared" ref="O66:O77" ca="1" si="47">+((N47-N66)/(N47))</f>
        <v>#DIV/0!</v>
      </c>
      <c r="P66" s="597">
        <f t="shared" ref="P66:P78" ca="1" si="48">+L66-L47</f>
        <v>0</v>
      </c>
      <c r="Q66" s="1019"/>
      <c r="R66" s="713">
        <f t="shared" ref="R66:R77" ca="1" si="49">+D66+K66</f>
        <v>0</v>
      </c>
      <c r="S66" s="714">
        <f t="shared" ref="S66:S77" ca="1" si="50">+E66+L66</f>
        <v>0</v>
      </c>
      <c r="T66" s="715">
        <f t="shared" ref="T66:T77" ca="1" si="51">+F66+M66</f>
        <v>0</v>
      </c>
      <c r="U66" s="716">
        <f t="shared" ref="U66:U77" ca="1" si="52">+R66+T66</f>
        <v>0</v>
      </c>
      <c r="V66" s="730" t="e">
        <f t="shared" ref="V66:V78" ca="1" si="53">+(((U47)-(U66))/(U47))</f>
        <v>#DIV/0!</v>
      </c>
      <c r="W66" s="731">
        <f t="shared" ref="W66:W78" ca="1" si="54">+((S66-S47))</f>
        <v>0</v>
      </c>
      <c r="X66" s="1037"/>
    </row>
    <row r="67" spans="1:24" s="520" customFormat="1" ht="30" customHeight="1" x14ac:dyDescent="0.25">
      <c r="A67" s="693"/>
      <c r="B67" s="600"/>
      <c r="C67" s="541"/>
      <c r="D67" s="694">
        <f ca="1">+'H2 Consolidado Mensual Periodo'!DO9+'H2 Consolidado Mensual Periodo'!DR9+'H2 Consolidado Mensual Periodo'!DU9+'H2 Consolidado Mensual Periodo'!DX9+'H2 Consolidado Mensual Periodo'!EA9+'H2 Consolidado Mensual Periodo'!ED9</f>
        <v>0</v>
      </c>
      <c r="E67" s="695">
        <f ca="1">+'H2 Consolidado Mensual Periodo'!DP9+'H2 Consolidado Mensual Periodo'!DS9+'H2 Consolidado Mensual Periodo'!DV9+'H2 Consolidado Mensual Periodo'!DY9+'H2 Consolidado Mensual Periodo'!EB9+'H2 Consolidado Mensual Periodo'!EE9</f>
        <v>0</v>
      </c>
      <c r="F67" s="696">
        <f ca="1">+'H2 Consolidado Mensual Periodo'!DQ9+'H2 Consolidado Mensual Periodo'!DT9+'H2 Consolidado Mensual Periodo'!DW9+'H2 Consolidado Mensual Periodo'!DZ9+'H2 Consolidado Mensual Periodo'!EC9+'H2 Consolidado Mensual Periodo'!EF9</f>
        <v>0</v>
      </c>
      <c r="G67" s="697">
        <f t="shared" ca="1" si="43"/>
        <v>0</v>
      </c>
      <c r="H67" s="689" t="e">
        <f t="shared" ca="1" si="44"/>
        <v>#DIV/0!</v>
      </c>
      <c r="I67" s="690">
        <f t="shared" ca="1" si="45"/>
        <v>0</v>
      </c>
      <c r="J67" s="1034"/>
      <c r="K67" s="528">
        <f ca="1">+'H2 Consolidado Mensual Periodo'!EG9+'H2 Consolidado Mensual Periodo'!EJ9+'H2 Consolidado Mensual Periodo'!EM9+'H2 Consolidado Mensual Periodo'!EP9+'H2 Consolidado Mensual Periodo'!ES9+'H2 Consolidado Mensual Periodo'!EV9</f>
        <v>0</v>
      </c>
      <c r="L67" s="698">
        <f ca="1">+'H2 Consolidado Mensual Periodo'!EH9+'H2 Consolidado Mensual Periodo'!EK9+'H2 Consolidado Mensual Periodo'!EN9+'H2 Consolidado Mensual Periodo'!EQ9+'H2 Consolidado Mensual Periodo'!ET9+'H2 Consolidado Mensual Periodo'!EW9</f>
        <v>0</v>
      </c>
      <c r="M67" s="530">
        <f ca="1">+'H2 Consolidado Mensual Periodo'!EI9+'H2 Consolidado Mensual Periodo'!EL9+'H2 Consolidado Mensual Periodo'!EO9+'H2 Consolidado Mensual Periodo'!ER9+'H2 Consolidado Mensual Periodo'!EU9+'H2 Consolidado Mensual Periodo'!EX9</f>
        <v>0</v>
      </c>
      <c r="N67" s="699">
        <f t="shared" ca="1" si="46"/>
        <v>0</v>
      </c>
      <c r="O67" s="596" t="e">
        <f ca="1">+((N48-N67)/(N48))</f>
        <v>#DIV/0!</v>
      </c>
      <c r="P67" s="597">
        <f t="shared" ca="1" si="48"/>
        <v>0</v>
      </c>
      <c r="Q67" s="1019"/>
      <c r="R67" s="713">
        <f t="shared" ca="1" si="49"/>
        <v>0</v>
      </c>
      <c r="S67" s="714">
        <f t="shared" ca="1" si="50"/>
        <v>0</v>
      </c>
      <c r="T67" s="715">
        <f t="shared" ca="1" si="51"/>
        <v>0</v>
      </c>
      <c r="U67" s="716">
        <f t="shared" ca="1" si="52"/>
        <v>0</v>
      </c>
      <c r="V67" s="730" t="e">
        <f t="shared" ca="1" si="53"/>
        <v>#DIV/0!</v>
      </c>
      <c r="W67" s="731">
        <f t="shared" ca="1" si="54"/>
        <v>0</v>
      </c>
      <c r="X67" s="1037"/>
    </row>
    <row r="68" spans="1:24" s="520" customFormat="1" ht="30" customHeight="1" x14ac:dyDescent="0.25">
      <c r="A68" s="693"/>
      <c r="B68" s="600"/>
      <c r="C68" s="541"/>
      <c r="D68" s="694">
        <f ca="1">+'H2 Consolidado Mensual Periodo'!DO10+'H2 Consolidado Mensual Periodo'!DR10+'H2 Consolidado Mensual Periodo'!DU10+'H2 Consolidado Mensual Periodo'!DX10+'H2 Consolidado Mensual Periodo'!EA10+'H2 Consolidado Mensual Periodo'!ED10</f>
        <v>0</v>
      </c>
      <c r="E68" s="695">
        <f ca="1">+'H2 Consolidado Mensual Periodo'!DP10+'H2 Consolidado Mensual Periodo'!DS10+'H2 Consolidado Mensual Periodo'!DV10+'H2 Consolidado Mensual Periodo'!DY10+'H2 Consolidado Mensual Periodo'!EB10+'H2 Consolidado Mensual Periodo'!EE10</f>
        <v>0</v>
      </c>
      <c r="F68" s="696">
        <f ca="1">+'H2 Consolidado Mensual Periodo'!DQ10+'H2 Consolidado Mensual Periodo'!DT10+'H2 Consolidado Mensual Periodo'!DW10+'H2 Consolidado Mensual Periodo'!DZ10+'H2 Consolidado Mensual Periodo'!EC10+'H2 Consolidado Mensual Periodo'!EF10</f>
        <v>0</v>
      </c>
      <c r="G68" s="697">
        <f t="shared" ca="1" si="43"/>
        <v>0</v>
      </c>
      <c r="H68" s="689" t="e">
        <f t="shared" ca="1" si="44"/>
        <v>#DIV/0!</v>
      </c>
      <c r="I68" s="690">
        <f t="shared" ca="1" si="45"/>
        <v>0</v>
      </c>
      <c r="J68" s="1034"/>
      <c r="K68" s="528">
        <f ca="1">+'H2 Consolidado Mensual Periodo'!EG10+'H2 Consolidado Mensual Periodo'!EJ10+'H2 Consolidado Mensual Periodo'!EM10+'H2 Consolidado Mensual Periodo'!EP10+'H2 Consolidado Mensual Periodo'!ES10+'H2 Consolidado Mensual Periodo'!EV10</f>
        <v>0</v>
      </c>
      <c r="L68" s="698">
        <f ca="1">+'H2 Consolidado Mensual Periodo'!EH10+'H2 Consolidado Mensual Periodo'!EK10+'H2 Consolidado Mensual Periodo'!EN10+'H2 Consolidado Mensual Periodo'!EQ10+'H2 Consolidado Mensual Periodo'!ET10+'H2 Consolidado Mensual Periodo'!EW10</f>
        <v>0</v>
      </c>
      <c r="M68" s="530">
        <f ca="1">+'H2 Consolidado Mensual Periodo'!EI10+'H2 Consolidado Mensual Periodo'!EL10+'H2 Consolidado Mensual Periodo'!EO10+'H2 Consolidado Mensual Periodo'!ER10+'H2 Consolidado Mensual Periodo'!EU10+'H2 Consolidado Mensual Periodo'!EX10</f>
        <v>0</v>
      </c>
      <c r="N68" s="699">
        <f t="shared" ca="1" si="46"/>
        <v>0</v>
      </c>
      <c r="O68" s="596" t="e">
        <f t="shared" ca="1" si="47"/>
        <v>#DIV/0!</v>
      </c>
      <c r="P68" s="597">
        <f t="shared" ca="1" si="48"/>
        <v>0</v>
      </c>
      <c r="Q68" s="1019"/>
      <c r="R68" s="713">
        <f t="shared" ca="1" si="49"/>
        <v>0</v>
      </c>
      <c r="S68" s="714">
        <f t="shared" ca="1" si="50"/>
        <v>0</v>
      </c>
      <c r="T68" s="715">
        <f t="shared" ca="1" si="51"/>
        <v>0</v>
      </c>
      <c r="U68" s="716">
        <f t="shared" ca="1" si="52"/>
        <v>0</v>
      </c>
      <c r="V68" s="730" t="e">
        <f t="shared" ca="1" si="53"/>
        <v>#DIV/0!</v>
      </c>
      <c r="W68" s="731">
        <f t="shared" ca="1" si="54"/>
        <v>0</v>
      </c>
      <c r="X68" s="1037"/>
    </row>
    <row r="69" spans="1:24" s="520" customFormat="1" ht="30" customHeight="1" x14ac:dyDescent="0.25">
      <c r="A69" s="693"/>
      <c r="B69" s="600"/>
      <c r="C69" s="541"/>
      <c r="D69" s="694">
        <f ca="1">+'H2 Consolidado Mensual Periodo'!DO11+'H2 Consolidado Mensual Periodo'!DR11+'H2 Consolidado Mensual Periodo'!DU11+'H2 Consolidado Mensual Periodo'!DX11+'H2 Consolidado Mensual Periodo'!EA11+'H2 Consolidado Mensual Periodo'!ED11</f>
        <v>0</v>
      </c>
      <c r="E69" s="695">
        <f ca="1">+'H2 Consolidado Mensual Periodo'!DP11+'H2 Consolidado Mensual Periodo'!DS11+'H2 Consolidado Mensual Periodo'!DV11+'H2 Consolidado Mensual Periodo'!DY11+'H2 Consolidado Mensual Periodo'!EB11+'H2 Consolidado Mensual Periodo'!EE11</f>
        <v>0</v>
      </c>
      <c r="F69" s="696">
        <f ca="1">+'H2 Consolidado Mensual Periodo'!DQ11+'H2 Consolidado Mensual Periodo'!DT11+'H2 Consolidado Mensual Periodo'!DW11+'H2 Consolidado Mensual Periodo'!DZ11+'H2 Consolidado Mensual Periodo'!EC11+'H2 Consolidado Mensual Periodo'!EF11</f>
        <v>0</v>
      </c>
      <c r="G69" s="697">
        <f t="shared" ca="1" si="43"/>
        <v>0</v>
      </c>
      <c r="H69" s="689" t="e">
        <f t="shared" ca="1" si="44"/>
        <v>#DIV/0!</v>
      </c>
      <c r="I69" s="690">
        <f t="shared" ca="1" si="45"/>
        <v>0</v>
      </c>
      <c r="J69" s="1034"/>
      <c r="K69" s="528">
        <f ca="1">+'H2 Consolidado Mensual Periodo'!EG11+'H2 Consolidado Mensual Periodo'!EJ11+'H2 Consolidado Mensual Periodo'!EM11+'H2 Consolidado Mensual Periodo'!EP11+'H2 Consolidado Mensual Periodo'!ES11+'H2 Consolidado Mensual Periodo'!EV11</f>
        <v>0</v>
      </c>
      <c r="L69" s="698">
        <f ca="1">+'H2 Consolidado Mensual Periodo'!EH11+'H2 Consolidado Mensual Periodo'!EK11+'H2 Consolidado Mensual Periodo'!EN11+'H2 Consolidado Mensual Periodo'!EQ11+'H2 Consolidado Mensual Periodo'!ET11+'H2 Consolidado Mensual Periodo'!EW11</f>
        <v>0</v>
      </c>
      <c r="M69" s="530">
        <f ca="1">+'H2 Consolidado Mensual Periodo'!EI11+'H2 Consolidado Mensual Periodo'!EL11+'H2 Consolidado Mensual Periodo'!EO11+'H2 Consolidado Mensual Periodo'!ER11+'H2 Consolidado Mensual Periodo'!EU11+'H2 Consolidado Mensual Periodo'!EX11</f>
        <v>0</v>
      </c>
      <c r="N69" s="699">
        <f t="shared" ca="1" si="46"/>
        <v>0</v>
      </c>
      <c r="O69" s="596" t="e">
        <f t="shared" ca="1" si="47"/>
        <v>#DIV/0!</v>
      </c>
      <c r="P69" s="597">
        <f t="shared" ca="1" si="48"/>
        <v>0</v>
      </c>
      <c r="Q69" s="1019"/>
      <c r="R69" s="713">
        <f t="shared" ca="1" si="49"/>
        <v>0</v>
      </c>
      <c r="S69" s="714">
        <f t="shared" ca="1" si="50"/>
        <v>0</v>
      </c>
      <c r="T69" s="715">
        <f t="shared" ca="1" si="51"/>
        <v>0</v>
      </c>
      <c r="U69" s="716">
        <f t="shared" ca="1" si="52"/>
        <v>0</v>
      </c>
      <c r="V69" s="730" t="e">
        <f t="shared" ca="1" si="53"/>
        <v>#DIV/0!</v>
      </c>
      <c r="W69" s="731">
        <f t="shared" ca="1" si="54"/>
        <v>0</v>
      </c>
      <c r="X69" s="1037"/>
    </row>
    <row r="70" spans="1:24" s="520" customFormat="1" ht="30" customHeight="1" x14ac:dyDescent="0.25">
      <c r="A70" s="693"/>
      <c r="B70" s="600"/>
      <c r="C70" s="541"/>
      <c r="D70" s="694">
        <f ca="1">+'H2 Consolidado Mensual Periodo'!DO12+'H2 Consolidado Mensual Periodo'!DR12+'H2 Consolidado Mensual Periodo'!DU12+'H2 Consolidado Mensual Periodo'!DX12+'H2 Consolidado Mensual Periodo'!EA12+'H2 Consolidado Mensual Periodo'!ED12</f>
        <v>0</v>
      </c>
      <c r="E70" s="695">
        <f ca="1">+'H2 Consolidado Mensual Periodo'!DP12+'H2 Consolidado Mensual Periodo'!DS12+'H2 Consolidado Mensual Periodo'!DV12+'H2 Consolidado Mensual Periodo'!DY12+'H2 Consolidado Mensual Periodo'!EB12+'H2 Consolidado Mensual Periodo'!EE12</f>
        <v>0</v>
      </c>
      <c r="F70" s="696">
        <f ca="1">+'H2 Consolidado Mensual Periodo'!DQ12+'H2 Consolidado Mensual Periodo'!DT12+'H2 Consolidado Mensual Periodo'!DW12+'H2 Consolidado Mensual Periodo'!DZ12+'H2 Consolidado Mensual Periodo'!EC12+'H2 Consolidado Mensual Periodo'!EF12</f>
        <v>0</v>
      </c>
      <c r="G70" s="697">
        <f t="shared" ca="1" si="43"/>
        <v>0</v>
      </c>
      <c r="H70" s="689" t="e">
        <f t="shared" ca="1" si="44"/>
        <v>#DIV/0!</v>
      </c>
      <c r="I70" s="690">
        <f t="shared" ca="1" si="45"/>
        <v>0</v>
      </c>
      <c r="J70" s="1034"/>
      <c r="K70" s="528">
        <f ca="1">+'H2 Consolidado Mensual Periodo'!EG12+'H2 Consolidado Mensual Periodo'!EJ12+'H2 Consolidado Mensual Periodo'!EM12+'H2 Consolidado Mensual Periodo'!EP12+'H2 Consolidado Mensual Periodo'!ES12+'H2 Consolidado Mensual Periodo'!EV12</f>
        <v>0</v>
      </c>
      <c r="L70" s="698">
        <f ca="1">+'H2 Consolidado Mensual Periodo'!EH12+'H2 Consolidado Mensual Periodo'!EK12+'H2 Consolidado Mensual Periodo'!EN12+'H2 Consolidado Mensual Periodo'!EQ12+'H2 Consolidado Mensual Periodo'!ET12+'H2 Consolidado Mensual Periodo'!EW12</f>
        <v>0</v>
      </c>
      <c r="M70" s="530">
        <f ca="1">+'H2 Consolidado Mensual Periodo'!EI12+'H2 Consolidado Mensual Periodo'!EL12+'H2 Consolidado Mensual Periodo'!EO12+'H2 Consolidado Mensual Periodo'!ER12+'H2 Consolidado Mensual Periodo'!EU12+'H2 Consolidado Mensual Periodo'!EX12</f>
        <v>0</v>
      </c>
      <c r="N70" s="699">
        <f t="shared" ca="1" si="46"/>
        <v>0</v>
      </c>
      <c r="O70" s="596" t="e">
        <f t="shared" ca="1" si="47"/>
        <v>#DIV/0!</v>
      </c>
      <c r="P70" s="597">
        <f t="shared" ca="1" si="48"/>
        <v>0</v>
      </c>
      <c r="Q70" s="1019"/>
      <c r="R70" s="713">
        <f t="shared" ca="1" si="49"/>
        <v>0</v>
      </c>
      <c r="S70" s="714">
        <f t="shared" ca="1" si="50"/>
        <v>0</v>
      </c>
      <c r="T70" s="715">
        <f t="shared" ca="1" si="51"/>
        <v>0</v>
      </c>
      <c r="U70" s="716">
        <f t="shared" ca="1" si="52"/>
        <v>0</v>
      </c>
      <c r="V70" s="730" t="e">
        <f t="shared" ca="1" si="53"/>
        <v>#DIV/0!</v>
      </c>
      <c r="W70" s="731">
        <f t="shared" ca="1" si="54"/>
        <v>0</v>
      </c>
      <c r="X70" s="1037"/>
    </row>
    <row r="71" spans="1:24" s="520" customFormat="1" ht="30" customHeight="1" x14ac:dyDescent="0.25">
      <c r="A71" s="693"/>
      <c r="B71" s="600"/>
      <c r="C71" s="541"/>
      <c r="D71" s="694">
        <f ca="1">+'H2 Consolidado Mensual Periodo'!DO13+'H2 Consolidado Mensual Periodo'!DR13+'H2 Consolidado Mensual Periodo'!DU13+'H2 Consolidado Mensual Periodo'!DX13+'H2 Consolidado Mensual Periodo'!EA13+'H2 Consolidado Mensual Periodo'!ED13</f>
        <v>0</v>
      </c>
      <c r="E71" s="695">
        <f ca="1">+'H2 Consolidado Mensual Periodo'!DP13+'H2 Consolidado Mensual Periodo'!DS13+'H2 Consolidado Mensual Periodo'!DV13+'H2 Consolidado Mensual Periodo'!DY13+'H2 Consolidado Mensual Periodo'!EB13+'H2 Consolidado Mensual Periodo'!EE13</f>
        <v>0</v>
      </c>
      <c r="F71" s="696">
        <f ca="1">+'H2 Consolidado Mensual Periodo'!DQ13+'H2 Consolidado Mensual Periodo'!DT13+'H2 Consolidado Mensual Periodo'!DW13+'H2 Consolidado Mensual Periodo'!DZ13+'H2 Consolidado Mensual Periodo'!EC13+'H2 Consolidado Mensual Periodo'!EF13</f>
        <v>0</v>
      </c>
      <c r="G71" s="697">
        <f t="shared" ca="1" si="43"/>
        <v>0</v>
      </c>
      <c r="H71" s="689" t="e">
        <f t="shared" ca="1" si="44"/>
        <v>#DIV/0!</v>
      </c>
      <c r="I71" s="690">
        <f t="shared" ca="1" si="45"/>
        <v>0</v>
      </c>
      <c r="J71" s="1034"/>
      <c r="K71" s="528">
        <f ca="1">+'H2 Consolidado Mensual Periodo'!EG13+'H2 Consolidado Mensual Periodo'!EJ13+'H2 Consolidado Mensual Periodo'!EM13+'H2 Consolidado Mensual Periodo'!EP13+'H2 Consolidado Mensual Periodo'!ES13+'H2 Consolidado Mensual Periodo'!EV13</f>
        <v>0</v>
      </c>
      <c r="L71" s="698">
        <f ca="1">+'H2 Consolidado Mensual Periodo'!EH13+'H2 Consolidado Mensual Periodo'!EK13+'H2 Consolidado Mensual Periodo'!EN13+'H2 Consolidado Mensual Periodo'!EQ13+'H2 Consolidado Mensual Periodo'!ET13+'H2 Consolidado Mensual Periodo'!EW13</f>
        <v>0</v>
      </c>
      <c r="M71" s="530">
        <f ca="1">+'H2 Consolidado Mensual Periodo'!EI13+'H2 Consolidado Mensual Periodo'!EL13+'H2 Consolidado Mensual Periodo'!EO13+'H2 Consolidado Mensual Periodo'!ER13+'H2 Consolidado Mensual Periodo'!EU13+'H2 Consolidado Mensual Periodo'!EX13</f>
        <v>0</v>
      </c>
      <c r="N71" s="699">
        <f t="shared" ca="1" si="46"/>
        <v>0</v>
      </c>
      <c r="O71" s="596" t="e">
        <f t="shared" ca="1" si="47"/>
        <v>#DIV/0!</v>
      </c>
      <c r="P71" s="597">
        <f t="shared" ca="1" si="48"/>
        <v>0</v>
      </c>
      <c r="Q71" s="1019"/>
      <c r="R71" s="713">
        <f t="shared" ca="1" si="49"/>
        <v>0</v>
      </c>
      <c r="S71" s="714">
        <f t="shared" ca="1" si="50"/>
        <v>0</v>
      </c>
      <c r="T71" s="715">
        <f t="shared" ca="1" si="51"/>
        <v>0</v>
      </c>
      <c r="U71" s="716">
        <f t="shared" ca="1" si="52"/>
        <v>0</v>
      </c>
      <c r="V71" s="730" t="e">
        <f t="shared" ca="1" si="53"/>
        <v>#DIV/0!</v>
      </c>
      <c r="W71" s="731">
        <f t="shared" ca="1" si="54"/>
        <v>0</v>
      </c>
      <c r="X71" s="1037"/>
    </row>
    <row r="72" spans="1:24" s="520" customFormat="1" ht="30" customHeight="1" x14ac:dyDescent="0.25">
      <c r="A72" s="693"/>
      <c r="B72" s="600"/>
      <c r="C72" s="541"/>
      <c r="D72" s="694">
        <f ca="1">+'H2 Consolidado Mensual Periodo'!DO14+'H2 Consolidado Mensual Periodo'!DR14+'H2 Consolidado Mensual Periodo'!DU14+'H2 Consolidado Mensual Periodo'!DX14+'H2 Consolidado Mensual Periodo'!EA14+'H2 Consolidado Mensual Periodo'!ED14</f>
        <v>0</v>
      </c>
      <c r="E72" s="695">
        <f ca="1">+'H2 Consolidado Mensual Periodo'!DP14+'H2 Consolidado Mensual Periodo'!DS14+'H2 Consolidado Mensual Periodo'!DV14+'H2 Consolidado Mensual Periodo'!DY14+'H2 Consolidado Mensual Periodo'!EB14+'H2 Consolidado Mensual Periodo'!EE14</f>
        <v>0</v>
      </c>
      <c r="F72" s="696">
        <f ca="1">+'H2 Consolidado Mensual Periodo'!DQ14+'H2 Consolidado Mensual Periodo'!DT14+'H2 Consolidado Mensual Periodo'!DW14+'H2 Consolidado Mensual Periodo'!DZ14+'H2 Consolidado Mensual Periodo'!EC14+'H2 Consolidado Mensual Periodo'!EF14</f>
        <v>0</v>
      </c>
      <c r="G72" s="697">
        <f t="shared" ca="1" si="43"/>
        <v>0</v>
      </c>
      <c r="H72" s="689" t="e">
        <f t="shared" ca="1" si="44"/>
        <v>#DIV/0!</v>
      </c>
      <c r="I72" s="690">
        <f t="shared" ca="1" si="45"/>
        <v>0</v>
      </c>
      <c r="J72" s="1034"/>
      <c r="K72" s="528">
        <f ca="1">+'H2 Consolidado Mensual Periodo'!EG14+'H2 Consolidado Mensual Periodo'!EJ14+'H2 Consolidado Mensual Periodo'!EM14+'H2 Consolidado Mensual Periodo'!EP14+'H2 Consolidado Mensual Periodo'!ES14+'H2 Consolidado Mensual Periodo'!EV14</f>
        <v>0</v>
      </c>
      <c r="L72" s="698">
        <f ca="1">+'H2 Consolidado Mensual Periodo'!EH14+'H2 Consolidado Mensual Periodo'!EK14+'H2 Consolidado Mensual Periodo'!EN14+'H2 Consolidado Mensual Periodo'!EQ14+'H2 Consolidado Mensual Periodo'!ET14+'H2 Consolidado Mensual Periodo'!EW14</f>
        <v>0</v>
      </c>
      <c r="M72" s="530">
        <f ca="1">+'H2 Consolidado Mensual Periodo'!EI14+'H2 Consolidado Mensual Periodo'!EL14+'H2 Consolidado Mensual Periodo'!EO14+'H2 Consolidado Mensual Periodo'!ER14+'H2 Consolidado Mensual Periodo'!EU14+'H2 Consolidado Mensual Periodo'!EX14</f>
        <v>0</v>
      </c>
      <c r="N72" s="699">
        <f t="shared" ca="1" si="46"/>
        <v>0</v>
      </c>
      <c r="O72" s="596" t="e">
        <f t="shared" ca="1" si="47"/>
        <v>#DIV/0!</v>
      </c>
      <c r="P72" s="597">
        <f t="shared" ca="1" si="48"/>
        <v>0</v>
      </c>
      <c r="Q72" s="1019"/>
      <c r="R72" s="713">
        <f t="shared" ca="1" si="49"/>
        <v>0</v>
      </c>
      <c r="S72" s="714">
        <f t="shared" ca="1" si="50"/>
        <v>0</v>
      </c>
      <c r="T72" s="715">
        <f t="shared" ca="1" si="51"/>
        <v>0</v>
      </c>
      <c r="U72" s="716">
        <f t="shared" ca="1" si="52"/>
        <v>0</v>
      </c>
      <c r="V72" s="730" t="e">
        <f t="shared" ca="1" si="53"/>
        <v>#DIV/0!</v>
      </c>
      <c r="W72" s="731">
        <f t="shared" ca="1" si="54"/>
        <v>0</v>
      </c>
      <c r="X72" s="1037"/>
    </row>
    <row r="73" spans="1:24" s="520" customFormat="1" ht="30" customHeight="1" x14ac:dyDescent="0.25">
      <c r="A73" s="693"/>
      <c r="B73" s="600"/>
      <c r="C73" s="541"/>
      <c r="D73" s="694">
        <f ca="1">+'H2 Consolidado Mensual Periodo'!DO15+'H2 Consolidado Mensual Periodo'!DR15+'H2 Consolidado Mensual Periodo'!DU15+'H2 Consolidado Mensual Periodo'!DX15+'H2 Consolidado Mensual Periodo'!EA15+'H2 Consolidado Mensual Periodo'!ED15</f>
        <v>0</v>
      </c>
      <c r="E73" s="695">
        <f ca="1">+'H2 Consolidado Mensual Periodo'!DP15+'H2 Consolidado Mensual Periodo'!DS15+'H2 Consolidado Mensual Periodo'!DV15+'H2 Consolidado Mensual Periodo'!DY15+'H2 Consolidado Mensual Periodo'!EB15+'H2 Consolidado Mensual Periodo'!EE15</f>
        <v>0</v>
      </c>
      <c r="F73" s="696">
        <f ca="1">+'H2 Consolidado Mensual Periodo'!DQ15+'H2 Consolidado Mensual Periodo'!DT15+'H2 Consolidado Mensual Periodo'!DW15+'H2 Consolidado Mensual Periodo'!DZ15+'H2 Consolidado Mensual Periodo'!EC15+'H2 Consolidado Mensual Periodo'!EF15</f>
        <v>0</v>
      </c>
      <c r="G73" s="697">
        <f t="shared" ca="1" si="43"/>
        <v>0</v>
      </c>
      <c r="H73" s="689" t="e">
        <f t="shared" ca="1" si="44"/>
        <v>#DIV/0!</v>
      </c>
      <c r="I73" s="690">
        <f t="shared" ca="1" si="45"/>
        <v>0</v>
      </c>
      <c r="J73" s="1034"/>
      <c r="K73" s="528">
        <f ca="1">+'H2 Consolidado Mensual Periodo'!EG15+'H2 Consolidado Mensual Periodo'!EJ15+'H2 Consolidado Mensual Periodo'!EM15+'H2 Consolidado Mensual Periodo'!EP15+'H2 Consolidado Mensual Periodo'!ES15+'H2 Consolidado Mensual Periodo'!EV15</f>
        <v>0</v>
      </c>
      <c r="L73" s="698">
        <f ca="1">+'H2 Consolidado Mensual Periodo'!EH15+'H2 Consolidado Mensual Periodo'!EK15+'H2 Consolidado Mensual Periodo'!EN15+'H2 Consolidado Mensual Periodo'!EQ15+'H2 Consolidado Mensual Periodo'!ET15+'H2 Consolidado Mensual Periodo'!EW15</f>
        <v>0</v>
      </c>
      <c r="M73" s="530">
        <f ca="1">+'H2 Consolidado Mensual Periodo'!EI15+'H2 Consolidado Mensual Periodo'!EL15+'H2 Consolidado Mensual Periodo'!EO15+'H2 Consolidado Mensual Periodo'!ER15+'H2 Consolidado Mensual Periodo'!EU15+'H2 Consolidado Mensual Periodo'!EX15</f>
        <v>0</v>
      </c>
      <c r="N73" s="699">
        <f t="shared" ca="1" si="46"/>
        <v>0</v>
      </c>
      <c r="O73" s="596" t="e">
        <f t="shared" ca="1" si="47"/>
        <v>#DIV/0!</v>
      </c>
      <c r="P73" s="597">
        <f t="shared" ca="1" si="48"/>
        <v>0</v>
      </c>
      <c r="Q73" s="1019"/>
      <c r="R73" s="713">
        <f t="shared" ca="1" si="49"/>
        <v>0</v>
      </c>
      <c r="S73" s="714">
        <f t="shared" ca="1" si="50"/>
        <v>0</v>
      </c>
      <c r="T73" s="715">
        <f t="shared" ca="1" si="51"/>
        <v>0</v>
      </c>
      <c r="U73" s="716">
        <f t="shared" ca="1" si="52"/>
        <v>0</v>
      </c>
      <c r="V73" s="730" t="e">
        <f t="shared" ca="1" si="53"/>
        <v>#DIV/0!</v>
      </c>
      <c r="W73" s="731">
        <f t="shared" ca="1" si="54"/>
        <v>0</v>
      </c>
      <c r="X73" s="1037"/>
    </row>
    <row r="74" spans="1:24" s="520" customFormat="1" ht="30" customHeight="1" x14ac:dyDescent="0.25">
      <c r="A74" s="693"/>
      <c r="B74" s="600"/>
      <c r="C74" s="541"/>
      <c r="D74" s="694">
        <f ca="1">+'H2 Consolidado Mensual Periodo'!DO16+'H2 Consolidado Mensual Periodo'!DR16+'H2 Consolidado Mensual Periodo'!DU16+'H2 Consolidado Mensual Periodo'!DX16+'H2 Consolidado Mensual Periodo'!EA16+'H2 Consolidado Mensual Periodo'!ED16</f>
        <v>0</v>
      </c>
      <c r="E74" s="695">
        <f ca="1">+'H2 Consolidado Mensual Periodo'!DP16+'H2 Consolidado Mensual Periodo'!DS16+'H2 Consolidado Mensual Periodo'!DV16+'H2 Consolidado Mensual Periodo'!DY16+'H2 Consolidado Mensual Periodo'!EB16+'H2 Consolidado Mensual Periodo'!EE16</f>
        <v>0</v>
      </c>
      <c r="F74" s="696">
        <f ca="1">+'H2 Consolidado Mensual Periodo'!DQ16+'H2 Consolidado Mensual Periodo'!DT16+'H2 Consolidado Mensual Periodo'!DW16+'H2 Consolidado Mensual Periodo'!DZ16+'H2 Consolidado Mensual Periodo'!EC16+'H2 Consolidado Mensual Periodo'!EF16</f>
        <v>0</v>
      </c>
      <c r="G74" s="697">
        <f t="shared" ca="1" si="43"/>
        <v>0</v>
      </c>
      <c r="H74" s="689" t="e">
        <f t="shared" ca="1" si="44"/>
        <v>#DIV/0!</v>
      </c>
      <c r="I74" s="690">
        <f t="shared" ca="1" si="45"/>
        <v>0</v>
      </c>
      <c r="J74" s="1034"/>
      <c r="K74" s="528">
        <f ca="1">+'H2 Consolidado Mensual Periodo'!EG16+'H2 Consolidado Mensual Periodo'!EJ16+'H2 Consolidado Mensual Periodo'!EM16+'H2 Consolidado Mensual Periodo'!EP16+'H2 Consolidado Mensual Periodo'!ES16+'H2 Consolidado Mensual Periodo'!EV16</f>
        <v>0</v>
      </c>
      <c r="L74" s="698">
        <f ca="1">+'H2 Consolidado Mensual Periodo'!EH16+'H2 Consolidado Mensual Periodo'!EK16+'H2 Consolidado Mensual Periodo'!EN16+'H2 Consolidado Mensual Periodo'!EQ16+'H2 Consolidado Mensual Periodo'!ET16+'H2 Consolidado Mensual Periodo'!EW16</f>
        <v>0</v>
      </c>
      <c r="M74" s="530">
        <f ca="1">+'H2 Consolidado Mensual Periodo'!EI16+'H2 Consolidado Mensual Periodo'!EL16+'H2 Consolidado Mensual Periodo'!EO16+'H2 Consolidado Mensual Periodo'!ER16+'H2 Consolidado Mensual Periodo'!EU16+'H2 Consolidado Mensual Periodo'!EX16</f>
        <v>0</v>
      </c>
      <c r="N74" s="699">
        <f t="shared" ca="1" si="46"/>
        <v>0</v>
      </c>
      <c r="O74" s="596" t="e">
        <f t="shared" ca="1" si="47"/>
        <v>#DIV/0!</v>
      </c>
      <c r="P74" s="597">
        <f t="shared" ca="1" si="48"/>
        <v>0</v>
      </c>
      <c r="Q74" s="1019"/>
      <c r="R74" s="713">
        <f t="shared" ca="1" si="49"/>
        <v>0</v>
      </c>
      <c r="S74" s="714">
        <f t="shared" ca="1" si="50"/>
        <v>0</v>
      </c>
      <c r="T74" s="715">
        <f t="shared" ca="1" si="51"/>
        <v>0</v>
      </c>
      <c r="U74" s="716">
        <f t="shared" ca="1" si="52"/>
        <v>0</v>
      </c>
      <c r="V74" s="730" t="e">
        <f t="shared" ca="1" si="53"/>
        <v>#DIV/0!</v>
      </c>
      <c r="W74" s="731">
        <f t="shared" ca="1" si="54"/>
        <v>0</v>
      </c>
      <c r="X74" s="1037"/>
    </row>
    <row r="75" spans="1:24" s="520" customFormat="1" ht="30" customHeight="1" x14ac:dyDescent="0.25">
      <c r="A75" s="693"/>
      <c r="B75" s="600"/>
      <c r="C75" s="541"/>
      <c r="D75" s="694">
        <f ca="1">+'H2 Consolidado Mensual Periodo'!DO17+'H2 Consolidado Mensual Periodo'!DR17+'H2 Consolidado Mensual Periodo'!DU17+'H2 Consolidado Mensual Periodo'!DX17+'H2 Consolidado Mensual Periodo'!EA17+'H2 Consolidado Mensual Periodo'!ED17</f>
        <v>0</v>
      </c>
      <c r="E75" s="695">
        <f ca="1">+'H2 Consolidado Mensual Periodo'!DP17+'H2 Consolidado Mensual Periodo'!DS17+'H2 Consolidado Mensual Periodo'!DV17+'H2 Consolidado Mensual Periodo'!DY17+'H2 Consolidado Mensual Periodo'!EB17+'H2 Consolidado Mensual Periodo'!EE17</f>
        <v>0</v>
      </c>
      <c r="F75" s="696">
        <f ca="1">+'H2 Consolidado Mensual Periodo'!DQ17+'H2 Consolidado Mensual Periodo'!DT17+'H2 Consolidado Mensual Periodo'!DW17+'H2 Consolidado Mensual Periodo'!DZ17+'H2 Consolidado Mensual Periodo'!EC17+'H2 Consolidado Mensual Periodo'!EF17</f>
        <v>0</v>
      </c>
      <c r="G75" s="697">
        <f t="shared" ca="1" si="43"/>
        <v>0</v>
      </c>
      <c r="H75" s="689" t="e">
        <f t="shared" ca="1" si="44"/>
        <v>#DIV/0!</v>
      </c>
      <c r="I75" s="690">
        <f t="shared" ca="1" si="45"/>
        <v>0</v>
      </c>
      <c r="J75" s="1034"/>
      <c r="K75" s="528">
        <f ca="1">+'H2 Consolidado Mensual Periodo'!EG17+'H2 Consolidado Mensual Periodo'!EJ17+'H2 Consolidado Mensual Periodo'!EM17+'H2 Consolidado Mensual Periodo'!EP17+'H2 Consolidado Mensual Periodo'!ES17+'H2 Consolidado Mensual Periodo'!EV17</f>
        <v>0</v>
      </c>
      <c r="L75" s="698">
        <f ca="1">+'H2 Consolidado Mensual Periodo'!EH17+'H2 Consolidado Mensual Periodo'!EK17+'H2 Consolidado Mensual Periodo'!EN17+'H2 Consolidado Mensual Periodo'!EQ17+'H2 Consolidado Mensual Periodo'!ET17+'H2 Consolidado Mensual Periodo'!EW17</f>
        <v>0</v>
      </c>
      <c r="M75" s="530">
        <f ca="1">+'H2 Consolidado Mensual Periodo'!EI17+'H2 Consolidado Mensual Periodo'!EL17+'H2 Consolidado Mensual Periodo'!EO17+'H2 Consolidado Mensual Periodo'!ER17+'H2 Consolidado Mensual Periodo'!EU17+'H2 Consolidado Mensual Periodo'!EX17</f>
        <v>0</v>
      </c>
      <c r="N75" s="699">
        <f t="shared" ca="1" si="46"/>
        <v>0</v>
      </c>
      <c r="O75" s="596" t="e">
        <f t="shared" ca="1" si="47"/>
        <v>#DIV/0!</v>
      </c>
      <c r="P75" s="597">
        <f t="shared" ca="1" si="48"/>
        <v>0</v>
      </c>
      <c r="Q75" s="1019"/>
      <c r="R75" s="713">
        <f t="shared" ca="1" si="49"/>
        <v>0</v>
      </c>
      <c r="S75" s="714">
        <f t="shared" ca="1" si="50"/>
        <v>0</v>
      </c>
      <c r="T75" s="715">
        <f t="shared" ca="1" si="51"/>
        <v>0</v>
      </c>
      <c r="U75" s="716">
        <f t="shared" ca="1" si="52"/>
        <v>0</v>
      </c>
      <c r="V75" s="730" t="e">
        <f t="shared" ca="1" si="53"/>
        <v>#DIV/0!</v>
      </c>
      <c r="W75" s="731">
        <f t="shared" ca="1" si="54"/>
        <v>0</v>
      </c>
      <c r="X75" s="1037"/>
    </row>
    <row r="76" spans="1:24" s="520" customFormat="1" ht="30" customHeight="1" x14ac:dyDescent="0.25">
      <c r="A76" s="693"/>
      <c r="B76" s="600"/>
      <c r="C76" s="541"/>
      <c r="D76" s="694">
        <f ca="1">+'H2 Consolidado Mensual Periodo'!DO18+'H2 Consolidado Mensual Periodo'!DR18+'H2 Consolidado Mensual Periodo'!DU18+'H2 Consolidado Mensual Periodo'!DX18+'H2 Consolidado Mensual Periodo'!EA18+'H2 Consolidado Mensual Periodo'!ED18</f>
        <v>0</v>
      </c>
      <c r="E76" s="695">
        <f ca="1">+'H2 Consolidado Mensual Periodo'!DP18+'H2 Consolidado Mensual Periodo'!DS18+'H2 Consolidado Mensual Periodo'!DV18+'H2 Consolidado Mensual Periodo'!DY18+'H2 Consolidado Mensual Periodo'!EB18+'H2 Consolidado Mensual Periodo'!EE18</f>
        <v>0</v>
      </c>
      <c r="F76" s="696">
        <f ca="1">+'H2 Consolidado Mensual Periodo'!DQ18+'H2 Consolidado Mensual Periodo'!DT18+'H2 Consolidado Mensual Periodo'!DW18+'H2 Consolidado Mensual Periodo'!DZ18+'H2 Consolidado Mensual Periodo'!EC18+'H2 Consolidado Mensual Periodo'!EF18</f>
        <v>0</v>
      </c>
      <c r="G76" s="697">
        <f t="shared" ca="1" si="43"/>
        <v>0</v>
      </c>
      <c r="H76" s="689" t="e">
        <f t="shared" ca="1" si="44"/>
        <v>#DIV/0!</v>
      </c>
      <c r="I76" s="690">
        <f t="shared" ca="1" si="45"/>
        <v>0</v>
      </c>
      <c r="J76" s="1034"/>
      <c r="K76" s="528">
        <f ca="1">+'H2 Consolidado Mensual Periodo'!EG18+'H2 Consolidado Mensual Periodo'!EJ18+'H2 Consolidado Mensual Periodo'!EM18+'H2 Consolidado Mensual Periodo'!EP18+'H2 Consolidado Mensual Periodo'!ES18+'H2 Consolidado Mensual Periodo'!EV18</f>
        <v>0</v>
      </c>
      <c r="L76" s="698">
        <f ca="1">+'H2 Consolidado Mensual Periodo'!EH18+'H2 Consolidado Mensual Periodo'!EK18+'H2 Consolidado Mensual Periodo'!EN18+'H2 Consolidado Mensual Periodo'!EQ18+'H2 Consolidado Mensual Periodo'!ET18+'H2 Consolidado Mensual Periodo'!EW18</f>
        <v>0</v>
      </c>
      <c r="M76" s="530">
        <f ca="1">+'H2 Consolidado Mensual Periodo'!EI18+'H2 Consolidado Mensual Periodo'!EL18+'H2 Consolidado Mensual Periodo'!EO18+'H2 Consolidado Mensual Periodo'!ER18+'H2 Consolidado Mensual Periodo'!EU18+'H2 Consolidado Mensual Periodo'!EX18</f>
        <v>0</v>
      </c>
      <c r="N76" s="699">
        <f t="shared" ca="1" si="46"/>
        <v>0</v>
      </c>
      <c r="O76" s="596" t="e">
        <f t="shared" ca="1" si="47"/>
        <v>#DIV/0!</v>
      </c>
      <c r="P76" s="597">
        <f t="shared" ca="1" si="48"/>
        <v>0</v>
      </c>
      <c r="Q76" s="1019"/>
      <c r="R76" s="713">
        <f t="shared" ca="1" si="49"/>
        <v>0</v>
      </c>
      <c r="S76" s="714">
        <f t="shared" ca="1" si="50"/>
        <v>0</v>
      </c>
      <c r="T76" s="715">
        <f t="shared" ca="1" si="51"/>
        <v>0</v>
      </c>
      <c r="U76" s="716">
        <f t="shared" ca="1" si="52"/>
        <v>0</v>
      </c>
      <c r="V76" s="730" t="e">
        <f t="shared" ca="1" si="53"/>
        <v>#DIV/0!</v>
      </c>
      <c r="W76" s="731">
        <f t="shared" ca="1" si="54"/>
        <v>0</v>
      </c>
      <c r="X76" s="1037"/>
    </row>
    <row r="77" spans="1:24" s="520" customFormat="1" ht="30" customHeight="1" thickBot="1" x14ac:dyDescent="0.3">
      <c r="A77" s="693"/>
      <c r="B77" s="673"/>
      <c r="C77" s="674"/>
      <c r="D77" s="700">
        <f ca="1">+'H2 Consolidado Mensual Periodo'!DO19+'H2 Consolidado Mensual Periodo'!DR19+'H2 Consolidado Mensual Periodo'!DU19+'H2 Consolidado Mensual Periodo'!DX19+'H2 Consolidado Mensual Periodo'!EA19+'H2 Consolidado Mensual Periodo'!ED19</f>
        <v>0</v>
      </c>
      <c r="E77" s="701">
        <f ca="1">+'H2 Consolidado Mensual Periodo'!DP19+'H2 Consolidado Mensual Periodo'!DS19+'H2 Consolidado Mensual Periodo'!DV19+'H2 Consolidado Mensual Periodo'!DY19+'H2 Consolidado Mensual Periodo'!EB19+'H2 Consolidado Mensual Periodo'!EE19</f>
        <v>0</v>
      </c>
      <c r="F77" s="702">
        <f ca="1">+'H2 Consolidado Mensual Periodo'!DQ19+'H2 Consolidado Mensual Periodo'!DT19+'H2 Consolidado Mensual Periodo'!DW19+'H2 Consolidado Mensual Periodo'!DZ19+'H2 Consolidado Mensual Periodo'!EC19+'H2 Consolidado Mensual Periodo'!EF19</f>
        <v>0</v>
      </c>
      <c r="G77" s="703">
        <f t="shared" ca="1" si="43"/>
        <v>0</v>
      </c>
      <c r="H77" s="704" t="e">
        <f t="shared" ca="1" si="44"/>
        <v>#DIV/0!</v>
      </c>
      <c r="I77" s="705">
        <f t="shared" ca="1" si="45"/>
        <v>0</v>
      </c>
      <c r="J77" s="1034"/>
      <c r="K77" s="548">
        <f ca="1">+'H2 Consolidado Mensual Periodo'!EG19+'H2 Consolidado Mensual Periodo'!EJ19+'H2 Consolidado Mensual Periodo'!EM19+'H2 Consolidado Mensual Periodo'!EP19+'H2 Consolidado Mensual Periodo'!ES19+'H2 Consolidado Mensual Periodo'!EV19</f>
        <v>0</v>
      </c>
      <c r="L77" s="706">
        <f ca="1">+'H2 Consolidado Mensual Periodo'!EH19+'H2 Consolidado Mensual Periodo'!EK19+'H2 Consolidado Mensual Periodo'!EN19+'H2 Consolidado Mensual Periodo'!EQ19+'H2 Consolidado Mensual Periodo'!ET19+'H2 Consolidado Mensual Periodo'!EW19</f>
        <v>0</v>
      </c>
      <c r="M77" s="550">
        <f ca="1">+'H2 Consolidado Mensual Periodo'!EI19+'H2 Consolidado Mensual Periodo'!EL19+'H2 Consolidado Mensual Periodo'!EO19+'H2 Consolidado Mensual Periodo'!ER19+'H2 Consolidado Mensual Periodo'!EU19+'H2 Consolidado Mensual Periodo'!EX19</f>
        <v>0</v>
      </c>
      <c r="N77" s="707">
        <f t="shared" ca="1" si="46"/>
        <v>0</v>
      </c>
      <c r="O77" s="680" t="e">
        <f t="shared" ca="1" si="47"/>
        <v>#DIV/0!</v>
      </c>
      <c r="P77" s="708">
        <f t="shared" ca="1" si="48"/>
        <v>0</v>
      </c>
      <c r="Q77" s="1019"/>
      <c r="R77" s="721">
        <f t="shared" ca="1" si="49"/>
        <v>0</v>
      </c>
      <c r="S77" s="722">
        <f t="shared" ca="1" si="50"/>
        <v>0</v>
      </c>
      <c r="T77" s="723">
        <f t="shared" ca="1" si="51"/>
        <v>0</v>
      </c>
      <c r="U77" s="725">
        <f t="shared" ca="1" si="52"/>
        <v>0</v>
      </c>
      <c r="V77" s="732" t="e">
        <f t="shared" ca="1" si="53"/>
        <v>#DIV/0!</v>
      </c>
      <c r="W77" s="733">
        <f t="shared" ca="1" si="54"/>
        <v>0</v>
      </c>
      <c r="X77" s="1037"/>
    </row>
    <row r="78" spans="1:24" s="23" customFormat="1" ht="15.75" thickBot="1" x14ac:dyDescent="0.3">
      <c r="A78" s="496" t="s">
        <v>133</v>
      </c>
      <c r="B78" s="560"/>
      <c r="C78" s="561"/>
      <c r="D78" s="460">
        <f ca="1">SUM(D65:D77)</f>
        <v>0</v>
      </c>
      <c r="E78" s="461">
        <f ca="1">SUM(E65:E77)</f>
        <v>0</v>
      </c>
      <c r="F78" s="462">
        <f ca="1">SUM(F65:F77)</f>
        <v>0</v>
      </c>
      <c r="G78" s="463">
        <f ca="1">SUM(G65:G77)</f>
        <v>0</v>
      </c>
      <c r="H78" s="484" t="e">
        <f ca="1">+((G59-G78)/(G59))</f>
        <v>#DIV/0!</v>
      </c>
      <c r="I78" s="485">
        <f t="shared" ca="1" si="45"/>
        <v>0</v>
      </c>
      <c r="J78" s="1035"/>
      <c r="K78" s="464">
        <f ca="1">SUM(K65:K77)</f>
        <v>0</v>
      </c>
      <c r="L78" s="465">
        <f ca="1">SUM(L65:L77)</f>
        <v>0</v>
      </c>
      <c r="M78" s="466">
        <f ca="1">SUM(M65:M77)</f>
        <v>0</v>
      </c>
      <c r="N78" s="467">
        <f ca="1">SUM(N65:N77)</f>
        <v>0</v>
      </c>
      <c r="O78" s="486" t="e">
        <f ca="1">+((N59-N78)/(N59))</f>
        <v>#DIV/0!</v>
      </c>
      <c r="P78" s="487">
        <f t="shared" ca="1" si="48"/>
        <v>0</v>
      </c>
      <c r="Q78" s="1020"/>
      <c r="R78" s="717">
        <f ca="1">SUM(R65:R77)</f>
        <v>0</v>
      </c>
      <c r="S78" s="718">
        <f ca="1">SUM(S65:S77)</f>
        <v>0</v>
      </c>
      <c r="T78" s="719">
        <f t="shared" ref="T78" ca="1" si="55">SUM(T65:T77)</f>
        <v>0</v>
      </c>
      <c r="U78" s="724">
        <f ca="1">SUM(U65:U77)</f>
        <v>0</v>
      </c>
      <c r="V78" s="734" t="e">
        <f t="shared" ca="1" si="53"/>
        <v>#DIV/0!</v>
      </c>
      <c r="W78" s="735">
        <f t="shared" ca="1" si="54"/>
        <v>0</v>
      </c>
      <c r="X78" s="1038"/>
    </row>
    <row r="79" spans="1:24" s="23" customFormat="1" ht="15.75" thickBot="1" x14ac:dyDescent="0.3">
      <c r="A79" s="50"/>
      <c r="B79" s="65"/>
      <c r="C79" s="65"/>
      <c r="D79" s="65"/>
      <c r="E79" s="65"/>
      <c r="F79" s="65"/>
      <c r="G79" s="65"/>
      <c r="H79" s="9"/>
      <c r="I79" s="9"/>
      <c r="J79" s="9"/>
      <c r="K79" s="9"/>
      <c r="L79" s="9"/>
      <c r="M79" s="9"/>
      <c r="N79" s="9"/>
      <c r="O79" s="22"/>
      <c r="P79" s="22"/>
      <c r="Q79" s="22"/>
      <c r="R79" s="22"/>
      <c r="S79" s="22"/>
      <c r="T79" s="22"/>
      <c r="U79" s="22"/>
      <c r="V79" s="21"/>
      <c r="W79" s="21"/>
      <c r="X79" s="51"/>
    </row>
    <row r="80" spans="1:24" s="23" customFormat="1" ht="15.75" thickBot="1" x14ac:dyDescent="0.3">
      <c r="A80" s="914" t="s">
        <v>6</v>
      </c>
      <c r="B80" s="901" t="s">
        <v>52</v>
      </c>
      <c r="C80" s="902"/>
      <c r="D80" s="979" t="s">
        <v>132</v>
      </c>
      <c r="E80" s="980"/>
      <c r="F80" s="980"/>
      <c r="G80" s="980"/>
      <c r="H80" s="980"/>
      <c r="I80" s="980"/>
      <c r="J80" s="980"/>
      <c r="K80" s="980"/>
      <c r="L80" s="980"/>
      <c r="M80" s="980"/>
      <c r="N80" s="980"/>
      <c r="O80" s="980"/>
      <c r="P80" s="980"/>
      <c r="Q80" s="980"/>
      <c r="R80" s="980"/>
      <c r="S80" s="980"/>
      <c r="T80" s="980"/>
      <c r="U80" s="980"/>
      <c r="V80" s="980"/>
      <c r="W80" s="980"/>
      <c r="X80" s="981"/>
    </row>
    <row r="81" spans="1:24" s="23" customFormat="1" ht="15.75" thickBot="1" x14ac:dyDescent="0.3">
      <c r="A81" s="915"/>
      <c r="B81" s="903"/>
      <c r="C81" s="904"/>
      <c r="D81" s="982" t="s">
        <v>38</v>
      </c>
      <c r="E81" s="983"/>
      <c r="F81" s="983"/>
      <c r="G81" s="983"/>
      <c r="H81" s="983"/>
      <c r="I81" s="983"/>
      <c r="J81" s="984"/>
      <c r="K81" s="947" t="s">
        <v>39</v>
      </c>
      <c r="L81" s="948"/>
      <c r="M81" s="948"/>
      <c r="N81" s="948"/>
      <c r="O81" s="923"/>
      <c r="P81" s="923"/>
      <c r="Q81" s="924"/>
      <c r="R81" s="840" t="s">
        <v>30</v>
      </c>
      <c r="S81" s="841"/>
      <c r="T81" s="841"/>
      <c r="U81" s="841"/>
      <c r="V81" s="841"/>
      <c r="W81" s="841"/>
      <c r="X81" s="842"/>
    </row>
    <row r="82" spans="1:24" s="23" customFormat="1" x14ac:dyDescent="0.25">
      <c r="A82" s="915"/>
      <c r="B82" s="903"/>
      <c r="C82" s="904"/>
      <c r="D82" s="971" t="s">
        <v>70</v>
      </c>
      <c r="E82" s="973" t="s">
        <v>25</v>
      </c>
      <c r="F82" s="975" t="s">
        <v>71</v>
      </c>
      <c r="G82" s="977" t="s">
        <v>74</v>
      </c>
      <c r="H82" s="237" t="s">
        <v>44</v>
      </c>
      <c r="I82" s="238" t="s">
        <v>31</v>
      </c>
      <c r="J82" s="954" t="s">
        <v>29</v>
      </c>
      <c r="K82" s="939" t="s">
        <v>70</v>
      </c>
      <c r="L82" s="941" t="s">
        <v>25</v>
      </c>
      <c r="M82" s="943" t="s">
        <v>71</v>
      </c>
      <c r="N82" s="945" t="s">
        <v>74</v>
      </c>
      <c r="O82" s="223" t="s">
        <v>45</v>
      </c>
      <c r="P82" s="26" t="s">
        <v>31</v>
      </c>
      <c r="Q82" s="910" t="s">
        <v>29</v>
      </c>
      <c r="R82" s="985" t="s">
        <v>70</v>
      </c>
      <c r="S82" s="987" t="s">
        <v>25</v>
      </c>
      <c r="T82" s="989" t="s">
        <v>71</v>
      </c>
      <c r="U82" s="991" t="s">
        <v>74</v>
      </c>
      <c r="V82" s="778" t="s">
        <v>45</v>
      </c>
      <c r="W82" s="239" t="s">
        <v>31</v>
      </c>
      <c r="X82" s="950" t="s">
        <v>29</v>
      </c>
    </row>
    <row r="83" spans="1:24" s="23" customFormat="1" ht="60" customHeight="1" thickBot="1" x14ac:dyDescent="0.3">
      <c r="A83" s="915"/>
      <c r="B83" s="66" t="s">
        <v>44</v>
      </c>
      <c r="C83" s="67" t="s">
        <v>31</v>
      </c>
      <c r="D83" s="972"/>
      <c r="E83" s="974"/>
      <c r="F83" s="976"/>
      <c r="G83" s="978"/>
      <c r="H83" s="235" t="s">
        <v>42</v>
      </c>
      <c r="I83" s="236" t="s">
        <v>43</v>
      </c>
      <c r="J83" s="955"/>
      <c r="K83" s="940"/>
      <c r="L83" s="942"/>
      <c r="M83" s="944"/>
      <c r="N83" s="946"/>
      <c r="O83" s="255" t="s">
        <v>42</v>
      </c>
      <c r="P83" s="256" t="s">
        <v>43</v>
      </c>
      <c r="Q83" s="949"/>
      <c r="R83" s="986"/>
      <c r="S83" s="988"/>
      <c r="T83" s="990"/>
      <c r="U83" s="992"/>
      <c r="V83" s="779" t="s">
        <v>51</v>
      </c>
      <c r="W83" s="780" t="s">
        <v>46</v>
      </c>
      <c r="X83" s="951"/>
    </row>
    <row r="84" spans="1:24" s="520" customFormat="1" ht="30" customHeight="1" x14ac:dyDescent="0.25">
      <c r="A84" s="736"/>
      <c r="B84" s="737"/>
      <c r="C84" s="738"/>
      <c r="D84" s="739">
        <f ca="1">+'H2 Consolidado Mensual Periodo'!FB7+'H2 Consolidado Mensual Periodo'!FE7+'H2 Consolidado Mensual Periodo'!FH7+'H2 Consolidado Mensual Periodo'!FK7+'H2 Consolidado Mensual Periodo'!FN7+'H2 Consolidado Mensual Periodo'!FQ7</f>
        <v>0</v>
      </c>
      <c r="E84" s="740">
        <f ca="1">+'H2 Consolidado Mensual Periodo'!FC7+'H2 Consolidado Mensual Periodo'!FF7+'H2 Consolidado Mensual Periodo'!FI7+'H2 Consolidado Mensual Periodo'!FL7+'H2 Consolidado Mensual Periodo'!FO7+'H2 Consolidado Mensual Periodo'!FR7</f>
        <v>0</v>
      </c>
      <c r="F84" s="741">
        <f ca="1">+'H2 Consolidado Mensual Periodo'!FD7+'H2 Consolidado Mensual Periodo'!FG7+'H2 Consolidado Mensual Periodo'!FJ7+'H2 Consolidado Mensual Periodo'!FM7+'H2 Consolidado Mensual Periodo'!FP7+'H2 Consolidado Mensual Periodo'!FS7</f>
        <v>0</v>
      </c>
      <c r="G84" s="742">
        <f ca="1">+D84+F84</f>
        <v>0</v>
      </c>
      <c r="H84" s="743" t="e">
        <f ca="1">+((G65-G84)/(G65))</f>
        <v>#DIV/0!</v>
      </c>
      <c r="I84" s="744">
        <f ca="1">+E84-E65</f>
        <v>0</v>
      </c>
      <c r="J84" s="895"/>
      <c r="K84" s="508">
        <f ca="1">+'H2 Consolidado Mensual Periodo'!FT7+'H2 Consolidado Mensual Periodo'!FW7+'H2 Consolidado Mensual Periodo'!FZ7+'H2 Consolidado Mensual Periodo'!GC7+'H2 Consolidado Mensual Periodo'!GF7+'H2 Consolidado Mensual Periodo'!GI7</f>
        <v>0</v>
      </c>
      <c r="L84" s="691">
        <f ca="1">+'H2 Consolidado Mensual Periodo'!FU7+'H2 Consolidado Mensual Periodo'!FX7+'H2 Consolidado Mensual Periodo'!GA7+'H2 Consolidado Mensual Periodo'!GD7+'H2 Consolidado Mensual Periodo'!GG7+'H2 Consolidado Mensual Periodo'!GJ7</f>
        <v>0</v>
      </c>
      <c r="M84" s="510">
        <f ca="1">+'H2 Consolidado Mensual Periodo'!FV7+'H2 Consolidado Mensual Periodo'!FY7+'H2 Consolidado Mensual Periodo'!GB7+'H2 Consolidado Mensual Periodo'!GE7+'H2 Consolidado Mensual Periodo'!GH7+'H2 Consolidado Mensual Periodo'!GK7</f>
        <v>0</v>
      </c>
      <c r="N84" s="745">
        <f ca="1">+K84+M84</f>
        <v>0</v>
      </c>
      <c r="O84" s="746" t="e">
        <f ca="1">+((N65-N84)/(N65))</f>
        <v>#DIV/0!</v>
      </c>
      <c r="P84" s="513">
        <f>+(('H2 Consolidado Mensual Periodo'!BH60+'H2 Consolidado Mensual Periodo'!BK60+'H2 Consolidado Mensual Periodo'!BN60+'H2 Consolidado Mensual Periodo'!BQ60+'H2 Consolidado Mensual Periodo'!BT60+'H2 Consolidado Mensual Periodo'!BW60)-('H2 Consolidado Mensual Periodo'!U60+'H2 Consolidado Mensual Periodo'!X60+'H2 Consolidado Mensual Periodo'!AA60+'H2 Consolidado Mensual Periodo'!AD60+'H2 Consolidado Mensual Periodo'!AG60+'H2 Consolidado Mensual Periodo'!AJ60))</f>
        <v>0</v>
      </c>
      <c r="Q84" s="898"/>
      <c r="R84" s="770">
        <f ca="1">+D84+K84</f>
        <v>0</v>
      </c>
      <c r="S84" s="771">
        <f ca="1">+E84+L84</f>
        <v>0</v>
      </c>
      <c r="T84" s="772">
        <f ca="1">+F84+M84</f>
        <v>0</v>
      </c>
      <c r="U84" s="773">
        <f ca="1">+R84+T84</f>
        <v>0</v>
      </c>
      <c r="V84" s="781" t="e">
        <f ca="1">+((U65)-(U84))/(U65)</f>
        <v>#DIV/0!</v>
      </c>
      <c r="W84" s="782">
        <f ca="1">+(S84-S65)</f>
        <v>0</v>
      </c>
      <c r="X84" s="886"/>
    </row>
    <row r="85" spans="1:24" s="520" customFormat="1" ht="30" customHeight="1" x14ac:dyDescent="0.25">
      <c r="A85" s="693"/>
      <c r="B85" s="749"/>
      <c r="C85" s="750"/>
      <c r="D85" s="751">
        <f ca="1">+'H2 Consolidado Mensual Periodo'!FB8+'H2 Consolidado Mensual Periodo'!FE8+'H2 Consolidado Mensual Periodo'!FH8+'H2 Consolidado Mensual Periodo'!FK8+'H2 Consolidado Mensual Periodo'!FN8+'H2 Consolidado Mensual Periodo'!FQ8</f>
        <v>0</v>
      </c>
      <c r="E85" s="752">
        <f ca="1">+'H2 Consolidado Mensual Periodo'!FC8+'H2 Consolidado Mensual Periodo'!FF8+'H2 Consolidado Mensual Periodo'!FI8+'H2 Consolidado Mensual Periodo'!FL8+'H2 Consolidado Mensual Periodo'!FO8+'H2 Consolidado Mensual Periodo'!FR8</f>
        <v>0</v>
      </c>
      <c r="F85" s="753">
        <f ca="1">+'H2 Consolidado Mensual Periodo'!FD8+'H2 Consolidado Mensual Periodo'!FG8+'H2 Consolidado Mensual Periodo'!FJ8+'H2 Consolidado Mensual Periodo'!FM8+'H2 Consolidado Mensual Periodo'!FP8+'H2 Consolidado Mensual Periodo'!FS8</f>
        <v>0</v>
      </c>
      <c r="G85" s="754">
        <f t="shared" ref="G85:G96" ca="1" si="56">+D85+F85</f>
        <v>0</v>
      </c>
      <c r="H85" s="743" t="e">
        <f t="shared" ref="H85:H97" ca="1" si="57">+((G66-G85)/(G66))</f>
        <v>#DIV/0!</v>
      </c>
      <c r="I85" s="744">
        <f t="shared" ref="I85:I96" ca="1" si="58">+E85-E66</f>
        <v>0</v>
      </c>
      <c r="J85" s="896"/>
      <c r="K85" s="528">
        <f ca="1">+'H2 Consolidado Mensual Periodo'!FT8+'H2 Consolidado Mensual Periodo'!FW8+'H2 Consolidado Mensual Periodo'!FZ8+'H2 Consolidado Mensual Periodo'!GC8+'H2 Consolidado Mensual Periodo'!GF8+'H2 Consolidado Mensual Periodo'!GI8</f>
        <v>0</v>
      </c>
      <c r="L85" s="698">
        <f ca="1">+'H2 Consolidado Mensual Periodo'!FU8+'H2 Consolidado Mensual Periodo'!FX8+'H2 Consolidado Mensual Periodo'!GA8+'H2 Consolidado Mensual Periodo'!GD8+'H2 Consolidado Mensual Periodo'!GG8+'H2 Consolidado Mensual Periodo'!GJ8</f>
        <v>0</v>
      </c>
      <c r="M85" s="530">
        <f ca="1">+'H2 Consolidado Mensual Periodo'!FV8+'H2 Consolidado Mensual Periodo'!FY8+'H2 Consolidado Mensual Periodo'!GB8+'H2 Consolidado Mensual Periodo'!GE8+'H2 Consolidado Mensual Periodo'!GH8+'H2 Consolidado Mensual Periodo'!GK8</f>
        <v>0</v>
      </c>
      <c r="N85" s="755">
        <f t="shared" ref="N85:N96" ca="1" si="59">+K85+M85</f>
        <v>0</v>
      </c>
      <c r="O85" s="756" t="e">
        <f t="shared" ref="O85:O97" ca="1" si="60">+((N66-N85)/(N66))</f>
        <v>#DIV/0!</v>
      </c>
      <c r="P85" s="757">
        <f>+(('H2 Consolidado Mensual Periodo'!BH61+'H2 Consolidado Mensual Periodo'!BK61+'H2 Consolidado Mensual Periodo'!BN61+'H2 Consolidado Mensual Periodo'!BQ61+'H2 Consolidado Mensual Periodo'!BT61+'H2 Consolidado Mensual Periodo'!BW61)-('H2 Consolidado Mensual Periodo'!U61+'H2 Consolidado Mensual Periodo'!X61+'H2 Consolidado Mensual Periodo'!AA61+'H2 Consolidado Mensual Periodo'!AD61+'H2 Consolidado Mensual Periodo'!AG61+'H2 Consolidado Mensual Periodo'!AJ61))</f>
        <v>0</v>
      </c>
      <c r="Q85" s="899"/>
      <c r="R85" s="629">
        <f t="shared" ref="R85:R96" ca="1" si="61">+D85+K85</f>
        <v>0</v>
      </c>
      <c r="S85" s="630">
        <f t="shared" ref="S85:S96" ca="1" si="62">+E85+L85</f>
        <v>0</v>
      </c>
      <c r="T85" s="631">
        <f t="shared" ref="T85:T96" ca="1" si="63">+F85+M85</f>
        <v>0</v>
      </c>
      <c r="U85" s="632">
        <f t="shared" ref="U85:U96" ca="1" si="64">+R85+T85</f>
        <v>0</v>
      </c>
      <c r="V85" s="783" t="e">
        <f t="shared" ref="V85:V97" ca="1" si="65">+((U66)-(U85))/(U66)</f>
        <v>#DIV/0!</v>
      </c>
      <c r="W85" s="784">
        <f t="shared" ref="W85:W97" ca="1" si="66">+(S85-S66)</f>
        <v>0</v>
      </c>
      <c r="X85" s="887"/>
    </row>
    <row r="86" spans="1:24" s="520" customFormat="1" ht="30" customHeight="1" x14ac:dyDescent="0.25">
      <c r="A86" s="693"/>
      <c r="B86" s="749"/>
      <c r="C86" s="758"/>
      <c r="D86" s="751">
        <f ca="1">+'H2 Consolidado Mensual Periodo'!FB9+'H2 Consolidado Mensual Periodo'!FE9+'H2 Consolidado Mensual Periodo'!FH9+'H2 Consolidado Mensual Periodo'!FK9+'H2 Consolidado Mensual Periodo'!FN9+'H2 Consolidado Mensual Periodo'!FQ9</f>
        <v>0</v>
      </c>
      <c r="E86" s="752">
        <f ca="1">+'H2 Consolidado Mensual Periodo'!FC9+'H2 Consolidado Mensual Periodo'!FF9+'H2 Consolidado Mensual Periodo'!FI9+'H2 Consolidado Mensual Periodo'!FL9+'H2 Consolidado Mensual Periodo'!FO9+'H2 Consolidado Mensual Periodo'!FR9</f>
        <v>0</v>
      </c>
      <c r="F86" s="753">
        <f ca="1">+'H2 Consolidado Mensual Periodo'!FD9+'H2 Consolidado Mensual Periodo'!FG9+'H2 Consolidado Mensual Periodo'!FJ9+'H2 Consolidado Mensual Periodo'!FM9+'H2 Consolidado Mensual Periodo'!FP9+'H2 Consolidado Mensual Periodo'!FS9</f>
        <v>0</v>
      </c>
      <c r="G86" s="754">
        <f t="shared" ca="1" si="56"/>
        <v>0</v>
      </c>
      <c r="H86" s="743" t="e">
        <f t="shared" ca="1" si="57"/>
        <v>#DIV/0!</v>
      </c>
      <c r="I86" s="744">
        <f t="shared" ca="1" si="58"/>
        <v>0</v>
      </c>
      <c r="J86" s="896"/>
      <c r="K86" s="528">
        <f ca="1">+'H2 Consolidado Mensual Periodo'!FT9+'H2 Consolidado Mensual Periodo'!FW9+'H2 Consolidado Mensual Periodo'!FZ9+'H2 Consolidado Mensual Periodo'!GC9+'H2 Consolidado Mensual Periodo'!GF9+'H2 Consolidado Mensual Periodo'!GI9</f>
        <v>0</v>
      </c>
      <c r="L86" s="698">
        <f ca="1">+'H2 Consolidado Mensual Periodo'!FU9+'H2 Consolidado Mensual Periodo'!FX9+'H2 Consolidado Mensual Periodo'!GA9+'H2 Consolidado Mensual Periodo'!GD9+'H2 Consolidado Mensual Periodo'!GG9+'H2 Consolidado Mensual Periodo'!GJ9</f>
        <v>0</v>
      </c>
      <c r="M86" s="530">
        <f ca="1">+'H2 Consolidado Mensual Periodo'!FV9+'H2 Consolidado Mensual Periodo'!FY9+'H2 Consolidado Mensual Periodo'!GB9+'H2 Consolidado Mensual Periodo'!GE9+'H2 Consolidado Mensual Periodo'!GH9+'H2 Consolidado Mensual Periodo'!GK9</f>
        <v>0</v>
      </c>
      <c r="N86" s="755">
        <f t="shared" ca="1" si="59"/>
        <v>0</v>
      </c>
      <c r="O86" s="756" t="e">
        <f t="shared" ca="1" si="60"/>
        <v>#DIV/0!</v>
      </c>
      <c r="P86" s="757">
        <f>+(('H2 Consolidado Mensual Periodo'!BH62+'H2 Consolidado Mensual Periodo'!BK62+'H2 Consolidado Mensual Periodo'!BN62+'H2 Consolidado Mensual Periodo'!BQ62+'H2 Consolidado Mensual Periodo'!BT62+'H2 Consolidado Mensual Periodo'!BW62)-('H2 Consolidado Mensual Periodo'!U62+'H2 Consolidado Mensual Periodo'!X62+'H2 Consolidado Mensual Periodo'!AA62+'H2 Consolidado Mensual Periodo'!AD62+'H2 Consolidado Mensual Periodo'!AG62+'H2 Consolidado Mensual Periodo'!AJ62))</f>
        <v>0</v>
      </c>
      <c r="Q86" s="899"/>
      <c r="R86" s="629">
        <f t="shared" ca="1" si="61"/>
        <v>0</v>
      </c>
      <c r="S86" s="630">
        <f t="shared" ca="1" si="62"/>
        <v>0</v>
      </c>
      <c r="T86" s="631">
        <f t="shared" ca="1" si="63"/>
        <v>0</v>
      </c>
      <c r="U86" s="632">
        <f t="shared" ca="1" si="64"/>
        <v>0</v>
      </c>
      <c r="V86" s="783" t="e">
        <f t="shared" ca="1" si="65"/>
        <v>#DIV/0!</v>
      </c>
      <c r="W86" s="784">
        <f t="shared" ca="1" si="66"/>
        <v>0</v>
      </c>
      <c r="X86" s="887"/>
    </row>
    <row r="87" spans="1:24" s="520" customFormat="1" ht="30" customHeight="1" x14ac:dyDescent="0.25">
      <c r="A87" s="693"/>
      <c r="B87" s="749"/>
      <c r="C87" s="758"/>
      <c r="D87" s="751">
        <f ca="1">+'H2 Consolidado Mensual Periodo'!FB10+'H2 Consolidado Mensual Periodo'!FE10+'H2 Consolidado Mensual Periodo'!FH10+'H2 Consolidado Mensual Periodo'!FK10+'H2 Consolidado Mensual Periodo'!FN10+'H2 Consolidado Mensual Periodo'!FQ10</f>
        <v>0</v>
      </c>
      <c r="E87" s="752">
        <f ca="1">+'H2 Consolidado Mensual Periodo'!FC10+'H2 Consolidado Mensual Periodo'!FF10+'H2 Consolidado Mensual Periodo'!FI10+'H2 Consolidado Mensual Periodo'!FL10+'H2 Consolidado Mensual Periodo'!FO10+'H2 Consolidado Mensual Periodo'!FR10</f>
        <v>0</v>
      </c>
      <c r="F87" s="753">
        <f ca="1">+'H2 Consolidado Mensual Periodo'!FD10+'H2 Consolidado Mensual Periodo'!FG10+'H2 Consolidado Mensual Periodo'!FJ10+'H2 Consolidado Mensual Periodo'!FM10+'H2 Consolidado Mensual Periodo'!FP10+'H2 Consolidado Mensual Periodo'!FS10</f>
        <v>0</v>
      </c>
      <c r="G87" s="754">
        <f t="shared" ca="1" si="56"/>
        <v>0</v>
      </c>
      <c r="H87" s="743" t="e">
        <f t="shared" ca="1" si="57"/>
        <v>#DIV/0!</v>
      </c>
      <c r="I87" s="744">
        <f t="shared" ca="1" si="58"/>
        <v>0</v>
      </c>
      <c r="J87" s="896"/>
      <c r="K87" s="528">
        <f ca="1">+'H2 Consolidado Mensual Periodo'!FT10+'H2 Consolidado Mensual Periodo'!FW10+'H2 Consolidado Mensual Periodo'!FZ10+'H2 Consolidado Mensual Periodo'!GC10+'H2 Consolidado Mensual Periodo'!GF10+'H2 Consolidado Mensual Periodo'!GI10</f>
        <v>0</v>
      </c>
      <c r="L87" s="698">
        <f ca="1">+'H2 Consolidado Mensual Periodo'!FU10+'H2 Consolidado Mensual Periodo'!FX10+'H2 Consolidado Mensual Periodo'!GA10+'H2 Consolidado Mensual Periodo'!GD10+'H2 Consolidado Mensual Periodo'!GG10+'H2 Consolidado Mensual Periodo'!GJ10</f>
        <v>0</v>
      </c>
      <c r="M87" s="530">
        <f ca="1">+'H2 Consolidado Mensual Periodo'!FV10+'H2 Consolidado Mensual Periodo'!FY10+'H2 Consolidado Mensual Periodo'!GB10+'H2 Consolidado Mensual Periodo'!GE10+'H2 Consolidado Mensual Periodo'!GH10+'H2 Consolidado Mensual Periodo'!GK10</f>
        <v>0</v>
      </c>
      <c r="N87" s="755">
        <f t="shared" ca="1" si="59"/>
        <v>0</v>
      </c>
      <c r="O87" s="756" t="e">
        <f t="shared" ca="1" si="60"/>
        <v>#DIV/0!</v>
      </c>
      <c r="P87" s="757">
        <f>+(('H2 Consolidado Mensual Periodo'!BH63+'H2 Consolidado Mensual Periodo'!BK63+'H2 Consolidado Mensual Periodo'!BN63+'H2 Consolidado Mensual Periodo'!BQ63+'H2 Consolidado Mensual Periodo'!BT63+'H2 Consolidado Mensual Periodo'!BW63)-('H2 Consolidado Mensual Periodo'!U63+'H2 Consolidado Mensual Periodo'!X63+'H2 Consolidado Mensual Periodo'!AA63+'H2 Consolidado Mensual Periodo'!AD63+'H2 Consolidado Mensual Periodo'!AG63+'H2 Consolidado Mensual Periodo'!AJ63))</f>
        <v>0</v>
      </c>
      <c r="Q87" s="899"/>
      <c r="R87" s="629">
        <f t="shared" ca="1" si="61"/>
        <v>0</v>
      </c>
      <c r="S87" s="630">
        <f t="shared" ca="1" si="62"/>
        <v>0</v>
      </c>
      <c r="T87" s="631">
        <f t="shared" ca="1" si="63"/>
        <v>0</v>
      </c>
      <c r="U87" s="632">
        <f t="shared" ca="1" si="64"/>
        <v>0</v>
      </c>
      <c r="V87" s="783" t="e">
        <f t="shared" ca="1" si="65"/>
        <v>#DIV/0!</v>
      </c>
      <c r="W87" s="784">
        <f t="shared" ca="1" si="66"/>
        <v>0</v>
      </c>
      <c r="X87" s="887"/>
    </row>
    <row r="88" spans="1:24" s="520" customFormat="1" ht="30" customHeight="1" x14ac:dyDescent="0.25">
      <c r="A88" s="693"/>
      <c r="B88" s="749"/>
      <c r="C88" s="758"/>
      <c r="D88" s="751">
        <f ca="1">+'H2 Consolidado Mensual Periodo'!FB11+'H2 Consolidado Mensual Periodo'!FE11+'H2 Consolidado Mensual Periodo'!FH11+'H2 Consolidado Mensual Periodo'!FK11+'H2 Consolidado Mensual Periodo'!FN11+'H2 Consolidado Mensual Periodo'!FQ11</f>
        <v>0</v>
      </c>
      <c r="E88" s="752">
        <f ca="1">+'H2 Consolidado Mensual Periodo'!FC11+'H2 Consolidado Mensual Periodo'!FF11+'H2 Consolidado Mensual Periodo'!FI11+'H2 Consolidado Mensual Periodo'!FL11+'H2 Consolidado Mensual Periodo'!FO11+'H2 Consolidado Mensual Periodo'!FR11</f>
        <v>0</v>
      </c>
      <c r="F88" s="753">
        <f ca="1">+'H2 Consolidado Mensual Periodo'!FD11+'H2 Consolidado Mensual Periodo'!FG11+'H2 Consolidado Mensual Periodo'!FJ11+'H2 Consolidado Mensual Periodo'!FM11+'H2 Consolidado Mensual Periodo'!FP11+'H2 Consolidado Mensual Periodo'!FS11</f>
        <v>0</v>
      </c>
      <c r="G88" s="754">
        <f t="shared" ca="1" si="56"/>
        <v>0</v>
      </c>
      <c r="H88" s="743" t="e">
        <f t="shared" ca="1" si="57"/>
        <v>#DIV/0!</v>
      </c>
      <c r="I88" s="744">
        <f t="shared" ca="1" si="58"/>
        <v>0</v>
      </c>
      <c r="J88" s="896"/>
      <c r="K88" s="528">
        <f ca="1">+'H2 Consolidado Mensual Periodo'!FT11+'H2 Consolidado Mensual Periodo'!FW11+'H2 Consolidado Mensual Periodo'!FZ11+'H2 Consolidado Mensual Periodo'!GC11+'H2 Consolidado Mensual Periodo'!GF11+'H2 Consolidado Mensual Periodo'!GI11</f>
        <v>0</v>
      </c>
      <c r="L88" s="698">
        <f ca="1">+'H2 Consolidado Mensual Periodo'!FU11+'H2 Consolidado Mensual Periodo'!FX11+'H2 Consolidado Mensual Periodo'!GA11+'H2 Consolidado Mensual Periodo'!GD11+'H2 Consolidado Mensual Periodo'!GG11+'H2 Consolidado Mensual Periodo'!GJ11</f>
        <v>0</v>
      </c>
      <c r="M88" s="530">
        <f ca="1">+'H2 Consolidado Mensual Periodo'!FV11+'H2 Consolidado Mensual Periodo'!FY11+'H2 Consolidado Mensual Periodo'!GB11+'H2 Consolidado Mensual Periodo'!GE11+'H2 Consolidado Mensual Periodo'!GH11+'H2 Consolidado Mensual Periodo'!GK11</f>
        <v>0</v>
      </c>
      <c r="N88" s="755">
        <f t="shared" ca="1" si="59"/>
        <v>0</v>
      </c>
      <c r="O88" s="756" t="e">
        <f t="shared" ca="1" si="60"/>
        <v>#DIV/0!</v>
      </c>
      <c r="P88" s="757">
        <f>+(('H2 Consolidado Mensual Periodo'!BH64+'H2 Consolidado Mensual Periodo'!BK64+'H2 Consolidado Mensual Periodo'!BN64+'H2 Consolidado Mensual Periodo'!BQ64+'H2 Consolidado Mensual Periodo'!BT64+'H2 Consolidado Mensual Periodo'!BW64)-('H2 Consolidado Mensual Periodo'!U64+'H2 Consolidado Mensual Periodo'!X64+'H2 Consolidado Mensual Periodo'!AA64+'H2 Consolidado Mensual Periodo'!AD64+'H2 Consolidado Mensual Periodo'!AG64+'H2 Consolidado Mensual Periodo'!AJ64))</f>
        <v>0</v>
      </c>
      <c r="Q88" s="899"/>
      <c r="R88" s="629">
        <f t="shared" ca="1" si="61"/>
        <v>0</v>
      </c>
      <c r="S88" s="630">
        <f t="shared" ca="1" si="62"/>
        <v>0</v>
      </c>
      <c r="T88" s="631">
        <f t="shared" ca="1" si="63"/>
        <v>0</v>
      </c>
      <c r="U88" s="632">
        <f t="shared" ca="1" si="64"/>
        <v>0</v>
      </c>
      <c r="V88" s="783" t="e">
        <f t="shared" ca="1" si="65"/>
        <v>#DIV/0!</v>
      </c>
      <c r="W88" s="784">
        <f t="shared" ca="1" si="66"/>
        <v>0</v>
      </c>
      <c r="X88" s="887"/>
    </row>
    <row r="89" spans="1:24" s="520" customFormat="1" ht="30" customHeight="1" x14ac:dyDescent="0.25">
      <c r="A89" s="693"/>
      <c r="B89" s="749"/>
      <c r="C89" s="758"/>
      <c r="D89" s="751">
        <f ca="1">+'H2 Consolidado Mensual Periodo'!FB12+'H2 Consolidado Mensual Periodo'!FE12+'H2 Consolidado Mensual Periodo'!FH12+'H2 Consolidado Mensual Periodo'!FK12+'H2 Consolidado Mensual Periodo'!FN12+'H2 Consolidado Mensual Periodo'!FQ12</f>
        <v>0</v>
      </c>
      <c r="E89" s="752">
        <f ca="1">+'H2 Consolidado Mensual Periodo'!FC12+'H2 Consolidado Mensual Periodo'!FF12+'H2 Consolidado Mensual Periodo'!FI12+'H2 Consolidado Mensual Periodo'!FL12+'H2 Consolidado Mensual Periodo'!FO12+'H2 Consolidado Mensual Periodo'!FR12</f>
        <v>0</v>
      </c>
      <c r="F89" s="753">
        <f ca="1">+'H2 Consolidado Mensual Periodo'!FD12+'H2 Consolidado Mensual Periodo'!FG12+'H2 Consolidado Mensual Periodo'!FJ12+'H2 Consolidado Mensual Periodo'!FM12+'H2 Consolidado Mensual Periodo'!FP12+'H2 Consolidado Mensual Periodo'!FS12</f>
        <v>0</v>
      </c>
      <c r="G89" s="754">
        <f t="shared" ca="1" si="56"/>
        <v>0</v>
      </c>
      <c r="H89" s="743" t="e">
        <f t="shared" ca="1" si="57"/>
        <v>#DIV/0!</v>
      </c>
      <c r="I89" s="744">
        <f t="shared" ca="1" si="58"/>
        <v>0</v>
      </c>
      <c r="J89" s="896"/>
      <c r="K89" s="528">
        <f ca="1">+'H2 Consolidado Mensual Periodo'!FT12+'H2 Consolidado Mensual Periodo'!FW12+'H2 Consolidado Mensual Periodo'!FZ12+'H2 Consolidado Mensual Periodo'!GC12+'H2 Consolidado Mensual Periodo'!GF12+'H2 Consolidado Mensual Periodo'!GI12</f>
        <v>0</v>
      </c>
      <c r="L89" s="698">
        <f ca="1">+'H2 Consolidado Mensual Periodo'!FU12+'H2 Consolidado Mensual Periodo'!FX12+'H2 Consolidado Mensual Periodo'!GA12+'H2 Consolidado Mensual Periodo'!GD12+'H2 Consolidado Mensual Periodo'!GG12+'H2 Consolidado Mensual Periodo'!GJ12</f>
        <v>0</v>
      </c>
      <c r="M89" s="530">
        <f ca="1">+'H2 Consolidado Mensual Periodo'!FV12+'H2 Consolidado Mensual Periodo'!FY12+'H2 Consolidado Mensual Periodo'!GB12+'H2 Consolidado Mensual Periodo'!GE12+'H2 Consolidado Mensual Periodo'!GH12+'H2 Consolidado Mensual Periodo'!GK12</f>
        <v>0</v>
      </c>
      <c r="N89" s="755">
        <f t="shared" ca="1" si="59"/>
        <v>0</v>
      </c>
      <c r="O89" s="756" t="e">
        <f t="shared" ca="1" si="60"/>
        <v>#DIV/0!</v>
      </c>
      <c r="P89" s="757">
        <f>+(('H2 Consolidado Mensual Periodo'!BH65+'H2 Consolidado Mensual Periodo'!BK65+'H2 Consolidado Mensual Periodo'!BN65+'H2 Consolidado Mensual Periodo'!BQ65+'H2 Consolidado Mensual Periodo'!BT65+'H2 Consolidado Mensual Periodo'!BW65)-('H2 Consolidado Mensual Periodo'!U65+'H2 Consolidado Mensual Periodo'!X65+'H2 Consolidado Mensual Periodo'!AA65+'H2 Consolidado Mensual Periodo'!AD65+'H2 Consolidado Mensual Periodo'!AG65+'H2 Consolidado Mensual Periodo'!AJ65))</f>
        <v>0</v>
      </c>
      <c r="Q89" s="899"/>
      <c r="R89" s="629">
        <f t="shared" ca="1" si="61"/>
        <v>0</v>
      </c>
      <c r="S89" s="630">
        <f t="shared" ca="1" si="62"/>
        <v>0</v>
      </c>
      <c r="T89" s="631">
        <f t="shared" ca="1" si="63"/>
        <v>0</v>
      </c>
      <c r="U89" s="632">
        <f t="shared" ca="1" si="64"/>
        <v>0</v>
      </c>
      <c r="V89" s="783" t="e">
        <f t="shared" ca="1" si="65"/>
        <v>#DIV/0!</v>
      </c>
      <c r="W89" s="784">
        <f t="shared" ca="1" si="66"/>
        <v>0</v>
      </c>
      <c r="X89" s="887"/>
    </row>
    <row r="90" spans="1:24" s="520" customFormat="1" ht="30" customHeight="1" x14ac:dyDescent="0.25">
      <c r="A90" s="693"/>
      <c r="B90" s="749"/>
      <c r="C90" s="758"/>
      <c r="D90" s="751">
        <f ca="1">+'H2 Consolidado Mensual Periodo'!FB13+'H2 Consolidado Mensual Periodo'!FE13+'H2 Consolidado Mensual Periodo'!FH13+'H2 Consolidado Mensual Periodo'!FK13+'H2 Consolidado Mensual Periodo'!FN13+'H2 Consolidado Mensual Periodo'!FQ13</f>
        <v>0</v>
      </c>
      <c r="E90" s="752">
        <f ca="1">+'H2 Consolidado Mensual Periodo'!FC13+'H2 Consolidado Mensual Periodo'!FF13+'H2 Consolidado Mensual Periodo'!FI13+'H2 Consolidado Mensual Periodo'!FL13+'H2 Consolidado Mensual Periodo'!FO13+'H2 Consolidado Mensual Periodo'!FR13</f>
        <v>0</v>
      </c>
      <c r="F90" s="753">
        <f ca="1">+'H2 Consolidado Mensual Periodo'!FD13+'H2 Consolidado Mensual Periodo'!FG13+'H2 Consolidado Mensual Periodo'!FJ13+'H2 Consolidado Mensual Periodo'!FM13+'H2 Consolidado Mensual Periodo'!FP13+'H2 Consolidado Mensual Periodo'!FS13</f>
        <v>0</v>
      </c>
      <c r="G90" s="754">
        <f t="shared" ca="1" si="56"/>
        <v>0</v>
      </c>
      <c r="H90" s="743" t="e">
        <f t="shared" ca="1" si="57"/>
        <v>#DIV/0!</v>
      </c>
      <c r="I90" s="744">
        <f t="shared" ca="1" si="58"/>
        <v>0</v>
      </c>
      <c r="J90" s="896"/>
      <c r="K90" s="528">
        <f ca="1">+'H2 Consolidado Mensual Periodo'!FT13+'H2 Consolidado Mensual Periodo'!FW13+'H2 Consolidado Mensual Periodo'!FZ13+'H2 Consolidado Mensual Periodo'!GC13+'H2 Consolidado Mensual Periodo'!GF13+'H2 Consolidado Mensual Periodo'!GI13</f>
        <v>0</v>
      </c>
      <c r="L90" s="698">
        <f ca="1">+'H2 Consolidado Mensual Periodo'!FU13+'H2 Consolidado Mensual Periodo'!FX13+'H2 Consolidado Mensual Periodo'!GA13+'H2 Consolidado Mensual Periodo'!GD13+'H2 Consolidado Mensual Periodo'!GG13+'H2 Consolidado Mensual Periodo'!GJ13</f>
        <v>0</v>
      </c>
      <c r="M90" s="530">
        <f ca="1">+'H2 Consolidado Mensual Periodo'!FV13+'H2 Consolidado Mensual Periodo'!FY13+'H2 Consolidado Mensual Periodo'!GB13+'H2 Consolidado Mensual Periodo'!GE13+'H2 Consolidado Mensual Periodo'!GH13+'H2 Consolidado Mensual Periodo'!GK13</f>
        <v>0</v>
      </c>
      <c r="N90" s="755">
        <f t="shared" ca="1" si="59"/>
        <v>0</v>
      </c>
      <c r="O90" s="756" t="e">
        <f t="shared" ca="1" si="60"/>
        <v>#DIV/0!</v>
      </c>
      <c r="P90" s="757">
        <f>+(('H2 Consolidado Mensual Periodo'!BH65+'H2 Consolidado Mensual Periodo'!BK65+'H2 Consolidado Mensual Periodo'!BN65+'H2 Consolidado Mensual Periodo'!BQ65+'H2 Consolidado Mensual Periodo'!BT65+'H2 Consolidado Mensual Periodo'!BW65)-('H2 Consolidado Mensual Periodo'!U65+'H2 Consolidado Mensual Periodo'!X65+'H2 Consolidado Mensual Periodo'!AA65+'H2 Consolidado Mensual Periodo'!AD65+'H2 Consolidado Mensual Periodo'!AG65+'H2 Consolidado Mensual Periodo'!AJ65))</f>
        <v>0</v>
      </c>
      <c r="Q90" s="899"/>
      <c r="R90" s="629">
        <f t="shared" ca="1" si="61"/>
        <v>0</v>
      </c>
      <c r="S90" s="630">
        <f t="shared" ca="1" si="62"/>
        <v>0</v>
      </c>
      <c r="T90" s="631">
        <f t="shared" ca="1" si="63"/>
        <v>0</v>
      </c>
      <c r="U90" s="632">
        <f t="shared" ca="1" si="64"/>
        <v>0</v>
      </c>
      <c r="V90" s="783" t="e">
        <f t="shared" ca="1" si="65"/>
        <v>#DIV/0!</v>
      </c>
      <c r="W90" s="784">
        <f t="shared" ca="1" si="66"/>
        <v>0</v>
      </c>
      <c r="X90" s="887"/>
    </row>
    <row r="91" spans="1:24" s="520" customFormat="1" ht="30" customHeight="1" x14ac:dyDescent="0.25">
      <c r="A91" s="693"/>
      <c r="B91" s="749"/>
      <c r="C91" s="758"/>
      <c r="D91" s="751">
        <f ca="1">+'H2 Consolidado Mensual Periodo'!FB14+'H2 Consolidado Mensual Periodo'!FE14+'H2 Consolidado Mensual Periodo'!FH14+'H2 Consolidado Mensual Periodo'!FK14+'H2 Consolidado Mensual Periodo'!FN14+'H2 Consolidado Mensual Periodo'!FQ14</f>
        <v>0</v>
      </c>
      <c r="E91" s="752">
        <f ca="1">+'H2 Consolidado Mensual Periodo'!FC14+'H2 Consolidado Mensual Periodo'!FF14+'H2 Consolidado Mensual Periodo'!FI14+'H2 Consolidado Mensual Periodo'!FL14+'H2 Consolidado Mensual Periodo'!FO14+'H2 Consolidado Mensual Periodo'!FR14</f>
        <v>0</v>
      </c>
      <c r="F91" s="753">
        <f ca="1">+'H2 Consolidado Mensual Periodo'!FD14+'H2 Consolidado Mensual Periodo'!FG14+'H2 Consolidado Mensual Periodo'!FJ14+'H2 Consolidado Mensual Periodo'!FM14+'H2 Consolidado Mensual Periodo'!FP14+'H2 Consolidado Mensual Periodo'!FS14</f>
        <v>0</v>
      </c>
      <c r="G91" s="754">
        <f t="shared" ca="1" si="56"/>
        <v>0</v>
      </c>
      <c r="H91" s="743" t="e">
        <f t="shared" ca="1" si="57"/>
        <v>#DIV/0!</v>
      </c>
      <c r="I91" s="744">
        <f t="shared" ca="1" si="58"/>
        <v>0</v>
      </c>
      <c r="J91" s="896"/>
      <c r="K91" s="528">
        <f ca="1">+'H2 Consolidado Mensual Periodo'!FT14+'H2 Consolidado Mensual Periodo'!FW14+'H2 Consolidado Mensual Periodo'!FZ14+'H2 Consolidado Mensual Periodo'!GC14+'H2 Consolidado Mensual Periodo'!GF14+'H2 Consolidado Mensual Periodo'!GI14</f>
        <v>0</v>
      </c>
      <c r="L91" s="698">
        <f ca="1">+'H2 Consolidado Mensual Periodo'!FU14+'H2 Consolidado Mensual Periodo'!FX14+'H2 Consolidado Mensual Periodo'!GA14+'H2 Consolidado Mensual Periodo'!GD14+'H2 Consolidado Mensual Periodo'!GG14+'H2 Consolidado Mensual Periodo'!GJ14</f>
        <v>0</v>
      </c>
      <c r="M91" s="530">
        <f ca="1">+'H2 Consolidado Mensual Periodo'!FV14+'H2 Consolidado Mensual Periodo'!FY14+'H2 Consolidado Mensual Periodo'!GB14+'H2 Consolidado Mensual Periodo'!GE14+'H2 Consolidado Mensual Periodo'!GH14+'H2 Consolidado Mensual Periodo'!GK14</f>
        <v>0</v>
      </c>
      <c r="N91" s="755">
        <f t="shared" ca="1" si="59"/>
        <v>0</v>
      </c>
      <c r="O91" s="756" t="e">
        <f t="shared" ca="1" si="60"/>
        <v>#DIV/0!</v>
      </c>
      <c r="P91" s="757">
        <f>+(('H2 Consolidado Mensual Periodo'!BH66+'H2 Consolidado Mensual Periodo'!BK66+'H2 Consolidado Mensual Periodo'!BN66+'H2 Consolidado Mensual Periodo'!BQ66+'H2 Consolidado Mensual Periodo'!BT66+'H2 Consolidado Mensual Periodo'!BW66)-('H2 Consolidado Mensual Periodo'!U66+'H2 Consolidado Mensual Periodo'!X66+'H2 Consolidado Mensual Periodo'!AA66+'H2 Consolidado Mensual Periodo'!AD66+'H2 Consolidado Mensual Periodo'!AG66+'H2 Consolidado Mensual Periodo'!AJ66))</f>
        <v>0</v>
      </c>
      <c r="Q91" s="899"/>
      <c r="R91" s="629">
        <f t="shared" ca="1" si="61"/>
        <v>0</v>
      </c>
      <c r="S91" s="630">
        <f t="shared" ca="1" si="62"/>
        <v>0</v>
      </c>
      <c r="T91" s="631">
        <f t="shared" ca="1" si="63"/>
        <v>0</v>
      </c>
      <c r="U91" s="632">
        <f t="shared" ca="1" si="64"/>
        <v>0</v>
      </c>
      <c r="V91" s="783" t="e">
        <f t="shared" ca="1" si="65"/>
        <v>#DIV/0!</v>
      </c>
      <c r="W91" s="784">
        <f t="shared" ca="1" si="66"/>
        <v>0</v>
      </c>
      <c r="X91" s="887"/>
    </row>
    <row r="92" spans="1:24" s="520" customFormat="1" ht="30" customHeight="1" x14ac:dyDescent="0.25">
      <c r="A92" s="693"/>
      <c r="B92" s="749"/>
      <c r="C92" s="758"/>
      <c r="D92" s="751">
        <f ca="1">+'H2 Consolidado Mensual Periodo'!FB15+'H2 Consolidado Mensual Periodo'!FE15+'H2 Consolidado Mensual Periodo'!FH15+'H2 Consolidado Mensual Periodo'!FK15+'H2 Consolidado Mensual Periodo'!FN15+'H2 Consolidado Mensual Periodo'!FQ15</f>
        <v>0</v>
      </c>
      <c r="E92" s="752">
        <f ca="1">+'H2 Consolidado Mensual Periodo'!FC15+'H2 Consolidado Mensual Periodo'!FF15+'H2 Consolidado Mensual Periodo'!FI15+'H2 Consolidado Mensual Periodo'!FL15+'H2 Consolidado Mensual Periodo'!FO15+'H2 Consolidado Mensual Periodo'!FR15</f>
        <v>0</v>
      </c>
      <c r="F92" s="753">
        <f ca="1">+'H2 Consolidado Mensual Periodo'!FD15+'H2 Consolidado Mensual Periodo'!FG15+'H2 Consolidado Mensual Periodo'!FJ15+'H2 Consolidado Mensual Periodo'!FM15+'H2 Consolidado Mensual Periodo'!FP15+'H2 Consolidado Mensual Periodo'!FS15</f>
        <v>0</v>
      </c>
      <c r="G92" s="754">
        <f t="shared" ca="1" si="56"/>
        <v>0</v>
      </c>
      <c r="H92" s="743" t="e">
        <f t="shared" ca="1" si="57"/>
        <v>#DIV/0!</v>
      </c>
      <c r="I92" s="744">
        <f t="shared" ca="1" si="58"/>
        <v>0</v>
      </c>
      <c r="J92" s="896"/>
      <c r="K92" s="528">
        <f ca="1">+'H2 Consolidado Mensual Periodo'!FT15+'H2 Consolidado Mensual Periodo'!FW15+'H2 Consolidado Mensual Periodo'!FZ15+'H2 Consolidado Mensual Periodo'!GC15+'H2 Consolidado Mensual Periodo'!GF15+'H2 Consolidado Mensual Periodo'!GI15</f>
        <v>0</v>
      </c>
      <c r="L92" s="698">
        <f ca="1">+'H2 Consolidado Mensual Periodo'!FU15+'H2 Consolidado Mensual Periodo'!FX15+'H2 Consolidado Mensual Periodo'!GA15+'H2 Consolidado Mensual Periodo'!GD15+'H2 Consolidado Mensual Periodo'!GG15+'H2 Consolidado Mensual Periodo'!GJ15</f>
        <v>0</v>
      </c>
      <c r="M92" s="530">
        <f ca="1">+'H2 Consolidado Mensual Periodo'!FV15+'H2 Consolidado Mensual Periodo'!FY15+'H2 Consolidado Mensual Periodo'!GB15+'H2 Consolidado Mensual Periodo'!GE15+'H2 Consolidado Mensual Periodo'!GH15+'H2 Consolidado Mensual Periodo'!GK15</f>
        <v>0</v>
      </c>
      <c r="N92" s="755">
        <f t="shared" ca="1" si="59"/>
        <v>0</v>
      </c>
      <c r="O92" s="756" t="e">
        <f t="shared" ca="1" si="60"/>
        <v>#DIV/0!</v>
      </c>
      <c r="P92" s="757">
        <f>+(('H2 Consolidado Mensual Periodo'!BH67+'H2 Consolidado Mensual Periodo'!BK67+'H2 Consolidado Mensual Periodo'!BN67+'H2 Consolidado Mensual Periodo'!BQ67+'H2 Consolidado Mensual Periodo'!BT67+'H2 Consolidado Mensual Periodo'!BW67)-('H2 Consolidado Mensual Periodo'!U67+'H2 Consolidado Mensual Periodo'!X67+'H2 Consolidado Mensual Periodo'!AA67+'H2 Consolidado Mensual Periodo'!AD67+'H2 Consolidado Mensual Periodo'!AG67+'H2 Consolidado Mensual Periodo'!AJ67))</f>
        <v>0</v>
      </c>
      <c r="Q92" s="899"/>
      <c r="R92" s="629">
        <f t="shared" ca="1" si="61"/>
        <v>0</v>
      </c>
      <c r="S92" s="630">
        <f t="shared" ca="1" si="62"/>
        <v>0</v>
      </c>
      <c r="T92" s="631">
        <f t="shared" ca="1" si="63"/>
        <v>0</v>
      </c>
      <c r="U92" s="632">
        <f t="shared" ca="1" si="64"/>
        <v>0</v>
      </c>
      <c r="V92" s="783" t="e">
        <f t="shared" ca="1" si="65"/>
        <v>#DIV/0!</v>
      </c>
      <c r="W92" s="784">
        <f t="shared" ca="1" si="66"/>
        <v>0</v>
      </c>
      <c r="X92" s="887"/>
    </row>
    <row r="93" spans="1:24" s="520" customFormat="1" ht="30" customHeight="1" x14ac:dyDescent="0.25">
      <c r="A93" s="693"/>
      <c r="B93" s="749"/>
      <c r="C93" s="758"/>
      <c r="D93" s="751">
        <f ca="1">+'H2 Consolidado Mensual Periodo'!FB16+'H2 Consolidado Mensual Periodo'!FE16+'H2 Consolidado Mensual Periodo'!FH16+'H2 Consolidado Mensual Periodo'!FK16+'H2 Consolidado Mensual Periodo'!FN16+'H2 Consolidado Mensual Periodo'!FQ16</f>
        <v>0</v>
      </c>
      <c r="E93" s="752">
        <f ca="1">+'H2 Consolidado Mensual Periodo'!FC16+'H2 Consolidado Mensual Periodo'!FF16+'H2 Consolidado Mensual Periodo'!FI16+'H2 Consolidado Mensual Periodo'!FL16+'H2 Consolidado Mensual Periodo'!FO16+'H2 Consolidado Mensual Periodo'!FR16</f>
        <v>0</v>
      </c>
      <c r="F93" s="753">
        <f ca="1">+'H2 Consolidado Mensual Periodo'!FD16+'H2 Consolidado Mensual Periodo'!FG16+'H2 Consolidado Mensual Periodo'!FJ16+'H2 Consolidado Mensual Periodo'!FM16+'H2 Consolidado Mensual Periodo'!FP16+'H2 Consolidado Mensual Periodo'!FS16</f>
        <v>0</v>
      </c>
      <c r="G93" s="754">
        <f t="shared" ca="1" si="56"/>
        <v>0</v>
      </c>
      <c r="H93" s="743" t="e">
        <f t="shared" ca="1" si="57"/>
        <v>#DIV/0!</v>
      </c>
      <c r="I93" s="744">
        <f t="shared" ca="1" si="58"/>
        <v>0</v>
      </c>
      <c r="J93" s="896"/>
      <c r="K93" s="528">
        <f ca="1">+'H2 Consolidado Mensual Periodo'!FT16+'H2 Consolidado Mensual Periodo'!FW16+'H2 Consolidado Mensual Periodo'!FZ16+'H2 Consolidado Mensual Periodo'!GC16+'H2 Consolidado Mensual Periodo'!GF16+'H2 Consolidado Mensual Periodo'!GI16</f>
        <v>0</v>
      </c>
      <c r="L93" s="698">
        <f ca="1">+'H2 Consolidado Mensual Periodo'!FU16+'H2 Consolidado Mensual Periodo'!FX16+'H2 Consolidado Mensual Periodo'!GA16+'H2 Consolidado Mensual Periodo'!GD16+'H2 Consolidado Mensual Periodo'!GG16+'H2 Consolidado Mensual Periodo'!GJ16</f>
        <v>0</v>
      </c>
      <c r="M93" s="530">
        <f ca="1">+'H2 Consolidado Mensual Periodo'!FV16+'H2 Consolidado Mensual Periodo'!FY16+'H2 Consolidado Mensual Periodo'!GB16+'H2 Consolidado Mensual Periodo'!GE16+'H2 Consolidado Mensual Periodo'!GH16+'H2 Consolidado Mensual Periodo'!GK16</f>
        <v>0</v>
      </c>
      <c r="N93" s="755">
        <f t="shared" ca="1" si="59"/>
        <v>0</v>
      </c>
      <c r="O93" s="756" t="e">
        <f t="shared" ca="1" si="60"/>
        <v>#DIV/0!</v>
      </c>
      <c r="P93" s="757">
        <f>+(('H2 Consolidado Mensual Periodo'!BH68+'H2 Consolidado Mensual Periodo'!BK68+'H2 Consolidado Mensual Periodo'!BN68+'H2 Consolidado Mensual Periodo'!BQ68+'H2 Consolidado Mensual Periodo'!BT68+'H2 Consolidado Mensual Periodo'!BW68)-('H2 Consolidado Mensual Periodo'!U68+'H2 Consolidado Mensual Periodo'!X68+'H2 Consolidado Mensual Periodo'!AA68+'H2 Consolidado Mensual Periodo'!AD68+'H2 Consolidado Mensual Periodo'!AG68+'H2 Consolidado Mensual Periodo'!AJ68))</f>
        <v>0</v>
      </c>
      <c r="Q93" s="899"/>
      <c r="R93" s="629">
        <f t="shared" ca="1" si="61"/>
        <v>0</v>
      </c>
      <c r="S93" s="630">
        <f t="shared" ca="1" si="62"/>
        <v>0</v>
      </c>
      <c r="T93" s="631">
        <f t="shared" ca="1" si="63"/>
        <v>0</v>
      </c>
      <c r="U93" s="632">
        <f t="shared" ca="1" si="64"/>
        <v>0</v>
      </c>
      <c r="V93" s="783" t="e">
        <f t="shared" ca="1" si="65"/>
        <v>#DIV/0!</v>
      </c>
      <c r="W93" s="784">
        <f t="shared" ca="1" si="66"/>
        <v>0</v>
      </c>
      <c r="X93" s="887"/>
    </row>
    <row r="94" spans="1:24" s="520" customFormat="1" ht="30" customHeight="1" x14ac:dyDescent="0.25">
      <c r="A94" s="693"/>
      <c r="B94" s="749"/>
      <c r="C94" s="758"/>
      <c r="D94" s="751">
        <f ca="1">+'H2 Consolidado Mensual Periodo'!FB17+'H2 Consolidado Mensual Periodo'!FE17+'H2 Consolidado Mensual Periodo'!FH17+'H2 Consolidado Mensual Periodo'!FK17+'H2 Consolidado Mensual Periodo'!FN17+'H2 Consolidado Mensual Periodo'!FQ17</f>
        <v>0</v>
      </c>
      <c r="E94" s="752">
        <f ca="1">+'H2 Consolidado Mensual Periodo'!FC17+'H2 Consolidado Mensual Periodo'!FF17+'H2 Consolidado Mensual Periodo'!FI17+'H2 Consolidado Mensual Periodo'!FL17+'H2 Consolidado Mensual Periodo'!FO17+'H2 Consolidado Mensual Periodo'!FR17</f>
        <v>0</v>
      </c>
      <c r="F94" s="753">
        <f ca="1">+'H2 Consolidado Mensual Periodo'!FD17+'H2 Consolidado Mensual Periodo'!FG17+'H2 Consolidado Mensual Periodo'!FJ17+'H2 Consolidado Mensual Periodo'!FM17+'H2 Consolidado Mensual Periodo'!FP17+'H2 Consolidado Mensual Periodo'!FS17</f>
        <v>0</v>
      </c>
      <c r="G94" s="754">
        <f t="shared" ca="1" si="56"/>
        <v>0</v>
      </c>
      <c r="H94" s="743" t="e">
        <f t="shared" ca="1" si="57"/>
        <v>#DIV/0!</v>
      </c>
      <c r="I94" s="744">
        <f t="shared" ca="1" si="58"/>
        <v>0</v>
      </c>
      <c r="J94" s="896"/>
      <c r="K94" s="528">
        <f ca="1">+'H2 Consolidado Mensual Periodo'!FT17+'H2 Consolidado Mensual Periodo'!FW17+'H2 Consolidado Mensual Periodo'!FZ17+'H2 Consolidado Mensual Periodo'!GC17+'H2 Consolidado Mensual Periodo'!GF17+'H2 Consolidado Mensual Periodo'!GI17</f>
        <v>0</v>
      </c>
      <c r="L94" s="698">
        <f ca="1">+'H2 Consolidado Mensual Periodo'!FU17+'H2 Consolidado Mensual Periodo'!FX17+'H2 Consolidado Mensual Periodo'!GA17+'H2 Consolidado Mensual Periodo'!GD17+'H2 Consolidado Mensual Periodo'!GG17+'H2 Consolidado Mensual Periodo'!GJ17</f>
        <v>0</v>
      </c>
      <c r="M94" s="530">
        <f ca="1">+'H2 Consolidado Mensual Periodo'!FV17+'H2 Consolidado Mensual Periodo'!FY17+'H2 Consolidado Mensual Periodo'!GB17+'H2 Consolidado Mensual Periodo'!GE17+'H2 Consolidado Mensual Periodo'!GH17+'H2 Consolidado Mensual Periodo'!GK17</f>
        <v>0</v>
      </c>
      <c r="N94" s="755">
        <f t="shared" ca="1" si="59"/>
        <v>0</v>
      </c>
      <c r="O94" s="756" t="e">
        <f t="shared" ca="1" si="60"/>
        <v>#DIV/0!</v>
      </c>
      <c r="P94" s="757">
        <f>+(('H2 Consolidado Mensual Periodo'!BH69+'H2 Consolidado Mensual Periodo'!BK69+'H2 Consolidado Mensual Periodo'!BN69+'H2 Consolidado Mensual Periodo'!BQ69+'H2 Consolidado Mensual Periodo'!BT69+'H2 Consolidado Mensual Periodo'!BW69)-('H2 Consolidado Mensual Periodo'!U69+'H2 Consolidado Mensual Periodo'!X69+'H2 Consolidado Mensual Periodo'!AA69+'H2 Consolidado Mensual Periodo'!AD69+'H2 Consolidado Mensual Periodo'!AG69+'H2 Consolidado Mensual Periodo'!AJ69))</f>
        <v>0</v>
      </c>
      <c r="Q94" s="899"/>
      <c r="R94" s="629">
        <f t="shared" ca="1" si="61"/>
        <v>0</v>
      </c>
      <c r="S94" s="630">
        <f t="shared" ca="1" si="62"/>
        <v>0</v>
      </c>
      <c r="T94" s="631">
        <f t="shared" ca="1" si="63"/>
        <v>0</v>
      </c>
      <c r="U94" s="632">
        <f t="shared" ca="1" si="64"/>
        <v>0</v>
      </c>
      <c r="V94" s="783" t="e">
        <f t="shared" ca="1" si="65"/>
        <v>#DIV/0!</v>
      </c>
      <c r="W94" s="784">
        <f t="shared" ca="1" si="66"/>
        <v>0</v>
      </c>
      <c r="X94" s="887"/>
    </row>
    <row r="95" spans="1:24" s="520" customFormat="1" ht="30" customHeight="1" x14ac:dyDescent="0.25">
      <c r="A95" s="693"/>
      <c r="B95" s="749"/>
      <c r="C95" s="758"/>
      <c r="D95" s="751">
        <f ca="1">+'H2 Consolidado Mensual Periodo'!FB18+'H2 Consolidado Mensual Periodo'!FE18+'H2 Consolidado Mensual Periodo'!FH18+'H2 Consolidado Mensual Periodo'!FK18+'H2 Consolidado Mensual Periodo'!FN18+'H2 Consolidado Mensual Periodo'!FQ18</f>
        <v>0</v>
      </c>
      <c r="E95" s="752">
        <f ca="1">+'H2 Consolidado Mensual Periodo'!FC18+'H2 Consolidado Mensual Periodo'!FF18+'H2 Consolidado Mensual Periodo'!FI18+'H2 Consolidado Mensual Periodo'!FL18+'H2 Consolidado Mensual Periodo'!FO18+'H2 Consolidado Mensual Periodo'!FR18</f>
        <v>0</v>
      </c>
      <c r="F95" s="753">
        <f ca="1">+'H2 Consolidado Mensual Periodo'!FD18+'H2 Consolidado Mensual Periodo'!FG18+'H2 Consolidado Mensual Periodo'!FJ18+'H2 Consolidado Mensual Periodo'!FM18+'H2 Consolidado Mensual Periodo'!FP18+'H2 Consolidado Mensual Periodo'!FS18</f>
        <v>0</v>
      </c>
      <c r="G95" s="754">
        <f t="shared" ca="1" si="56"/>
        <v>0</v>
      </c>
      <c r="H95" s="743" t="e">
        <f t="shared" ca="1" si="57"/>
        <v>#DIV/0!</v>
      </c>
      <c r="I95" s="744">
        <f t="shared" ca="1" si="58"/>
        <v>0</v>
      </c>
      <c r="J95" s="896"/>
      <c r="K95" s="528">
        <f ca="1">+'H2 Consolidado Mensual Periodo'!FT18+'H2 Consolidado Mensual Periodo'!FW18+'H2 Consolidado Mensual Periodo'!FZ18+'H2 Consolidado Mensual Periodo'!GC18+'H2 Consolidado Mensual Periodo'!GF18+'H2 Consolidado Mensual Periodo'!GI18</f>
        <v>0</v>
      </c>
      <c r="L95" s="698">
        <f ca="1">+'H2 Consolidado Mensual Periodo'!FU18+'H2 Consolidado Mensual Periodo'!FX18+'H2 Consolidado Mensual Periodo'!GA18+'H2 Consolidado Mensual Periodo'!GD18+'H2 Consolidado Mensual Periodo'!GG18+'H2 Consolidado Mensual Periodo'!GJ18</f>
        <v>0</v>
      </c>
      <c r="M95" s="530">
        <f ca="1">+'H2 Consolidado Mensual Periodo'!FV18+'H2 Consolidado Mensual Periodo'!FY18+'H2 Consolidado Mensual Periodo'!GB18+'H2 Consolidado Mensual Periodo'!GE18+'H2 Consolidado Mensual Periodo'!GH18+'H2 Consolidado Mensual Periodo'!GK18</f>
        <v>0</v>
      </c>
      <c r="N95" s="755">
        <f t="shared" ca="1" si="59"/>
        <v>0</v>
      </c>
      <c r="O95" s="756" t="e">
        <f t="shared" ca="1" si="60"/>
        <v>#DIV/0!</v>
      </c>
      <c r="P95" s="757">
        <f>+(('H2 Consolidado Mensual Periodo'!BH70+'H2 Consolidado Mensual Periodo'!BK70+'H2 Consolidado Mensual Periodo'!BN70+'H2 Consolidado Mensual Periodo'!BQ70+'H2 Consolidado Mensual Periodo'!BT70+'H2 Consolidado Mensual Periodo'!BW70)-('H2 Consolidado Mensual Periodo'!U70+'H2 Consolidado Mensual Periodo'!X70+'H2 Consolidado Mensual Periodo'!AA70+'H2 Consolidado Mensual Periodo'!AD70+'H2 Consolidado Mensual Periodo'!AG70+'H2 Consolidado Mensual Periodo'!AJ70))</f>
        <v>0</v>
      </c>
      <c r="Q95" s="899"/>
      <c r="R95" s="629">
        <f t="shared" ca="1" si="61"/>
        <v>0</v>
      </c>
      <c r="S95" s="630">
        <f t="shared" ca="1" si="62"/>
        <v>0</v>
      </c>
      <c r="T95" s="631">
        <f t="shared" ca="1" si="63"/>
        <v>0</v>
      </c>
      <c r="U95" s="632">
        <f t="shared" ca="1" si="64"/>
        <v>0</v>
      </c>
      <c r="V95" s="783" t="e">
        <f t="shared" ca="1" si="65"/>
        <v>#DIV/0!</v>
      </c>
      <c r="W95" s="784">
        <f t="shared" ca="1" si="66"/>
        <v>0</v>
      </c>
      <c r="X95" s="887"/>
    </row>
    <row r="96" spans="1:24" s="520" customFormat="1" ht="30" customHeight="1" thickBot="1" x14ac:dyDescent="0.3">
      <c r="A96" s="693"/>
      <c r="B96" s="759"/>
      <c r="C96" s="760"/>
      <c r="D96" s="761">
        <f ca="1">+'H2 Consolidado Mensual Periodo'!FB19+'H2 Consolidado Mensual Periodo'!FE19+'H2 Consolidado Mensual Periodo'!FH19+'H2 Consolidado Mensual Periodo'!FK19+'H2 Consolidado Mensual Periodo'!FN19+'H2 Consolidado Mensual Periodo'!FQ19</f>
        <v>0</v>
      </c>
      <c r="E96" s="762">
        <f ca="1">+'H2 Consolidado Mensual Periodo'!FC19+'H2 Consolidado Mensual Periodo'!FF19+'H2 Consolidado Mensual Periodo'!FI19+'H2 Consolidado Mensual Periodo'!FL19+'H2 Consolidado Mensual Periodo'!FO19+'H2 Consolidado Mensual Periodo'!FR19</f>
        <v>0</v>
      </c>
      <c r="F96" s="763">
        <f ca="1">+'H2 Consolidado Mensual Periodo'!FD19+'H2 Consolidado Mensual Periodo'!FG19+'H2 Consolidado Mensual Periodo'!FJ19+'H2 Consolidado Mensual Periodo'!FM19+'H2 Consolidado Mensual Periodo'!FP19+'H2 Consolidado Mensual Periodo'!FS19</f>
        <v>0</v>
      </c>
      <c r="G96" s="764">
        <f t="shared" ca="1" si="56"/>
        <v>0</v>
      </c>
      <c r="H96" s="765" t="e">
        <f t="shared" ca="1" si="57"/>
        <v>#DIV/0!</v>
      </c>
      <c r="I96" s="766">
        <f t="shared" ca="1" si="58"/>
        <v>0</v>
      </c>
      <c r="J96" s="896"/>
      <c r="K96" s="548">
        <f ca="1">+'H2 Consolidado Mensual Periodo'!FT19+'H2 Consolidado Mensual Periodo'!FW19+'H2 Consolidado Mensual Periodo'!FZ19+'H2 Consolidado Mensual Periodo'!GC19+'H2 Consolidado Mensual Periodo'!GF19+'H2 Consolidado Mensual Periodo'!GI19</f>
        <v>0</v>
      </c>
      <c r="L96" s="706">
        <f ca="1">+'H2 Consolidado Mensual Periodo'!FU19+'H2 Consolidado Mensual Periodo'!FX19+'H2 Consolidado Mensual Periodo'!GA19+'H2 Consolidado Mensual Periodo'!GD19+'H2 Consolidado Mensual Periodo'!GG19+'H2 Consolidado Mensual Periodo'!GJ19</f>
        <v>0</v>
      </c>
      <c r="M96" s="550">
        <f ca="1">+'H2 Consolidado Mensual Periodo'!FV19+'H2 Consolidado Mensual Periodo'!FY19+'H2 Consolidado Mensual Periodo'!GB19+'H2 Consolidado Mensual Periodo'!GE19+'H2 Consolidado Mensual Periodo'!GH19+'H2 Consolidado Mensual Periodo'!GK19</f>
        <v>0</v>
      </c>
      <c r="N96" s="767">
        <f t="shared" ca="1" si="59"/>
        <v>0</v>
      </c>
      <c r="O96" s="768" t="e">
        <f t="shared" ca="1" si="60"/>
        <v>#DIV/0!</v>
      </c>
      <c r="P96" s="769">
        <f>+(('H2 Consolidado Mensual Periodo'!BH71+'H2 Consolidado Mensual Periodo'!BK71+'H2 Consolidado Mensual Periodo'!BN71+'H2 Consolidado Mensual Periodo'!BQ71+'H2 Consolidado Mensual Periodo'!BT71+'H2 Consolidado Mensual Periodo'!BW71)-('H2 Consolidado Mensual Periodo'!U71+'H2 Consolidado Mensual Periodo'!X71+'H2 Consolidado Mensual Periodo'!AA71+'H2 Consolidado Mensual Periodo'!AD71+'H2 Consolidado Mensual Periodo'!AG71+'H2 Consolidado Mensual Periodo'!AJ71))</f>
        <v>0</v>
      </c>
      <c r="Q96" s="899"/>
      <c r="R96" s="774">
        <f t="shared" ca="1" si="61"/>
        <v>0</v>
      </c>
      <c r="S96" s="775">
        <f t="shared" ca="1" si="62"/>
        <v>0</v>
      </c>
      <c r="T96" s="776">
        <f t="shared" ca="1" si="63"/>
        <v>0</v>
      </c>
      <c r="U96" s="777">
        <f t="shared" ca="1" si="64"/>
        <v>0</v>
      </c>
      <c r="V96" s="785" t="e">
        <f t="shared" ca="1" si="65"/>
        <v>#DIV/0!</v>
      </c>
      <c r="W96" s="786">
        <f t="shared" ca="1" si="66"/>
        <v>0</v>
      </c>
      <c r="X96" s="887"/>
    </row>
    <row r="97" spans="1:24" s="23" customFormat="1" ht="15.75" thickBot="1" x14ac:dyDescent="0.3">
      <c r="A97" s="496" t="s">
        <v>133</v>
      </c>
      <c r="B97" s="560"/>
      <c r="C97" s="561"/>
      <c r="D97" s="468">
        <f ca="1">SUM(D84:D96)</f>
        <v>0</v>
      </c>
      <c r="E97" s="469">
        <f ca="1">SUM(E84:E96)</f>
        <v>0</v>
      </c>
      <c r="F97" s="470">
        <f ca="1">SUM(F84:F96)</f>
        <v>0</v>
      </c>
      <c r="G97" s="471">
        <f ca="1">SUM(G84:G96)</f>
        <v>0</v>
      </c>
      <c r="H97" s="472" t="e">
        <f t="shared" ca="1" si="57"/>
        <v>#DIV/0!</v>
      </c>
      <c r="I97" s="475">
        <f ca="1">+E97-E78</f>
        <v>0</v>
      </c>
      <c r="J97" s="897"/>
      <c r="K97" s="464">
        <f ca="1">SUM(K84:K96)</f>
        <v>0</v>
      </c>
      <c r="L97" s="465">
        <f ca="1">SUM(L84:L96)</f>
        <v>0</v>
      </c>
      <c r="M97" s="466">
        <f ca="1">SUM(M84:M96)</f>
        <v>0</v>
      </c>
      <c r="N97" s="467">
        <f ca="1">SUM(N84:N96)</f>
        <v>0</v>
      </c>
      <c r="O97" s="473" t="e">
        <f t="shared" ca="1" si="60"/>
        <v>#DIV/0!</v>
      </c>
      <c r="P97" s="474">
        <f>SUM(P84:P96)</f>
        <v>0</v>
      </c>
      <c r="Q97" s="900"/>
      <c r="R97" s="633">
        <f ca="1">SUM(R84:R96)</f>
        <v>0</v>
      </c>
      <c r="S97" s="634">
        <f ca="1">SUM(S84:S96)</f>
        <v>0</v>
      </c>
      <c r="T97" s="635">
        <f t="shared" ref="T97" ca="1" si="67">SUM(T84:T96)</f>
        <v>0</v>
      </c>
      <c r="U97" s="636">
        <f ca="1">SUM(U84:U96)</f>
        <v>0</v>
      </c>
      <c r="V97" s="747" t="e">
        <f t="shared" ca="1" si="65"/>
        <v>#DIV/0!</v>
      </c>
      <c r="W97" s="748">
        <f t="shared" ca="1" si="66"/>
        <v>0</v>
      </c>
      <c r="X97" s="888"/>
    </row>
    <row r="98" spans="1:24" s="23" customFormat="1" x14ac:dyDescent="0.25">
      <c r="A98" s="50"/>
      <c r="B98" s="65"/>
      <c r="C98" s="65"/>
      <c r="D98" s="65"/>
      <c r="E98" s="65"/>
      <c r="F98" s="65"/>
      <c r="G98" s="65"/>
      <c r="H98" s="9"/>
      <c r="I98" s="9"/>
      <c r="J98" s="9"/>
      <c r="K98" s="9"/>
      <c r="L98" s="9"/>
      <c r="M98" s="9"/>
      <c r="N98" s="9"/>
      <c r="O98" s="22"/>
      <c r="P98" s="22"/>
      <c r="Q98" s="22"/>
      <c r="R98" s="22"/>
      <c r="S98" s="22"/>
      <c r="T98" s="22"/>
      <c r="U98" s="22"/>
      <c r="V98" s="21"/>
      <c r="W98" s="21"/>
      <c r="X98" s="51"/>
    </row>
    <row r="99" spans="1:24" ht="24.95" customHeight="1" x14ac:dyDescent="0.25">
      <c r="A99" s="889" t="s">
        <v>40</v>
      </c>
      <c r="B99" s="890"/>
      <c r="C99" s="890"/>
      <c r="D99" s="890"/>
      <c r="E99" s="891"/>
      <c r="F99" s="889" t="s">
        <v>2</v>
      </c>
      <c r="G99" s="890"/>
      <c r="H99" s="890"/>
      <c r="I99" s="890"/>
      <c r="J99" s="891"/>
      <c r="K99" s="892" t="s">
        <v>54</v>
      </c>
      <c r="L99" s="893"/>
      <c r="M99" s="893"/>
      <c r="N99" s="893"/>
      <c r="O99" s="894"/>
      <c r="P99" s="889" t="s">
        <v>50</v>
      </c>
      <c r="Q99" s="890"/>
      <c r="R99" s="890"/>
      <c r="S99" s="890"/>
      <c r="T99" s="890"/>
      <c r="U99" s="890"/>
      <c r="V99" s="890"/>
      <c r="W99" s="890"/>
      <c r="X99" s="891"/>
    </row>
    <row r="100" spans="1:24" ht="24.95" customHeight="1" x14ac:dyDescent="0.25">
      <c r="A100" s="889" t="s">
        <v>47</v>
      </c>
      <c r="B100" s="890"/>
      <c r="C100" s="890"/>
      <c r="D100" s="890"/>
      <c r="E100" s="891"/>
      <c r="F100" s="889" t="s">
        <v>57</v>
      </c>
      <c r="G100" s="890"/>
      <c r="H100" s="890"/>
      <c r="I100" s="890"/>
      <c r="J100" s="891"/>
      <c r="K100" s="889" t="s">
        <v>55</v>
      </c>
      <c r="L100" s="890"/>
      <c r="M100" s="890"/>
      <c r="N100" s="890"/>
      <c r="O100" s="891"/>
      <c r="P100" s="889" t="s">
        <v>53</v>
      </c>
      <c r="Q100" s="890"/>
      <c r="R100" s="890"/>
      <c r="S100" s="890"/>
      <c r="T100" s="890"/>
      <c r="U100" s="890"/>
      <c r="V100" s="890"/>
      <c r="W100" s="890"/>
      <c r="X100" s="891"/>
    </row>
  </sheetData>
  <sheetProtection algorithmName="SHA-512" hashValue="6bKdZeyMLaoKDruceMuHcn/dxx8oChmaml+4TdJR67uk6PxD/GDMQi90WCTjCb8fixWYNmGJWpW9iXDcO0Tpag==" saltValue="4W/TBfNm4rlpK1ZK5QVO3g==" spinCount="100000" sheet="1" insertRows="0" deleteRows="0"/>
  <mergeCells count="131">
    <mergeCell ref="W1:X1"/>
    <mergeCell ref="R5:X5"/>
    <mergeCell ref="R25:R26"/>
    <mergeCell ref="S25:S26"/>
    <mergeCell ref="T25:T26"/>
    <mergeCell ref="U25:U26"/>
    <mergeCell ref="R24:X24"/>
    <mergeCell ref="X8:X21"/>
    <mergeCell ref="J25:J26"/>
    <mergeCell ref="Q25:Q26"/>
    <mergeCell ref="X25:X26"/>
    <mergeCell ref="D5:J5"/>
    <mergeCell ref="J46:J59"/>
    <mergeCell ref="Q46:Q59"/>
    <mergeCell ref="X46:X59"/>
    <mergeCell ref="J65:J78"/>
    <mergeCell ref="Q65:Q78"/>
    <mergeCell ref="X65:X78"/>
    <mergeCell ref="K43:Q43"/>
    <mergeCell ref="R44:R45"/>
    <mergeCell ref="S44:S45"/>
    <mergeCell ref="T44:T45"/>
    <mergeCell ref="U44:U45"/>
    <mergeCell ref="R43:X43"/>
    <mergeCell ref="R63:R64"/>
    <mergeCell ref="S63:S64"/>
    <mergeCell ref="T63:T64"/>
    <mergeCell ref="U63:U64"/>
    <mergeCell ref="R62:X62"/>
    <mergeCell ref="X44:X45"/>
    <mergeCell ref="J63:J64"/>
    <mergeCell ref="Q63:Q64"/>
    <mergeCell ref="X63:X64"/>
    <mergeCell ref="D44:D45"/>
    <mergeCell ref="E44:E45"/>
    <mergeCell ref="F44:F45"/>
    <mergeCell ref="G44:G45"/>
    <mergeCell ref="L6:L7"/>
    <mergeCell ref="M6:M7"/>
    <mergeCell ref="N6:N7"/>
    <mergeCell ref="D6:D7"/>
    <mergeCell ref="E6:E7"/>
    <mergeCell ref="F6:F7"/>
    <mergeCell ref="G6:G7"/>
    <mergeCell ref="K6:K7"/>
    <mergeCell ref="D42:X42"/>
    <mergeCell ref="D43:J43"/>
    <mergeCell ref="K44:K45"/>
    <mergeCell ref="J8:J21"/>
    <mergeCell ref="L44:L45"/>
    <mergeCell ref="M44:M45"/>
    <mergeCell ref="Q8:Q21"/>
    <mergeCell ref="J27:J40"/>
    <mergeCell ref="Q27:Q40"/>
    <mergeCell ref="X27:X40"/>
    <mergeCell ref="R6:R7"/>
    <mergeCell ref="S6:S7"/>
    <mergeCell ref="E82:E83"/>
    <mergeCell ref="F82:F83"/>
    <mergeCell ref="G82:G83"/>
    <mergeCell ref="D80:X80"/>
    <mergeCell ref="D81:J81"/>
    <mergeCell ref="K81:Q81"/>
    <mergeCell ref="K82:K83"/>
    <mergeCell ref="L82:L83"/>
    <mergeCell ref="M82:M83"/>
    <mergeCell ref="N82:N83"/>
    <mergeCell ref="R82:R83"/>
    <mergeCell ref="S82:S83"/>
    <mergeCell ref="T82:T83"/>
    <mergeCell ref="U82:U83"/>
    <mergeCell ref="R81:X81"/>
    <mergeCell ref="A80:A83"/>
    <mergeCell ref="B80:C82"/>
    <mergeCell ref="Q82:Q83"/>
    <mergeCell ref="X82:X83"/>
    <mergeCell ref="A42:A45"/>
    <mergeCell ref="B42:C44"/>
    <mergeCell ref="J44:J45"/>
    <mergeCell ref="Q44:Q45"/>
    <mergeCell ref="A61:A64"/>
    <mergeCell ref="B61:C63"/>
    <mergeCell ref="J82:J83"/>
    <mergeCell ref="D61:X61"/>
    <mergeCell ref="D63:D64"/>
    <mergeCell ref="E63:E64"/>
    <mergeCell ref="F63:F64"/>
    <mergeCell ref="G63:G64"/>
    <mergeCell ref="D62:J62"/>
    <mergeCell ref="K63:K64"/>
    <mergeCell ref="L63:L64"/>
    <mergeCell ref="M63:M64"/>
    <mergeCell ref="N63:N64"/>
    <mergeCell ref="K62:Q62"/>
    <mergeCell ref="N44:N45"/>
    <mergeCell ref="D82:D83"/>
    <mergeCell ref="B4:C6"/>
    <mergeCell ref="B23:C25"/>
    <mergeCell ref="A4:A7"/>
    <mergeCell ref="J6:J7"/>
    <mergeCell ref="Q6:Q7"/>
    <mergeCell ref="X6:X7"/>
    <mergeCell ref="A23:A26"/>
    <mergeCell ref="A1:C1"/>
    <mergeCell ref="D4:X4"/>
    <mergeCell ref="K5:Q5"/>
    <mergeCell ref="D25:D26"/>
    <mergeCell ref="E25:E26"/>
    <mergeCell ref="F25:F26"/>
    <mergeCell ref="G25:G26"/>
    <mergeCell ref="D23:X23"/>
    <mergeCell ref="D24:J24"/>
    <mergeCell ref="K25:K26"/>
    <mergeCell ref="L25:L26"/>
    <mergeCell ref="M25:M26"/>
    <mergeCell ref="N25:N26"/>
    <mergeCell ref="K24:Q24"/>
    <mergeCell ref="D1:V1"/>
    <mergeCell ref="T6:T7"/>
    <mergeCell ref="U6:U7"/>
    <mergeCell ref="X84:X97"/>
    <mergeCell ref="A99:E99"/>
    <mergeCell ref="A100:E100"/>
    <mergeCell ref="F99:J99"/>
    <mergeCell ref="F100:J100"/>
    <mergeCell ref="K99:O99"/>
    <mergeCell ref="K100:O100"/>
    <mergeCell ref="P99:X99"/>
    <mergeCell ref="P100:X100"/>
    <mergeCell ref="J84:J97"/>
    <mergeCell ref="Q84:Q97"/>
  </mergeCells>
  <pageMargins left="0.7" right="0.7" top="0.75" bottom="0.75" header="0.3" footer="0.3"/>
  <pageSetup scale="17" orientation="portrait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0"/>
  <sheetViews>
    <sheetView topLeftCell="B57" zoomScale="115" zoomScaleNormal="115" workbookViewId="0">
      <selection activeCell="H82" sqref="H82"/>
    </sheetView>
  </sheetViews>
  <sheetFormatPr baseColWidth="10" defaultRowHeight="15" x14ac:dyDescent="0.25"/>
  <cols>
    <col min="2" max="2" width="23.5703125" customWidth="1"/>
    <col min="8" max="8" width="12.7109375" bestFit="1" customWidth="1"/>
    <col min="10" max="10" width="16.5703125" customWidth="1"/>
  </cols>
  <sheetData>
    <row r="1" spans="1:22" ht="84" customHeight="1" x14ac:dyDescent="0.25">
      <c r="A1" s="863"/>
      <c r="B1" s="863"/>
      <c r="C1" s="863"/>
      <c r="D1" s="863"/>
      <c r="E1" s="1099" t="s">
        <v>32</v>
      </c>
      <c r="F1" s="1099"/>
      <c r="G1" s="1099"/>
      <c r="H1" s="1099"/>
      <c r="I1" s="1099"/>
      <c r="J1" s="1099"/>
      <c r="K1" s="1099"/>
      <c r="L1" s="1099"/>
      <c r="M1" s="1099"/>
      <c r="N1" s="1099"/>
      <c r="O1" s="1099"/>
      <c r="P1" s="1099"/>
      <c r="Q1" s="1099"/>
      <c r="R1" s="1100" t="s">
        <v>23</v>
      </c>
      <c r="S1" s="1101"/>
      <c r="T1" s="1101"/>
      <c r="U1" s="1101"/>
      <c r="V1" s="1102"/>
    </row>
    <row r="2" spans="1:22" ht="8.1" customHeight="1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4"/>
      <c r="R2" s="1"/>
      <c r="S2" s="1"/>
      <c r="T2" s="1"/>
      <c r="U2" s="1"/>
      <c r="V2" s="1"/>
    </row>
    <row r="3" spans="1:22" x14ac:dyDescent="0.25">
      <c r="A3" s="29"/>
      <c r="B3" s="29"/>
      <c r="C3" s="29"/>
    </row>
    <row r="4" spans="1:22" x14ac:dyDescent="0.25">
      <c r="A4" s="29"/>
      <c r="B4" s="29"/>
      <c r="C4" s="29"/>
    </row>
    <row r="5" spans="1:22" x14ac:dyDescent="0.25">
      <c r="A5" s="11" t="s">
        <v>56</v>
      </c>
      <c r="B5" s="244" t="s">
        <v>63</v>
      </c>
      <c r="C5" s="244" t="s">
        <v>75</v>
      </c>
      <c r="D5" s="244" t="s">
        <v>24</v>
      </c>
    </row>
    <row r="6" spans="1:22" x14ac:dyDescent="0.25">
      <c r="A6" s="11">
        <v>2017</v>
      </c>
      <c r="B6" s="243">
        <v>28.17</v>
      </c>
      <c r="C6" s="243">
        <v>941</v>
      </c>
      <c r="D6" s="243">
        <v>41485</v>
      </c>
    </row>
    <row r="7" spans="1:22" x14ac:dyDescent="0.25">
      <c r="A7" s="11">
        <v>2018</v>
      </c>
      <c r="B7" s="243">
        <v>13.76</v>
      </c>
      <c r="C7" s="243">
        <v>424</v>
      </c>
      <c r="D7" s="243">
        <v>30738</v>
      </c>
    </row>
    <row r="8" spans="1:22" x14ac:dyDescent="0.25">
      <c r="A8" s="11">
        <v>2019</v>
      </c>
      <c r="B8" s="243">
        <v>1942</v>
      </c>
      <c r="C8" s="243">
        <v>702</v>
      </c>
      <c r="D8" s="243">
        <v>24725</v>
      </c>
    </row>
    <row r="9" spans="1:22" x14ac:dyDescent="0.25">
      <c r="A9" s="11">
        <v>2020</v>
      </c>
      <c r="B9" s="243">
        <v>1062</v>
      </c>
      <c r="C9" s="243">
        <v>344</v>
      </c>
      <c r="D9" s="243">
        <v>8714</v>
      </c>
    </row>
    <row r="10" spans="1:22" x14ac:dyDescent="0.25">
      <c r="A10" s="11">
        <v>2021</v>
      </c>
      <c r="B10" s="243">
        <v>6085</v>
      </c>
      <c r="C10" s="243">
        <v>0</v>
      </c>
      <c r="D10" s="243">
        <v>6999</v>
      </c>
    </row>
    <row r="11" spans="1:22" x14ac:dyDescent="0.25">
      <c r="B11" s="243"/>
      <c r="C11" s="243"/>
      <c r="D11" s="243"/>
    </row>
    <row r="12" spans="1:22" x14ac:dyDescent="0.25">
      <c r="B12" s="245">
        <v>2017</v>
      </c>
      <c r="C12" s="245">
        <v>2018</v>
      </c>
      <c r="D12" s="245">
        <v>2019</v>
      </c>
      <c r="E12" s="245">
        <v>2020</v>
      </c>
      <c r="F12" s="245">
        <v>2021</v>
      </c>
    </row>
    <row r="13" spans="1:22" x14ac:dyDescent="0.25">
      <c r="A13" s="244" t="s">
        <v>63</v>
      </c>
      <c r="B13" s="243">
        <v>28.17</v>
      </c>
      <c r="C13" s="243">
        <v>13.76</v>
      </c>
      <c r="D13" s="243">
        <v>1942</v>
      </c>
      <c r="E13" s="243">
        <v>1062</v>
      </c>
      <c r="F13" s="243">
        <v>6085</v>
      </c>
    </row>
    <row r="14" spans="1:22" x14ac:dyDescent="0.25">
      <c r="A14" s="244" t="s">
        <v>75</v>
      </c>
      <c r="B14" s="243">
        <v>941</v>
      </c>
      <c r="C14" s="243">
        <v>424</v>
      </c>
      <c r="D14" s="243">
        <v>702</v>
      </c>
      <c r="E14" s="243">
        <v>344</v>
      </c>
      <c r="F14" s="243">
        <v>0</v>
      </c>
    </row>
    <row r="15" spans="1:22" x14ac:dyDescent="0.25">
      <c r="A15" s="244" t="s">
        <v>24</v>
      </c>
      <c r="B15" s="243">
        <v>41485</v>
      </c>
      <c r="C15" s="243">
        <v>30738</v>
      </c>
      <c r="D15" s="243">
        <v>24725</v>
      </c>
      <c r="E15" s="243">
        <v>8714</v>
      </c>
      <c r="F15" s="243">
        <v>6999</v>
      </c>
    </row>
    <row r="20" spans="1:6" x14ac:dyDescent="0.25">
      <c r="A20" s="1"/>
      <c r="B20" s="1103" t="s">
        <v>77</v>
      </c>
      <c r="C20" s="1103"/>
      <c r="D20" s="1103"/>
      <c r="E20" s="1103"/>
      <c r="F20" s="1103"/>
    </row>
    <row r="21" spans="1:6" x14ac:dyDescent="0.25">
      <c r="A21" s="246" t="s">
        <v>33</v>
      </c>
      <c r="B21" s="247">
        <v>41485</v>
      </c>
      <c r="C21" s="247">
        <v>30738</v>
      </c>
      <c r="D21" s="247">
        <v>24725</v>
      </c>
      <c r="E21" s="247">
        <v>8714</v>
      </c>
      <c r="F21" s="247">
        <v>6999</v>
      </c>
    </row>
    <row r="22" spans="1:6" x14ac:dyDescent="0.25">
      <c r="A22" s="246" t="s">
        <v>76</v>
      </c>
      <c r="B22" s="248">
        <f>+B21*500</f>
        <v>20742500</v>
      </c>
      <c r="C22" s="248">
        <f t="shared" ref="C22:F22" si="0">+C21*500</f>
        <v>15369000</v>
      </c>
      <c r="D22" s="248">
        <f t="shared" si="0"/>
        <v>12362500</v>
      </c>
      <c r="E22" s="248">
        <f t="shared" si="0"/>
        <v>4357000</v>
      </c>
      <c r="F22" s="248">
        <f t="shared" si="0"/>
        <v>3499500</v>
      </c>
    </row>
    <row r="25" spans="1:6" x14ac:dyDescent="0.25">
      <c r="B25" s="246">
        <v>2017</v>
      </c>
      <c r="C25" s="246">
        <v>2018</v>
      </c>
      <c r="D25" s="246">
        <v>2019</v>
      </c>
      <c r="E25" s="246">
        <v>2020</v>
      </c>
      <c r="F25" s="246">
        <v>2021</v>
      </c>
    </row>
    <row r="26" spans="1:6" x14ac:dyDescent="0.25">
      <c r="B26" s="249">
        <f>+B22/12000</f>
        <v>1728.5416666666667</v>
      </c>
      <c r="C26" s="249">
        <f>+C22/12000</f>
        <v>1280.75</v>
      </c>
      <c r="D26" s="249">
        <f>+D22/12000</f>
        <v>1030.2083333333333</v>
      </c>
      <c r="E26" s="249">
        <f>+E22/12000</f>
        <v>363.08333333333331</v>
      </c>
      <c r="F26" s="249">
        <f>+F22/12000</f>
        <v>291.625</v>
      </c>
    </row>
    <row r="38" spans="2:5" x14ac:dyDescent="0.25">
      <c r="B38" s="20"/>
      <c r="C38" s="246" t="s">
        <v>33</v>
      </c>
      <c r="D38" s="246" t="s">
        <v>76</v>
      </c>
      <c r="E38" s="246" t="s">
        <v>83</v>
      </c>
    </row>
    <row r="39" spans="2:5" x14ac:dyDescent="0.25">
      <c r="B39" s="250" t="s">
        <v>79</v>
      </c>
      <c r="C39" s="248">
        <v>251.33600000000001</v>
      </c>
      <c r="D39" s="248">
        <f>+C39*500</f>
        <v>125668</v>
      </c>
      <c r="E39" s="251">
        <f>+D39/12000</f>
        <v>10.472333333333333</v>
      </c>
    </row>
    <row r="40" spans="2:5" x14ac:dyDescent="0.25">
      <c r="B40" s="250" t="s">
        <v>82</v>
      </c>
      <c r="C40" s="248">
        <v>717</v>
      </c>
      <c r="D40" s="248">
        <f>+C40*500</f>
        <v>358500</v>
      </c>
      <c r="E40" s="251">
        <f>+D40/12000</f>
        <v>29.875</v>
      </c>
    </row>
    <row r="41" spans="2:5" x14ac:dyDescent="0.25">
      <c r="B41" s="250" t="s">
        <v>78</v>
      </c>
      <c r="C41" s="248">
        <v>5165.7420000000002</v>
      </c>
      <c r="D41" s="248">
        <f t="shared" ref="D41:D43" si="1">+C41*500</f>
        <v>2582871</v>
      </c>
      <c r="E41" s="251">
        <f t="shared" ref="E41:E43" si="2">+D41/12000</f>
        <v>215.23925</v>
      </c>
    </row>
    <row r="42" spans="2:5" x14ac:dyDescent="0.25">
      <c r="B42" s="250" t="s">
        <v>80</v>
      </c>
      <c r="C42" s="248">
        <v>14.4</v>
      </c>
      <c r="D42" s="248">
        <f t="shared" si="1"/>
        <v>7200</v>
      </c>
      <c r="E42" s="251">
        <f t="shared" si="2"/>
        <v>0.6</v>
      </c>
    </row>
    <row r="43" spans="2:5" x14ac:dyDescent="0.25">
      <c r="B43" s="250" t="s">
        <v>81</v>
      </c>
      <c r="C43" s="248">
        <v>850.14</v>
      </c>
      <c r="D43" s="248">
        <f t="shared" si="1"/>
        <v>425070</v>
      </c>
      <c r="E43" s="251">
        <f t="shared" si="2"/>
        <v>35.422499999999999</v>
      </c>
    </row>
    <row r="46" spans="2:5" x14ac:dyDescent="0.25">
      <c r="C46" s="252"/>
    </row>
    <row r="47" spans="2:5" x14ac:dyDescent="0.25">
      <c r="C47" s="246" t="s">
        <v>84</v>
      </c>
      <c r="D47" s="246" t="s">
        <v>85</v>
      </c>
    </row>
    <row r="48" spans="2:5" x14ac:dyDescent="0.25">
      <c r="B48" s="253" t="s">
        <v>79</v>
      </c>
      <c r="C48" s="254">
        <v>250</v>
      </c>
      <c r="D48" s="251">
        <v>1.3</v>
      </c>
    </row>
    <row r="49" spans="2:11" x14ac:dyDescent="0.25">
      <c r="B49" s="253" t="s">
        <v>82</v>
      </c>
      <c r="C49" s="254">
        <v>717</v>
      </c>
      <c r="D49" s="251">
        <v>0</v>
      </c>
    </row>
    <row r="50" spans="2:11" x14ac:dyDescent="0.25">
      <c r="B50" s="253" t="s">
        <v>78</v>
      </c>
      <c r="C50" s="254">
        <v>1900</v>
      </c>
      <c r="D50" s="251">
        <v>3265.74</v>
      </c>
    </row>
    <row r="51" spans="2:11" x14ac:dyDescent="0.25">
      <c r="B51" s="253" t="s">
        <v>80</v>
      </c>
      <c r="C51" s="254">
        <v>0</v>
      </c>
      <c r="D51" s="251">
        <v>14.34</v>
      </c>
    </row>
    <row r="52" spans="2:11" x14ac:dyDescent="0.25">
      <c r="B52" s="253" t="s">
        <v>81</v>
      </c>
      <c r="C52" s="254">
        <v>780</v>
      </c>
      <c r="D52" s="251">
        <v>70.14</v>
      </c>
    </row>
    <row r="62" spans="2:11" x14ac:dyDescent="0.25">
      <c r="C62" s="1104" t="s">
        <v>130</v>
      </c>
      <c r="D62" s="1104"/>
      <c r="E62" s="1104"/>
      <c r="F62" s="1104" t="s">
        <v>131</v>
      </c>
      <c r="G62" s="1104"/>
      <c r="H62" s="1104"/>
    </row>
    <row r="63" spans="2:11" ht="15.75" thickBot="1" x14ac:dyDescent="0.3">
      <c r="C63">
        <v>2019</v>
      </c>
      <c r="D63">
        <v>2020</v>
      </c>
      <c r="E63">
        <v>2021</v>
      </c>
      <c r="F63">
        <v>2019</v>
      </c>
      <c r="G63">
        <v>2020</v>
      </c>
      <c r="H63">
        <v>2021</v>
      </c>
    </row>
    <row r="64" spans="2:11" x14ac:dyDescent="0.25">
      <c r="B64" s="488" t="s">
        <v>24</v>
      </c>
      <c r="C64" s="229">
        <f ca="1">'H3 Indicadores'!G27</f>
        <v>0</v>
      </c>
      <c r="D64" s="229">
        <f ca="1">'H3 Indicadores'!G46</f>
        <v>0</v>
      </c>
      <c r="E64" s="490">
        <f ca="1">'H3 Indicadores'!G65</f>
        <v>0</v>
      </c>
      <c r="F64" s="229">
        <f ca="1">'H3 Indicadores'!N27</f>
        <v>0</v>
      </c>
      <c r="G64" s="229">
        <f ca="1">'H3 Indicadores'!N46</f>
        <v>0</v>
      </c>
      <c r="H64" s="490">
        <f ca="1">'H3 Indicadores'!N65</f>
        <v>0</v>
      </c>
      <c r="I64" s="490">
        <f t="shared" ref="I64:I76" ca="1" si="3">+H64+E64</f>
        <v>0</v>
      </c>
      <c r="J64" s="490">
        <f ca="1">+I64*500</f>
        <v>0</v>
      </c>
      <c r="K64" s="491" t="e">
        <f ca="1">+((I64*100)/($I$77))</f>
        <v>#DIV/0!</v>
      </c>
    </row>
    <row r="65" spans="2:11" x14ac:dyDescent="0.25">
      <c r="B65" s="489" t="s">
        <v>58</v>
      </c>
      <c r="C65" s="229">
        <f ca="1">'H3 Indicadores'!G28</f>
        <v>0</v>
      </c>
      <c r="D65" s="229">
        <f ca="1">'H3 Indicadores'!G47</f>
        <v>0</v>
      </c>
      <c r="E65" s="490">
        <f ca="1">'H3 Indicadores'!G66</f>
        <v>0</v>
      </c>
      <c r="F65" s="229">
        <f ca="1">'H3 Indicadores'!N28</f>
        <v>0</v>
      </c>
      <c r="G65" s="229">
        <f ca="1">'H3 Indicadores'!N47</f>
        <v>0</v>
      </c>
      <c r="H65" s="490">
        <f ca="1">'H3 Indicadores'!N66</f>
        <v>0</v>
      </c>
      <c r="I65" s="490">
        <f t="shared" ca="1" si="3"/>
        <v>0</v>
      </c>
      <c r="K65" s="491" t="e">
        <f t="shared" ref="K65:K77" ca="1" si="4">+((I65*100)/($I$77))</f>
        <v>#DIV/0!</v>
      </c>
    </row>
    <row r="66" spans="2:11" x14ac:dyDescent="0.25">
      <c r="B66" s="489" t="s">
        <v>64</v>
      </c>
      <c r="C66" s="229">
        <f ca="1">'H3 Indicadores'!G29</f>
        <v>0</v>
      </c>
      <c r="D66" s="229">
        <f ca="1">'H3 Indicadores'!G48</f>
        <v>0</v>
      </c>
      <c r="E66" s="490">
        <f ca="1">'H3 Indicadores'!G67</f>
        <v>0</v>
      </c>
      <c r="F66" s="229">
        <f ca="1">'H3 Indicadores'!N29</f>
        <v>0</v>
      </c>
      <c r="G66" s="229">
        <f ca="1">'H3 Indicadores'!N48</f>
        <v>0</v>
      </c>
      <c r="H66" s="490">
        <f ca="1">'H3 Indicadores'!N67</f>
        <v>0</v>
      </c>
      <c r="I66" s="490">
        <f t="shared" ca="1" si="3"/>
        <v>0</v>
      </c>
      <c r="K66" s="491" t="e">
        <f t="shared" ca="1" si="4"/>
        <v>#DIV/0!</v>
      </c>
    </row>
    <row r="67" spans="2:11" x14ac:dyDescent="0.25">
      <c r="B67" s="489" t="s">
        <v>5</v>
      </c>
      <c r="C67" s="229">
        <f ca="1">'H3 Indicadores'!G30</f>
        <v>0</v>
      </c>
      <c r="D67" s="229">
        <f ca="1">'H3 Indicadores'!G49</f>
        <v>0</v>
      </c>
      <c r="E67" s="490">
        <f ca="1">'H3 Indicadores'!G68</f>
        <v>0</v>
      </c>
      <c r="F67" s="229">
        <f ca="1">'H3 Indicadores'!N30</f>
        <v>0</v>
      </c>
      <c r="G67" s="229">
        <f ca="1">'H3 Indicadores'!N49</f>
        <v>0</v>
      </c>
      <c r="H67" s="490">
        <f ca="1">'H3 Indicadores'!N68</f>
        <v>0</v>
      </c>
      <c r="I67" s="490">
        <f ca="1">+H67+E67</f>
        <v>0</v>
      </c>
      <c r="J67" s="490">
        <f ca="1">+I67*500</f>
        <v>0</v>
      </c>
      <c r="K67" s="491" t="e">
        <f t="shared" ca="1" si="4"/>
        <v>#DIV/0!</v>
      </c>
    </row>
    <row r="68" spans="2:11" x14ac:dyDescent="0.25">
      <c r="B68" s="489" t="s">
        <v>65</v>
      </c>
      <c r="C68" s="229">
        <f ca="1">'H3 Indicadores'!G31</f>
        <v>0</v>
      </c>
      <c r="D68" s="229">
        <f ca="1">'H3 Indicadores'!G50</f>
        <v>0</v>
      </c>
      <c r="E68" s="490">
        <f ca="1">'H3 Indicadores'!G69</f>
        <v>0</v>
      </c>
      <c r="F68" s="229">
        <f ca="1">'H3 Indicadores'!N31</f>
        <v>0</v>
      </c>
      <c r="G68" s="229">
        <f ca="1">'H3 Indicadores'!N50</f>
        <v>0</v>
      </c>
      <c r="H68" s="490">
        <f ca="1">'H3 Indicadores'!N69</f>
        <v>0</v>
      </c>
      <c r="I68" s="490">
        <f t="shared" ca="1" si="3"/>
        <v>0</v>
      </c>
      <c r="K68" s="491" t="e">
        <f t="shared" ca="1" si="4"/>
        <v>#DIV/0!</v>
      </c>
    </row>
    <row r="69" spans="2:11" x14ac:dyDescent="0.25">
      <c r="B69" s="489" t="s">
        <v>66</v>
      </c>
      <c r="C69" s="229">
        <f ca="1">'H3 Indicadores'!G32</f>
        <v>0</v>
      </c>
      <c r="D69" s="229">
        <f ca="1">'H3 Indicadores'!G51</f>
        <v>0</v>
      </c>
      <c r="E69" s="490">
        <f ca="1">'H3 Indicadores'!G70</f>
        <v>0</v>
      </c>
      <c r="F69" s="229">
        <f ca="1">'H3 Indicadores'!N32</f>
        <v>0</v>
      </c>
      <c r="G69" s="229">
        <f ca="1">'H3 Indicadores'!N51</f>
        <v>0</v>
      </c>
      <c r="H69" s="490">
        <f ca="1">'H3 Indicadores'!N70</f>
        <v>0</v>
      </c>
      <c r="I69" s="490">
        <f t="shared" ca="1" si="3"/>
        <v>0</v>
      </c>
      <c r="K69" s="491" t="e">
        <f t="shared" ca="1" si="4"/>
        <v>#DIV/0!</v>
      </c>
    </row>
    <row r="70" spans="2:11" x14ac:dyDescent="0.25">
      <c r="B70" s="489" t="s">
        <v>67</v>
      </c>
      <c r="C70" s="229">
        <f ca="1">'H3 Indicadores'!G33</f>
        <v>0</v>
      </c>
      <c r="D70" s="229">
        <f ca="1">'H3 Indicadores'!G52</f>
        <v>0</v>
      </c>
      <c r="E70" s="490">
        <f ca="1">'H3 Indicadores'!G71</f>
        <v>0</v>
      </c>
      <c r="F70" s="229">
        <f ca="1">'H3 Indicadores'!N33</f>
        <v>0</v>
      </c>
      <c r="G70" s="229">
        <f ca="1">'H3 Indicadores'!N52</f>
        <v>0</v>
      </c>
      <c r="H70" s="490">
        <f ca="1">'H3 Indicadores'!N71</f>
        <v>0</v>
      </c>
      <c r="I70" s="490">
        <f t="shared" ca="1" si="3"/>
        <v>0</v>
      </c>
      <c r="K70" s="491" t="e">
        <f t="shared" ca="1" si="4"/>
        <v>#DIV/0!</v>
      </c>
    </row>
    <row r="71" spans="2:11" x14ac:dyDescent="0.25">
      <c r="B71" s="489" t="s">
        <v>59</v>
      </c>
      <c r="C71" s="229">
        <f ca="1">'H3 Indicadores'!G34</f>
        <v>0</v>
      </c>
      <c r="D71" s="229">
        <f ca="1">'H3 Indicadores'!G53</f>
        <v>0</v>
      </c>
      <c r="E71" s="490">
        <f ca="1">'H3 Indicadores'!G72</f>
        <v>0</v>
      </c>
      <c r="F71" s="229">
        <f ca="1">'H3 Indicadores'!N34</f>
        <v>0</v>
      </c>
      <c r="G71" s="229">
        <f ca="1">'H3 Indicadores'!N53</f>
        <v>0</v>
      </c>
      <c r="H71" s="490">
        <f ca="1">'H3 Indicadores'!N72</f>
        <v>0</v>
      </c>
      <c r="I71" s="490">
        <f t="shared" ca="1" si="3"/>
        <v>0</v>
      </c>
      <c r="K71" s="491" t="e">
        <f t="shared" ca="1" si="4"/>
        <v>#DIV/0!</v>
      </c>
    </row>
    <row r="72" spans="2:11" x14ac:dyDescent="0.25">
      <c r="B72" s="489" t="s">
        <v>68</v>
      </c>
      <c r="C72" s="229">
        <f ca="1">'H3 Indicadores'!G35</f>
        <v>0</v>
      </c>
      <c r="D72" s="229">
        <f ca="1">'H3 Indicadores'!G54</f>
        <v>0</v>
      </c>
      <c r="E72" s="490">
        <f ca="1">'H3 Indicadores'!G73</f>
        <v>0</v>
      </c>
      <c r="F72" s="229">
        <f ca="1">'H3 Indicadores'!N35</f>
        <v>0</v>
      </c>
      <c r="G72" s="229">
        <f ca="1">'H3 Indicadores'!N54</f>
        <v>0</v>
      </c>
      <c r="H72" s="490">
        <f ca="1">'H3 Indicadores'!N73</f>
        <v>0</v>
      </c>
      <c r="I72" s="490">
        <f t="shared" ca="1" si="3"/>
        <v>0</v>
      </c>
      <c r="K72" s="491" t="e">
        <f t="shared" ca="1" si="4"/>
        <v>#DIV/0!</v>
      </c>
    </row>
    <row r="73" spans="2:11" x14ac:dyDescent="0.25">
      <c r="B73" s="489" t="s">
        <v>60</v>
      </c>
      <c r="C73" s="229">
        <f ca="1">'H3 Indicadores'!G36</f>
        <v>0</v>
      </c>
      <c r="D73" s="229">
        <f ca="1">'H3 Indicadores'!G55</f>
        <v>0</v>
      </c>
      <c r="E73" s="490">
        <f ca="1">'H3 Indicadores'!G74</f>
        <v>0</v>
      </c>
      <c r="F73" s="229">
        <f ca="1">'H3 Indicadores'!N36</f>
        <v>0</v>
      </c>
      <c r="G73" s="229">
        <f ca="1">'H3 Indicadores'!N55</f>
        <v>0</v>
      </c>
      <c r="H73" s="490">
        <f ca="1">'H3 Indicadores'!N74</f>
        <v>0</v>
      </c>
      <c r="I73" s="490">
        <f t="shared" ca="1" si="3"/>
        <v>0</v>
      </c>
      <c r="K73" s="491" t="e">
        <f t="shared" ca="1" si="4"/>
        <v>#DIV/0!</v>
      </c>
    </row>
    <row r="74" spans="2:11" x14ac:dyDescent="0.25">
      <c r="B74" s="489" t="s">
        <v>69</v>
      </c>
      <c r="C74" s="229">
        <f ca="1">'H3 Indicadores'!G37</f>
        <v>0</v>
      </c>
      <c r="D74" s="229">
        <f ca="1">'H3 Indicadores'!G56</f>
        <v>0</v>
      </c>
      <c r="E74" s="490">
        <f ca="1">'H3 Indicadores'!G75</f>
        <v>0</v>
      </c>
      <c r="F74" s="229">
        <f ca="1">'H3 Indicadores'!N37</f>
        <v>0</v>
      </c>
      <c r="G74" s="229">
        <f ca="1">'H3 Indicadores'!N56</f>
        <v>0</v>
      </c>
      <c r="H74" s="490">
        <f ca="1">'H3 Indicadores'!N75</f>
        <v>0</v>
      </c>
      <c r="I74" s="490">
        <f t="shared" ca="1" si="3"/>
        <v>0</v>
      </c>
      <c r="K74" s="491" t="e">
        <f t="shared" ca="1" si="4"/>
        <v>#DIV/0!</v>
      </c>
    </row>
    <row r="75" spans="2:11" x14ac:dyDescent="0.25">
      <c r="B75" s="489" t="s">
        <v>61</v>
      </c>
      <c r="C75" s="229">
        <f ca="1">'H3 Indicadores'!G38</f>
        <v>0</v>
      </c>
      <c r="D75" s="229">
        <f ca="1">'H3 Indicadores'!G57</f>
        <v>0</v>
      </c>
      <c r="E75" s="490">
        <f ca="1">'H3 Indicadores'!G76</f>
        <v>0</v>
      </c>
      <c r="F75" s="229">
        <f ca="1">'H3 Indicadores'!N38</f>
        <v>0</v>
      </c>
      <c r="G75" s="229">
        <f ca="1">'H3 Indicadores'!N57</f>
        <v>0</v>
      </c>
      <c r="H75" s="490">
        <f ca="1">'H3 Indicadores'!N76</f>
        <v>0</v>
      </c>
      <c r="I75" s="490">
        <f t="shared" ca="1" si="3"/>
        <v>0</v>
      </c>
      <c r="K75" s="491" t="e">
        <f t="shared" ca="1" si="4"/>
        <v>#DIV/0!</v>
      </c>
    </row>
    <row r="76" spans="2:11" x14ac:dyDescent="0.25">
      <c r="B76" s="489" t="s">
        <v>62</v>
      </c>
      <c r="C76" s="229">
        <f ca="1">'H3 Indicadores'!G39</f>
        <v>0</v>
      </c>
      <c r="D76" s="229">
        <f ca="1">'H3 Indicadores'!G58</f>
        <v>0</v>
      </c>
      <c r="E76" s="490">
        <f ca="1">'H3 Indicadores'!G77</f>
        <v>0</v>
      </c>
      <c r="F76" s="229">
        <f ca="1">'H3 Indicadores'!N39</f>
        <v>0</v>
      </c>
      <c r="G76" s="229">
        <f ca="1">'H3 Indicadores'!N58</f>
        <v>0</v>
      </c>
      <c r="H76" s="490">
        <f ca="1">'H3 Indicadores'!N77</f>
        <v>0</v>
      </c>
      <c r="I76" s="490">
        <f t="shared" ca="1" si="3"/>
        <v>0</v>
      </c>
      <c r="K76" s="491" t="e">
        <f t="shared" ca="1" si="4"/>
        <v>#DIV/0!</v>
      </c>
    </row>
    <row r="77" spans="2:11" x14ac:dyDescent="0.25">
      <c r="E77">
        <f ca="1">SUM(E63:E76)</f>
        <v>2021</v>
      </c>
      <c r="H77">
        <f ca="1">SUM(H63:H76)</f>
        <v>2021</v>
      </c>
      <c r="I77" s="490">
        <f ca="1">SUM(I64:I76)</f>
        <v>0</v>
      </c>
      <c r="K77" t="e">
        <f t="shared" ca="1" si="4"/>
        <v>#DIV/0!</v>
      </c>
    </row>
    <row r="79" spans="2:11" x14ac:dyDescent="0.25">
      <c r="H79">
        <f ca="1">+H77+E77</f>
        <v>4042</v>
      </c>
    </row>
    <row r="80" spans="2:11" ht="15.75" thickBot="1" x14ac:dyDescent="0.3">
      <c r="C80">
        <v>2019</v>
      </c>
      <c r="D80">
        <v>2020</v>
      </c>
      <c r="E80">
        <v>2021</v>
      </c>
      <c r="H80" s="490">
        <f ca="1">+H79*500</f>
        <v>2021000</v>
      </c>
    </row>
    <row r="81" spans="2:6" x14ac:dyDescent="0.25">
      <c r="B81" s="488" t="s">
        <v>24</v>
      </c>
      <c r="C81" s="229">
        <f ca="1">+C64+F64</f>
        <v>0</v>
      </c>
      <c r="D81" s="229">
        <f ca="1">+D64+G64</f>
        <v>0</v>
      </c>
      <c r="E81" s="229">
        <f ca="1">+E64+H64</f>
        <v>0</v>
      </c>
    </row>
    <row r="82" spans="2:6" x14ac:dyDescent="0.25">
      <c r="B82" s="489" t="s">
        <v>58</v>
      </c>
      <c r="C82" s="229">
        <f t="shared" ref="C82:E82" ca="1" si="5">+C65+F65</f>
        <v>0</v>
      </c>
      <c r="D82" s="229">
        <f t="shared" ca="1" si="5"/>
        <v>0</v>
      </c>
      <c r="E82" s="229">
        <f t="shared" ca="1" si="5"/>
        <v>0</v>
      </c>
    </row>
    <row r="83" spans="2:6" x14ac:dyDescent="0.25">
      <c r="B83" s="489" t="s">
        <v>64</v>
      </c>
      <c r="C83" s="229">
        <f t="shared" ref="C83:E83" ca="1" si="6">+C66+F66</f>
        <v>0</v>
      </c>
      <c r="D83" s="229">
        <f t="shared" ca="1" si="6"/>
        <v>0</v>
      </c>
      <c r="E83" s="229">
        <f t="shared" ca="1" si="6"/>
        <v>0</v>
      </c>
    </row>
    <row r="84" spans="2:6" x14ac:dyDescent="0.25">
      <c r="B84" s="489" t="s">
        <v>5</v>
      </c>
      <c r="C84" s="229">
        <f t="shared" ref="C84:E84" ca="1" si="7">+C67+F67</f>
        <v>0</v>
      </c>
      <c r="D84" s="229">
        <f t="shared" ca="1" si="7"/>
        <v>0</v>
      </c>
      <c r="E84" s="229">
        <f t="shared" ca="1" si="7"/>
        <v>0</v>
      </c>
    </row>
    <row r="85" spans="2:6" x14ac:dyDescent="0.25">
      <c r="B85" s="489" t="s">
        <v>65</v>
      </c>
      <c r="C85" s="229">
        <f t="shared" ref="C85:E85" ca="1" si="8">+C68+F68</f>
        <v>0</v>
      </c>
      <c r="D85" s="229">
        <f t="shared" ca="1" si="8"/>
        <v>0</v>
      </c>
      <c r="E85" s="229">
        <f t="shared" ca="1" si="8"/>
        <v>0</v>
      </c>
    </row>
    <row r="86" spans="2:6" x14ac:dyDescent="0.25">
      <c r="B86" s="489" t="s">
        <v>66</v>
      </c>
      <c r="C86" s="229">
        <f t="shared" ref="C86:E86" ca="1" si="9">+C69+F69</f>
        <v>0</v>
      </c>
      <c r="D86" s="229">
        <f t="shared" ca="1" si="9"/>
        <v>0</v>
      </c>
      <c r="E86" s="229">
        <f t="shared" ca="1" si="9"/>
        <v>0</v>
      </c>
    </row>
    <row r="87" spans="2:6" x14ac:dyDescent="0.25">
      <c r="B87" s="489" t="s">
        <v>67</v>
      </c>
      <c r="C87" s="229">
        <f t="shared" ref="C87:E87" ca="1" si="10">+C70+F70</f>
        <v>0</v>
      </c>
      <c r="D87" s="229">
        <f t="shared" ca="1" si="10"/>
        <v>0</v>
      </c>
      <c r="E87" s="229">
        <f t="shared" ca="1" si="10"/>
        <v>0</v>
      </c>
    </row>
    <row r="88" spans="2:6" x14ac:dyDescent="0.25">
      <c r="B88" s="489" t="s">
        <v>59</v>
      </c>
      <c r="C88" s="229">
        <f t="shared" ref="C88:E88" ca="1" si="11">+C71+F71</f>
        <v>0</v>
      </c>
      <c r="D88" s="229">
        <f t="shared" ca="1" si="11"/>
        <v>0</v>
      </c>
      <c r="E88" s="229">
        <f t="shared" ca="1" si="11"/>
        <v>0</v>
      </c>
    </row>
    <row r="89" spans="2:6" x14ac:dyDescent="0.25">
      <c r="B89" s="489" t="s">
        <v>68</v>
      </c>
      <c r="C89" s="229">
        <f t="shared" ref="C89:E89" ca="1" si="12">+C72+F72</f>
        <v>0</v>
      </c>
      <c r="D89" s="229">
        <f t="shared" ca="1" si="12"/>
        <v>0</v>
      </c>
      <c r="E89" s="229">
        <f t="shared" ca="1" si="12"/>
        <v>0</v>
      </c>
    </row>
    <row r="90" spans="2:6" x14ac:dyDescent="0.25">
      <c r="B90" s="489" t="s">
        <v>60</v>
      </c>
      <c r="C90" s="229">
        <f t="shared" ref="C90:E90" ca="1" si="13">+C73+F73</f>
        <v>0</v>
      </c>
      <c r="D90" s="229">
        <f t="shared" ca="1" si="13"/>
        <v>0</v>
      </c>
      <c r="E90" s="229">
        <f t="shared" ca="1" si="13"/>
        <v>0</v>
      </c>
    </row>
    <row r="91" spans="2:6" x14ac:dyDescent="0.25">
      <c r="B91" s="489" t="s">
        <v>69</v>
      </c>
      <c r="C91" s="229">
        <f t="shared" ref="C91:E91" ca="1" si="14">+C74+F74</f>
        <v>0</v>
      </c>
      <c r="D91" s="229">
        <f t="shared" ca="1" si="14"/>
        <v>0</v>
      </c>
      <c r="E91" s="229">
        <f t="shared" ca="1" si="14"/>
        <v>0</v>
      </c>
    </row>
    <row r="92" spans="2:6" x14ac:dyDescent="0.25">
      <c r="B92" s="489" t="s">
        <v>61</v>
      </c>
      <c r="C92" s="229">
        <f t="shared" ref="C92:E92" ca="1" si="15">+C75+F75</f>
        <v>0</v>
      </c>
      <c r="D92" s="229">
        <f t="shared" ca="1" si="15"/>
        <v>0</v>
      </c>
      <c r="E92" s="229">
        <f t="shared" ca="1" si="15"/>
        <v>0</v>
      </c>
    </row>
    <row r="93" spans="2:6" x14ac:dyDescent="0.25">
      <c r="B93" s="489" t="s">
        <v>62</v>
      </c>
      <c r="C93" s="229">
        <f t="shared" ref="C93:E93" ca="1" si="16">+C76+F76</f>
        <v>0</v>
      </c>
      <c r="D93" s="229">
        <f t="shared" ca="1" si="16"/>
        <v>0</v>
      </c>
      <c r="E93" s="229">
        <f t="shared" ca="1" si="16"/>
        <v>0</v>
      </c>
    </row>
    <row r="96" spans="2:6" x14ac:dyDescent="0.25">
      <c r="C96" t="s">
        <v>130</v>
      </c>
      <c r="D96" t="s">
        <v>131</v>
      </c>
      <c r="F96" t="s">
        <v>131</v>
      </c>
    </row>
    <row r="97" spans="2:5" x14ac:dyDescent="0.25">
      <c r="B97" t="s">
        <v>24</v>
      </c>
      <c r="C97" s="490">
        <f ca="1">+E64</f>
        <v>0</v>
      </c>
      <c r="D97" s="490">
        <f ca="1">+H64</f>
        <v>0</v>
      </c>
      <c r="E97" s="229"/>
    </row>
    <row r="98" spans="2:5" x14ac:dyDescent="0.25">
      <c r="B98" t="s">
        <v>58</v>
      </c>
      <c r="C98" s="490">
        <f ca="1">+E65</f>
        <v>0</v>
      </c>
      <c r="D98" s="490">
        <f ca="1">+H65</f>
        <v>0</v>
      </c>
      <c r="E98" s="229"/>
    </row>
    <row r="99" spans="2:5" x14ac:dyDescent="0.25">
      <c r="B99" t="s">
        <v>5</v>
      </c>
      <c r="C99" s="490">
        <f ca="1">+E67</f>
        <v>0</v>
      </c>
      <c r="D99" s="490">
        <f ca="1">+H67</f>
        <v>0</v>
      </c>
      <c r="E99" s="229"/>
    </row>
    <row r="100" spans="2:5" x14ac:dyDescent="0.25">
      <c r="C100" s="229"/>
      <c r="D100" s="229"/>
      <c r="E100" s="229"/>
    </row>
  </sheetData>
  <mergeCells count="6">
    <mergeCell ref="A1:D1"/>
    <mergeCell ref="E1:Q1"/>
    <mergeCell ref="R1:V1"/>
    <mergeCell ref="B20:F20"/>
    <mergeCell ref="C62:E62"/>
    <mergeCell ref="F62:H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H1 Periodo</vt:lpstr>
      <vt:lpstr>H2 Consolidado Mensual Periodo</vt:lpstr>
      <vt:lpstr>H3 Indicadores</vt:lpstr>
      <vt:lpstr>H4 Graficas</vt:lpstr>
      <vt:lpstr>'H1 Periodo'!Área_de_impresión</vt:lpstr>
      <vt:lpstr>'H2 Consolidado Mensual Periodo'!Área_de_impresión</vt:lpstr>
      <vt:lpstr>'H3 Indicadores'!Área_de_impresión</vt:lpstr>
      <vt:lpstr>CONSUMO2020</vt:lpstr>
      <vt:lpstr>Consumos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Estupiñan</dc:creator>
  <cp:lastModifiedBy>Carolina Rodríguez Estupiñan</cp:lastModifiedBy>
  <dcterms:created xsi:type="dcterms:W3CDTF">2019-02-25T20:52:02Z</dcterms:created>
  <dcterms:modified xsi:type="dcterms:W3CDTF">2022-08-02T21:03:45Z</dcterms:modified>
</cp:coreProperties>
</file>