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Usuario\Documents\ARCHIVOS COMPUTADOR SANDRA\CALIDAD\DOCUMENTOS AUDITORIA 2021\SECCIONALES\Cucutá\"/>
    </mc:Choice>
  </mc:AlternateContent>
  <xr:revisionPtr revIDLastSave="0" documentId="8_{B41694AE-0BCE-4505-BF4F-2C4D78013D74}" xr6:coauthVersionLast="47" xr6:coauthVersionMax="47" xr10:uidLastSave="{00000000-0000-0000-0000-000000000000}"/>
  <bookViews>
    <workbookView xWindow="-120" yWindow="-120" windowWidth="20730" windowHeight="11160" tabRatio="532" firstSheet="4" activeTab="3" xr2:uid="{00000000-000D-0000-FFFF-FFFF00000000}"/>
  </bookViews>
  <sheets>
    <sheet name="Análisis de Contexto " sheetId="14" r:id="rId1"/>
    <sheet name="Estrategias" sheetId="15" r:id="rId2"/>
    <sheet name="Plan de Acción 2021" sheetId="4" r:id="rId3"/>
    <sheet name="Consolid 1º trimestre" sheetId="37" r:id="rId4"/>
    <sheet name="Consolid 2º trimestre" sheetId="38" r:id="rId5"/>
    <sheet name="CONSOLIDADO" sheetId="39" r:id="rId6"/>
    <sheet name="Hoja2" sheetId="34" r:id="rId7"/>
  </sheets>
  <externalReferences>
    <externalReference r:id="rId8"/>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39" l="1"/>
  <c r="E18" i="39"/>
  <c r="E17" i="39"/>
  <c r="E16" i="39"/>
  <c r="E15" i="39"/>
  <c r="E14" i="39"/>
  <c r="E13" i="39"/>
  <c r="E12" i="39"/>
  <c r="E11" i="39"/>
  <c r="E10" i="39"/>
  <c r="E9" i="39"/>
  <c r="E8" i="39"/>
  <c r="E4" i="39"/>
  <c r="E7" i="39"/>
  <c r="E6" i="39"/>
  <c r="E20" i="39" s="1"/>
  <c r="E5" i="39"/>
  <c r="E3" i="39"/>
  <c r="P207" i="38"/>
  <c r="P128" i="38"/>
  <c r="P92" i="38"/>
  <c r="P80" i="38"/>
  <c r="P73" i="38"/>
  <c r="P39" i="38"/>
  <c r="P15" i="38"/>
  <c r="D19" i="39"/>
  <c r="D18" i="39"/>
  <c r="D17" i="39"/>
  <c r="D16" i="39"/>
  <c r="D15" i="39"/>
  <c r="D14" i="39"/>
  <c r="D13" i="39"/>
  <c r="D12" i="39"/>
  <c r="D11" i="39"/>
  <c r="D10" i="39"/>
  <c r="D9" i="39"/>
  <c r="D8" i="39"/>
  <c r="D7" i="39"/>
  <c r="D6" i="39"/>
  <c r="D5" i="39"/>
  <c r="D3" i="39"/>
  <c r="P211" i="37"/>
  <c r="P200" i="37"/>
  <c r="P193" i="37"/>
  <c r="P164" i="37"/>
  <c r="P154" i="37"/>
  <c r="P143" i="37"/>
  <c r="P132" i="37"/>
  <c r="P128" i="37"/>
  <c r="P102" i="37"/>
  <c r="P92" i="37"/>
  <c r="P80" i="37"/>
  <c r="P73" i="37"/>
  <c r="D4" i="39" s="1"/>
  <c r="D20" i="39" s="1"/>
  <c r="P44" i="37"/>
  <c r="P39" i="37"/>
  <c r="P15" i="37"/>
  <c r="J178" i="38"/>
  <c r="J197" i="37"/>
  <c r="J178" i="37"/>
  <c r="J191" i="37" s="1"/>
  <c r="J148" i="37"/>
  <c r="J145" i="37"/>
  <c r="J144" i="37"/>
  <c r="J131" i="37"/>
  <c r="J129" i="37"/>
  <c r="J190" i="38" l="1"/>
  <c r="P193" i="38"/>
  <c r="L5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DAZA</author>
  </authors>
  <commentList>
    <comment ref="H52" authorId="0" shapeId="0" xr:uid="{00000000-0006-0000-0800-000001000000}">
      <text>
        <r>
          <rPr>
            <b/>
            <sz val="9"/>
            <color indexed="81"/>
            <rFont val="Tahoma"/>
            <family val="2"/>
          </rPr>
          <t>Teniendo en consideración la aplicación del nuevo formato utilizado para la elaboración del Plan de Mnatenimiento y Mejoramiento del SIGCMA para la vigencia 2021 el cual fue presentado y aprobado en reunión del Comité del SIGCMA el 28.01.2021</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DAZA</author>
  </authors>
  <commentList>
    <comment ref="H52" authorId="0" shapeId="0" xr:uid="{0A2CEB94-8C98-4DAF-BAF6-0EF378E12B16}">
      <text>
        <r>
          <rPr>
            <b/>
            <sz val="9"/>
            <color indexed="81"/>
            <rFont val="Tahoma"/>
            <family val="2"/>
          </rPr>
          <t>Teniendo en consideración la aplicación del nuevo formato utilizado para la elaboración del Plan de Mnatenimiento y Mejoramiento del SIGCMA para la vigencia 2021 el cual fue presentado y aprobado en reunión del Comité del SIGCMA el 28.01.2021</t>
        </r>
        <r>
          <rPr>
            <sz val="9"/>
            <color indexed="81"/>
            <rFont val="Tahoma"/>
            <family val="2"/>
          </rPr>
          <t xml:space="preserve">
</t>
        </r>
      </text>
    </comment>
  </commentList>
</comments>
</file>

<file path=xl/sharedStrings.xml><?xml version="1.0" encoding="utf-8"?>
<sst xmlns="http://schemas.openxmlformats.org/spreadsheetml/2006/main" count="3660" uniqueCount="1408">
  <si>
    <t>Consejo Superior de la Judicatura</t>
  </si>
  <si>
    <t>Análisis de Contexto</t>
  </si>
  <si>
    <t>DEPENDENCIA:</t>
  </si>
  <si>
    <t>Consejo Seccional N de S</t>
  </si>
  <si>
    <t xml:space="preserve">PROCESO </t>
  </si>
  <si>
    <t>Mejormaiento del SIGCMA</t>
  </si>
  <si>
    <t>CONSEJO SECCIONAL/ DIRECCIÓN SECCIONAL DE ADMINISTRACIÓN JUDICIAL</t>
  </si>
  <si>
    <t xml:space="preserve"> Seccional Norte de Santander</t>
  </si>
  <si>
    <t>PROCESOS DESAJ</t>
  </si>
  <si>
    <t>PROCESOS CONSEJO SECCIONAL</t>
  </si>
  <si>
    <t xml:space="preserve">OBJETIVO DEL PROCESO: </t>
  </si>
  <si>
    <t xml:space="preserve">
Gestión Tecnológica
Adquisición de bienes y servicios
Asistencia Legal-Cobro Coactivo
Gestión Financiera y Presupuestal
Gestión Humana
Gestión de Seguridad y Salud en el Trabajo
Mejoramiento de la Infraestructura Física
Gestión Documental
</t>
  </si>
  <si>
    <t xml:space="preserve">Planeación Estratégica
Administración de la Seguridad
Comunicación Institucional 
Gestión de la Formación Judicial
Administración de carrera Judicial
Registro y Control de Abogados y Auxiliares de la Justicia
Reordenamiento Judicial
Gestión de la información estadística
Mejoramiento del SIGCMA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</si>
  <si>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</si>
  <si>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</si>
  <si>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</si>
  <si>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</si>
  <si>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</si>
  <si>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</si>
  <si>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</si>
  <si>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r>
      <rPr>
        <b/>
        <sz val="10"/>
        <rFont val="Arial"/>
        <family val="2"/>
      </rPr>
      <t>.A1</t>
    </r>
    <r>
      <rPr>
        <sz val="10"/>
        <rFont val="Arial"/>
        <family val="2"/>
      </rPr>
      <t>.Acto legislativo Ley Estatutaria que reforme la Justicia, Leyes que afectan a los sistemas de Gestión y a los códigos legales existentes</t>
    </r>
    <r>
      <rPr>
        <b/>
        <sz val="10"/>
        <rFont val="Arial"/>
        <family val="2"/>
      </rPr>
      <t>(TODOS LOS PROCESOS</t>
    </r>
    <r>
      <rPr>
        <sz val="10"/>
        <rFont val="Arial"/>
        <family val="2"/>
      </rPr>
      <t>)</t>
    </r>
  </si>
  <si>
    <r>
      <t>O1 Adopcón y adaptación del SIGCMA a los cambios normativos que surjan.</t>
    </r>
    <r>
      <rPr>
        <b/>
        <sz val="10"/>
        <rFont val="Arial"/>
        <family val="2"/>
      </rPr>
      <t xml:space="preserve"> (TODOS LOS PROCESOS)</t>
    </r>
  </si>
  <si>
    <t>Contingencias sanitarias derivadas de pandemia que puedan afectar los sitemas de seguridad social en el trabajo, el equilibrio presupuesta, los procesos, adquisión de bienes y servicios y la normatividad legal existente (Todos los procesos son afectados en los factores economico y financieros, sociales y culturales, tecnologico, legales y reglamentarias)</t>
  </si>
  <si>
    <r>
      <t>O2 Desarrollo de nuevos modelos de gestión</t>
    </r>
    <r>
      <rPr>
        <b/>
        <sz val="10"/>
        <rFont val="Arial"/>
        <family val="2"/>
      </rPr>
      <t xml:space="preserve"> (TODOS LOS PROCESOS)</t>
    </r>
  </si>
  <si>
    <r>
      <t>Fortalecer la imagen institucional y la confianza en el proceso.</t>
    </r>
    <r>
      <rPr>
        <b/>
        <sz val="10"/>
        <color rgb="FF000000"/>
        <rFont val="Arial"/>
        <family val="2"/>
      </rPr>
      <t>(TODOS LOS PROCESOS)</t>
    </r>
  </si>
  <si>
    <t>Económicos y Financieros( disponibilidad de capital, liquidez, mercados financieros, desempleo, competencia.)</t>
  </si>
  <si>
    <r>
      <rPr>
        <b/>
        <sz val="10"/>
        <color theme="1"/>
        <rFont val="Arial"/>
        <family val="2"/>
      </rPr>
      <t xml:space="preserve">A2 </t>
    </r>
    <r>
      <rPr>
        <sz val="10"/>
        <color theme="1"/>
        <rFont val="Arial"/>
        <family val="2"/>
      </rPr>
      <t xml:space="preserve"> Disminución de asignación presupuestal y adopción de medidas de austeridad que pueden afectar el SIGCMA y los demás procesos que reuqieren de recursos</t>
    </r>
    <r>
      <rPr>
        <b/>
        <sz val="10"/>
        <color theme="1"/>
        <rFont val="Arial"/>
        <family val="2"/>
      </rPr>
      <t>(TODOS LOS PROCESOS).</t>
    </r>
  </si>
  <si>
    <t>Sociales  y culturales ( cultura, religión, demografía, responsabilidad social, orden público.)</t>
  </si>
  <si>
    <t>A3 Percepción  de inseguridad por parte de la comunidad por cercaníia a sedes judiciales .(TODOS LOS PROCESOS)</t>
  </si>
  <si>
    <t>Acceso de profesionales a la Rama Judicial a través de concursos (Carrera Judicial- reordenamiento.GH-S y ST- GFP)</t>
  </si>
  <si>
    <t>Antecedentes de corrupción de notoriedad pública que involucra Altas Cortes, Jueces y Empleados (ABS)</t>
  </si>
  <si>
    <t>Interacción de las Seccionales para divulgar las mejores practicas y sus efectos en cada Seccional con miras a su aplicación general a nivel nacional (ABS)</t>
  </si>
  <si>
    <t>Aumento en la demanda de justicia que supere la capacidad instalada  ( Reordenamiento- Carrera Judicial)</t>
  </si>
  <si>
    <t>Gestionar mayor oferta de justicia de cara a la comunidad para que se incremente el número de despachos judiciales ( Reordenamiento- informaicón estadística - Carrera Judicial-ABS-IF_Gestuión -GFP-Tecnológica- S y ST))</t>
  </si>
  <si>
    <t>Tecnológicos (  desarrollo digital,avances en tecnología, acceso a sistemas de información externos, gobierno en línea.</t>
  </si>
  <si>
    <t>Cambios tecnológicos que pueden causar obsolescencia de los equipos de computo y demás herramientas tecnológicas.(TODOS LOS PROCESOS)</t>
  </si>
  <si>
    <t>04 Avances de las tics que pueden ser implementadas en los Procesos para lograr un mayor desarrollo tecnológico que permita procesar de manera mas eficiente la información.(TODOS LOS PROCESOS)</t>
  </si>
  <si>
    <t>Baja cobertura en servicio de internet con preponderancia al colapso por sobrecupos en los usuarios.  (todos los procesos)</t>
  </si>
  <si>
    <t>Renovar el parque computacional y redes de comunicación.(TODOS LOS PROCESOS)</t>
  </si>
  <si>
    <t>Legales y reglamentarios (estanddres nacionales, internacionales, regulacion )</t>
  </si>
  <si>
    <t>Cambio en la Normatividad que impida el desarrollo del proceso..(TODOS LOS PROCESOS)</t>
  </si>
  <si>
    <t>AMBIENTALES: emisiones y residuos, energía, catástrofes naturales, desarrollo sostenible.</t>
  </si>
  <si>
    <t>Factores naturales que puedan afectar el medio ambiente ( sismos, lluvias,vendavales) (TODOS LOS PROCESOS)</t>
  </si>
  <si>
    <t>O6 Implementación de la normatividad ambiental en la organización que contribuye a la preservación del medio ambiente.(TODOS LOS PROCESOS)</t>
  </si>
  <si>
    <t xml:space="preserve">  </t>
  </si>
  <si>
    <t>Reducción en el uso de documentos fisicos que ayuden a la conservación del medio ambiente.(TODOS LOS PROCESOS)</t>
  </si>
  <si>
    <t>implementar campañas de sensibilización para reducir el impacto ambiental desde los Despachos Judiciales y dependencias administrativas.(TODOS LOS PROCESOS)</t>
  </si>
  <si>
    <t>Alianzas estratégicas intersectoriales e interinstitucionales para generar sinergias con el sector privado y público, donaciones, convenios interadminitrativos, comodatos entre otros. (TODOS LOS PROCESOS en los factores ambiental, social y cultural, tecnologico, economicos y financieros)</t>
  </si>
  <si>
    <t>Otros</t>
  </si>
  <si>
    <t xml:space="preserve"> </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</si>
  <si>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</si>
  <si>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</si>
  <si>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</si>
  <si>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</si>
  <si>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</si>
  <si>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 xml:space="preserve">D1. Desconocimiento del impacto que genera el incumplimiento de las actividades.que demanda el SIGCMA (TODOS LOS PROCESOS)
</t>
  </si>
  <si>
    <t>F1.Compromiso de la Alta Dirección y trabajo en equipo en busqueda de la mejora conitnua de la calidad del sistema.(TODOS LOS PROCESOS)</t>
  </si>
  <si>
    <t>D2. Falta de sensibilización hacia la importancia de lo que representa la implementación del sistema de la Calidad en la Organización (TODOS LOS PROCESOS)</t>
  </si>
  <si>
    <t>F2. Enlaces operativos capacitados profesionalmente para  el mantenimiento, y mejora del sistema (TODOS LOS PROCESOS)</t>
  </si>
  <si>
    <t>Falta de facultades   para crear y /o modificar despachos Judiciales o cargos para reordenamiento .   (Reordenamiento judicial . GFP)</t>
  </si>
  <si>
    <t xml:space="preserve">Delegación de facultades para la implementación de medidas temporales para la descongestión de los Despachos Judiciales (Reordenamiento)             </t>
  </si>
  <si>
    <t>Planta  de personal desactualizada en más de 20 años . 2. Prohibición de Judicantes (Asistencia legal)</t>
  </si>
  <si>
    <t xml:space="preserve">Participación activa  de la Comisión Interinstitucional  en los procesos de reordenamiento (Reordenamiento)                                                            </t>
  </si>
  <si>
    <t>Proceso centralizado, favorece  el trámite y el acceso al usuario,(Registro Abogados)</t>
  </si>
  <si>
    <t>Soporte en materia del manejo del Sierju.Bi desde el Consejo Seccional a Servidores judiciales con personal de amplia experiencia en el desarrollo de las actividades propias del proceso de estadísticas (.Gestión de la Informaicón Estadística)</t>
  </si>
  <si>
    <t>Participacion de las Regiones mediante encuentros de Coordinadores de Seguridad y Salud en el Trabajo (seguridad y salud en el trabajo)</t>
  </si>
  <si>
    <t>Se cuenta con el apoyo del Nivel Central y un Sistema  bien estructurado.(Carrera Judicial)</t>
  </si>
  <si>
    <t>Recursos financieros (presupuesto de funcionamiento, recursos de inversión</t>
  </si>
  <si>
    <t>Asignación tardía de recursos de inversión (Planeación Estratégica- GFP-IF)</t>
  </si>
  <si>
    <t xml:space="preserve">Participación activa de la Alta Dirección en la definición de proyectos de inversión (TODOS LOS PROCESOS)        </t>
  </si>
  <si>
    <t>Demora en la asignación presupuestal a la seccional para el nombramiento de nuevos  cargos.(Reordenamiento-Carrera Judicial- GFP)</t>
  </si>
  <si>
    <t xml:space="preserve"> Elaboración de planes conjuntos con la EPS Y ARL de planes de prevención y mitigación de Riesgos laborales acorde con las necesidades  definidas en  el Copasst como organo de prevención, planeación y ejecución de planes de seguridad y salud en el trabajo.</t>
  </si>
  <si>
    <t>Bajo Presupuesto para actividades de Seguridad y Salud en el Trabajo (salud y seguridad en el trabajo) (Gestión humana)</t>
  </si>
  <si>
    <t>Personal
( competencia del personal, disponibilidad, suficiencia, seguridad
y salud ocupacional.)</t>
  </si>
  <si>
    <t>D3 Demora en la entrega de la información para la consolidación debido a la excesiva carga laboral generando informes paciales del estado del Sistema (SIGCMA)</t>
  </si>
  <si>
    <t>F4.Liderazgo ejercido por recurso humano profesional y  competente  en el mantenimiento  del SIGCMA (todos los procesos)</t>
  </si>
  <si>
    <t>D4  Imposibilidad de contar con acompañamiento y asesoramiento externo para desarrollar las activides del SIGCMA</t>
  </si>
  <si>
    <t xml:space="preserve">Estructuración tecnica de propuestas de descongestión para la creación de cargos y despachos realizada bajo el direccionamiento de los magistrados delConsejo seccional.                        </t>
  </si>
  <si>
    <t>Insuficiente recurso humano para atender de manera eficaz y eficiente las actividades  que se generan en las oficinas administrativas y despachos Judiciales.(Planeación Estratégica-) (asistenci legal) (seguridad y salud en el trabajo)</t>
  </si>
  <si>
    <t>Excesiva carga laboral que genera enfermedades incapacitantes.( S y ST) (asistencia legal)</t>
  </si>
  <si>
    <t>Compromiso , pertenencia y dedicaciòn  por parte de los funcionarios del área.(asistecia legal)  (seguridad y salud en el trabajo) (gestion financiera y presupuestal)</t>
  </si>
  <si>
    <t>Limitación de tiempo para atender las diferentes jornadas de capacitación que son programadas para el  desarrollo de las competencias de los servidores judiciales((Formación Judciail)</t>
  </si>
  <si>
    <t>2. Personal que está en el Cargo se retira del mismo, por licencia o concurso. (Asistencia legal)</t>
  </si>
  <si>
    <t>3. Cargos actuales  mal remunerados. (Asistencia legal)</t>
  </si>
  <si>
    <t>5. Multiplicidad de funciones</t>
  </si>
  <si>
    <t xml:space="preserve"> 6 Desmoralización y desmotivación de los abogados, ante cargos creados y no darle la oportunidad de acceder a ellos.</t>
  </si>
  <si>
    <t>Proceso
( capacidad, diseño, ejecución, proveedores, entradas, salidas,
gestión del conocimiento)</t>
  </si>
  <si>
    <t>D5.Carencia de metodologías para la gestión del conocimiento (Gestión humana) (Carrera judicial) (Formación judicial)</t>
  </si>
  <si>
    <t xml:space="preserve">F6 Recurso humano certificado en modelos integrados de gestión. </t>
  </si>
  <si>
    <t>Aplicativo amigable para la recolección de datos SIERJU</t>
  </si>
  <si>
    <t>Cambiantes Politicas de Seguridad y Salud en el Trabajo (Seguridad y Salud en el Trabajo)</t>
  </si>
  <si>
    <t>Confianza en la capcidad de formular propuestas ante el Nivel Central, en la gestión del liderazgo del Consejo Seccional por parte de los despachos judiiales.(reordenamiento - Planeación estratégica))</t>
  </si>
  <si>
    <t>Cambios en los procesos, en las metodologías y/o en los sistemas informáticos generados desde el nivel central que incidan en la prestación del servicio (Gestión humana)</t>
  </si>
  <si>
    <t xml:space="preserve">Compromiso de los Funcionarios para el diligenciamiento de formatos de calificación de factor calidad y desempeño.                                              </t>
  </si>
  <si>
    <t xml:space="preserve"> Sistema SIERJU que aporta insumo a la calificación integral</t>
  </si>
  <si>
    <t>Inmediates en la informacion por parte de Nivel Central  (seguridad y salud en el trabajo)</t>
  </si>
  <si>
    <t xml:space="preserve">Tecnológicos </t>
  </si>
  <si>
    <r>
      <t xml:space="preserve">D6.Carencia de un software para el manejo del SIGCMA                                                           </t>
    </r>
    <r>
      <rPr>
        <sz val="10"/>
        <color rgb="FFC00000"/>
        <rFont val="Arial"/>
        <family val="2"/>
      </rPr>
      <t xml:space="preserve">      </t>
    </r>
  </si>
  <si>
    <r>
      <t xml:space="preserve">F7 Creación de sitio Web en el que se encuentra disponible la documentación del SIGCMA                             </t>
    </r>
    <r>
      <rPr>
        <sz val="10"/>
        <color rgb="FFC00000"/>
        <rFont val="Arial"/>
        <family val="2"/>
      </rPr>
      <t xml:space="preserve">                                                                                                                                                                                            </t>
    </r>
  </si>
  <si>
    <t xml:space="preserve">Obsolescencia de los equipos de computo que dificulte la funcion en la administración de justicia y en el reporte de la información de forma oportuna (Todos los procesos)                                                 </t>
  </si>
  <si>
    <t>Disposición de la información en la pagina web de la EJRLB (Formación Judicial)</t>
  </si>
  <si>
    <t xml:space="preserve">Dependencia de las redes de los operadores de internet para la comuncación remota. (Reordenamiento judicial)                                         </t>
  </si>
  <si>
    <t xml:space="preserve">Dotación de los Despacho judiciales. (Reordenamiento judicial)  </t>
  </si>
  <si>
    <t>Falta de conocimiento en el manejo de las herramientas tecnologicas por parte del Recurso humano (Planeación Estrategica)</t>
  </si>
  <si>
    <t xml:space="preserve">Aplicativo accesible mediante pagina web  (Getión de la infomación Estadistica)  </t>
  </si>
  <si>
    <t>Baja participacion en algunos encuentros virtuales (seguridad y salud en el trabajo)</t>
  </si>
  <si>
    <t xml:space="preserve">Programación permanente o por ciclos de Capacitaciones para el uso adecuado de las herramientas tecnologicas (Planeación Estrategica)  </t>
  </si>
  <si>
    <t>Aprovechamiento de los recursos tecnológicos, puestos a disposición (asistencia legal) (seguridad y salud en el trabajo)</t>
  </si>
  <si>
    <t>Aplicativos informaticos (Sicof, Kactus, GCC)para gestión y control de la información. (Gestión financiera y presupuestal)</t>
  </si>
  <si>
    <t>Correos Insitucionales personales. Paginas de Difusion de la Informacion como Don Justo (seguridad y salud en el trabajo)</t>
  </si>
  <si>
    <t xml:space="preserve">Documentación                    (Actualización, coherencia, aplicabilidad) </t>
  </si>
  <si>
    <t xml:space="preserve">D7 Desactualización de los documentos del SIGCMA  (todos los procesos)                                                              </t>
  </si>
  <si>
    <r>
      <t xml:space="preserve">F8 Jornadas de capacitación y actualización  de la coordinación Nacional con la asistencia y particiación de las seccionales en el uso de intrumentos de seguimiento y ejecución de los procesos (Formación judicial, Carrera Judicial, Estadística)  (Gestión humana)                                                  </t>
    </r>
    <r>
      <rPr>
        <sz val="10"/>
        <color rgb="FFC00000"/>
        <rFont val="Arial"/>
        <family val="2"/>
      </rPr>
      <t xml:space="preserve">                                                                 </t>
    </r>
  </si>
  <si>
    <t xml:space="preserve"> Disponibilidad de los documentos actualizados del SIGCMA en el sitio web.  (Planeación Estrategica), (Carrera judicial).   </t>
  </si>
  <si>
    <t>Infraestructura física ( suficiencia, comodidad)</t>
  </si>
  <si>
    <r>
      <t xml:space="preserve">La mayoría de los Despachos judiciales se encuentran en instalaciones propias y adecuadas.  (Reordenameinto judicial) (Gestión financiera)                                            </t>
    </r>
    <r>
      <rPr>
        <sz val="10"/>
        <color rgb="FFC00000"/>
        <rFont val="Arial"/>
        <family val="2"/>
      </rPr>
      <t xml:space="preserve">                                                                                                                               </t>
    </r>
  </si>
  <si>
    <t>espacios reducidos  e inadecuados para el desempeño de las funciones (asistancia legal) (Gestión humana)</t>
  </si>
  <si>
    <t xml:space="preserve">Dotación adecuada de los despachos judiciales  (Gestión de la infomación Estadistica)     </t>
  </si>
  <si>
    <t>Ausencia de plan de mantenimiento preventivo relacionado con paredes, fachada, puertas,manposteria entre otros (infraestructura fisica)</t>
  </si>
  <si>
    <t xml:space="preserve"> Se cuenta con el acceso a la información de manera virtual. (Formación Judicial)</t>
  </si>
  <si>
    <t xml:space="preserve">Revisión, Estudio técnico y remision de las necesidades de infraestructura fisica al nivel central. (Planeación Estrategica)        </t>
  </si>
  <si>
    <t>Elementos de trabajo (papel, equipos)</t>
  </si>
  <si>
    <t xml:space="preserve">Convenio preestablecido con Fiscalía para ocupar espacio del Palacio de Justicia (Reordenamiento judicial)      </t>
  </si>
  <si>
    <r>
      <t xml:space="preserve">F10.Apropiación por parte de los despachos judiciales de la política cero papel                                                      </t>
    </r>
    <r>
      <rPr>
        <sz val="10"/>
        <color theme="1"/>
        <rFont val="Arial"/>
        <family val="2"/>
      </rPr>
      <t xml:space="preserve">                    </t>
    </r>
  </si>
  <si>
    <t xml:space="preserve"> Hay equipos del parque computacional que son obsoletos   (Carrera Judicial)</t>
  </si>
  <si>
    <t>Mantenimiento de stock de papelería e insumos de oficina para responder a las necesidades manifiestas de los Despachos Judiciales (Planeación Estrategica), (Gestión de la ingormaicón Estadística), (Reordenamiento judicial)</t>
  </si>
  <si>
    <t>Capacidad para gestionar modernización de los equipos computarizados de los despachos judiciales (Carrera Judicial)</t>
  </si>
  <si>
    <t>Comunicación Interna ( canales utilizados y su efectividad, flujo de la información necesaria para el desarrollo de las actividades)</t>
  </si>
  <si>
    <t xml:space="preserve">Falta de cultura en la utilización de los canales de comunicación dispuestos por la seccional (Planeación Estrategica)                                                                                                              </t>
  </si>
  <si>
    <r>
      <t xml:space="preserve">F11 Canales de comunicación adecuados y comunicación oportuna de la información a   los líderes de Procesos                                                                        </t>
    </r>
    <r>
      <rPr>
        <sz val="10"/>
        <color rgb="FFC00000"/>
        <rFont val="Arial"/>
        <family val="2"/>
      </rPr>
      <t xml:space="preserve">                                                                                                      </t>
    </r>
  </si>
  <si>
    <t xml:space="preserve">Dependencia de las redes de los operadores de internet para la comuncación remota cuya velocidad es muy baja. (Reordenamiento judicial)     (Getión de la infomación Estadistica) (gesitón humana)    </t>
  </si>
  <si>
    <t>F12. Implementación  de herramentas tecnológicas colaborativas  para el desarrollo del trabajo virtual</t>
  </si>
  <si>
    <t>El exceso de trabajo y la falta de personal que permita responder a la prestación del servicio, impiden el cumplimiento de otras tareas propias de registro administrativo. (asistencia legal)</t>
  </si>
  <si>
    <t xml:space="preserve"> Facilidad de acceso a través de la pagina web de EJRLB. (Formación Judicial)</t>
  </si>
  <si>
    <t>Desatención de los servidores judiciales a los programas de prevención en salud articulados a través de la intranet de la seccional (seguridad y salud en el trabajo)</t>
  </si>
  <si>
    <t xml:space="preserve">Permanente comunicación y acceso al apoyo requerido por parte de los funcionarios y servidores judiciales.  (Carrera Judicial)                                             </t>
  </si>
  <si>
    <t>Se cuenta con canales adecuados para la comunicaicón. Correos, pagina web, whatsaap (Reordenamiento judicial)   (Gestión de la Información Estadística) (Gestión de la comunicación) (Gestión Tecnologica)</t>
  </si>
  <si>
    <t>implementaicón de herrramientas tecnologicas colaborativas para el desarrollo del trabajo virtual y ejecución de las capacitaciones (Todos los procesos)</t>
  </si>
  <si>
    <t xml:space="preserve">Dispinibilidad de una mesa de ayuda técnica competente para atender y capacitar al personal en el uso de los canales de comunicación. (Planeación Estrategica)       </t>
  </si>
  <si>
    <t>D8 Riesgos de contaminación por manejo de insumos con componentes tóxicos que requieren tratamiento especial</t>
  </si>
  <si>
    <t>F13 Se tiene un Plan del SIGCMA que contiene las actividades para el mantenimiento del sistema las cuales son requeridas y definidas las fechas de entrega en las reuniones de comité.</t>
  </si>
  <si>
    <t>F14 Gestión con empresas reciladoras</t>
  </si>
  <si>
    <t>F15 Alianzas estratégicas</t>
  </si>
  <si>
    <t xml:space="preserve">ESTRATEGIAS/ACCIONES </t>
  </si>
  <si>
    <t>ESTRATEGIAS  DOFA</t>
  </si>
  <si>
    <t>ESTRATEGIA/ACCIÓN/ PROYECTO</t>
  </si>
  <si>
    <t xml:space="preserve">GESTIONA </t>
  </si>
  <si>
    <t xml:space="preserve">DOCUMENTADA EN </t>
  </si>
  <si>
    <t>A</t>
  </si>
  <si>
    <t>O</t>
  </si>
  <si>
    <t>D</t>
  </si>
  <si>
    <t>F</t>
  </si>
  <si>
    <t>E1 Socializacion y definición de impactos generados por los cambios en la legislación que regula la misión de la prestación del servicio misional</t>
  </si>
  <si>
    <t xml:space="preserve">Plan de acción </t>
  </si>
  <si>
    <t xml:space="preserve">E2 Establecer  herramientas y/o mecanismos alternativos para  llevar a cabo el desarrollo de las actividades que demanda el SIGCMA </t>
  </si>
  <si>
    <t>6.,20</t>
  </si>
  <si>
    <t>E3
Gestionar el cambio cultural en materia ambiental</t>
  </si>
  <si>
    <t>6,9,10,11</t>
  </si>
  <si>
    <t>35,46</t>
  </si>
  <si>
    <t>E4 Afianzar  la cultura de la calidad, transparencia,  anticorrupción y prevención en salud en el Consejo y Dirección Seccional para fortalecer los procesos y  la imagen institucional</t>
  </si>
  <si>
    <t>1,2,24,30,33</t>
  </si>
  <si>
    <t>1,2,13,14,18</t>
  </si>
  <si>
    <t>E5. Garantizar la actualización, mantenimiento y mejoramiento del SIGCMA</t>
  </si>
  <si>
    <t>7,19,25</t>
  </si>
  <si>
    <t>1,2,5,6, 8, 11,15,16,19,20,21, 24,30,38,41,45</t>
  </si>
  <si>
    <t xml:space="preserve">E6 Indagar las mejores prácticas para la gestión  del conocimiento en la incorporación de recurso humano </t>
  </si>
  <si>
    <t>5,13,17</t>
  </si>
  <si>
    <t xml:space="preserve">E7 Propiciar reuniones con las partes interesadas externa ubicadas cerca a las sedes judiciales </t>
  </si>
  <si>
    <t>E8 Gestionar la viabilidad de lograr que mediante alianzas estratégicas intersectoriales e interinstitucionales se puedan obtener recursos humanos, tecnologicos y infraestructura, salud y seguridad en trabajo entre otros que brinde apoyo para el desarrollo de los diferentes procesos de la seccional.</t>
  </si>
  <si>
    <t>4,9,28</t>
  </si>
  <si>
    <t>4.,10,47</t>
  </si>
  <si>
    <t>Socializar  los procedimientos de contratación establecidos para la Rama Judicial.</t>
  </si>
  <si>
    <t>Gestionar propuestas de creacion o modificación de Despachos Judiciales, centros de servicio y/o cargos.</t>
  </si>
  <si>
    <t>3,8,10,11,12,14,15,16,32</t>
  </si>
  <si>
    <t>3,12,17</t>
  </si>
  <si>
    <t>Desarrollar mecanismos de prevención y mitigación de contagio entre los servidores judiciales.</t>
  </si>
  <si>
    <t>Modernizar las herramientas tecnologicas para adecuarlas a las novedades del mercado en cuanto a equipos, software o aplicativos e infraestructura tecnologica así como de los servicios de internet, incluyendo capacitación para el uso de la misma.</t>
  </si>
  <si>
    <t>21,22,23,29,31</t>
  </si>
  <si>
    <t>25,26,27,37,39,42,43,44</t>
  </si>
  <si>
    <t>Proponer o recomendar ante el nivel central que las decisiones relacionadas con la descongestión y proyectos especiales se tomen terminado el primer semestre del año.</t>
  </si>
  <si>
    <t>5,6,7</t>
  </si>
  <si>
    <t xml:space="preserve">Mejorar las condiciones de espacio físico, distribución, ventilación, climatización, estética y acústica  de los despachos judiciales. </t>
  </si>
  <si>
    <t>23,31,32</t>
  </si>
  <si>
    <t>Presentar proyectos de inversión que recojan las necesidades de la Seccional.</t>
  </si>
  <si>
    <t>9,34,</t>
  </si>
  <si>
    <t>Garantizar el suministro de insumos para el adecuado funcionamiento de los Despachos,  oficinas y centros de servicio judiciales</t>
  </si>
  <si>
    <t>Gestionar el conocimiento a través de los programas de capacitación  estructurados por la EJRLB</t>
  </si>
  <si>
    <t>22,29,33,40</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</si>
  <si>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</si>
  <si>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</si>
  <si>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</si>
  <si>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</si>
  <si>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</si>
  <si>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</si>
  <si>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</si>
  <si>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</si>
  <si>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</si>
  <si>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</si>
  <si>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</si>
  <si>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</si>
  <si>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</si>
  <si>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</si>
  <si>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</si>
  <si>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</si>
  <si>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</si>
  <si>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</si>
  <si>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</si>
  <si>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</si>
  <si>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</si>
  <si>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</si>
  <si>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</si>
  <si>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</si>
  <si>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</si>
  <si>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</si>
  <si>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4"/>
        <rFont val="Arial"/>
        <family val="2"/>
      </rPr>
      <t xml:space="preserve">
A)</t>
    </r>
    <r>
      <rPr>
        <sz val="14"/>
        <rFont val="Arial"/>
        <family val="2"/>
      </rPr>
      <t xml:space="preserve">. Acercar, mejorar y hacer más transparente el servicio de justicia que se presta al
ciudadano.
</t>
    </r>
    <r>
      <rPr>
        <b/>
        <sz val="14"/>
        <rFont val="Arial"/>
        <family val="2"/>
      </rPr>
      <t xml:space="preserve">B) </t>
    </r>
    <r>
      <rPr>
        <sz val="14"/>
        <rFont val="Arial"/>
        <family val="2"/>
      </rPr>
      <t xml:space="preserve">Facilitar, hacer más eficiente y potenciar el trabajo de los operadores judiciales y
servidores administrativos.
</t>
    </r>
    <r>
      <rPr>
        <b/>
        <sz val="14"/>
        <rFont val="Arial"/>
        <family val="2"/>
      </rPr>
      <t xml:space="preserve">C) </t>
    </r>
    <r>
      <rPr>
        <sz val="14"/>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</si>
  <si>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</si>
  <si>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</si>
  <si>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4"/>
        <color theme="1"/>
        <rFont val="Arial"/>
        <family val="2"/>
      </rPr>
      <t xml:space="preserve">A) </t>
    </r>
    <r>
      <rPr>
        <sz val="14"/>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</si>
  <si>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</si>
  <si>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 Afianzar  la cultura de la calidad, transparencia,  anticorrupción y prevención en salud en el Consejo y Dirección Seccional para fortalecer los procesos y  la imagen institucional
• Modernizar las herramientas tecnológicas para adecuarlas a las novedades del mercado en cuanto a equipos, software o aplicativos e infraestructura tecnológica así como de los servicios de internet, incluyendo capacitación para el uso de la misma.
• Afianzar  la cultura de la calidad, transparencia,  anticorrupción y prevención en salud en el Consejo y Dirección Seccional para fortalecer los procesos y  la imagen institucional
</t>
  </si>
  <si>
    <t>X</t>
  </si>
  <si>
    <t>Definir los conductos y procedimientos necesarios para difundir y medir la información referente al proceso.</t>
  </si>
  <si>
    <t>Comunicación Estrategica</t>
  </si>
  <si>
    <t>Todos los Procesos</t>
  </si>
  <si>
    <t xml:space="preserve">• 25% primer trimestre
• 50% segundo trimestre
• 75% tercer trimestre
• 100% cuarto trimestre
</t>
  </si>
  <si>
    <t>NOTA :  EN LA COLUMNA  H-" NOMBRE DEL PROYECTO O ACCIÓN (con base en lo que le compete ", SE REGISTRAN LAS ACCIONES QUE SE DETERMINAN CON BASE EN EL ANALISIS DE CONTEXTO , MAS LAS QUE SE DEBEN ADELANTAR PARA DAR CUMPLIMIENTO  A LAS  RESPONSABILIDADES Y FUNCIONES.</t>
  </si>
  <si>
    <r>
      <rPr>
        <b/>
        <sz val="14"/>
        <color theme="1"/>
        <rFont val="Arial"/>
        <family val="2"/>
      </rPr>
      <t>B)</t>
    </r>
    <r>
      <rPr>
        <sz val="14"/>
        <color theme="1"/>
        <rFont val="Arial"/>
        <family val="2"/>
      </rPr>
      <t xml:space="preserve"> Desarrollar, desplegar de forma escalonada y estabilizar el nuevo Sistema Integrado de Gestión Judicial, en el marco del expediente electrónico, los servicios ciudadanos digitales y la justicia en línea.</t>
    </r>
  </si>
  <si>
    <t>Publicar en Portal WEB Seccional, Don Justo Calidoso y Correos Institucionales, (circulares, informaciones de interés general, acuerdos, capacitaciones, Avisos, Mandamientos de pago, tutelas  etc...)</t>
  </si>
  <si>
    <t>Publicar en la Página Web y Don Justo Calidoso el Directorio Telefónico de Despachos Judiciales de la Seccional</t>
  </si>
  <si>
    <r>
      <rPr>
        <b/>
        <sz val="14"/>
        <color theme="1"/>
        <rFont val="Arial"/>
        <family val="2"/>
      </rPr>
      <t>C)</t>
    </r>
    <r>
      <rPr>
        <sz val="14"/>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</si>
  <si>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Publicar en la Página Web y Don Justo Calidoso el Directorio de Correos Institucionales de la Seccional</t>
  </si>
  <si>
    <t>Publicar en la Página Web y Don Justo Calidoso  Tips Informáticos buenas prácticas en el uso de las TICS</t>
  </si>
  <si>
    <r>
      <rPr>
        <b/>
        <sz val="14"/>
        <color theme="1"/>
        <rFont val="Arial"/>
        <family val="2"/>
      </rPr>
      <t>D)</t>
    </r>
    <r>
      <rPr>
        <sz val="14"/>
        <color theme="1"/>
        <rFont val="Arial"/>
        <family val="2"/>
      </rPr>
      <t xml:space="preserve"> Desarrollar y fortalecer las habilidades y competencias digitales, promover la gestión del cambio, el uso y apropiación de las TIC, así como el plan de comunicaciones.</t>
    </r>
  </si>
  <si>
    <t>Crear cuentas de correo institucional para todos los Despachos Judiciales funcionarios  nuevos que lo soliciten.</t>
  </si>
  <si>
    <t xml:space="preserve">Vigilar el funcionamiento de las cuentas de correo </t>
  </si>
  <si>
    <r>
      <rPr>
        <b/>
        <sz val="14"/>
        <color theme="1"/>
        <rFont val="Arial"/>
        <family val="2"/>
      </rPr>
      <t>E)</t>
    </r>
    <r>
      <rPr>
        <sz val="14"/>
        <color theme="1"/>
        <rFont val="Arial"/>
        <family val="2"/>
      </rPr>
      <t xml:space="preserve"> Impulsar el fortalecimiento institucional para la gestión estratégica de proyectos y procesos, así como para la gobernanza de la información y las TIC.</t>
    </r>
  </si>
  <si>
    <t>Mantenimiento al Portal WEB de noticias (mejoras y cambio de imagen)</t>
  </si>
  <si>
    <t xml:space="preserve">Creación de una identidad corporativa integral de la Rama Judicial. 
</t>
  </si>
  <si>
    <t xml:space="preserve">Realizar una campaña publicitaria para promover el sentimiento de pertenencia y orgullo sobre la función de la Rama Judicial. </t>
  </si>
  <si>
    <t>Publicación en la Página Web y Don Justo Calidoso, correo electrónico Tips sobre el Sistema Integrado de Gestión de Calidad y Medio Ambiente</t>
  </si>
  <si>
    <t xml:space="preserve">• Modernizar las herramientas tecnológicas para adecuarlas a las novedades del mercado en cuanto a equipos, software o aplicativos e infraestructura tecnológica así como de los servicios de internet, incluyendo capacitación para el uso de la misma.
• Establecer  herramientas y/o mecanismos alternativos para  llevar a cabo el desarrollo de las actividades que demanda el SIGCMA
• Afianzar  la cultura de la calidad, transparencia,  anticorrupción y prevención en salud en el Consejo y Dirección Seccional para fortalecer los procesos y  la imagen institucional
</t>
  </si>
  <si>
    <t>1. Realizar auditorias selectivas y/o solicitadas</t>
  </si>
  <si>
    <t>GESTIÓN TECNOLOGICA</t>
  </si>
  <si>
    <t>2. Realizar ajustes al sistema.</t>
  </si>
  <si>
    <t>1. Estandarizar Planes de Mantenimiento de las Bases de Datos de los Servidores.</t>
  </si>
  <si>
    <t>2. Respaldar bases de datos de los Servidores.</t>
  </si>
  <si>
    <t>3. Almacenar copias de seguridad en D.D. externo.</t>
  </si>
  <si>
    <t>4. Realizar respaldo de seguridad del D.D. externo en medios magnéticos (DVD´s)</t>
  </si>
  <si>
    <t>1. Realizar cambio de claves de algunos Servidores de Datos 2 veces al año (15 en total en la Seccional).</t>
  </si>
  <si>
    <t>2. Crear usuario con perfil administrador como mecanismo de respaldo (si ya existe cambiar su contraseña. Semestral ).</t>
  </si>
  <si>
    <t>3. Almacenar LOG de seguridad de cada Servidor.</t>
  </si>
  <si>
    <t>4. Respaldar en medio magnético cada LOG de seguridad almacenado.</t>
  </si>
  <si>
    <t>1. Recibir elementos y solicitar su ingreso al inventario de cada funcionario (Genera Ingreso).</t>
  </si>
  <si>
    <t>2. Pegar placas, coordinar instalación y hacer firmar salidas.</t>
  </si>
  <si>
    <t>3. Generar solicitud  de baja para la sección de Inventarios (en caso de ser necesario).</t>
  </si>
  <si>
    <t>1. Coordinar la vinculación de los despachos judiciales con las autoridades locales del Banco Agrario de Colombia.</t>
  </si>
  <si>
    <t>2. Crear usuarios en el portal y asignar roles.</t>
  </si>
  <si>
    <t>3. Generar contraseñas</t>
  </si>
  <si>
    <t>4. Soporte constante a bloqueo de Usuarios y Fimas Electrónicas.</t>
  </si>
  <si>
    <t>1. Realizar Backup de las audiencias almacenadas en cada sala.</t>
  </si>
  <si>
    <t>2. Levantar formato de entrega (relación de audiencias por mes) por cada sala.</t>
  </si>
  <si>
    <t>3. Respaldar la información en DVD.</t>
  </si>
  <si>
    <t>4. Realizar entrega formal mediante oficio o correo con sus respectivos anexos (formatos + DVD´s).</t>
  </si>
  <si>
    <t>1. Instalar y configurar nuevo Software con Licencia en las nuevas salas  de Audiencia .</t>
  </si>
  <si>
    <t>2. Capacitar usuarios del sistema.</t>
  </si>
  <si>
    <t>1. Socializar la actividad y solicitar insumos para creación de usuarios.</t>
  </si>
  <si>
    <t>2. Crear usuarios en el portal web.</t>
  </si>
  <si>
    <t>3. Capacitar a todos los usuarios (vía web, presencial o videoconferencia)</t>
  </si>
  <si>
    <t>1. Efectuar el Estudio de Mercado.</t>
  </si>
  <si>
    <t>2. Supervisar la entrega y funcionamiento de los mismos en cada uno de los contratos firmados.</t>
  </si>
  <si>
    <t>3. Generar cumplidos mensuales.</t>
  </si>
  <si>
    <t xml:space="preserve">1. Solicitar al Nivel Central el cambio y/o asignación de elementos de cómputo según necesidad. </t>
  </si>
  <si>
    <t>1. Comunicar TIPS Informáticos</t>
  </si>
  <si>
    <t>1. Agrupar por circuito judicial, realizar medición y analizar resultados (Cúcuta, Pamplna, Ocaña y Arauca) TRIMESTRAL</t>
  </si>
  <si>
    <t>1. Recolectar Formatos de Atención de Requerimientos Informáticos, realizar medicón y analizar resultados. TRIMESTRAL</t>
  </si>
  <si>
    <t>1. Presentar medición de encuesta de satisfacción de los usuarios internos.</t>
  </si>
  <si>
    <t xml:space="preserve">1. Realizar mantenimientos preventivos y/o correctivos a los equipos de cómputo </t>
  </si>
  <si>
    <t>2. Brindar soporte constante (Hardware y Software).</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</si>
  <si>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</si>
  <si>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</si>
  <si>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Actualizacion y sensibilizacion  de las Tablas de Retención Documental - TRD.</t>
  </si>
  <si>
    <t xml:space="preserve">X </t>
  </si>
  <si>
    <t>Actualizar las tablas de retencion documental existentes , ajustadas ajustadas por los cambios normativos o de otra indole.</t>
  </si>
  <si>
    <t>Gestión Documental</t>
  </si>
  <si>
    <t>Todos los procesos</t>
  </si>
  <si>
    <t xml:space="preserve">Todos los porcesos </t>
  </si>
  <si>
    <t xml:space="preserve">Informe de Gestión  </t>
  </si>
  <si>
    <t>Actividad Ejecutada</t>
  </si>
  <si>
    <t>Actividades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</si>
  <si>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</si>
  <si>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</si>
  <si>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Capacitaciones  en temas relacionados con el sigobius</t>
  </si>
  <si>
    <t>Capacitar a los empleados de la seccional en los temas de : comunicaciones recibidas o producidas gestionadas a través del sistema degestión de correspondencia y archivo de documentos oficiales SIGOBius</t>
  </si>
  <si>
    <t xml:space="preserve">Coordinador Lider del proceso </t>
  </si>
  <si>
    <t xml:space="preserve">Informe de Gestión </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</si>
  <si>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</si>
  <si>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</si>
  <si>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Socializacion para el procedinmiento Paz y salvo usuario SIGOBIUS</t>
  </si>
  <si>
    <t xml:space="preserve">Mediante comunicación  socializar que se debe  que certifica que un usuario del sistemano tiene comunicaciones pendientes por gestionar (para retiros o traslados de empleados) </t>
  </si>
  <si>
    <t>Gestion Documental</t>
  </si>
  <si>
    <t>Certificado</t>
  </si>
  <si>
    <t xml:space="preserve">Número de Paz y salvos </t>
  </si>
  <si>
    <t xml:space="preserve">Paz y Salvos </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</si>
  <si>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</si>
  <si>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</si>
  <si>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Socialización de la actualizacion de documentos  de Gestión Documental</t>
  </si>
  <si>
    <t xml:space="preserve">Cada que se actualizen documentos  del proceso de Gestion Documental se socializara de manera virtual </t>
  </si>
  <si>
    <t>Soporte Tecnologico</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</si>
  <si>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</si>
  <si>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</si>
  <si>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</si>
  <si>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</si>
  <si>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</si>
  <si>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</si>
  <si>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</si>
  <si>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</si>
  <si>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Adecuación de despachos judiciales acorde a las necesidades detectadas</t>
  </si>
  <si>
    <t>x</t>
  </si>
  <si>
    <t>Recibir las solicitudes asociadas al proceso de mejoramiento de la infraestrucutra física
Consolidar las solicitudes recibidas
Presentar el informe de necesidades de inversión y presupuesto requerido para materializar los proyectos de mejoramiento de infraestructura física</t>
  </si>
  <si>
    <t>Mejoramiento de la infraestructura física</t>
  </si>
  <si>
    <t>Adquisición de bienes y servicios</t>
  </si>
  <si>
    <t xml:space="preserve">Ana Isabel Valencia Solano </t>
  </si>
  <si>
    <t>Informe de necesidades anual</t>
  </si>
  <si>
    <t>Número de solicitudes tramitadas/Nuúmero de solicitudes recibidas</t>
  </si>
  <si>
    <t>Porcentaje</t>
  </si>
  <si>
    <t>Mejorar la efectividad de la Rama Judicial y disminuir la congestión.</t>
  </si>
  <si>
    <t>B) Aumentar el porcentaje de sedes propias.</t>
  </si>
  <si>
    <t>Contratar las necesidades propuestas por la seccional para la vigencia</t>
  </si>
  <si>
    <t>Informe anual de contratos</t>
  </si>
  <si>
    <t>Cantidad de contratos asociados a mejoramiento de infraestructura ejecutados</t>
  </si>
  <si>
    <t>Unidad</t>
  </si>
  <si>
    <t>Atraer, desarrollar y mantener a los mejores servidores judiciales.</t>
  </si>
  <si>
    <t>C) Aumentar el nivel de satisfacción de los prestadores y usuarios del servicio de justicia
frente a la infraestructura.</t>
  </si>
  <si>
    <t>Cumplimiento del Plan de Inversión de mejoramiento de infraestructura física</t>
  </si>
  <si>
    <t xml:space="preserve">Adelantar la documentacion, necesaria  para la consecucion por donacion de inmuebles para el funcionamiento de  las sedes delos Juzgados de  de Ragonvalia  y  Santo Domingo de Silos 
presentar los documentos a nivel  central </t>
  </si>
  <si>
    <t>Informe de reubicación</t>
  </si>
  <si>
    <t>Cantidad de informes presentados</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</si>
  <si>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</si>
  <si>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</si>
  <si>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Gestion del proceso de Donacion, las sedes  judiciales de  Ragonvalia, y Santo Domingo de silos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</si>
  <si>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</si>
  <si>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</si>
  <si>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Mantener una comunicación activa con la policia Nacional y la Unidad Nacional de Proteccion mediante una canal de comunicación estableblecido.</t>
  </si>
  <si>
    <t>Solicitar telefonos de contacto de la policia nacional asignada a la seguridad de la rama judicial con el fin de fotalecer el canal de comunicación.</t>
  </si>
  <si>
    <t>Adminitración de la seguridad</t>
  </si>
  <si>
    <t>Administración de la seguridad</t>
  </si>
  <si>
    <t>Coordinador Oficina de Seguridad</t>
  </si>
  <si>
    <t>Solicitud a la policia nacional</t>
  </si>
  <si>
    <t>Número de actividades  realizads/Nuúmero de actividades programadas</t>
  </si>
  <si>
    <t xml:space="preserve">Socializacion y Aplicación de protocolos  de manejo de la emergencia  de COVID 19, </t>
  </si>
  <si>
    <t xml:space="preserve">Socializacion y Aplicación de protocolos  de manejo de la emergencia  de COVID 19, 
</t>
  </si>
  <si>
    <t>Coordinador Oficina de Seguridad, gestion de seguridad y salud ocupacional</t>
  </si>
  <si>
    <t xml:space="preserve">Evidencias de la socializacion de protocolos </t>
  </si>
  <si>
    <t xml:space="preserve">Actualizacion y Socializacion  de protocolos de seguridad al interior de la Rama Judicial </t>
  </si>
  <si>
    <t>Actualización y socializacion de protocolos de seguridad  para los funcionarios de la Rama Judicial</t>
  </si>
  <si>
    <t>Documento actualizado de protocolo de seguridad y socialización</t>
  </si>
  <si>
    <t>Adquisición de nuevos sistemas tecnológicos en el cual permitan acrecentar la seguridad de inmuebles</t>
  </si>
  <si>
    <t>Realizar el plan de necesidades De recursos de inversion para la  Seguridad
Estudio de seguridad de las edificaciones  propiedad de la Rama
Adquisición de nuevos sistemas tecnológicos para la seguridad.</t>
  </si>
  <si>
    <t>Adquisicion de bienes y servicios, Administracion de la seguridad, Gestion financiera y presupuestal</t>
  </si>
  <si>
    <t>El plan de necesidades De recursos de inversion para la  Seguridad</t>
  </si>
  <si>
    <t>Proyectos ejecutados/ proyectos Programados</t>
  </si>
  <si>
    <t>Capacitaciones en Autoprotección y otros por parte de la Policía Nacional</t>
  </si>
  <si>
    <t>Solicitar cartilla  de autoproteccion y socializar a los funcionarios  de la Rama Judicial.</t>
  </si>
  <si>
    <t>Coordinador Oficina de Seguridad, Policia Nacional</t>
  </si>
  <si>
    <t xml:space="preserve">Solicitud a la policia nacional y evidencia de socializacion. </t>
  </si>
  <si>
    <t>Número de actividades  realizadas/Número de actividades programadas</t>
  </si>
  <si>
    <t>Capacitación al personal de la empresa de vigilancia por parte de la policia nacional.</t>
  </si>
  <si>
    <t>Solicitar a la Policia Nacional manual de seguridad y capacitar a los guardas de seguridad privada mediante socializacion.</t>
  </si>
  <si>
    <t>Coordinador Oficina de Seguridad, Policia Nacional, empresa de seguridad privada</t>
  </si>
  <si>
    <t>Solicitud del manuual y evidencias de las capacitaciones a la empresa de vigilancia privada</t>
  </si>
  <si>
    <t>Implementacion de revistas caninas antiexplosivos</t>
  </si>
  <si>
    <t>Solicitar a la Policía Nacional revistas caninas al interior del Palacio de Justicia.
Cumplimiento de revisión mediante los caninos antiexplosivos en el ingreso vehicular.</t>
  </si>
  <si>
    <t>Solicitud de revistas caninas a la Policia Nacional y evidencias  de las mismas</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</si>
  <si>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</si>
  <si>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</si>
  <si>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</si>
  <si>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</si>
  <si>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</si>
  <si>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</si>
  <si>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 Implementar mecanismos que permitan la adaptación a la normatividad establecida desde el gobierno nacional y el nivel central
• Elaboración de planes y programas que permitan el desarrollo austero del proceso de Administración de la Carrera Judicial.
• Ceñirse a los lineamientos establecidos desde el nivel central para el desarrollo de concursos de méritos.
• Ceñirse a los lineamientos establecidos desde el nivel central para el desarrollo de la calificación integral de Funcionarios y empleados de la Rama Judicial.
• implementar campañas de protección ambiental al interior de los Despachos Judiciales.
</t>
  </si>
  <si>
    <r>
      <t>·</t>
    </r>
    <r>
      <rPr>
        <sz val="14"/>
        <color theme="1"/>
        <rFont val="Times New Roman"/>
        <family val="1"/>
      </rPr>
      <t xml:space="preserve">         </t>
    </r>
    <r>
      <rPr>
        <sz val="14"/>
        <color theme="1"/>
        <rFont val="Calibri"/>
        <family val="2"/>
        <scheme val="minor"/>
      </rPr>
      <t>Proferir los actos administrativos relacionados con las listas de candidatos para proveer los cargos de Jueces  vacantes según el registro que envíe la unidad de carrera Judicial.</t>
    </r>
  </si>
  <si>
    <t>Administración Carrera Judicial</t>
  </si>
  <si>
    <t xml:space="preserve">• Gestión de Administración Estadística
• Gestión Humana 
• Mejoramiento de infraestructura física
• Reordenamiento Judicial
• Gestión de la Formación Judicial
• Gestión de Seguridad y Salud Ocupacional
</t>
  </si>
  <si>
    <t>Comité operativo</t>
  </si>
  <si>
    <t>Acuedos</t>
  </si>
  <si>
    <t>cantidad de acuerdos por ese concepto</t>
  </si>
  <si>
    <t>numerica</t>
  </si>
  <si>
    <r>
      <t>·</t>
    </r>
    <r>
      <rPr>
        <sz val="14"/>
        <color theme="1"/>
        <rFont val="Times New Roman"/>
        <family val="1"/>
      </rPr>
      <t xml:space="preserve">         </t>
    </r>
    <r>
      <rPr>
        <sz val="14"/>
        <color theme="1"/>
        <rFont val="Calibri"/>
        <family val="2"/>
        <scheme val="minor"/>
      </rPr>
      <t>Proferir los actos administrativos relacionados con las listas de elegibles para proveer los cargos de empleados vacantes en los despachos judiciales y Tribunales.</t>
    </r>
  </si>
  <si>
    <t>Acuerdos</t>
  </si>
  <si>
    <t>b) Disponer de registros de elegibles vigentes con los mejores candidatos para la provisión de cargos de funcionarios y empleados para la Rama Judicial y fortalecer el sistema de ingreso a la carrera judicial.</t>
  </si>
  <si>
    <r>
      <t>·</t>
    </r>
    <r>
      <rPr>
        <sz val="14"/>
        <color theme="1"/>
        <rFont val="Times New Roman"/>
        <family val="1"/>
      </rPr>
      <t xml:space="preserve">         </t>
    </r>
    <r>
      <rPr>
        <sz val="14"/>
        <color theme="1"/>
        <rFont val="Calibri"/>
        <family val="2"/>
        <scheme val="minor"/>
      </rPr>
      <t>Proferir los actos administrativos  relacionados con las inscripciones, actualizaciones, y exclusiones de  los servidores posesionados en propiedad y/o en cargos de carrera que se retiran de la Rama Judicial</t>
    </r>
  </si>
  <si>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</si>
  <si>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</si>
  <si>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r>
      <t>·</t>
    </r>
    <r>
      <rPr>
        <sz val="14"/>
        <color theme="1"/>
        <rFont val="Times New Roman"/>
        <family val="1"/>
      </rPr>
      <t xml:space="preserve">         </t>
    </r>
    <r>
      <rPr>
        <sz val="14"/>
        <color theme="1"/>
        <rFont val="Calibri"/>
        <family val="2"/>
        <scheme val="minor"/>
      </rPr>
      <t>Publicar durante los cinco primeros días de cada mes los cargos vacantes de empleados</t>
    </r>
  </si>
  <si>
    <t>Publicación en paguina Web</t>
  </si>
  <si>
    <t xml:space="preserve">cuantos cargos publicados </t>
  </si>
  <si>
    <t>Fortalecer la transparencia y apertura de datos de la Rama Judicial.</t>
  </si>
  <si>
    <r>
      <t>·</t>
    </r>
    <r>
      <rPr>
        <sz val="14"/>
        <color theme="1"/>
        <rFont val="Times New Roman"/>
        <family val="1"/>
      </rPr>
      <t> </t>
    </r>
    <r>
      <rPr>
        <sz val="14"/>
        <color theme="1"/>
        <rFont val="Calibri"/>
        <family val="2"/>
        <scheme val="minor"/>
      </rPr>
      <t>Remitir al final de cada mes a la Unidad de Carrera Judicial las vacantes de jueces e informar  sobre el agotamiento de las listas de candidatos</t>
    </r>
  </si>
  <si>
    <t>Listas de vacantes</t>
  </si>
  <si>
    <t>Poner a disposición de los servidores judiciales y usuarios de la Rama Judicial, los productos a partir de un proceso de gestión de conocimiento implementado.</t>
  </si>
  <si>
    <r>
      <t>·</t>
    </r>
    <r>
      <rPr>
        <sz val="14"/>
        <color theme="1"/>
        <rFont val="Times New Roman"/>
        <family val="1"/>
      </rPr>
      <t xml:space="preserve">         </t>
    </r>
    <r>
      <rPr>
        <sz val="14"/>
        <color theme="1"/>
        <rFont val="Calibri"/>
        <family val="2"/>
        <scheme val="minor"/>
      </rPr>
      <t>Consolidar  la calificación de servicios de cada año de los Jueces que se encuentran en Carrera Judicial</t>
    </r>
  </si>
  <si>
    <t>Formatos  diligenciados y consolidación definitiva de las calificaicones de funcionarios</t>
  </si>
  <si>
    <t>% de avance en la consolidación= calificaciones consolidadas/ calificaciones totales * 100</t>
  </si>
  <si>
    <t>porcentual</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</si>
  <si>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</si>
  <si>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</si>
  <si>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r>
      <t>·</t>
    </r>
    <r>
      <rPr>
        <sz val="14"/>
        <color theme="1"/>
        <rFont val="Times New Roman"/>
        <family val="1"/>
      </rPr>
      <t xml:space="preserve">         </t>
    </r>
    <r>
      <rPr>
        <sz val="14"/>
        <color theme="1"/>
        <rFont val="Calibri"/>
        <family val="2"/>
        <scheme val="minor"/>
      </rPr>
      <t>Practicar visitas a todos los despachos de jueces con el objeto de realizar la evaluación del Factor Organización del Trabajo.</t>
    </r>
  </si>
  <si>
    <t>Formato de visitas de organización del trabajo</t>
  </si>
  <si>
    <t>% de avance en visitas= visitas realizadas en el periodo/total de visitas a realizar*100</t>
  </si>
  <si>
    <t>Modelo integral de formación, investigación y proyección social y fortalecimiento de la Escuela Judicial Rodrigo Lara Bonilla.</t>
  </si>
  <si>
    <r>
      <t>·</t>
    </r>
    <r>
      <rPr>
        <sz val="14"/>
        <color theme="1"/>
        <rFont val="Times New Roman"/>
        <family val="1"/>
      </rPr>
      <t xml:space="preserve">         </t>
    </r>
    <r>
      <rPr>
        <sz val="14"/>
        <color theme="1"/>
        <rFont val="Calibri"/>
        <family val="2"/>
        <scheme val="minor"/>
      </rPr>
      <t>Resolver todos los recursos de reposición y conceder los de apelación que interponga los Jueces contra la calificación Integral de Servicios</t>
    </r>
  </si>
  <si>
    <t xml:space="preserve"> Resolución de recursos de reposición o de apelción</t>
  </si>
  <si>
    <t>cantidad de recursos resueltos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</si>
  <si>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</si>
  <si>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</si>
  <si>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r>
      <t>·</t>
    </r>
    <r>
      <rPr>
        <sz val="14"/>
        <color theme="1"/>
        <rFont val="Times New Roman"/>
        <family val="1"/>
      </rPr>
      <t xml:space="preserve">         </t>
    </r>
    <r>
      <rPr>
        <sz val="14"/>
        <color theme="1"/>
        <rFont val="Calibri"/>
        <family val="2"/>
        <scheme val="minor"/>
      </rPr>
      <t>Estudiar y emitir conceptos sobre todas las solicitudes de traslado que sean de competencia de este Consejo Seccional que presenten Jueces y Empleados</t>
    </r>
  </si>
  <si>
    <t>Acuedo de concepto</t>
  </si>
  <si>
    <t xml:space="preserve">Cantidad de conceptos estudiados </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</si>
  <si>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</si>
  <si>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</si>
  <si>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Medición de indicadores y seguimiento del proceso en el SIGCMA</t>
  </si>
  <si>
    <t>avance del periodo</t>
  </si>
  <si>
    <t xml:space="preserve">• Recolección de necesidades de formación 
• Divulgar oportunamente las capacitaciones 
• promover la participación en las capacitaciones programadas
• Acceso a la información de manera virtual o remota
</t>
  </si>
  <si>
    <t>• Recepción de las necesidades de Formación en el Grupo Seccional de Apoyo</t>
  </si>
  <si>
    <t>GESTION DE LA FOMACIÓN JUDICIAL</t>
  </si>
  <si>
    <t xml:space="preserve">• Gestión de Talento Humano
• Administración de la Carrera Judicial
• Gestión de la Información Estadística
• Bienestar seguridad y salud en el trabajo
</t>
  </si>
  <si>
    <t>Comité operativo del Proceso</t>
  </si>
  <si>
    <t xml:space="preserve">• Solicitud de formación
• Correo de divulgación
</t>
  </si>
  <si>
    <t>No. Capacitaciones divulgadas en el periodo</t>
  </si>
  <si>
    <t>numérica</t>
  </si>
  <si>
    <t xml:space="preserve">
• Recibir y divulgar las capacitaciones programadas por la Escuela Judicial Rodrigo Lara Bonilla
</t>
  </si>
  <si>
    <t xml:space="preserve">
• Gestionar espacio para capacitaciones que se realicen en la seccional
</t>
  </si>
  <si>
    <t xml:space="preserve">DESARROLLO DE COMPETENCIAS:                           El cual comprende la  Programación de Capacitaciones y Desarrollo de Competencias, mediante un cronograma anual planeado y diseñado por los Coordinadores de Area, el cual se desarrollará durante todo el año, mediante alianzas estratégicas que lo posibiliten.   Coordinación de los procesos relativos al pago de nómina, prestaciones sociales y cesantías, los cuales se miden de acuerdo a los indicadores de gestión establecidos.                   Atención de los servidores judiciales en lo relativo al biesntar social.         </t>
  </si>
  <si>
    <t xml:space="preserve">Una vez definidos los nombres de servidores que requieren capacitación en las diferentes competencias y habilidades, se establece el cronograma de capacitaciones a desarrollar durante el año.                              Se realizan las evaluaciones generales de cada tema y de los servidores participantes. Se coordina mes a mes y día a dia todo lo concerniente a la atención del servidore judicial en cuanto al pago de nómina y prestaciones sociales, satisfacción de necesidades de recreación y bienestar, custodia de record de Historia Laboral.        </t>
  </si>
  <si>
    <t xml:space="preserve">No se manejan proyectos de inversión, pues son compeencia de otra área.    En lo concerniente a procesos de autogestión y mejora continua, se realizan alianzas estratégicas con entidades externas para poder brindar las capacitaciones a los servidores que las requieren y de acuerdo al cronograma de necesidades que se establece anualmente </t>
  </si>
  <si>
    <t xml:space="preserve">Establecer las necesidades de capacitaciones de los servidores judiciales, según lo establecido en la caracterización del Area de Talento Humano </t>
  </si>
  <si>
    <t>Gestión del Humana</t>
  </si>
  <si>
    <t>Competencias</t>
  </si>
  <si>
    <t>Julio César Solano Andrade</t>
  </si>
  <si>
    <t>Nivel de satisfacción del cliente interno respecto a las actividades de Gestión Humana en capacitaciones</t>
  </si>
  <si>
    <t xml:space="preserve">(No. Total de empleados asistentes / No. Total de empleados esperados) *100 </t>
  </si>
  <si>
    <t>17/12/200</t>
  </si>
  <si>
    <t>El análisis del resultado final del Plan de Acción propuesto para el año 2.021, se encaminará a establecer la efectividad del mismo en lo que se refiere a la planeación estratégica formulada para la gestión que debe adelantarse por parte del Area de Talento Humano en beneficio de usuario iterno que es el servidor judicial y del usuario externo que son los exservidores judiciales y el público en general.  De esta manera al finalizar el año se podrá establecer con claridad si los planes y politicas fueron efectivos, si se lograron los sometidos propuestos y si hubo plena satisfaccion de los usuarios respecto a sus solicitudes</t>
  </si>
  <si>
    <t xml:space="preserve">Realizar 10 capacitaciones de acuerdo al cronograma establecido en el diagnóstico de competencias  </t>
  </si>
  <si>
    <t>Aplicar las encuestas y evaluaciones correspondientes para comprobar la eficacia de las capacitaciones</t>
  </si>
  <si>
    <t>Desarrollar acciones de mejora en caso de comprobarse deficiencias en el desarrollo de las actividades</t>
  </si>
  <si>
    <t>Planificar el Pago de Nómina y de Prestaciones Sociales en Liquidaciones definitivas</t>
  </si>
  <si>
    <t xml:space="preserve">Pago de Nómina, Prestaciones Sociales, recobro de Incapacidades </t>
  </si>
  <si>
    <t>Diego Javier Laguado Rodríguez</t>
  </si>
  <si>
    <t>Eficacia en la proyección de recursos asignados para el pago de nomina</t>
  </si>
  <si>
    <t xml:space="preserve">(Valor pagado de nómina y prestaciones/Valor proyectado de nómina y prestaciones)*100 </t>
  </si>
  <si>
    <t>Incluir mensualmente las novedades de nómina deentro de los términos establecidos y solicitar los recursos necesarios según el PAC</t>
  </si>
  <si>
    <t xml:space="preserve">Revisar periódicamente los procesos sistematizados mediante pruebas selectivas de control para conciliar contablemente </t>
  </si>
  <si>
    <t>Ajustar el PAC según las necesidades y contigencias de pago</t>
  </si>
  <si>
    <t>Proyectar la medición de Indicadores de Gestión, siguiendo los lineamientos del SIGCMA</t>
  </si>
  <si>
    <t>Satisacción del usuario interno</t>
  </si>
  <si>
    <t>Miguel Enrique Contreras</t>
  </si>
  <si>
    <t>Nivel de satisfacción del cliente interno respecto a las actividades de Gestión Humana en bienestar social</t>
  </si>
  <si>
    <t xml:space="preserve">(Número de respuestas favorables/Número total de respuestas)*100 </t>
  </si>
  <si>
    <t>Medir semestralmente con efectividad, los Indicadores de Gestión establecidos en la caracterización del SIGCMA</t>
  </si>
  <si>
    <t>Comprobar la efectividad y veracidad de los resultados que arrojen las mediciones periódicas de los Indicadores de Gestión</t>
  </si>
  <si>
    <t>Fijar acciones de mejora que den oportunidad para potenciar la implementación de los planes y programas que miden los indicadores</t>
  </si>
  <si>
    <t>Consolidar las doceavas de Cesantías anualizadas y retroactivas</t>
  </si>
  <si>
    <t>Pago de cesantías retroactivas</t>
  </si>
  <si>
    <t>Flor María Misse Landines</t>
  </si>
  <si>
    <t>Eficacia en la proyección de recursos para el pago de cesantías</t>
  </si>
  <si>
    <t>(Valor Pagado/Valor Proyectado)*100</t>
  </si>
  <si>
    <t>Incluir en el PAC mensual, la provisión y el giro de doceavas de cesantias anualizadas al los fondos respectivos.  Incluir asi mismo la provisión para cesantías retroactivas</t>
  </si>
  <si>
    <t>Conciliar mensualmente las novedades de retiros de servidores con la Sección de Nómina para realizar las liquidaciones definitivas</t>
  </si>
  <si>
    <t>Ejecutar Plan de Trabajo Anual del Sistema Integrado de Gestion de la Seguridad y Salud en el Trabajo enviado desde Nivel Central para la Seccional CUCUTA-ARAUCA</t>
  </si>
  <si>
    <t>1. Elaborar el Plan de Trabajo Anual del Sistema de Seguridad y Salud en el Trabajo para el año 2,020 y Planear las actividades del Programa de Bienestar Social para la Seccional para el año 2,020</t>
  </si>
  <si>
    <t>SEGURIDAD Y SALUD EN EL TRABAJO</t>
  </si>
  <si>
    <t>GESTION DEL TALENTO HUMANO</t>
  </si>
  <si>
    <t>MIGUEL ENRIQUE CONTRERAS</t>
  </si>
  <si>
    <t xml:space="preserve">Actividades realizadas de acuerdo al plan de trabajo establecido </t>
  </si>
  <si>
    <t xml:space="preserve">Cumplimiento del Plan de Trabajo </t>
  </si>
  <si>
    <t>PORCENTUAL</t>
  </si>
  <si>
    <t>2. Realizar Asesorias y Asistencias Técnicas en Inspecciones de Condiciones de Seguridad, Identificación de peligros, valoración y evaluación de riesgos, planes de atención y preparación en emergencia, en riesgo publico,  seguridad viaL,  autogestión y la autoprotección. Acompañamientos en Formación Brigadas de Emergencias, Comités Operativos de Emergencias - COE,  Coordinadores de Evacuación , Planeación y ejecución de Simulacros de Emergencias, Acompañamientos en Formación COPASST,  fomento de la salud y la seguridad de los servidores judiciales,  Aplicación de la metodología de las "5" "S", Semana de la Seguridad y Salud en el Trabajo y encuentro de municipios.</t>
  </si>
  <si>
    <t>Número de veces que ocurre un accidente laboral, en un período de tiempo.</t>
  </si>
  <si>
    <t>Frecuencia  de Accidentalidad laboral</t>
  </si>
  <si>
    <t>3. Realizar Asesorias y Asistencias Tecnicas sobre los beneficios  del acondicionamiento físico en el campo laboral que contribuya al mejoramiento de su condición de salud,  ergonomía laboral,  uso de los espacios de trabajo, las herramientas, el mobiliario y su interacción con los mismos,  control postural necesarios para las tareas en el puesto de trabajo,  acompañamiento en el desarrollo de rutinas  de gimnasia laboral  por segmentos corporales, ejercicios de movilidad articular por cuadrantes (superior-inferior), ejercicios complementarios por sesion de flexibilidad, fortalecimiento, equilibrio, destrezas mentales, propiocepcion, fuerza y coordinación.</t>
  </si>
  <si>
    <t>Número de días perdidos y/o cargados por accidentes laborales en un período de tiempo.</t>
  </si>
  <si>
    <t xml:space="preserve">Severidad  de Accidentalidad Laboral </t>
  </si>
  <si>
    <t>4. Realizar Asesorías técnicas orientadas al fomento de la convivencia laboral en áreas y equipos de trabajo donde se evidencia conflicto, con el fin de mejorar el entorno de trabajo y prevenir el acoso laboral, desarrollo de competencias para el manejo del estrés, gestión eficaz del tiempo, técnicas, emocionales y comunicativas y liderazgo, prevención del Consumo de Sustancias psicoactivas,  desarrollo de competencias en los Comités de Convivencia Laboral para la prevención e intervención del acoso laboral.</t>
  </si>
  <si>
    <t>Número de accidentes  laborales mortales en un periodo de tiempo</t>
  </si>
  <si>
    <t>Proporción de Accidentes de Trabajo Mortales</t>
  </si>
  <si>
    <t>5. Realizar Doce (12) reuniones del Comité Paritario de Seguridad y Salud en el Trabajo (COPASST) programadas una cada mes.</t>
  </si>
  <si>
    <t>Número de casos nuevos de una enfermedad en una población determinada y en un período de tiempo.</t>
  </si>
  <si>
    <t>Incidencia de Enfermedad Laboral</t>
  </si>
  <si>
    <t>6. Realizar cuatro (4) Reuniones del Comité de Convivencia Laboral (CCL) programadas minimo una por trimestre.</t>
  </si>
  <si>
    <t>Número de casos acumulados de enfermedad laboral presente en una población en un periodo de tiempo</t>
  </si>
  <si>
    <t>Prevalencia de la Enfermedad Laboral</t>
  </si>
  <si>
    <t xml:space="preserve">7. Verificar el cumplimiento, cobertura y efectividad del plan de trabajo del Sistema de Seguridad y Salud en el Trabajo y el Programa de Bienestar Social para el año 2020 </t>
  </si>
  <si>
    <t>Ausentismo es la no asistencia al trabajo, con incapacidad medica</t>
  </si>
  <si>
    <t>Ausentismo por Incapacidades Médicas</t>
  </si>
  <si>
    <t xml:space="preserve">Ejecución de recursos contratados de acuerdo al presupuesto asignado </t>
  </si>
  <si>
    <t>Ejecución de Recursos Financieros</t>
  </si>
  <si>
    <t>8. Ejecutar los Planes de Mejora o Correctivos que resulten de las oportunidades de mejora o de las acciones correctivas del avance del Plan de Trabajo 2020</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</si>
  <si>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</si>
  <si>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</si>
  <si>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</si>
  <si>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</si>
  <si>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</si>
  <si>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
• Expedición de circulares para incentivar el reporte oportunamente
• Atención personalizada a los usuarios que lo requieran
• Verificación del reporte oportuno
• identificación de posibles inconsistencia
• Apoyo en el reporte de la información
• Consolidación de reporte general
</t>
  </si>
  <si>
    <t xml:space="preserve">• Recolectar la información
</t>
  </si>
  <si>
    <t>Gestión de la Información Estadística</t>
  </si>
  <si>
    <t xml:space="preserve">• Administración de la Carrera Judicial
• Reordenamiento Judicial
• Planeación Estratégica
</t>
  </si>
  <si>
    <t xml:space="preserve">• Reportes estadísticos
• Consolidado de información estadística
</t>
  </si>
  <si>
    <t>Reporte oportuno= Numero de reportes recibidos en el periodo/ Numero de reportes esperados en el periodo</t>
  </si>
  <si>
    <t>b) Incrementar la calidad y cantidad de la información sobre la Rama Judicial, que permita
generar propuestas para el mejoramiento de la administración de justicia.</t>
  </si>
  <si>
    <t xml:space="preserve">
• Visitas a los Despachos Judiciales: Dos (2) despachos que reporten los mayores egresos dentro del período. 2- Dos (2) despachos que reporten mayor número de procesos sin trámite dentro del período. 3- Dos (2) despachos que reporten los más altos índices de rendimiento.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</si>
  <si>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</si>
  <si>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</si>
  <si>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</si>
  <si>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</si>
  <si>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</si>
  <si>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</si>
  <si>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</si>
  <si>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</si>
  <si>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</si>
  <si>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</si>
  <si>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 xml:space="preserve">• Presentar propuestas de reordenamiento ajustadas a las políticas y cambios de gobierno, legislación, políticas públicas, regulación.
• Articular con la Dirección Seccional recursos tecnológicos.
• Atención a las solicitudes de los Despachos Judiciales en cuanto a las buenas condiciones de las instalaciones 
• Presentar propuestas técnicas de reordenamiento ajustadas a las necesidades de los Despachos judiciales
• Reiteración de las solicitudes al nivel central.
• Uso de los canales de comunicación para recibir y enviar solicitudes
</t>
  </si>
  <si>
    <t xml:space="preserve">• Recibir las solicitudes de los Despachos Judiciales.                   </t>
  </si>
  <si>
    <t>Reordenamiento Judicial</t>
  </si>
  <si>
    <t xml:space="preserve">• Administración de Carrera Judicial
• Gestión de la Información Estadística
• Administración de bienes y servicios
• Mejoramiento de  Infraestructura Física
• Gestión de la Formación Judicial
• Gestión Financiera y Presupuestal
• Gestión de seguridad y salud ocupacional
• Gestión Humana
</t>
  </si>
  <si>
    <t xml:space="preserve">• Magistrado Líder del proceso          
• Jueces y Magistrados de la Seccional
• UDAE
</t>
  </si>
  <si>
    <t>Propuestas presentadas ante la UDAE</t>
  </si>
  <si>
    <t xml:space="preserve">Propuestas presentadas al nivel central=  Numero de propuestas presentadas ante la UDAE/ Número de solicitudes recibida de los Despachos Judiciales
Propuestas positivas=Propuestas aprobadas/ propuestas solicitadas
</t>
  </si>
  <si>
    <t>numero de propuestas</t>
  </si>
  <si>
    <t>Mejorar el acceso a la justicia</t>
  </si>
  <si>
    <t>b) Aumentar la cantidad de despachos judiciales y dependencias administrativas con información organizada y archivada mediante la aplicación de una metodología con lineamientos en gestión documental.</t>
  </si>
  <si>
    <t xml:space="preserve">• Asignación por reparto para estudio y proyección de propuesta
</t>
  </si>
  <si>
    <t xml:space="preserve">
• Aprobación de propuesta en Sesión de Sala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</si>
  <si>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</si>
  <si>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</si>
  <si>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 xml:space="preserve">
• Envío de propuesta a la Unidad de Desarrollo y Análisis Estadístico (UDAE) con copia presidencia del CSJ                          
</t>
  </si>
  <si>
    <t xml:space="preserve">
• Recibir respuesta del nivel Central.                                                                                    
</t>
  </si>
  <si>
    <t>Mejorar los tiempos de respuesta en el servicio al usuario interno o externo al implementar metodologías para la gestión documental en la Rama Judicial.</t>
  </si>
  <si>
    <t xml:space="preserve">•  Implementación de las medidas aprobada mediante acuerdo por el  Consejo Superior de la Judicatura.
</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</si>
  <si>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</si>
  <si>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 Seguimiento de metas establecidas en Medidas de descongestión.                                                                                 </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</si>
  <si>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</si>
  <si>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</si>
  <si>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 xml:space="preserve">•Seguimiento de los nombramientos de los cargos creados para descongestión y/o reordenamiento judicial. </t>
  </si>
  <si>
    <t>Fortalecer la consolidación, actualización y acceso a la información normativa y doctrinaria</t>
  </si>
  <si>
    <t xml:space="preserve">• Seguimiento de Despachos judiciales creados mediante estadísticas.                                                                                           
</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</si>
  <si>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</si>
  <si>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</si>
  <si>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</si>
  <si>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 xml:space="preserve">
• Recibir los documentos 
</t>
  </si>
  <si>
    <t>Registro y Control de Abogados y Auxiliares de la justicia</t>
  </si>
  <si>
    <t>Gestión de la Formación Judiical          Gestión Humana</t>
  </si>
  <si>
    <t>Comité Operativo</t>
  </si>
  <si>
    <t>Resolución de Practicas Judiciales                                                                             Tarjetas Profesionales                                   Lisencias Temporales</t>
  </si>
  <si>
    <t>Número de productos entregados</t>
  </si>
  <si>
    <t>Primer trimestre 25%
Segundo trimestre 50%
Tercer trimestre 75%
Cuarto trimestre 100%</t>
  </si>
  <si>
    <t xml:space="preserve">• Enviar documentos para tramite de productos </t>
  </si>
  <si>
    <t>• Entrega de los productos</t>
  </si>
  <si>
    <t>Continuación proceso de conformacion de la lista de auxiliares de la justicia vigencia  01/04/2021 al 31/03/2023</t>
  </si>
  <si>
    <t>OFICINA JUDICIAL</t>
  </si>
  <si>
    <t>Conformación Lista de Auxiliares de la Justicia vigencia 2021-2023</t>
  </si>
  <si>
    <t>Lista de Auxiliares de la Justicia</t>
  </si>
  <si>
    <t>Resolver recursos  de REPOSICION que sean interpuestos contra la resolucion de conformacion de la lista de auxiliares de la Justicia</t>
  </si>
  <si>
    <t>Conceder o rechazar los recursos  de APELACION que sean interpuestos contra la resolucion de conformacion de la lista de auxiliares de la Justicia</t>
  </si>
  <si>
    <t>Enviar a la URNA y a los despachos judiciales la lista vigente de los auxiliares de la justicia vigente desde el 01/04/2021 al 31/03/2023</t>
  </si>
  <si>
    <t xml:space="preserve">Excluir de la lista a los auxiliares que sean sancionados o deban ser excluidos por otro motivo </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</si>
  <si>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</si>
  <si>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</si>
  <si>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</si>
  <si>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</si>
  <si>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</si>
  <si>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 xml:space="preserve">• Socialización y definición de impactos generados por los cambios en la legislación que regula la misión de la prestación del servicio misional.
• Establecer herramientas y/o mecanismos alternativos para   llevar a cabo el desarrollo de las actividades que demanda el SIGCMA
• Gestionar el cambio cultural en materia ambiental
• Indagar las mejores prácticas para la gestión   del conocimiento en los cambios de recurso humano
• Gestiona con la Coordinación de Gestión Humana la viabilidad de lograr que mediante alianzas estratégicas interinstitucionales se pueda contar con un profesional que brinde apoyo para el desarrollo de las actividades principales del SIGCMA
• Propiciar reuniones con las partes interesadas externa ubicadas cerca a las sedes judiciales
• Garantizar la actualización, mantenimiento y mejoramiento del SIGCMA
• Afianzar   la cultura   de la calidad en el Consejo y Dirección seccional
</t>
  </si>
  <si>
    <t>Programar reuniones y/o capacitaciones paa la socialización y conocimiento de los cambios generados.</t>
  </si>
  <si>
    <t>MejoramientoSIGCMA</t>
  </si>
  <si>
    <t>Coordinador de calidad</t>
  </si>
  <si>
    <t>Listados de asistencia</t>
  </si>
  <si>
    <t>Capaciatciones adelantadas/capcitaciones programdas</t>
  </si>
  <si>
    <t>b) Avanzar hacia el enfoque sistémico integral de la Rama Judicial, por medio de la armonización y coordinación de los esfuerzos de los distintos órganos que la integran.</t>
  </si>
  <si>
    <t>Socializar e ilustrar a los líderes de los Procesos los mecesnismos o herramientas utilizadas para el desarrollo de las actividades del SIGCMA</t>
  </si>
  <si>
    <t>c) Cumplir los requisitos de los usuarios de conformidad con la Constitución y la Ley.</t>
  </si>
  <si>
    <t>Propiciar espacios y/o mecanismos de sensibilización  que permitan implementar una cultura de preseración y conservación del medio ambiente:
_Dar adecuado manejo a los residuos sólidos y los residuos peligrosos,
_Dar disposici´n adecuada a los residuos peligrosos
_Disponer de espacios adecuados para el almacenamiento de los residuos peligrosos
_Utilización de elementos de protección personal para el manejo de residuos
__Compromiso de proveedor de participar en la disposiicpon final de los residuos peligrosos</t>
  </si>
  <si>
    <t>Coordinador de calidad-Lider proceso adtva</t>
  </si>
  <si>
    <t xml:space="preserve">Circulares </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</si>
  <si>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</si>
  <si>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_Gestionar ante  la Coordinación de Talento Humano,  la  ante las instituciones locales la consecución de profesional que brinde acompañamiento y asesoría en temas relacionados con el SIGCMA</t>
  </si>
  <si>
    <t>Coordinador de calidad- lider del proceso</t>
  </si>
  <si>
    <t xml:space="preserve">A través del Proceso de Planeación estratégica realizar las reuniones con las partes interesadas con proveedores y partes interesadas externas </t>
  </si>
  <si>
    <t>Lider del Proceso</t>
  </si>
  <si>
    <t>unidad</t>
  </si>
  <si>
    <t>e) Fomentar la cultura organizacional de calidad, control y medio ambiente, orientada a la responsabilidad social y ética del servidor judicial.</t>
  </si>
  <si>
    <t xml:space="preserve">A través de las siguientes actividades se garantiza el mantenimiento y mejoramiento del SIGCMA en la Seccioal::
_Programación de reuniones con proceso de capacitación respecto a la infromación para la consolidadión del Informe de Revisión.y su presentación a la alta Dirección.
_ Elaboración y ejecución de las activdades definidas en el plan de acción
_Realizar capcitaciones sobre los temas relacionados con el mantenimiento  del SIGCMA, tales como procedimientos y formatos transversales, mapa de rirsgos e indicadores.
_ Elaboración del directorio del SIGCMA seccional 
_Aplicación  TRD
_Consolidación de informes trimestrales de seguimiento al estado del SIGCMA (Estado avance planes operativos, estado avance indicadores, estado avance riesgos, estado avance acciones de gestión y cambios en el contexto).                                 - Apliacción de encuestas de percepción y análisis para la toma de  acciones si se requiere
_Seguimientos a acciones, indicadores, riesgos, matriz de comuniciacones y matriz de comunicaciones.                                          _ Convocar reuniones mensuales de Comité 
_Análisis de los procesos de retroalimentación con las partes interesadas, tales como qrs y encuestas de percepción a los usuarios internos.
_Procesos de auditorías intenas y externas al sistema de gestión de caldiad
</t>
  </si>
  <si>
    <t>INFORMES</t>
  </si>
  <si>
    <t>Total informes realizados/total informes progarmadas                                                                                                                                                                                                                                                                                                                 Calidad del servicio prestado</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</si>
  <si>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</si>
  <si>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</si>
  <si>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</si>
  <si>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</si>
  <si>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</si>
  <si>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</si>
  <si>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</si>
  <si>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1.Recibir los documentos y clasificarlos por tipo de apoyo legal</t>
  </si>
  <si>
    <t>Asistencia legal</t>
  </si>
  <si>
    <t>2. Elaborar poderes, contestacion de demandas, memoriales, fichas tecnicas de conciliacion, certificaciones y conceptos;  las quejas y tramites del proceso disciplinario, y demàs actuaciones que reflejan las actividades propias e indicadores de la oficina de Asistencia Legal.</t>
  </si>
  <si>
    <t xml:space="preserve">3. Asistir a cada una de las audiencias del proceso contencioso administrativo, al igual que a las audiencias penales programadas. </t>
  </si>
  <si>
    <t>4. Realizar seguimiento a las actuaciones judiciales y administrativas, mediante visita a los despachos judiciales y revisar los respectivos expedientes</t>
  </si>
  <si>
    <t>5. Mantener actualizada base de datos de procesos judiciales en los que es parte la Nacion - Rama Judicial</t>
  </si>
  <si>
    <t>6. Realizar  el apoyo legal al àrea administrativa,   en los  procesos de contratacion (ley 80 de 1993) y demas normas complementarias</t>
  </si>
  <si>
    <t>7. Resolver consultas y responder derechos de peticion, o solicitudes de autoridades</t>
  </si>
  <si>
    <t>8. Realizar analisis  de cada una de las sentencias  notificadas  en primera y segunda instancia, con el sentido del respectivo fallo .</t>
  </si>
  <si>
    <t>9. Analizar los criterios institucionales conforme a los cambios jurisprudenciales relevantes.</t>
  </si>
  <si>
    <t>10. Calcular y analizar los indicadores de gestion del proceso.</t>
  </si>
  <si>
    <r>
      <rPr>
        <b/>
        <sz val="14"/>
        <rFont val="Arial"/>
        <family val="2"/>
      </rPr>
      <t>.</t>
    </r>
    <r>
      <rPr>
        <sz val="14"/>
        <rFont val="Arial"/>
        <family val="2"/>
      </rPr>
      <t xml:space="preserve"> Elaboración  una lista de chequeo, mediante ACTA,  facil de tramitar que permita identificar con claridad el cumplimineto de los requisitos del Proceso Coactivo                                                                                                                               • Generar Circulares periodicas dirigidas a los Despachos Judiciales y Autoridades Administrativas en las se que se explique el Proceso Coactivo, requisitos y terminos de envío de Providencias y Actos                                                                                            •  Establecer convenios con entidades Estatales que administren datos para verificar y evidenciar propiedades de los obligados de una manera    agil                                                                                                                     </t>
    </r>
    <r>
      <rPr>
        <b/>
        <sz val="14"/>
        <rFont val="Arial"/>
        <family val="2"/>
      </rPr>
      <t>.</t>
    </r>
    <r>
      <rPr>
        <sz val="14"/>
        <rFont val="Arial"/>
        <family val="2"/>
      </rPr>
      <t xml:space="preserve"> Establecer un cronograma de busqueda de practicantes con Universidades y demás  instituciones educativas y proyección del respectivo convenio docente.                                                                                                                </t>
    </r>
    <r>
      <rPr>
        <b/>
        <sz val="14"/>
        <rFont val="Arial"/>
        <family val="2"/>
      </rPr>
      <t>.</t>
    </r>
    <r>
      <rPr>
        <sz val="14"/>
        <rFont val="Arial"/>
        <family val="2"/>
      </rPr>
      <t xml:space="preserve"> Elaboración de un plan  de visitas  de revisión con la Oficina de Sistemas de la Dirección Seccional con el fin de proteger la información y mantener la actualización de los sistemas  usados. </t>
    </r>
  </si>
  <si>
    <t>Recepcionar las Providencias, Actos Adminsitartivos que imponen Multa o declaran una deuda  .</t>
  </si>
  <si>
    <t>Cobro Coactivo</t>
  </si>
  <si>
    <t xml:space="preserve">• Asistencia Legal
• Gestion Finnaciera y Presupuestal
• Gestion Humana
• Gestión de Seguridad y Salud Ocupacional
</t>
  </si>
  <si>
    <t>Abogado Ejecutor, Profesional Universitario, Asistentes Adminsitrativos.</t>
  </si>
  <si>
    <t>Recibir un aproximado de 150 a 200 Providencias</t>
  </si>
  <si>
    <t>Igual o Mayor a 150</t>
  </si>
  <si>
    <t xml:space="preserve">Revisión de los requisitos de ley para crear expedientes que garanticen el cumplimiento de la de normatiivdad vigente </t>
  </si>
  <si>
    <t>Revisar  un aproximado dentre 150   a 200 Providencias</t>
  </si>
  <si>
    <t xml:space="preserve">Creación de expedientes Coactivos elaborando la ficha tecnica y    lista de chequeo. </t>
  </si>
  <si>
    <t>Crear un aproximado entre 150 a 200 Proceos</t>
  </si>
  <si>
    <t>Elaboración de Oficios Persuasivos e Investigación de Bienes.</t>
  </si>
  <si>
    <t xml:space="preserve">Elaborar entre 150 y 200 oficios persuasivos e investigaciones de bienes </t>
  </si>
  <si>
    <t>igual o mayor  a 150</t>
  </si>
  <si>
    <t>Elaboración  de Mandamientos de Pago.</t>
  </si>
  <si>
    <t xml:space="preserve">Elaborar entre 50 y 100 Mandamientos de Pago </t>
  </si>
  <si>
    <t>Igual om superior a 50</t>
  </si>
  <si>
    <t>Elaboración y envío de Actos administrativos de Medidas Cautelares</t>
  </si>
  <si>
    <t>Elaborar un aproximado de 50  a 100 solicitudes de medidas cautelares</t>
  </si>
  <si>
    <t xml:space="preserve">Verificar en Portal Banco Agrario los abonos de títulos a la cuenta Judicial para su constitución y su posterior fraccionamiento, conversión o devolución según sea el caso </t>
  </si>
  <si>
    <t xml:space="preserve">Crear un aproximado entre  5  y 20 titulos judiciales </t>
  </si>
  <si>
    <t>igual o superior a 5</t>
  </si>
  <si>
    <t>Elaboraciuón de Actos Administrativo de Terminación de Expedientes Coactivos por cualesquiera de las causas establecidas en la Ley o reglamentos internos.</t>
  </si>
  <si>
    <t xml:space="preserve">Elaborar un aproximado de 100 a 150 terminaciones </t>
  </si>
  <si>
    <t>igual o superior a 100</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</si>
  <si>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</si>
  <si>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</si>
  <si>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</si>
  <si>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</si>
  <si>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</si>
  <si>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</si>
  <si>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Socialización y definición de impactos generados por los cambios en la legislación que regula la misión de la prestación del servicio misional
2. Establecer  herramientas y/o mecanismos alternativos para  llevar a cabo el desarrollo de las actividades que demanda el SIGCMA 
3. Gestionar el cambio cultural en materia ambiental"
4. Afianzar  la cultura de la calidad, transparencia,  anticorrupción y prevención en salud en el Consejo y Dirección Seccional para fortalecer los procesos y  la imagen institucional
5. Garantizar la actualización, mantenimiento y mejoramiento del SIGCMA
6. Indagar las mejores prácticas para la gestión  del conocimiento en la incorporación de recurso humano 
7. Propiciar reuniones con las partes interesadas externa ubicadas cerca a las sedes judiciales 
8. Gestionar la viabilidad de lograr que mediante alianzas estratégicas intersectoriales e interinstitucionales se puedan obtener recursos humanos, tecnológicos y infraestructura, salud y seguridad en trabajo entre otros que brinde apoyo para el desarrollo de los diferentes procesos de la seccional.
9. Socializar  los procedimientos de contratación establecidos para la Rama Judicial.
10. Gestionar propuestas de creación o modificación de Despachos Judiciales, centros de servicio y/o cargos.
11. Desarrollar mecanismos de prevención y mitigación de contagio entre los servidores judiciales.
12. Modernizar las herramientas tecnológicas para adecuarlas a las novedades del mercado en cuanto a equipos, software o aplicativos e infraestructura tecnológica así como de los servicios de internet, incluyendo capacitación para el uso de la misma.
13. Proponer o recomendar ante el nivel central que las decisiones relacionadas con la descongestión y proyectos especiales se tomen terminado el primer semestre del año.
14. Mejorar las condiciones de espacio físico, distribución, ventilación, climatización, estética y acústica  de los despachos judiciales. 
15. Presentar proyectos de inversión que recojan las necesidades de la Seccional.
16. Garantizar el suministro de insumos para el adecuado funcionamiento de los Despachos,  oficinas y centros de servicio judiciales
17. Gestionar el conocimiento a través de los programas de capacitación  estructurados por la EJRLB
</t>
  </si>
  <si>
    <t>Se hace seguimiento semanal en Sala, haciendo lista de chequeo con el tablero de actividades.</t>
  </si>
  <si>
    <t>1. Recibir  los Planes acción que se ejecutarán en la vigencia 2020</t>
  </si>
  <si>
    <t>planeación Estrategica</t>
  </si>
  <si>
    <t>Procesos de apoyo, misionales y Estrategicos</t>
  </si>
  <si>
    <t>enlace de cada proceso</t>
  </si>
  <si>
    <t>Plan de acción con avance al trimestre</t>
  </si>
  <si>
    <t>Entrega oportuna= Numero de Plarnes de acción recibidos/ numero de Planes de acción esperados</t>
  </si>
  <si>
    <t>Plan de acción</t>
  </si>
  <si>
    <t xml:space="preserve">b) Mejorar los mecanismos de comunicación y acceso a la información judicial, que permita el control social sobre la gestión judicial.
</t>
  </si>
  <si>
    <t>2, Informe de seguimiento de los  Planes de acción</t>
  </si>
  <si>
    <t>Acta de seguimiento  trimestral</t>
  </si>
  <si>
    <t xml:space="preserve">Porcentaje de avance = porcentaje total esperado al peridodo de medición- porcentaje alacanzado en el peridodo de medición                                                                                        ( debe  mayor  o igual a  2  para ser analizado.)  </t>
  </si>
  <si>
    <t>número cardinal</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</si>
  <si>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</si>
  <si>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</si>
  <si>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</si>
  <si>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</si>
  <si>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realización de una Reunión sala minimo por semana.</t>
  </si>
  <si>
    <t>Diagnosticar las necesidades de cada uno de los procesos a traves del análisis histórico de datos
Elaborar el plan de necesidades
Consolidar el plan de necesidades
Remitir al nivel central el plan de necesidades de la Seccional</t>
  </si>
  <si>
    <t>Planeación Estratégica
Adquisición de bienes y servicios</t>
  </si>
  <si>
    <t>Gestión Humana
Adquisición de Bienes y Servicios
Gestión Tecnológica
Gestión Financiera y Presupuestal
Mejoramiento de la infraestructura física
Asistencia legal
Gestión de Seguridad y Salud en el Trabajo</t>
  </si>
  <si>
    <t>Ana Isabel Valencia Solano
Maria Concepcion Duran Caicedo</t>
  </si>
  <si>
    <t>Plan de necesidades</t>
  </si>
  <si>
    <t>Necesidades reales-Necesidades proyectadas</t>
  </si>
  <si>
    <t>Diferencia entre las necesidades reales y proyectadas</t>
  </si>
  <si>
    <t xml:space="preserve">Consolidar el plan anual de adquisiciones
Publicar el plan anual de adquisiciones en la plataforma SECOP II
Realizar actualizaciones del plan anual de adquisiciones, en la plataforma SECOP II
Impulsar los procesos contractuales  de bienes y servicios 
Solicitar los correspondientes estudios de conveniencia y oportunidad de las necesidades bàsicas a atender y demas rubros
</t>
  </si>
  <si>
    <t xml:space="preserve">Ana Isabel Valencia Solano y Personal de Contratacion
</t>
  </si>
  <si>
    <t>Plan anual de adquisiciones</t>
  </si>
  <si>
    <t>Cantidad de actualizaciones del plan anual de adquisicones</t>
  </si>
  <si>
    <t>Elaborar y presentar los siguientes informes:
- Informe de contratación al Director Ejecutivo Seccional
- Informe del parque automotor de la seccional
- Informe del convenio 018 suscrito con la Fiscalia General de la Nación
- Informe de actualización de inmuebles
- Informe de áreas comunes de la entidad</t>
  </si>
  <si>
    <t>Adquisición de bienes y servicios
Planeación Estratégica</t>
  </si>
  <si>
    <t>Ana Isabel Valencia Solano</t>
  </si>
  <si>
    <t>Documentos de remision de informes</t>
  </si>
  <si>
    <r>
      <t>1.</t>
    </r>
    <r>
      <rPr>
        <sz val="14"/>
        <color theme="1"/>
        <rFont val="Times New Roman"/>
        <family val="1"/>
      </rPr>
      <t xml:space="preserve">    </t>
    </r>
    <r>
      <rPr>
        <sz val="14"/>
        <color theme="1"/>
        <rFont val="Arial"/>
        <family val="2"/>
      </rPr>
      <t>EFECTUAR CONTROL Y SEGUIMIENTO A LA EJECUCIÓN DEL PRESUPUESTO DE GASTOS DE FUNCIONAMIENTO E INVERSIÓN ASIGNADO A LA SECCIONAL.</t>
    </r>
  </si>
  <si>
    <t>1- Coordinar elaboración del anteproyecto de presupuesto  y envio al Nivel Central.</t>
  </si>
  <si>
    <t>GESTIÓN FINANCIERA Y PRESUPUESTAL</t>
  </si>
  <si>
    <t>GESTION HUMANA, ADQUISICION BIENES Y SERVICIOS, MEJORAMIENTO INFRAESTRUCTURA</t>
  </si>
  <si>
    <t>RESPONSABLE DE PRESUPUESTO</t>
  </si>
  <si>
    <t>Indicador de Ejecución Presupuestal: metas:
I   trimestre:  20%
II  trimestre:  47%
III trimestre:  70%
IV trimestre:  95% a 100%</t>
  </si>
  <si>
    <t>(Total recursos comprometidos / total recursos apropiados)*100</t>
  </si>
  <si>
    <t>2. Expedir cdps de conformidad con las solicitudes y necesidades de la Seccional.</t>
  </si>
  <si>
    <t>(Total recursos comprometidos / total recursos apropiados)*101</t>
  </si>
  <si>
    <t>3. Creación de terceros y cuentas en aplicativo SIIF Nación.</t>
  </si>
  <si>
    <t>(Total recursos comprometidos / total recursos apropiados)*102</t>
  </si>
  <si>
    <t>4. Registrar en el aplicativo SIIF los compromisos adquiridos por la Entidad.</t>
  </si>
  <si>
    <t>(Total recursos comprometidos / total recursos apropiados)*103</t>
  </si>
  <si>
    <t>5. Registro, control y seguimiento a autorización de vigencias futuras.</t>
  </si>
  <si>
    <t>(Total recursos comprometidos / total recursos apropiados)*104</t>
  </si>
  <si>
    <t>7. Realizar seguimiento a la ejecución presupuestal.</t>
  </si>
  <si>
    <t>(Total recursos comprometidos / total recursos apropiados)*105</t>
  </si>
  <si>
    <t>2.	EJECUTAR EL PAC ASIGNADO A LA SECCIONAL</t>
  </si>
  <si>
    <t>6. Solicitar ajustes, modificaciones ó traslados presupuestales de conformidad con las necesidades de la Entidad.</t>
  </si>
  <si>
    <t>(Total recursos comprometidos / total recursos apropiados)*106</t>
  </si>
  <si>
    <t>8. Realizar clasificación de reintegros de vigencia actual y anterior (ingresos).</t>
  </si>
  <si>
    <t>(Total recursos comprometidos / total recursos apropiados)*107</t>
  </si>
  <si>
    <t>"1. Consolidar las necesidades de PAC por cuenta y unidad ejecutora, verificar con datos historicos, solicitar los ajustes requeridos y remitir a la División de Tesorería del nivel central mensualmente, de conformidad con la Circular DEAJC18-24 del 10 de abril de 2018.</t>
  </si>
  <si>
    <t>(Total recursos comprometidos / total recursos apropiados)*108</t>
  </si>
  <si>
    <t>2. Hacer seguimiento a la aprobación del PAC solicitado por la Seccional.</t>
  </si>
  <si>
    <t>(Total recursos comprometidos / total recursos apropiados)*109</t>
  </si>
  <si>
    <t>3. Hacer seguimiento a la ejecución del PAC asignado por cuenta y unidad ejecutora.</t>
  </si>
  <si>
    <t>(Total recursos comprometidos / total recursos apropiados)*110</t>
  </si>
  <si>
    <t>4. Elaborar Ordenes de Pago y autorizarlas para su desembolso por parte del Tesoro Nacional.</t>
  </si>
  <si>
    <t>(Total recursos comprometidos / total recursos apropiados)*111</t>
  </si>
  <si>
    <t>5. Verificar que se encuentren en estado pagado las ordenes de pago autorizadas.</t>
  </si>
  <si>
    <t>(Total recursos comprometidos / total recursos apropiados)*112</t>
  </si>
  <si>
    <t>6. Solicitar ajustes al PAC mensual (reducciones y adiciones)</t>
  </si>
  <si>
    <t>(Total recursos comprometidos / total recursos apropiados)*113</t>
  </si>
  <si>
    <t>7. Verificar mensualmente el cumplimiento de los estandares de ejecución y permanencia de recursos en bancos.</t>
  </si>
  <si>
    <t>(Total recursos comprometidos / total recursos apropiados)*114</t>
  </si>
  <si>
    <t>8. Verificar mensualmente el cumplimiento del Indice de Pac No utilizado (INPANUT)."</t>
  </si>
  <si>
    <t>(Total recursos comprometidos / total recursos apropiados)*115</t>
  </si>
  <si>
    <t xml:space="preserve">
3.	ELABORAR Y CONSOLIDAR LOS ESTADOS FINANCIEROS DE LA SECCIONAL</t>
  </si>
  <si>
    <t>1. Radicar cuentas por pagar y realizar obligaciones para pago de gastos de funcionamiento e inversión de conformidad con los compromisos de la Entidad.</t>
  </si>
  <si>
    <t>(Total recursos comprometidos / total recursos apropiados)*116</t>
  </si>
  <si>
    <t>2. Realizar causación de: depreciaciones, provisiones, amortizaciones, bienes en bodega y servicio, reclasificaciones, procesos de cobro coactivo y litigiosos, y demás que sean necesarias.</t>
  </si>
  <si>
    <t>(Total recursos comprometidos / total recursos apropiados)*117</t>
  </si>
  <si>
    <t xml:space="preserve"> 3. Realizar conciliaciones bancarias a las cuentas de la Seccional.</t>
  </si>
  <si>
    <t>(Total recursos comprometidos / total recursos apropiados)*118</t>
  </si>
  <si>
    <t>4. Realizar circularización de operaciones reciprocas,</t>
  </si>
  <si>
    <t>(Total recursos comprometidos / total recursos apropiados)*119</t>
  </si>
  <si>
    <t>5. Realizar reuniones ordinarias del Comité técnico de Sostenibilidad Contable para hacer seguimiento.</t>
  </si>
  <si>
    <t>(Total recursos comprometidos / total recursos apropiados)*120</t>
  </si>
  <si>
    <t>6. Elaborar Ordenes no presupuestales y su correspondiente orden bancaria para cruzar información contable.</t>
  </si>
  <si>
    <t>(Total recursos comprometidos / total recursos apropiados)*121</t>
  </si>
  <si>
    <t>7. Generar Certificados retención en la fuente, IVA e ICA de los proveedores ó contratistas.</t>
  </si>
  <si>
    <t>(Total recursos comprometidos / total recursos apropiados)*122</t>
  </si>
  <si>
    <t>8. Elaborar el informe trimestral de la cuenta contable y remitirlo al Nivel Central.</t>
  </si>
  <si>
    <t>(Total recursos comprometidos / total recursos apropiados)*123</t>
  </si>
  <si>
    <t>9. Elaborar y enviar el Informe deudores morosos.</t>
  </si>
  <si>
    <t>(Total recursos comprometidos / total recursos apropiados)*124</t>
  </si>
  <si>
    <t>10. Presentación de información exogena a la DIAN.</t>
  </si>
  <si>
    <t>(Total recursos comprometidos / total recursos apropiados)*125</t>
  </si>
  <si>
    <t>11. Enviar actas de sostenibilidad contable.</t>
  </si>
  <si>
    <t>RESPONSABLE DE ORDENES DE PAGO Y TESORERIA</t>
  </si>
  <si>
    <t>PERMANENCIA 
Máximo 5 días mensual
EJECUCIÓN
Mínimo 95% mensual.                                                Indicador INPANUT
Gastos Personal 5%
Gastos General 10%
Transferencias   5%
Inversión  10%</t>
  </si>
  <si>
    <t>(PAC PAGADO - PAC SOLICITADO)PAC SOLICITADO</t>
  </si>
  <si>
    <t>12. Elaborar y enviar informe de recaudo por concepto de obra pública (Impto Guerra) al Minist Interior (FONSECON),</t>
  </si>
  <si>
    <t>RESPONSABLE DE CONTABILIDAD Y TESORERIA</t>
  </si>
  <si>
    <t>Indices financieros</t>
  </si>
  <si>
    <t>13. Elaborar informe de recaudo estampilla Pro Universidades públicas  al MIN.</t>
  </si>
  <si>
    <t>14. Elaborar y enviar demás informes que soliciten.</t>
  </si>
  <si>
    <t>TRIMESTRE 1</t>
  </si>
  <si>
    <t xml:space="preserve">RESULTADOS </t>
  </si>
  <si>
    <t>UNIDAD DE 
MEDIDA</t>
  </si>
  <si>
    <t>EVIDENCIA</t>
  </si>
  <si>
    <t>FECHA DE CONTROL</t>
  </si>
  <si>
    <t>ANÁLISIS DEL RESULTADO</t>
  </si>
  <si>
    <t xml:space="preserve">Garantizar el acceso a la Justicia, reconociendo al usuario como razón de ser de la misma. 
• Modernizar las herramientas tecnológicas para adecuarlas a las novedades del mercado en cuanto a equipos, software o aplicativos e infraestructura tecnológica así como de los servicios de internet, incluyendo capacitación para el uso de la misma.
• Establecer  herramientas y/o mecanismos alternativos para  llevar a cabo el desarrollo de las actividades que demanda el SIGCMA
• Afianzar  la cultura de la calidad, transparencia,  anticorrupción y prevención en salud en el Consejo y Dirección Seccional para fortalecer los procesos y  la imagen institucional
</t>
  </si>
  <si>
    <t>acta</t>
  </si>
  <si>
    <t>UND</t>
  </si>
  <si>
    <t>Actas de Reunión Comité SIGCMA</t>
  </si>
  <si>
    <t>Se define la hoja de ruta a seguir durante la presente vigencia aprobado en comité.</t>
  </si>
  <si>
    <t>B) Desarrollar, desplegar de forma escalonada y estabilizar el nuevo Sistema Integrado de Gestión Judicial, en el marco del expediente electrónico, los servicios ciudadanos digitales y la justicia en línea.</t>
  </si>
  <si>
    <t xml:space="preserve">Publicaciones </t>
  </si>
  <si>
    <t>https://www.ramajudicial.gov.co/web/direccion-seccional-de-administracion-judicial-de-cucuta-arauca/home</t>
  </si>
  <si>
    <t>durante elprimer trimestre se han realizado 10 publicaciones de interés en la página Web de la Rama Judicial Seccional Cúcuta  y 25  en la Página Web www.donjustocalidoso.com</t>
  </si>
  <si>
    <t>https://www.ramajudicial.gov.co/web/direccion-seccional-de-administracion-judicial-de-cucuta-arauca/contratacion-de-minima-cuantia-art.94-ley-1474-2011-
www.donjustocalidoso.com</t>
  </si>
  <si>
    <t>Consulta en Línea de Inventarios, Tarifas de Parqueaderos, Directorio telefónico y de correos institucionales, Agenda de Videoconferencias, mandamientos de pago Circulares, capacitaciones programadas, Plan anual de adquisiones 2021, Contratación 2019, Acciones de tutela etc.
Se publica en la página web todo el proceso de contratación  vigencia 2020  en concordancia a la Página WEB Secop. Se publica avance de  la contratación 2021 según SECOP II.</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</si>
  <si>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</si>
  <si>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https://donjustocalidoso.com/portfolio/directorio-regional-norte-de-santander-arauca/</t>
  </si>
  <si>
    <t>Se actualiza directorio de correos institucionales actualizado en la página Web de la Rama Judicial Seccional Cúcuta  y en la Página Web www.donjustocalidoso.com</t>
  </si>
  <si>
    <t xml:space="preserve">publicaciones </t>
  </si>
  <si>
    <t>https://donjustocalidoso.com/tips-informaticos-2/</t>
  </si>
  <si>
    <t>Se realizan publicaciones de TIPS informáticos en la página Web de la Rama Judicial Seccional Cúcuta  y en la Página Web www.donjustocalidoso.com
 además se complementa enviando Tips sobre las buenas practicas del uso de internet y herramientas tecnológica a través de correo electrónico.</t>
  </si>
  <si>
    <t>D) Desarrollar y fortalecer las habilidades y competencias digitales, promover la gestión del cambio, el uso y apropiación de las TIC, así como el plan de comunicaciones.</t>
  </si>
  <si>
    <t>Cuentas de correo</t>
  </si>
  <si>
    <t>Ver imagen</t>
  </si>
  <si>
    <t>Se han creado 26 nuevas cuentas de correo e institucional y se han eliminado cuentas de funcionarios que ya no laboran y Despachos que ya no existen.  Se han hecho 67 solicitudes de restablecimiento de contraseñas de correo.</t>
  </si>
  <si>
    <t xml:space="preserve">https://donjustocalidoso.com/portfolio/directorio-regional-norte-de-santander-arauca/
</t>
  </si>
  <si>
    <t>Se  actualiza Directorio de cuentas de correo institucional con mas de 1600  cuentas de correo activas  en la Seccional. Se publica en la página Web de la Rama Judicial Seccional Cúcuta  y en la Página Web www.donjustocalidoso.com
Se solicita eliminación de cuentas inactivas.</t>
  </si>
  <si>
    <t>E) Impulsar el fortalecimiento institucional para la gestión estratégica de proyectos y procesos, así como para la gobernanza de la información y las TIC.</t>
  </si>
  <si>
    <t>https://www.ramajudicial.gov.co/web/direccion-seccional-de-administracion-judicial-de-cucuta-arauca/servicios-administrativos-y-almacen</t>
  </si>
  <si>
    <t>Se Actualiza constantemente en la página Web de la Rama Judicial Seccional Cúcuta herramienta de descarga y consulta de inventarios, formatos de Reintegro, Formato de traspaso de elementos entre empleados y formatos para solicitas Paz y Salvo.</t>
  </si>
  <si>
    <t>https://donjustocalidoso.com/principios-y-valores-rama-judicial/</t>
  </si>
  <si>
    <t xml:space="preserve">Se publica en la Página Web Presentación de la Misión, Visión, Principios, Valores y Compromisos Institucionales.  </t>
  </si>
  <si>
    <t>https://donjustocalidoso.com/</t>
  </si>
  <si>
    <t>Diariamente se realizan publicaciones de interés general en la Página Web del SIGCMA www.donjustocalidoso.com
Se publica en Don Justo Boletín presentaciones en Prezi sobre el contexto de la Seccional Cúcuta y Conociendo a la Rama Judicial.</t>
  </si>
  <si>
    <t>Se Publican Tips informáticos plan Sectorial de Desarrollo Rama Judicial 2019-2022 Pagina Web,  Gestion del Conocimiento y Gestión del Cambio en la página web SIGCMA www.donjustocalidoso.</t>
  </si>
  <si>
    <t>MODERNIZACIÓN TECNOLÓGICA Y TRANSFORMACIÓN</t>
  </si>
  <si>
    <t>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t>
  </si>
  <si>
    <r>
      <t xml:space="preserve">A) </t>
    </r>
    <r>
      <rPr>
        <sz val="10"/>
        <color rgb="FF000000"/>
        <rFont val="Arial"/>
        <family val="2"/>
      </rPr>
      <t>Definir los lineamientos estratégicos y de política en materia TIC y de justicia digital en la Rama Judicial.</t>
    </r>
  </si>
  <si>
    <t>Garantizar el acceso a la Justicia, reconociendo al usuario como razón de ser de la misma.</t>
  </si>
  <si>
    <t>Realizar ajustes al sistema de Reparto y Justicia Siglo XXI.</t>
  </si>
  <si>
    <t>Bitácora de Ajustes</t>
  </si>
  <si>
    <t>N/A</t>
  </si>
  <si>
    <t xml:space="preserve">Ver Bitácora </t>
  </si>
  <si>
    <t>Se define la hoja de ruta a seguir durante la presente vigencia aprobado en comité y se realizan todos los ajustes solicitados</t>
  </si>
  <si>
    <t>DIGITAL</t>
  </si>
  <si>
    <t>Por lo tanto, se centra en disponer de un modelo tecnológico que gestione información, datos y conocimiento, mediante una infraestructura informática moderna, segura e innovadora, con el fin de impactar y desarrollar los procesos misionales de la Rama Judicial.</t>
  </si>
  <si>
    <t>• Modernizar las herramientas tecnológicas para adecuarlas a las novedades del mercado en cuanto a equipos, software o aplicativos e infraestructura tecnológica así como de los servicios de internet, incluyendo capacitación para el uso de la misma.</t>
  </si>
  <si>
    <t>Respaldar en la nube las bases de datos de los Servidores.</t>
  </si>
  <si>
    <t>Respaldo de  todas las bases de datos comprimidas</t>
  </si>
  <si>
    <t>Ver Respaldo en la Nube</t>
  </si>
  <si>
    <t>Se hace respaldo automatizado de todas las bases de datos en la nube de los servidores de CUCUTA, ARAUCA, PAMPLONA Y OCAÑA</t>
  </si>
  <si>
    <t>Verificar Respaldo en la nube</t>
  </si>
  <si>
    <t>Bitácora de Chequeo Copia DD externo</t>
  </si>
  <si>
    <t>Ver bitacora de chequeo</t>
  </si>
  <si>
    <t>Se hace verificación de todas las copias de seguridad respaldadas en la nube donde se observa que todas estan correctamente</t>
  </si>
  <si>
    <r>
      <t>A)</t>
    </r>
    <r>
      <rPr>
        <sz val="10"/>
        <rFont val="Arial"/>
        <family val="2"/>
      </rPr>
      <t>. Acercar, mejorar y hacer más transparente el servicio de justicia que se presta al</t>
    </r>
  </si>
  <si>
    <t>• Establecer  herramientas y/o mecanismos alternativos para  llevar a cabo el desarrollo de las actividades que demanda el SIGCMA</t>
  </si>
  <si>
    <t>Realizar respaldo de seguridad del D.D. externo en Onedrive</t>
  </si>
  <si>
    <t>Link de acceso a la carpeta de respaldo en DD exerno</t>
  </si>
  <si>
    <t>Ver Respaldo Disco Externo</t>
  </si>
  <si>
    <t>Se hace respaldo automatizado de todas las bases de datos en Disco externo de los servidores de CUCUTA, ARAUCA, PAMPLONA Y OCAÑA</t>
  </si>
  <si>
    <t>ciudadano.</t>
  </si>
  <si>
    <t>Realizar cambio de claves de algunos Servidores de Datos 2 veces al año (15 en total en la Seccional).</t>
  </si>
  <si>
    <t>Bitácora de cambios de contraseña</t>
  </si>
  <si>
    <t>Se realiza cambio de contraseña de todos los servidores de datros de la Seccional Cúcuta</t>
  </si>
  <si>
    <r>
      <t xml:space="preserve">B) </t>
    </r>
    <r>
      <rPr>
        <sz val="10"/>
        <rFont val="Arial"/>
        <family val="2"/>
      </rPr>
      <t>Facilitar, hacer más eficiente y potenciar el trabajo de los operadores judiciales y</t>
    </r>
  </si>
  <si>
    <r>
      <t>B)</t>
    </r>
    <r>
      <rPr>
        <sz val="10"/>
        <color rgb="FF000000"/>
        <rFont val="Arial"/>
        <family val="2"/>
      </rPr>
      <t xml:space="preserve"> Desarrollar, desplegar de forma escalonada y estabilizar el nuevo Sistema Integrado de Gestión Judicial, en el marco del expediente electrónico, los servicios ciudadanos digitales y la justicia en línea.</t>
    </r>
  </si>
  <si>
    <t>• Afianzar  la cultura de la calidad, transparencia,  anticorrupción y prevención en salud en el Consejo y Dirección Seccional para fortalecer los procesos y  la imagen institucional</t>
  </si>
  <si>
    <t xml:space="preserve"> Crear usuario con perfil administrador como mecanismo de respaldo (si ya existe cambiar su contraseña. Semestral ).</t>
  </si>
  <si>
    <t>Bitácora de cambios de contraseña Usuario Administrador</t>
  </si>
  <si>
    <t>Se realiza cambio de contraseñas del usuario Administrador y usuario de respaldo</t>
  </si>
  <si>
    <t>servidores administrativos.</t>
  </si>
  <si>
    <t>Almacenar LOG de seguridad de cada Servidor en Ondrive.</t>
  </si>
  <si>
    <t>Link de acceso a la carpeta de respaldo</t>
  </si>
  <si>
    <t>Ver respaldo en la nube</t>
  </si>
  <si>
    <t>Se realiza respaldo en la nube del LOG de cada uno de los servidores</t>
  </si>
  <si>
    <r>
      <t xml:space="preserve">C) </t>
    </r>
    <r>
      <rPr>
        <sz val="10"/>
        <rFont val="Arial"/>
        <family val="2"/>
      </rPr>
      <t xml:space="preserve"> Mejorar la obtención y calidad de los datos, estadísticas, indicadores, para la toma informada de decisiones de política, gobierno y administración en la Rama Judicial.</t>
    </r>
  </si>
  <si>
    <t>Recibir elementos nuevos (computadores, impresoras, Escaneres, Switches, Servidores etc) y solicitar su ingreso al inventario de cada funcionario (Genera Ingreso).</t>
  </si>
  <si>
    <t>Formatos de ingreso a Almacén</t>
  </si>
  <si>
    <t>Ver formatos de ingresos a almacen</t>
  </si>
  <si>
    <t>Se verifica el registro de todos los elementos tecnológicos  al almacén durantye el Trimestre.</t>
  </si>
  <si>
    <t>Coordinar instalación y entregar salidas firmadas a almacén.</t>
  </si>
  <si>
    <t xml:space="preserve">Salidas de almacén  firmadas </t>
  </si>
  <si>
    <t>Ver formatos de salidas firmados</t>
  </si>
  <si>
    <t>Se verifica el registro de las salidas firmadas de todos los elementos tecnológicos  al almacén durantye el Trimestre.</t>
  </si>
  <si>
    <t>Generar solicitud  de baja para la sección de Inventarios (en caso de ser necesario).</t>
  </si>
  <si>
    <t>Actas de solicitud de baja de elementos</t>
  </si>
  <si>
    <t>Ver actas para baja</t>
  </si>
  <si>
    <t>Durante el primer trimeste no se realizaron bajas por parte de inventarios</t>
  </si>
  <si>
    <t>Coordinar la vinculación de los despachos judiciales con las autoridades locales del Banco Agrario de Colombia.</t>
  </si>
  <si>
    <t>Relación de Despachos vinculados al Portal del Banco Agrario</t>
  </si>
  <si>
    <t>Despachos Vinculados</t>
  </si>
  <si>
    <t>Se verifica y se depuran todos los Despachos que manejan Depositos Judiciales y que tienen autorizado el acceso al Portal del Banco Agrario</t>
  </si>
  <si>
    <t>Crear usuarios en el portal del Banco agrario y asignar roles.</t>
  </si>
  <si>
    <t>Relación de Usuarios activos en el Portal del Banco Agrario</t>
  </si>
  <si>
    <t>Usuarios Activos</t>
  </si>
  <si>
    <t>Se verifica y se depuran todos los usuarios que tienen autorizado el acceso al Portal de Depósitos Judiciales del Banco Agrario</t>
  </si>
  <si>
    <r>
      <t>C)</t>
    </r>
    <r>
      <rPr>
        <sz val="10"/>
        <color rgb="FF000000"/>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</si>
  <si>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Autorizar la generación de nuevas contraseñas</t>
  </si>
  <si>
    <t>Correos electrónicos rescibidos solicitando desbloqueo de contraseñas</t>
  </si>
  <si>
    <t>Generación de contraseñas</t>
  </si>
  <si>
    <t>Se autorizan la generación de nuevas contraseñas de acceso al Portal de Depósitos Judiciales del Banco Agrario por inactividad o por olvido solo a los usuarios que tienen acceso autorizado.</t>
  </si>
  <si>
    <t>Soporte constante a bloqueo de Usuarios y Firmas Electrónicas Directorio Activo Automatizado DAU.</t>
  </si>
  <si>
    <t>Correos electrónicos recibidos</t>
  </si>
  <si>
    <t>Bitácora Solicitudes de creación</t>
  </si>
  <si>
    <t>Se solicitan creación de usuarios de firma electrónica  solo para Magistrados, Jueces, Secretarios y Jefes de Despachos activos en nómina.</t>
  </si>
  <si>
    <t>Verificar el correcto almacenamiento de las audiencias en los servidores de respaldo</t>
  </si>
  <si>
    <t>Lista de chequeo Mensual</t>
  </si>
  <si>
    <t>Bitácora de chequeo</t>
  </si>
  <si>
    <t>Se realiza verificación del correcto almacenamiento de todas las audiencias realizadas durante el trimestre en los servidores Cicero ubicados en las ciudades de Cúcuta, Arauca, Pamplona y Ocaña.</t>
  </si>
  <si>
    <t>Llevar estadistíca de audiencias realizadas (relación de audiencias por mes) por cada sala.</t>
  </si>
  <si>
    <t>Informe  de audiencias programas y realizadas</t>
  </si>
  <si>
    <t>Informe Audiencias</t>
  </si>
  <si>
    <t>Se verifica que todas las audiencias solicitadas hayan sido agendadas.</t>
  </si>
  <si>
    <t>Verificar que el  nuevo Software Cicero esté instalado y actualizado en todas las salas  de Audiencia .</t>
  </si>
  <si>
    <t>Relación de salas de audiencias que utilizan Cicero</t>
  </si>
  <si>
    <t>Salas Cicero</t>
  </si>
  <si>
    <t>Se verifica que todas las salas de audiencias que tienen instalado Cicero se encuentren actualizadas con la última versión y su funcionamiento sea el correcto.</t>
  </si>
  <si>
    <t>Velar por la constante capacitación de usuarios del sistema Cicero LifeSize Teams.</t>
  </si>
  <si>
    <t>Relación de capacitaciones realizadas</t>
  </si>
  <si>
    <t>Bitacora de Capacitaciones</t>
  </si>
  <si>
    <t>Se verifica que se hayan realizado capacitaciones en el manejo de herramientas para el desaroollo de audiencias virtuales.</t>
  </si>
  <si>
    <r>
      <t>D)</t>
    </r>
    <r>
      <rPr>
        <sz val="10"/>
        <color rgb="FF000000"/>
        <rFont val="Arial"/>
        <family val="2"/>
      </rPr>
      <t xml:space="preserve"> Desarrollar y fortalecer las habilidades y competencias digitales, promover la gestión del cambio, el uso y apropiación de las TIC, así como el plan de comunicaciones.</t>
    </r>
  </si>
  <si>
    <t>Solicitar la creación de usuarios  Micrositios Web, Siglo XXI Web (TYBA emplazamientos), Firma electrónica, accesos VPN, correos electrónicos, Portal Banco Agrario.</t>
  </si>
  <si>
    <t>Informe de creación de usuarios</t>
  </si>
  <si>
    <t>Solicitudes de creación de Usuarios</t>
  </si>
  <si>
    <t>Se verifica la correcta creación de todos los usuarios solicitados (Micrositios Web, Siglo XXI, TYBA, firma electrónica, VPN, correos electrónicos y Portal del Banco Agrario.</t>
  </si>
  <si>
    <t>Capacitar a nuevos usuarios en el uso de los Aplicativos (vía web, presencial o videoconferencia)</t>
  </si>
  <si>
    <t>Grabaciones y/o actas de asistencia</t>
  </si>
  <si>
    <t>Capacitaciones realizadas</t>
  </si>
  <si>
    <t>Se verifica que se hayan realizado capacitaciones en el manejo de aplicativos, y herramientas para el desarrollo de trabajo desde casa.</t>
  </si>
  <si>
    <t>Efectuar el Estudio de Mercado para nuevas contrataciones, supervisar contratos, generar cumplidos para pagos.</t>
  </si>
  <si>
    <t>Estudios Previos</t>
  </si>
  <si>
    <t>Estudios previos y Seguimiento Mensual</t>
  </si>
  <si>
    <t>Se realizan los estudios de mercado de los procesos de contratación de Arrendamiento de equipos, servicio de internet</t>
  </si>
  <si>
    <r>
      <t>E)</t>
    </r>
    <r>
      <rPr>
        <sz val="10"/>
        <color rgb="FF000000"/>
        <rFont val="Arial"/>
        <family val="2"/>
      </rPr>
      <t xml:space="preserve"> Impulsar el fortalecimiento institucional para la gestión estratégica de proyectos y procesos, así como para la gobernanza de la información y las TIC.</t>
    </r>
  </si>
  <si>
    <t xml:space="preserve">Solicitar al Nivel Central el cambio y/o asignación de elementos de cómputo según necesidad. </t>
  </si>
  <si>
    <t>Formato de Necesidades</t>
  </si>
  <si>
    <t>Se realiza análisis del inventario computacional asignado a la Seccional y se determinan la cantidad de equipos en obsolocencia y se eleva la solicitud a la Unidad de informática para su reemplazo.</t>
  </si>
  <si>
    <t>Comunicar TIPS Informáticos</t>
  </si>
  <si>
    <t>Correos electrónicos enviados a todos los Funcionarios</t>
  </si>
  <si>
    <t>Tips Informáticos</t>
  </si>
  <si>
    <t>Se socializan periodicamente mediante correo electrónico enviado a todos los funcionarios de la Seccional y se pulica en la página Web Don Justo Calidoso Tips informáticos.</t>
  </si>
  <si>
    <t>Publicación Don Justo calidoso</t>
  </si>
  <si>
    <t>El aplicativo se maneja actualmente de manera virtual</t>
  </si>
  <si>
    <t>De conformidad con el Procedimiento se  Elaborar apaz y salvo usuario SIGOBius, una vez verificado que  no tenga comunicaciones pendientes de gestión.                                                                                                                           Se remitio correo electronico al encargado de inventarios, para que se requiera el Paz y Salvo del Sigobius.</t>
  </si>
  <si>
    <t>31/12/021</t>
  </si>
  <si>
    <t>na</t>
  </si>
  <si>
    <t>Na</t>
  </si>
  <si>
    <r>
      <t>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t>
    </r>
    <r>
      <rPr>
        <b/>
        <sz val="9"/>
        <rFont val="Arial"/>
        <family val="2"/>
      </rPr>
      <t xml:space="preserve">
A)</t>
    </r>
    <r>
      <rPr>
        <sz val="9"/>
        <rFont val="Arial"/>
        <family val="2"/>
      </rPr>
      <t>. Acercar, mejorar y hacer más transparente el servicio de justicia que se presta al
ciudadano.</t>
    </r>
    <r>
      <rPr>
        <b/>
        <sz val="9"/>
        <rFont val="Arial"/>
        <family val="2"/>
      </rPr>
      <t xml:space="preserve">
B) </t>
    </r>
    <r>
      <rPr>
        <sz val="9"/>
        <rFont val="Arial"/>
        <family val="2"/>
      </rPr>
      <t>Facilitar, hacer más eficiente y potenciar el trabajo de los operadores judiciales y
servidores administrativos.</t>
    </r>
    <r>
      <rPr>
        <b/>
        <sz val="9"/>
        <rFont val="Arial"/>
        <family val="2"/>
      </rPr>
      <t xml:space="preserve">
C) </t>
    </r>
    <r>
      <rPr>
        <sz val="9"/>
        <rFont val="Arial"/>
        <family val="2"/>
      </rPr>
      <t xml:space="preserve"> Mejorar la obtención y calidad de los datos, estadísticas, indicadores, para la toma informada de decisiones de política, gobierno y administración en la Rama Judicial.</t>
    </r>
  </si>
  <si>
    <r>
      <t xml:space="preserve">A) </t>
    </r>
    <r>
      <rPr>
        <sz val="9"/>
        <color rgb="FF000000"/>
        <rFont val="Arial"/>
        <family val="2"/>
      </rPr>
      <t>Definir los lineamientos estratégicos y de política en materia TIC y de justicia digital en la Rama Judicial.</t>
    </r>
  </si>
  <si>
    <r>
      <t>1.Socialización y participación de la Seccional en reuniones de líderes y/o de capacitación programadas por Nivel Central</t>
    </r>
    <r>
      <rPr>
        <b/>
        <sz val="9"/>
        <color rgb="FF000000"/>
        <rFont val="Arial"/>
        <family val="2"/>
      </rPr>
      <t xml:space="preserve">
Actividad:1. Socializar  reuniones en la Seccional  adelantadas por la Coordinación Nacional de Calidad y/o capacitaciones para la socialización y conocimiento de los cambios generados cuando aplique.(4 en el año) </t>
    </r>
  </si>
  <si>
    <r>
      <t xml:space="preserve">Listados de asistencia </t>
    </r>
    <r>
      <rPr>
        <b/>
        <sz val="9"/>
        <color rgb="FFFF0000"/>
        <rFont val="Arial"/>
        <family val="2"/>
      </rPr>
      <t>Correos de socialización de reuniones o capacitaciones</t>
    </r>
  </si>
  <si>
    <t> </t>
  </si>
  <si>
    <t>2021-1 Actividad 1</t>
  </si>
  <si>
    <t>Abril 05/2021</t>
  </si>
  <si>
    <r>
      <t>Desde finales del año 2020 se viene dando el proceso de actualización de documentos dle SIGCMA, tales como, caratcerizaciones y procedimientos. En la Seccional participaron los Responsables de Proesos y se socializaron los link de cada mesa abierta durante la capacitación para los diferentes Procesos.Se participan en las reuniones convocadas por la Coordinación Nacional y el l primer Comité Nacional se realizó el 04/02/2021 Una vez se reciben las invitaciones del despacho de la mgistrada Líder dra Martha Lucia Olano de Noguera se socializana todos los  correo electrónico de los líderes de Procesos, así como, documentos y links de acceso y participaron servidores del Consejo y Dirección Seccional.    Durante este Comité se solicita reslizar el ejercicio de hacer recomendaciones al contenido de la norma 6256:2018 y GTC 286:2018, actividad que se cumpló y se remitió al nivel Central.</t>
    </r>
    <r>
      <rPr>
        <b/>
        <u/>
        <sz val="9"/>
        <rFont val="Arial"/>
        <family val="2"/>
      </rPr>
      <t xml:space="preserve">
19/02/2021Participación en capacitación sobre TRD primera parte por el Cendoj. conceptos y definiciones
01/03/2021 Se realizó capacitación en TRD segunda parte  Clasificaicón, ordenación y descripción de documentos.
Estos link se comparten a todos los lideres de Procesos.
Tambien el 01/03/2021 se realiza proceso de sensibilización en acuerdo 10160/2014 Sensilización en Plan de Gestión ambiental con el acompañamiento del nvel central</t>
    </r>
    <r>
      <rPr>
        <sz val="9"/>
        <rFont val="Arial"/>
        <family val="2"/>
      </rPr>
      <t xml:space="preserve">
Estas socializaciónes permiten el conocimeinto de los ajustes a herramientas del Sitema</t>
    </r>
  </si>
  <si>
    <t>Mejoramiento SIGCMA</t>
  </si>
  <si>
    <r>
      <t>B)</t>
    </r>
    <r>
      <rPr>
        <sz val="9"/>
        <color rgb="FF000000"/>
        <rFont val="Arial"/>
        <family val="2"/>
      </rPr>
      <t xml:space="preserve"> Desarrollar, desplegar de forma escalonada y estabilizar el nuevo Sistema Integrado de Gestión Judicial, en el marco del expediente electrónico, los servicios ciudadanos digitales y la justicia en línea.</t>
    </r>
  </si>
  <si>
    <r>
      <t>2, Socialización y definición de impactos generados por los cambios en la legislación que regula la misión de la prestación del servicio misional. Establecer  herramientas y/o mecanismos alternativos para  llevar a cabo el desarrollo de las actividades que demanda el SIGCMA</t>
    </r>
    <r>
      <rPr>
        <b/>
        <u/>
        <sz val="9"/>
        <color rgb="FF000000"/>
        <rFont val="Arial"/>
        <family val="2"/>
      </rPr>
      <t xml:space="preserve">
Actividad:</t>
    </r>
    <r>
      <rPr>
        <b/>
        <sz val="9"/>
        <color rgb="FF000000"/>
        <rFont val="Arial"/>
        <family val="2"/>
      </rPr>
      <t xml:space="preserve"> Socializar e ilustrar a los líderes de los Procesos los mecanismos o herramientas utilizadas para el desarrollo de las actividades del SIGCMA ( 6 en el año)</t>
    </r>
  </si>
  <si>
    <r>
      <t>Listados de asistencia -</t>
    </r>
    <r>
      <rPr>
        <b/>
        <sz val="9"/>
        <color rgb="FFFF0000"/>
        <rFont val="Arial"/>
        <family val="2"/>
      </rPr>
      <t>Correos de socialización de reuniones o capacitaciones</t>
    </r>
  </si>
  <si>
    <t xml:space="preserve">Listados </t>
  </si>
  <si>
    <t>2021-1 Actividad 2 Nuevas herramientas</t>
  </si>
  <si>
    <t>Desde finales del año 2020 se inicia el proceso de conocimiento y socialización de las nuevas haerramientas, las cuales se socializaron y se realizaron mesas de tabajoen el nivel Seccional con los Responsables de cada uno de los Procesos para realizar el acompañamiento en el diligenciamiento de los nuevos formatos del Plan de Acción y de la matríz de riesgos..
Se realizó el ejercicio con todos los Procesos y se consolidó el Plan de Acción de la Seccional, el cual fue remitido a la Coordinación nacional el 03/03/2021.</t>
  </si>
  <si>
    <r>
      <t>C)</t>
    </r>
    <r>
      <rPr>
        <sz val="9"/>
        <color rgb="FF000000"/>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</si>
  <si>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t>3,Impulsarel cambio cultural en materia ambiental Propiciar espacios y/o mecanismos de sensibilización  que permitan implementar una cultura de preservación y conservación del medio ambiente</t>
    </r>
    <r>
      <rPr>
        <b/>
        <u/>
        <sz val="9"/>
        <color rgb="FF000000"/>
        <rFont val="Arial"/>
        <family val="2"/>
      </rPr>
      <t xml:space="preserve">
Actividad:</t>
    </r>
    <r>
      <rPr>
        <b/>
        <sz val="9"/>
        <color rgb="FF000000"/>
        <rFont val="Arial"/>
        <family val="2"/>
      </rPr>
      <t xml:space="preserve"> .Propiciar espacios y/o mecanismos de sensibilización  que permitan implementar una cultura de preservación y conservación del medio ambiente:(9 tips ambientales- 1 circular</t>
    </r>
    <r>
      <rPr>
        <b/>
        <sz val="9"/>
        <color rgb="FFFF0000"/>
        <rFont val="Arial"/>
        <family val="2"/>
      </rPr>
      <t>)</t>
    </r>
  </si>
  <si>
    <t>correos-folletos.tips.circulares</t>
  </si>
  <si>
    <t>Correos- tips</t>
  </si>
  <si>
    <t>2021-1 Sensibilización cultura ambiental</t>
  </si>
  <si>
    <t>Se han adelantado procesos de sensibilización y capacitación con el apoyo de la Ing ambiental de la Deaj y en al Seccional tambien se han venido generando espacios de capacitación  y de realización de actividades que propenden por la implementación de los procedimientos relacionados con el control de los residuos peligrosos Respel y los Raes en donde se han involucrado y han participado las Oficina de Pamplona, Arauca, Ocaña y Cúcuta. Se tiene un espacio para el almacenamiento de los cartuchos de tóner usados y se están relaionando para su entrega al Gestor ambiental externo. Se socxializan formatos, guias, Acuerdo 10160  para la elaboración del Plan de Gestión Ambiental con la participación de laDirección de Arauca y ofiocna de Apoyo de Pamplona y 10161/.2014.
Se han socializado en donjustocalidoso 2 videos relaiconados con el uso racional del agua y de la energía.</t>
  </si>
  <si>
    <r>
      <t>D)</t>
    </r>
    <r>
      <rPr>
        <sz val="9"/>
        <color rgb="FF000000"/>
        <rFont val="Arial"/>
        <family val="2"/>
      </rPr>
      <t xml:space="preserve"> Desarrollar y fortalecer las habilidades y competencias digitales, promover la gestión del cambio, el uso y apropiación de las TIC, así como el plan de comunicaciones.</t>
    </r>
  </si>
  <si>
    <t>4,Gestionar con la Coordinación de Talento  Humano la viabilidad de lograr que mediante alianzas estratégicas interinstitucionales se pueda contar con un profesional que brinde apoyo para el desarrollo de las actividades principales del SIGCMA</t>
  </si>
  <si>
    <t>Comunicaciónes</t>
  </si>
  <si>
    <t>4, NA</t>
  </si>
  <si>
    <t>Comunicaciones</t>
  </si>
  <si>
    <t xml:space="preserve">NA </t>
  </si>
  <si>
    <t>NA</t>
  </si>
  <si>
    <r>
      <t>E)</t>
    </r>
    <r>
      <rPr>
        <sz val="9"/>
        <color rgb="FF000000"/>
        <rFont val="Arial"/>
        <family val="2"/>
      </rPr>
      <t xml:space="preserve"> Impulsar el fortalecimiento institucional para la gestión estratégica de proyectos y procesos, así como para la gobernanza de la información y las TIC.</t>
    </r>
  </si>
  <si>
    <r>
      <t>5,.A través del Proceso de Planeación estratégica realizar las reuniones con las partes interesadas con proveedores y partes interesadas externas e internas</t>
    </r>
    <r>
      <rPr>
        <b/>
        <sz val="9"/>
        <rFont val="Arial"/>
        <family val="2"/>
      </rPr>
      <t xml:space="preserve">
5,Propiciar reuniones con las partes interesadas externas  ubicadas cerca a las sedes judiciales, proveedores, sindicato, etc.</t>
    </r>
  </si>
  <si>
    <t xml:space="preserve">Reuniones </t>
  </si>
  <si>
    <t>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</si>
  <si>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</si>
  <si>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6, Indagar las mejores prácticas para la gestión  del conocimeinto en los cambios de recurso humano.</t>
    </r>
    <r>
      <rPr>
        <b/>
        <sz val="9"/>
        <rFont val="Arial"/>
        <family val="2"/>
      </rPr>
      <t xml:space="preserve">
Realizar contacto con seccional de Montería y otras seccionales que tengan definidas metodologías o instrumentos para adelantar la Gestión del conocimiento para implementar buenas précticas en la Seccional.</t>
    </r>
  </si>
  <si>
    <t xml:space="preserve">,NA </t>
  </si>
  <si>
    <t>6,En el mes de febrero se contacta con Yesid Martínez Coordinador de calidad .centro de servicio de Montería. No hay metodología para la gestión del conocimiento.
Se realizará gestión con otros consejos seccionales. Asi mismo se indaga en el Nivel Central en donde informan entrarán a trabajar en este tema.
Se implementará por el nivel central este procediiento</t>
  </si>
  <si>
    <r>
      <t>7,Garantizar la actualización, mantenimiento y mejoramiento del SIGCMA.</t>
    </r>
    <r>
      <rPr>
        <b/>
        <u/>
        <sz val="9"/>
        <rFont val="Arial"/>
        <family val="2"/>
      </rPr>
      <t xml:space="preserve">
Actividades.</t>
    </r>
    <r>
      <rPr>
        <b/>
        <sz val="9"/>
        <rFont val="Arial"/>
        <family val="2"/>
      </rPr>
      <t>Programación de reuniones con proceso de capacitación respecto a la información para la consolidadión del Informe de Revisión.y su presentación a la alta Dirección.(1)</t>
    </r>
    <r>
      <rPr>
        <sz val="9"/>
        <rFont val="Arial"/>
        <family val="2"/>
      </rPr>
      <t xml:space="preserve">
8,Afianzar  la cultura de la calidad en el Consejo y Dirección seccional</t>
    </r>
    <r>
      <rPr>
        <b/>
        <sz val="9"/>
        <rFont val="Arial"/>
        <family val="2"/>
      </rPr>
      <t xml:space="preserve">
Actividad 8. Consolidar el Informe de Revisión y presentarlo ante Comité del SIGCMA para aprobación</t>
    </r>
  </si>
  <si>
    <t>Acta de reunión</t>
  </si>
  <si>
    <t>Acta de reunión
Acta de reunión</t>
  </si>
  <si>
    <t>2021-1 Actividad 7 Garantizar mtto SIGCMA foertalecer cultura</t>
  </si>
  <si>
    <r>
      <t xml:space="preserve">Se realiza reunión en donde la Coordinadora del SIGCMA  ilustra mediante diapositivas acerca de la informacón que se requiere para consolidar el infrome de revisión por la Dirección. Se les ilustra a kis Responsables de Proceso sobre la información de entrada que está definida en la Norrma con el fin de que presenten el informe consolidado de sus respectivos Procesos,
De otra parte se busca afianzar la cultura de la Calidad y para esto se  elaboran y  socializan  sobre el SIGCMA  ,
Avance de la actividad:25%
Se consolida el informe de revisión y se presenta al Comité del SIGCMA en el mes de enero 2021, el cual fue aprobado mendiante </t>
    </r>
    <r>
      <rPr>
        <b/>
        <u/>
        <sz val="9"/>
        <color rgb="FF000000"/>
        <rFont val="Arial"/>
        <family val="2"/>
      </rPr>
      <t>Acta 01 del 28/01/2021</t>
    </r>
  </si>
  <si>
    <t>9.Elaboración y presentación al Comité del SIGCMA del Plan de  Mantenimiento y Mejoramiento del SIGCMA</t>
  </si>
  <si>
    <t xml:space="preserve">Acta </t>
  </si>
  <si>
    <t>Se elabora y presenta el Plan de acción del SIGCMA el cual es aprobado mediante Acta No.01 del 29 de enero de 2021 en reunión de Comité como mecanismo orientador  de las actividades que demanda el SIGCMA para su mantenimiento y mejoramiento.
Avance de la actividad:25%</t>
  </si>
  <si>
    <t>10.Realizar capcitaciones sobre los temas relacionados con el mantenimiento  del SIGCMA, tales como procedimientos y formatos transversales, mapa de rirsgos e indicadores (3 al año)</t>
  </si>
  <si>
    <r>
      <t>10.</t>
    </r>
    <r>
      <rPr>
        <u/>
        <sz val="9"/>
        <rFont val="Arial"/>
        <family val="2"/>
      </rPr>
      <t>Realizar capcitaciones sobre los temas relacionados con el mantenimiento  del SIGCMA, tales como procedimientos y formatos transversales, mapa de riesgos e indicadores (3 al año)</t>
    </r>
    <r>
      <rPr>
        <b/>
        <u/>
        <sz val="9"/>
        <rFont val="Arial"/>
        <family val="2"/>
      </rPr>
      <t>:</t>
    </r>
    <r>
      <rPr>
        <sz val="9"/>
        <rFont val="Arial"/>
        <family val="2"/>
      </rPr>
      <t xml:space="preserve"> En reunión de Comité del mes de marzo se capacitó sobre el diligenciamiento del formato Reporte de acciones Preventivas, Correctivas y de Mejora F-ESG-03 para que la información solicitada en su contenido se diligenica en las casillas correspondientes según la clase de acción, la fuente de información, y gestionar de manera correcta cada una de las casillas que lo confoman..</t>
    </r>
  </si>
  <si>
    <t>Abril 05/2022</t>
  </si>
  <si>
    <t>En el primer trimestre se 2021 se realiza capacitación sobre diligenciamiento de formato de Acciones Correctivas, Preventivas y de Mejorala cual se realizó en reunión de Comité del SIGCMA. Capacitación en Acta 03 del 25/03/2021
Avance de la actividad:25%</t>
  </si>
  <si>
    <t>Finalizado el periodo 2019-2022 se habrá incidido en forma importante en el
mejoramiento del acceso y calidad del servicio de justicia, alcanzando las metas
propuestas en materia de infraestructura física en el presente plan sectorial de
desarrollo.</t>
  </si>
  <si>
    <t>11. Elaboración y socialización  del Directorio del SIGCMA seccional (4 en el año como mínimo)</t>
  </si>
  <si>
    <t>Directorios actualizados</t>
  </si>
  <si>
    <t>ABRIL 12/2021</t>
  </si>
  <si>
    <t>Se envía por correo electrónico el Directorio con corte  a marzo 31/2021 que contiene los responsables de cada Proceso y su correspondiente Comité operativo.
Avance de la actividad:25%</t>
  </si>
  <si>
    <t>12.Consolidación de informes trimestrales de seguimiento al estado del SIGCMA (Estado avance planes operativos, estado avance indicadores, estado avance riesgos, estado avance acciones de gestión y cambios en el contexto).4 informes al año</t>
  </si>
  <si>
    <t xml:space="preserve">Informes consolidado de avance trimestral </t>
  </si>
  <si>
    <t>Informes</t>
  </si>
  <si>
    <t>Abril 15/2021</t>
  </si>
  <si>
    <t>Basado en la información reportada po cada uno de los 17 Procesos se revisa, analiza y consolida el informe trimestral del SIGCMA correspondiente al primer trimestre 2021.
Dicho informe se presenta en la reunión de Comité del SIGCMA del mes de abril/2021</t>
  </si>
  <si>
    <t xml:space="preserve"> 13. Apliacación de encuestas de percepción y análisis para la toma de  acciones si se requiere</t>
  </si>
  <si>
    <t>Encuestas aplicadas</t>
  </si>
  <si>
    <r>
      <t xml:space="preserve"> 13. </t>
    </r>
    <r>
      <rPr>
        <u/>
        <sz val="10"/>
        <rFont val="Arial"/>
        <family val="2"/>
      </rPr>
      <t>Aplicación de encuestas de percepción y análisis para la toma de  acciones si se requiere:</t>
    </r>
  </si>
  <si>
    <t>NA para este 2020-1</t>
  </si>
  <si>
    <t>14.Seguimientos a medición y análisid de los indicadores de los Procesos</t>
  </si>
  <si>
    <t xml:space="preserve">informes de avance </t>
  </si>
  <si>
    <r>
      <t>14.</t>
    </r>
    <r>
      <rPr>
        <u/>
        <sz val="10"/>
        <rFont val="Arial"/>
        <family val="2"/>
      </rPr>
      <t>Seguimientos a medición y análisis de los indicadores de los Procesos:</t>
    </r>
  </si>
  <si>
    <t>Abril 20/2021</t>
  </si>
  <si>
    <t>La Coordinadora del SIGCMA verifica la información aportada y  realiza las ibservaciones correspondientes cuando presentan errores o inconsistencias en la información o se debe complementar para aclarar el resultado del análisis.
Si lo considera necesario mejora gráficos, tablas o redacción como aporte a la presentación clara de los informes.</t>
  </si>
  <si>
    <t>15.Mediición y análisis de los indicadores del Proceos del SIGCMA</t>
  </si>
  <si>
    <t>Ficha de indicadores</t>
  </si>
  <si>
    <t>15.Mediición y análisis de los indicadores del Proceso del SIGCMA</t>
  </si>
  <si>
    <r>
      <t xml:space="preserve">Se midieron y analizaron los indicadores del Proceso del SIGCMA obteniendo los siguientes resultados en los dos indicadores de medición trimestral:1,Indicador  </t>
    </r>
    <r>
      <rPr>
        <u/>
        <sz val="10"/>
        <rFont val="Arial"/>
        <family val="2"/>
      </rPr>
      <t>Cierre de acciones de gestión</t>
    </r>
    <r>
      <rPr>
        <b/>
        <u/>
        <sz val="10"/>
        <color rgb="FFFF0000"/>
        <rFont val="Arial"/>
        <family val="2"/>
      </rPr>
      <t xml:space="preserve"> </t>
    </r>
    <r>
      <rPr>
        <b/>
        <sz val="10"/>
        <rFont val="Arial"/>
        <family val="2"/>
      </rPr>
      <t>con 100%</t>
    </r>
    <r>
      <rPr>
        <b/>
        <sz val="10"/>
        <color rgb="FFFF0000"/>
        <rFont val="Arial"/>
        <family val="2"/>
      </rPr>
      <t xml:space="preserve"> </t>
    </r>
    <r>
      <rPr>
        <sz val="10"/>
        <rFont val="Arial"/>
        <family val="2"/>
      </rPr>
      <t xml:space="preserve"> superando la meta y el nivel de referencia por cuanto se culminaron las actividades de las acciones registradas en este primer trimestre.2,Indicador Avance Plan de Mantenimiento SIGCMA con 100% por avance de las 16 actividades programadas a ejecutar en este primer trimestre de 2021.
Avance de la actividad:25%</t>
    </r>
  </si>
  <si>
    <t>16.Seguimiento a la ejecución y cierre de acciones de gestión (Todas incluye las resultantes del informe de Revisión)</t>
  </si>
  <si>
    <t>Informes de avance</t>
  </si>
  <si>
    <t>16.Seguimiento a la ejecución y cierre de acciones de gestión (Todas las acciones-  incluye las resultantes del informe de Revisión)</t>
  </si>
  <si>
    <t>Se realiza la solicitud del cierre de las acciones a los procesos de GFP- Gtecnológica y Control interno. Se hace el seguimiento al avance de las acciones registradas resulltantes del informe de revisión.
Avance de la actividad:25%</t>
  </si>
  <si>
    <t>17.Verificcaión y Seguimiento de la elaboración de las matrices de riesgos</t>
  </si>
  <si>
    <t>17.Verificación y Seguimiento de la elaboración de las matrices de riesgos</t>
  </si>
  <si>
    <t>En el mes de diciembre se realizó el acompañamiento para la elaboración de las matrices de riesgos de los 17 procesos. Se elabora y cumple el cronograma diseñado para la elaboración de los planes de acción. En el primer trimestre 2021 se realiza la elaboración de los 17 procesos de aplicación seccional.y y el seguimiento de los ismos que se refleja en el informe de avance presentado por los Líderes de Procesos.</t>
  </si>
  <si>
    <t xml:space="preserve">18.Realizar la solicitud de kis avances de las matrices de  comuniciacones y de Competencias  
  19 Convocar reuniones mensuales de Comité </t>
  </si>
  <si>
    <t xml:space="preserve">
Informe de avance trimestral
Actas de reunión</t>
  </si>
  <si>
    <t xml:space="preserve">18.Realizar la solicitud de los avances de las matrices de  comunicaciones y de Competencias
19 Convocar reuniones mensuales de Comité                                                                                                         </t>
  </si>
  <si>
    <t xml:space="preserve">
Porcentaje</t>
  </si>
  <si>
    <t>Mediante correo del 26/03/2021 se socializa cronograma en donde se solicita  los avances de las matrices de comunicaciones y competencias.
Las fechas de reunión de Comité se encuentran señaladas en el cronograma.Las convocatoria a las reuniones de Comité se realizan por teams ver hoja 19</t>
  </si>
  <si>
    <t>20. Seguimiento de los procesos de retroalimentación con las partes interesadas, tales como qrs y encuestas de percepción a los usuarios internos.</t>
  </si>
  <si>
    <t>20.Análisis de  qrs y encuestas de percepción a los usuarios internos.</t>
  </si>
  <si>
    <t>Se realiza el análisis de las qrs y vigilancias judiciales que ingresan a través de correos y buzones dispuestos para este fin por parte del Consejo Seccional. Se da respuesta con promedio de 1 día a las 40 solicitudes que se registraron enel primer trimestre de 2021</t>
  </si>
  <si>
    <t>21.Ejecución de las activdades definidas en el plan de acción</t>
  </si>
  <si>
    <t>Análisis de encuestas</t>
  </si>
  <si>
    <t>21.Ejecución de las actividades definidas en el plan de acción</t>
  </si>
  <si>
    <t>%</t>
  </si>
  <si>
    <t>Informe de avance del  SIGCMA- ver archivo deinforme de seguimiento</t>
  </si>
  <si>
    <t>Se realiza eel avance de las actividades en el Plan del SIGCMA correspondiente al primer trimestre/2021</t>
  </si>
  <si>
    <t>22Programación y realización de Auditorias Internas de Calidad</t>
  </si>
  <si>
    <t>Informe de auditoría</t>
  </si>
  <si>
    <t>22.Programación y realización de Auditorias Internas de Calidad</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</si>
  <si>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</si>
  <si>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23.Programación y realización  Auditorias Externas de Calidad</t>
  </si>
  <si>
    <t>23. Programación y realización  Auditorias Externas de Calidad</t>
  </si>
  <si>
    <t>Informes Icontec</t>
  </si>
  <si>
    <t>15/11/25021</t>
  </si>
  <si>
    <t xml:space="preserve">24.Seguimientos a acciones, indicadores, riesgos, matriz de comunicaciones y matriz de competencias       </t>
  </si>
  <si>
    <t>Informe de avance</t>
  </si>
  <si>
    <t>Se realiza el informe consolidado del estado de avance del SIGCMA teniendo como base la información del trimestre 2021-1 reportada sobre el análisis de indicadores, acciones de gestión, avance d eplanes de acción y contexto, por cada uno de los responsables o enlaces de procesos.</t>
  </si>
  <si>
    <t>Como resultado del seguimientos  de las actividades programads en las Acciones de gestión registradas (OM-AP:AC) por los diferentes Responsables de Procesos, del análisis y medición de los indicadores, del control  de los  riesgos, de la matriz de comunicaciones y la matriz de competencias se cuenta con parte de la informaicón que se requiere para conocer el estado de avance que presenta el Sistema en la Seccional. y en esta medida se manyiene y mejora el SIGCMA en la Seccional.</t>
  </si>
  <si>
    <t>c) Disminuir los tiempos procesales por jurisdicción, especialidad y nivel de competencia.</t>
  </si>
  <si>
    <t>ESTA ACTIVIDAD SE REALIZA  A SOLICITUD DE LA UNIDAD DE INFRAESTRUCTURA O LA UNIDAD MEJORAMIENTO Y MANTENIMIENTO</t>
  </si>
  <si>
    <t>Cumplimiento y ejecucion  del Plan de Inversión de mejoramiento de infraestructura física</t>
  </si>
  <si>
    <t xml:space="preserve">INFORME DE CRONOGRAMA DE  PLANEACION DE LOS  PROCESOS CONTRATACION DE INFRAESTRUCTURA </t>
  </si>
  <si>
    <t xml:space="preserve">LOS RECURSOS FUERON  ADJUDICADOS EN  EL ACUERDO PCSJA21-11761  DEL 8/03/2021 POR UN VALOR DE  $756,925,545 PARA CUCUTA Y  $ 168,217,264  PARA ARAUCA; DURANTE EL MES DE MARZO SE REALIZO LA PLANEACION DE LA CONTRATACION DE LOS  PROYECTOS  DE MANTENIMIENTO  E INFRAESTRUCTURA </t>
  </si>
  <si>
    <t xml:space="preserve">Gestion del proceso de Donacion, las sedes  judiciales de  Ragonvalia, y Santo Domingo de Silos  </t>
  </si>
  <si>
    <t xml:space="preserve">CORREOS ENVIADOS  DE LA UNIDAD DE INFRAESTRUCTURA </t>
  </si>
  <si>
    <t>DURANTE EL PRIMER TRIMESTRE SE  REALIZARON GESTIONES  ANTE LA UNIDAD DE INFRAESTRUCTURA  Y ALCALDIAS A FIN DE LOGRAR LA DONACION DE  LOS INMUEBLES DE  RAGONVALIA  Y SILOS</t>
  </si>
  <si>
    <t xml:space="preserve">Medicion de  Indicadores </t>
  </si>
  <si>
    <t>Medicion de Indicadores</t>
  </si>
  <si>
    <t xml:space="preserve">LOS INDICADORES  SON MEDIDOS EN EL 4 TRIMETRE DEL AÑO </t>
  </si>
  <si>
    <t>30 junio 2021
22 diciembre 2021</t>
  </si>
  <si>
    <t xml:space="preserve">Se dio cumplimiento al 50 % de lo programado                                                                                      La socializacion de los protocolos de seguridad y bioseguridad a los empleados de la empresa de vigilancia  </t>
  </si>
  <si>
    <t>falta</t>
  </si>
  <si>
    <t xml:space="preserve">Oficio RD-CO-2021 DE FECHA 23 DE MARZO 2021, EMPRESA DE VIGILANCIA EAGLE AMERICAN
</t>
  </si>
  <si>
    <t>Se dio el cumplimiento 100% a esta actividad, igualmente se realizo adicion al contrato actual de vigilancia, en los medios tecnologicos indicados por el estudio de seguridad.                                                              El estudio de seguridad realizado a las 33 sedes, dio como resultado instalacion de equipos tecnologicos para la seguridad de sedes de la Rama Judicial.</t>
  </si>
  <si>
    <r>
      <t>·</t>
    </r>
    <r>
      <rPr>
        <sz val="9"/>
        <color rgb="FF000000"/>
        <rFont val="Times New Roman"/>
        <family val="1"/>
      </rPr>
      <t xml:space="preserve">         </t>
    </r>
    <r>
      <rPr>
        <sz val="9"/>
        <color rgb="FF000000"/>
        <rFont val="Calibri"/>
        <family val="2"/>
      </rPr>
      <t>Proferir los actos administrativos relacionados con las listas de candidatos para proveer los cargos de Jueces  vacantes según el registro que envíe la unidad de carrera Judicial.</t>
    </r>
  </si>
  <si>
    <t>Actos administrativos, Acuerdos</t>
  </si>
  <si>
    <r>
      <t>·</t>
    </r>
    <r>
      <rPr>
        <sz val="9"/>
        <color rgb="FF000000"/>
        <rFont val="Times New Roman"/>
        <family val="1"/>
      </rPr>
      <t xml:space="preserve">         </t>
    </r>
    <r>
      <rPr>
        <sz val="9"/>
        <color rgb="FF000000"/>
        <rFont val="Calibri"/>
        <family val="2"/>
      </rPr>
      <t>Proferir los actos administrativos relacionados con las listas de elegibles para proveer los cargos de empleados vacantes en los despachos judiciales y Tribunales.</t>
    </r>
  </si>
  <si>
    <r>
      <t>·</t>
    </r>
    <r>
      <rPr>
        <sz val="9"/>
        <color rgb="FF000000"/>
        <rFont val="Times New Roman"/>
        <family val="1"/>
      </rPr>
      <t xml:space="preserve">         </t>
    </r>
    <r>
      <rPr>
        <sz val="9"/>
        <color rgb="FF000000"/>
        <rFont val="Calibri"/>
        <family val="2"/>
      </rPr>
      <t>Proferir los actos administrativos  relacionados con las inscripciones, actualizaciones, y exclusiones de  los servidores posesionados en propiedad y/o en cargos de carrera que se retiran de la Rama Judicial</t>
    </r>
  </si>
  <si>
    <t>Actos Administrativos de inscripción, exclusión y actualización</t>
  </si>
  <si>
    <t>Acuerdos de Inscripción
Acuerdos de Exclusiones de Carrera                                                         
Acuerdo de Actualización en Carrrera</t>
  </si>
  <si>
    <t>Durante el primer periodo de la vigencia 2021, se profirieron 2 Inscripciones en Carrera Judicial, 4 exclusiones y 3 actualizaciones correspondientes a:</t>
  </si>
  <si>
    <r>
      <t>·</t>
    </r>
    <r>
      <rPr>
        <sz val="9"/>
        <color rgb="FF000000"/>
        <rFont val="Times New Roman"/>
        <family val="1"/>
      </rPr>
      <t xml:space="preserve">         </t>
    </r>
    <r>
      <rPr>
        <sz val="9"/>
        <color rgb="FF000000"/>
        <rFont val="Calibri"/>
        <family val="2"/>
      </rPr>
      <t>Publicar durante los cinco primeros días de cada mes los cargos vacantes de empleados</t>
    </r>
  </si>
  <si>
    <t>Lista de vacantes publicad pagina web</t>
  </si>
  <si>
    <t>Formato opcion de sede en la pagina web</t>
  </si>
  <si>
    <t xml:space="preserve">Se reportaron en los 5 primeros días de cada mes las vacantes de los empleados, en enero se reportaron 209, en febrero 211 y en marzo 210.                                                              </t>
  </si>
  <si>
    <r>
      <t>·</t>
    </r>
    <r>
      <rPr>
        <sz val="9"/>
        <color rgb="FF000000"/>
        <rFont val="Times New Roman"/>
        <family val="1"/>
      </rPr>
      <t> </t>
    </r>
    <r>
      <rPr>
        <sz val="9"/>
        <color rgb="FF000000"/>
        <rFont val="Calibri"/>
        <family val="2"/>
      </rPr>
      <t>Remitir al final de cada mes a la Unidad de Carrera Judicial las vacantes de jueces e informar  sobre el agotamiento de las listas de candidatos</t>
    </r>
  </si>
  <si>
    <t>Lista de vacantes publicadas en la pagina web</t>
  </si>
  <si>
    <t>listas</t>
  </si>
  <si>
    <t>https://www.ramajudicial.gov.co/web/unidad-de-administracion-de-carrera-judicial/vacantes</t>
  </si>
  <si>
    <t xml:space="preserve">Durante los 5 primeros días de cada mes también se reportaron las vacantes de los jueces, Enero se reportaron 82; febrero, 81 y marzo, 81.                                                                                                                                                Se reportaron oportunamente las vacantes de los cargos de Jueces de la Seccional durante los primeros tres meses del año, como se evidencia accediendo por el link </t>
  </si>
  <si>
    <r>
      <t>·</t>
    </r>
    <r>
      <rPr>
        <sz val="9"/>
        <color rgb="FF000000"/>
        <rFont val="Calibri"/>
        <family val="2"/>
      </rPr>
      <t>Consolidar  la calificación de servicios de cada año de los Jueces que se encuentran en Carrera Judicial</t>
    </r>
  </si>
  <si>
    <t>Publicación de Acuerdo de Calificación Integral de Jueces</t>
  </si>
  <si>
    <t>calificaciones</t>
  </si>
  <si>
    <t xml:space="preserve">Acuerdos de Calificacion integral de Jueces </t>
  </si>
  <si>
    <t>Se concluyó la Calificación Integral de Jueces que por motivos de la Pandemia ocasionada por Coronavirus COVID 19, el Consejo Superior amplió el plazo de la consolidación hasta el 28 de febrero del 2021,                                                                                                                                                                                             Se Consolidó la calificación de los 74 Jueces calificables de la Seccional  distribuidos en los tres Distritos Judiciale a saber:  52 Distrito Judicial de Cúcuta, 23 Distrito Judicial de Pamplona y 4 del Distrito Judicial de Arauca todos obteniendo calificación excelente</t>
  </si>
  <si>
    <r>
      <t>·</t>
    </r>
    <r>
      <rPr>
        <sz val="9"/>
        <color rgb="FF000000"/>
        <rFont val="Calibri"/>
        <family val="2"/>
      </rPr>
      <t>Practicar visitas a todos los despachos de jueces con el objeto de realizar la evaluación del Factor Organización del Trabajo.</t>
    </r>
  </si>
  <si>
    <t>Formato de organización de trabajo</t>
  </si>
  <si>
    <t>Formatos de Calificación de Organización del Trabajo</t>
  </si>
  <si>
    <t>formatos de factor calidad</t>
  </si>
  <si>
    <r>
      <t>·</t>
    </r>
    <r>
      <rPr>
        <sz val="9"/>
        <color rgb="FF000000"/>
        <rFont val="Calibri"/>
        <family val="2"/>
      </rPr>
      <t>Resolver todos los recursos de reposición y conceder los de apelación que interponga los Jueces contra la calificación Integral de Servicios</t>
    </r>
  </si>
  <si>
    <t>Acto Adminsitrativo en el cual se resuelve derecho de repocisión</t>
  </si>
  <si>
    <t xml:space="preserve">Recursos de Reposición </t>
  </si>
  <si>
    <t>Los dos recursos de Reposición que se interpusieron despues de su aná´lisis fueron repuestos Acuerdo 045 del 10 de febrero del 2021
Acuerdo 081 del 25 de marzo del 2021</t>
  </si>
  <si>
    <r>
      <t>·</t>
    </r>
    <r>
      <rPr>
        <sz val="9"/>
        <color rgb="FF000000"/>
        <rFont val="Calibri"/>
        <family val="2"/>
      </rPr>
      <t>Estudiar y emitir conceptos sobre todas las solicitudes de traslado que sean de competencia de este Consejo Seccional que presenten Jueces y Empleados</t>
    </r>
  </si>
  <si>
    <t>Acto adminsitrativo en el que emite Concepto favorable o desfavorable</t>
  </si>
  <si>
    <t>Conceptos de traslado</t>
  </si>
  <si>
    <t xml:space="preserve">Durante este periodo se presentaron 9 solicitudes de traslado que fueron analizadas y evalauadas para finalmente emitir 9 conceptos FAVORABLES </t>
  </si>
  <si>
    <t xml:space="preserve">Indicadores del SIGCMA del proceso </t>
  </si>
  <si>
    <t>plan de Acción, Indicadores, Riesgos</t>
  </si>
  <si>
    <t xml:space="preserve">En este perido se obtuvo un avance el 25% en avance de las actividades proyectadas en el plan de Acción del Proceso, lo que indica que se logró lo establecido al inicio de la vigencia. </t>
  </si>
  <si>
    <t xml:space="preserve">• Recolección de necesidades de formación 
</t>
  </si>
  <si>
    <t xml:space="preserve">• Solicitud de formación
</t>
  </si>
  <si>
    <t>solicitudes, numerica</t>
  </si>
  <si>
    <t>oficios , no se han presentado solicitudes de capacitación a la EJRLB</t>
  </si>
  <si>
    <t>• Divulgar oportunamente las capacitaciones                                    • promover la participación en las capacitaciones programadas</t>
  </si>
  <si>
    <t xml:space="preserve"> Correo de divulgación</t>
  </si>
  <si>
    <t xml:space="preserve">correos </t>
  </si>
  <si>
    <t>archivo de correos</t>
  </si>
  <si>
    <t>las actividades planeadas llevan acabo oportunamente, enviando la invitación a participar a todos los correos institucionales de la Seccional</t>
  </si>
  <si>
    <t xml:space="preserve">
• Acceso a la información de manera virtual o remota</t>
  </si>
  <si>
    <t>• Listado de Capacitaciones por trimestre</t>
  </si>
  <si>
    <t>listado, numerica</t>
  </si>
  <si>
    <t>listado en excel de capacitaciones</t>
  </si>
  <si>
    <t>se lleva listado de divulgación, capacitación y realización de capacitación</t>
  </si>
  <si>
    <t>Nivel de satisfacción del cliente interno respecto a las
actividades de Gestión Humana CUCUTA</t>
  </si>
  <si>
    <t>En proceso</t>
  </si>
  <si>
    <t>(Número de respuestas favorables/Número total de respuestas)*100</t>
  </si>
  <si>
    <t>Encuestas realizadas a los participantes de los programas de Bienestar Social</t>
  </si>
  <si>
    <t>Una vez se efectúe la medición se realizará el correspondiente análisis</t>
  </si>
  <si>
    <t>Reclamos justificados del cliente interno para el pago de Nómina y prestaciones sociales CUCUTA</t>
  </si>
  <si>
    <t>No se presentaron Reclamos al proceso de nómina</t>
  </si>
  <si>
    <t xml:space="preserve">Número de reclamos justificados/Número total de registros de nómina)*100 </t>
  </si>
  <si>
    <t>No hubo registro de solicitudes por errores en el proceso de nómina</t>
  </si>
  <si>
    <t>En el primer trimestre de la vigencia  2021, no se presentaron reclamos justificados de nómina, frente a los registros de inclusión de novedades que en su totalidad fueron de 32.148 necesarios para el procesamiento de la nómina de 3.422 servidores, contando todos los movimientos que se presentaron en la planta permanente y transitoria.  Esto demuestra un índice muy bajo de inconsistencias, gracias al eficaz control del Asistente de la Sección y del Apoyo Tecnológico con la emisión de la prenómina y la revisión  de la información susceptible de generar errores en el pago por mayores o menores valores, la cual se adelanta antes de cerrar el plano de nómina. En comparación con el año anterior, se puede observar que se ha mantenido estable y controlado el proceso.</t>
  </si>
  <si>
    <t>Eficacia en la proyección de recursos para el pago de cesantías CÚCUTA</t>
  </si>
  <si>
    <t xml:space="preserve">(Valor Pagado/Valor Proyectado)*100 </t>
  </si>
  <si>
    <t>Determina si el valor solicitado para pago de cesantías está ajustado al PAC evitando solicitar apropiaciones con desviaciones superiores al 20% entre lo solicitado y lo efectivamente pagado</t>
  </si>
  <si>
    <t>Eficacia en la proyección de recursos asignados para el pago de nomina CUCUTA</t>
  </si>
  <si>
    <t>De lo proyectado se pagó efectivamente el 98,82%</t>
  </si>
  <si>
    <t>(Valor pagado de nómina y prestaciones/Valor proyectado de nómina y prestaciones)*100</t>
  </si>
  <si>
    <t>Determina si el valor solicitado para pago de nómina está ajustado al PAC evitando solicitar apropiaciones con desviaciones mayores al 15% entre lo solicitado y lo efectivamente pagado</t>
  </si>
  <si>
    <t>Para el primer trimestre de la vigencia 2.021 se dio cumplimiento acumulado del 98,82% de lo proyectado para pago de nómina en la Seccional, por la disminución del pago de contigencias, en cuanto a las incapacidades, vacaciones.  Esto en razón a que muchos servidores con régimen de vacaciones individuales, decidieron no solicitarlas.  Se observa que la tendencia especto al año anterior fue de equilibrio y similitud por cuanto las proyecciones se encaminaron a cubrir contingencias.  De igual manera es procedente afirmar que mediante los ajustes que se realizan al PAC, es posible solicitar como apropiación final, solo los recursos que genere el plano de nómina, sin que queden excedentes.</t>
  </si>
  <si>
    <t>Nivel de satisfacción del cliente interno respecto a las</t>
  </si>
  <si>
    <t>Los servidores citados para capacitaciones, asistieron en su totalidad según lo programado</t>
  </si>
  <si>
    <t>Detrmina si los empleados requeridos para capacitaciòn, asisten en su totalidad al desarrollo de las mismas</t>
  </si>
  <si>
    <t xml:space="preserve">En el primer trimestre de la vigencia  2021, se adelantaron 6 capacitaciones virtuales programadas dentro del Cronograma Propuesto para tiempos de pandemia, las cuales fueron adelantadas con el apoyo de la ARL POSITIVA  através de su Escuela de Formaciónd enominada POSIPEDIA, del Ministerio de Hacienda a través de la Dirección Ejecutiva y de los corredores de Seguros JARGU S.A..  Se logró la asistencia virtual y participación de los servidores administrativos citados según lo planeado por los Jefes de Area, por lo cual es preciso señalar que se alcanzó el objetivo propuesto. </t>
  </si>
  <si>
    <t xml:space="preserve">1. Elaborar el Plan de Trabajo Anual del Sistema de Seguridad y Salud en el Trabajo para el año 2,021 </t>
  </si>
  <si>
    <t>PLAN DE TRABAJO ANUAL</t>
  </si>
  <si>
    <t xml:space="preserve">UNIDAD  </t>
  </si>
  <si>
    <t>EL PLAN DE TRABAJO FUE CONCEBIDO POR EL NIVEL CENTRAL Y ENTREGADO A LA SECCIONAL</t>
  </si>
  <si>
    <t>2. Realizar 20 Asesorias y Asistencias Técnicas en Inspecciones de Condiciones de Seguridad, Identificación de peligros, valoración y evaluación de riesgos, planes de atención y preparación en emergencia, en riesgo publico,  seguridad viaL,  autogestión y la autoprotección. Acompañamientos en Formación Brigadas de Emergencias, Comités Operativos de Emergencias - COE,  Coordinadores de Evacuación , Planeación y ejecución de Simulacros de Emergencias, Acompañamientos en Formación COPASST,  fomento de la salud y la seguridad de los servidores judiciales,  Aplicación de la metodología de las "5" "S", Semana de la Seguridad y Salud en el Trabajo y encuentro de municipios.</t>
  </si>
  <si>
    <t xml:space="preserve">FORMATO DE ASESORIA EN PROMOCION Y PREVENCION </t>
  </si>
  <si>
    <t>Se realizaron las 5 Asesorias de Asistencia Tecnica programadas para el trimestre</t>
  </si>
  <si>
    <t>3. Realizar 60 Asesorias y Asistencias Tecnicas sobre los beneficios  del acondicionamiento físico en el campo laboral que contribuya al mejoramiento de su condición de salud,  ergonomía laboral,  uso de los espacios de trabajo, las herramientas, el mobiliario y su interacción con los mismos,  control postural necesarios para las tareas en el puesto de trabajo,  acompañamiento en el desarrollo de rutinas  de gimnasia laboral  por segmentos corporales, ejercicios de movilidad articular por cuadrantes (superior-inferior), ejercicios complementarios por sesion de flexibilidad, fortalecimiento, equilibrio, destrezas mentales, propiocepcion, fuerza y coordinación.</t>
  </si>
  <si>
    <t>Se realizaron las 15 Asesorias de Asistencia Tecnica programadas para el trimestre</t>
  </si>
  <si>
    <t>4. Realizar 60 Asesorías técnicas orientadas al fomento de la convivencia laboral en áreas y equipos de trabajo donde se evidencia conflicto, con el fin de mejorar el entorno de trabajo y prevenir el acoso laboral, desarrollo de competencias para el manejo del estrés, gestión eficaz del tiempo, técnicas, emocionales y comunicativas y liderazgo, prevención del Consumo de Sustancias psicoactivas,  desarrollo de competencias en los Comités de Convivencia Laboral para la prevención e intervención del acoso laboral.</t>
  </si>
  <si>
    <t>CONVOCATORIAS COPASST</t>
  </si>
  <si>
    <t>Se realizaron las 3 Reuniones de COPASST ordinarias del trimestre</t>
  </si>
  <si>
    <t>CONVOCATORIAS CONVIVENCIA LABORAL</t>
  </si>
  <si>
    <t>Se realizaron la Reunion del Comité de Convivencia Laboral programada para el trimestre</t>
  </si>
  <si>
    <t>falta vinculos</t>
  </si>
  <si>
    <t>7. Verificar el cumplimiento, cobertura y efectividad del plan de trabajo del Sistema de Seguridad y Salud en el Trabajo y el Programa de Bienestar Social para el año 2021</t>
  </si>
  <si>
    <t>MEDICION INDICADORES</t>
  </si>
  <si>
    <t>MEDICION DE INDICADORES</t>
  </si>
  <si>
    <t>UNIDAD</t>
  </si>
  <si>
    <t>Se realizó la reunion del indicador avance del plan de trabajo que es el unico para el primer trimestre</t>
  </si>
  <si>
    <t>8. Ejecutar los Planes de Mejora o Correctivos que resulten de las oportunidades de mejora o de las acciones correctivas del avance del Plan de Trabajo 2021</t>
  </si>
  <si>
    <t>OPORTUNIDAD DE MEJORA 1-2021</t>
  </si>
  <si>
    <t>Se desarrolló y cerró la ACCION DE MEJORA 001-2021 durante el primer trimestre</t>
  </si>
  <si>
    <t>a) Mejorar la estructura de gobierno y organizacional de la Rama Judicial para facilitar la gestión, toma de decisiones, el seguimiento y control.</t>
  </si>
  <si>
    <t>• Expedición de circulares para incentivar el reporte oportunamente
• Atención personalizada a los usuarios que lo requieran
• Verificación del reporte oportuno
• identificación de posibles inconsistencia
• Apoyo en el reporte de la información
• Consolidación de reporte general</t>
  </si>
  <si>
    <t>• Reportes estadísticos</t>
  </si>
  <si>
    <t>NÚMERICA Y PORCENTUAL</t>
  </si>
  <si>
    <t>Plataforma SIERJU</t>
  </si>
  <si>
    <t>En total son 207 despachos, todos   reportaron su infomación oportunamente</t>
  </si>
  <si>
    <t>b) Incrementar la calidad y cantidad de la información sobre la Rama Judicial, que permita generar propuestas para el mejoramiento de la administración de justicia.</t>
  </si>
  <si>
    <t>• Consolidado de información estadística</t>
  </si>
  <si>
    <t>correos de los usuarios</t>
  </si>
  <si>
    <t>Se le ha brindado el soporte necesario a quienes lo han requerido, y se han identificado posibles inconcistencia que se han corregido dentro del plazó otorgado por el nivel central.</t>
  </si>
  <si>
    <t xml:space="preserve">•        Recibir las solicitudes de los Despachos Judiciales.                    </t>
  </si>
  <si>
    <t>Actos administrativos</t>
  </si>
  <si>
    <t>•      Asignación por reparto para estudio y proyección de propuesta</t>
  </si>
  <si>
    <t xml:space="preserve">•        Aprobación de propuesta en Sesión de Sala        </t>
  </si>
  <si>
    <t>•        Envío de propuesta a la Unidad de Desarrollo y Análisis Estadístico (UDAE) con copia presidencia del CSJ</t>
  </si>
  <si>
    <t>•        Recibir respuesta del nivel Central.</t>
  </si>
  <si>
    <t>Respuestas del nivel Central</t>
  </si>
  <si>
    <t>Respuestas entregadas por el nivel central</t>
  </si>
  <si>
    <t>Se recibió respuesta de 8 propuestas planteadas ante el nivel central. Sin embargo, es importante resaltar que con la expedición de los Acuerdos PCSJA2111764, PCSJA21-11766 Y pcsja21-11767 se dio respuesta necesidades planteadas en vigencias anteriores .    Con estos Acuerdos se crear</t>
  </si>
  <si>
    <t>•        Implementación de las medidas aprobada mediante acuerdo por el  Consejo Superior de la Judicatura.</t>
  </si>
  <si>
    <t>formato de seguimiento</t>
  </si>
  <si>
    <t>formatos de seguimeinto</t>
  </si>
  <si>
    <t>En los primeros 5 dias hábiles de cada mes los cargos de descongestión, allegan el formato de seguimiento debidamente diligenciado.</t>
  </si>
  <si>
    <t>•        Seguimiento de metas establecidas en Medidas de descongestión.</t>
  </si>
  <si>
    <t>•        Seguimiento de los nombramientos de los cargos creados para descongestión y/o reordenamiento judicial.</t>
  </si>
  <si>
    <t>Acto administrativo que establece medida de reordenamiento</t>
  </si>
  <si>
    <t>los despachos judiciales que han sido objeto de beneficio de la medida hacen el seguimiento de esta e incluso solicitan prorroga de la misma.</t>
  </si>
  <si>
    <t>Seguimiento del Proceso en SIGCMA</t>
  </si>
  <si>
    <t>Plan de Acción, indicadores y riesgos</t>
  </si>
  <si>
    <t>Plan de Acción, Indicaores y seguimeinto a Riesgos del Proceso</t>
  </si>
  <si>
    <t>Se ha hecho el respectivo seguimiento al proceso dentro del SIGCMA, en plan de Acción, Riesgos e indicadores.</t>
  </si>
  <si>
    <t xml:space="preserve">
• Recibir los documentos que los usuarios envian al correo electrónico
</t>
  </si>
  <si>
    <t>pantallazo de correo enviado</t>
  </si>
  <si>
    <t>porcentaje</t>
  </si>
  <si>
    <t>Correo imprimible</t>
  </si>
  <si>
    <t>Se recibieron 37 solicitudes de los usuarios</t>
  </si>
  <si>
    <t>• Enviar documentos para tramite de productos  a la URNA por correo institucional</t>
  </si>
  <si>
    <t xml:space="preserve">correo imprimible </t>
  </si>
  <si>
    <t>Se envió la documentación recibida de 33 usuarios para solicitar productos de la URNA</t>
  </si>
  <si>
    <t>Dar orientación  a solicitudes e inquietudes de los usuarios</t>
  </si>
  <si>
    <t>correo imprimible</t>
  </si>
  <si>
    <t>30/032021</t>
  </si>
  <si>
    <t>Se recibio la solicitud de información de 4 usuarios en cuanto a trámites</t>
  </si>
  <si>
    <t>Continuación proceso de conformacion de la lista de auxiliares de la justicia vigencia  01/04/2021 al 31/03/2023  Recibir recursos contra la resolucion</t>
  </si>
  <si>
    <t>Conformación y Publicación de la Lista de Auxiliares de la Justicia</t>
  </si>
  <si>
    <t>Numérica</t>
  </si>
  <si>
    <t>Resolución  No. DESAJCUR20-2607 del 21/12/2020</t>
  </si>
  <si>
    <t>25%  Se comunico y publico la Lista de Auxiliares de la Justicia para la vigencia 2021-2023</t>
  </si>
  <si>
    <t>Resolver recursos  de REPOSICION Y  APELACION que sean interpuestos contra la resolucion de conformacion de la lista de auxiliares de la Justicia</t>
  </si>
  <si>
    <t>Se envia  a la URNA los recursos  de APELACION que sean interpuestos contra la resolucion de conformacion de la lista de auxiliares de la Justicia</t>
  </si>
  <si>
    <t xml:space="preserve">Representar a la Nación Rama Judicial en los procesos judiciales y trámites administrativos;  recibiendo  documentación, analizándola, clasificándola y realizando reparto a los Abogados de  Asistencia Legal </t>
  </si>
  <si>
    <t>01/01/21  AL 31/03/21</t>
  </si>
  <si>
    <t>La revición de  los documentos  allegados, de manera virtual y presencial. Han permitido cumplir con todas las labores propias de la oficina .                                                                              Se clasificò toda la documentaciòn  allegada a la oficina  atravès de los  Correos electronicos- dsajcucnotif@cendoj.ramajudicial.gov.co - alegalcuc@cendoj.ramajudicial.gov.co y la presentada de manera personal en la recepciòn.</t>
  </si>
  <si>
    <t>2. Elaborar poderes, contestacion de demandas, memoriales, fichas tecnicas de conciliacion, certificaciones y conceptos;  las quejas y tramites del proceso disciplinario, y demàs actuaciones que reflejan las actividades propias e indicadores de la oficina de Asistencia</t>
  </si>
  <si>
    <t xml:space="preserve">El cumplimiento del las funciones del personal adscrito a al ofician de Asistencia Legal, hacen que ningún  riesgo se materialize, gracias a la constante y oportuna dedicación del equipo de trabajo que compone el área de asistencia legal, y que se ve reflejado en el trabajo diario que dan sostenibilidad a los indicadores de esta gestión, que como se evidencia  van en incremento año tras año, reflejando sobrecarga laboral.                                            Primer Trimestre 2021: se realizaron  1.937  actividades. Algunos datos: Poderes 83 (132 en el 2020); Contestaciones de Demanda 11 (16 en el 2020); Memorandos 238 (243 en el 2020);  Comités de Conciliación 05 (06 en el 2020); fichas de Comité 35 (45 en el 2020); Certificaciones de Comité 35 (45 en el 2020). De esta forma y comparando los primeros trimestres de los últimos años tenemos: Primer Trimestre 2015: 523 actividades.  Primer trimestre del año 2016: 667 actividades.  Primer Trimestre 2017: 1.641 actividades. Primer trimestre del año 2018: 1.428 actividades. Primer trimestre del año 2019: 1802 actividades. Primer trimestre del año 2020: 1.716 actividades. Primer  trimestre del año 2021: 1937 actividades. Evidenciandose nuevamente el aumento de las actuciones de la oficina de Asistencia Legal </t>
  </si>
  <si>
    <t>Como se puede observar hay una reducción en las audiencias de los primeros trimestres de los años 2020 y 2021, pero esto depende directamente de la programación de las autoridades (Procuradurías y Judiciales) y obedece igualmente para este año a la pandemia y a la virtualidad.                                                                                                                        Se asistieron a cada una de las audiencias programadas asi:  Aud. Conciliación Extrajudicial 15 (21 en el 2020) ; Aud. Iniciales 15 (40 en el 2020); Aud. de Conciliación 05 (10 en el 2020); Aud. de Pruebas 09 (43 en el 2020); Proceso Penal- Audiencia de Juicio Oral 10 (13 en el 2020); - Formulación e Imputación 03 (07 en el 2020);  - Audiencia Preclusión 00 (02 en el 2020) ; - Audiencia Preparatoria 10 (10 en el 2020);  - Lectura de Fallo 01 (01 en el 2020).</t>
  </si>
  <si>
    <t>Estra labor  e smuy dispendiosa y se cumple por parte del Cooridnadoir del Area y la Secretaria, pues se revisaban correos  y antes de la pandemia tambien se asistia a lso desxpachos. La revisión de Correos, notificaciones, traslado, reparto y memorandos, dsipone de mayor tiempo del que se cree.                                                                                                Esta meta se cumple y se hace seguimiento a toda actuación: Notificaciones 840 (427 en el 2020); Memorandos 239 (243 en el 2020); Revisión de Estados 252 (319 en el 2020).</t>
  </si>
  <si>
    <t>El Cuadro del Pasivo Contigente que se lleva a la par con la Contadora d el aDirección, se mantiene al dia con la llegada de cad anuevo proceso  y su estimación de pretensiones  yt probabilidad de perdida-el valor de las pretensiones, nunca será igual al del Ekogui, ya que éste actualiza automativcamente sus datos a s.m.l.m.v                                                                            Se cumple con esta meta, se actualizan los cuadros que reflejen al informaciòn de  todas las actuaciones de los procesos, incluido cuadros para conciliaciones, Tutelas 25 (20 en el 2020); Respuestas de Tutelas 25 (20 en el 2019)</t>
  </si>
  <si>
    <t>Informes trimestrales   con solicitud de mejoramiento de los cargos de la oficina de Asistencia  Legal, pues se requiere en garantía y responsabilidad de las funciones asignadas acordes a su desempeño y la retribución salarial debe encontrase acorde a la función</t>
  </si>
  <si>
    <t>Se cumple totalmente el Tema de Contrataciòn: Revisión de Estudios Previos 18 (23 en el 2020); Cierres de procesos 18 (23 en el 2020); Evaluaciones de Ofertas 18 (19 en el 2020); Revisión de Minutas de Contratos 18 (19 en el 2020); Aprobación de Pólizas 18 (19 en el 2020)</t>
  </si>
  <si>
    <t xml:space="preserve">Esta parte quita muhco tiempo,ya que al tener el correo de notificaciones, llegan muchas solicitudes que deben de ser redireccionadas  y otras que se contestan conforme a la competencia o lo qu eeste dentro d ela fucnión de asitnecia legal                                                        Se le dió respuesta a Derechos de Petición 21 (06 en el 2020). </t>
  </si>
  <si>
    <t xml:space="preserve">En el 1 trimestre de 2021, se tienen seis (06) procesos de Segunda Instancia en contra por valor de QUINIENTOS CUARENTA Y UN MILLONES DOSCEINTOS CUARENTA Y CUATRO MIL CUATROCIENTOS VEINTITRES PESOS ($541.244.423,oo) M/CTE,  y a favor DIESISIETE  (17) procesos de Segunda Instancia cuyas pretensiones ascendían al valor de  VEINTISIETE MIL OCHENTA Y CUATRO MILLONES QUINIENTOS NOVENTA Y DOS MIL QUINIENTOS TREINTA Y CUATRO PESOS ($27.084.592.534,oo) M/CTE. lo cual es  significativo a los intereses de la Nación-Rama Judicial- Dirección Ejecutiva  y Seccional de Administración Judicial, y de allí que se deba valorar y sobresaltar la labor de estos funcionarios encargados de la defensa de la Rama.                                                                    Durante el Primer Trimestre de 2021, se profirieron 52 fallos, de los cuales 41 fueron a favor de la entidad y 11 en contra; discriminados de la siguiente manera: Fallos a Favor en primera instancia: 24; - Fallos a Favor en segunda instancia: 17;. - Fallos en contra en primera instancia: 05; - Fallos en contra en segunda instancia: 06.   36 fallos en el primer trimestre del año 2020, de los cuales 16 fueron a favor de la entidad y 20 en contra; discriminados de la siguiente manera: Fallos a Favor en primera instancia: 13 - Fallos a Favor en segunda instancia: 03. - Fallos en contra en primera instancia: 13, - Fallos en contra en segunda instancia: 07  </t>
  </si>
  <si>
    <t xml:space="preserve">Se cumple y esta pendiente de las nuevas nomras y acuerdos o ciorculares que expide el CSJ                                                                                                                                                               En este aspecto las politicas son trazadas por la Divisiòn de Procesos de la DEAJ Nivel Central y remitidas a la las seccionales; una vez recibidos se analizan y se aplican de conformidad con las instrucciones impartidas. </t>
  </si>
  <si>
    <t xml:space="preserve">De esta forma y comparando los primeros trimestres de los últimos años tenemos: Primer Trimestre 2015: 523 actividades.  Primer trimestre del año 2016: 667 actividades.  Primer Trimestre 2017: 1.641 actividades. Primer trimestre del año 2018: 1.428 actividades. Primer trimestre del año 2019: 1802 actividades. Primer trimestre del año 2020: 1.716 actividades. Primer trimestre del año 2021: 1.937 actividades. NOTANDO NUEVAMENTE EL INCREMENTO DEL TRABAJO DE LA OFICINA                                                                                       El proceso de Asistencia Legal tiene los sigueintes  indicadores: 1). Fallos Favorables a La Nación Rama Judicial - 41; 2). Requerimientos  Atendidos oportunamente - 1929; 3). Tutelas -25;  4).Conciliaciones Extrajudiciales y Judiciales -35 ;  y 5). Demandas de Repeticiòn -00. Se evaluó el  Primer  Trimestre 2021  con los resultados ya calculados y analizados  en el aplicativo del SIGMA; los cuales arrojaron que en este Primer  Trimestre del año 2021  se realizaron 1.937  actividades ; mientras que en el mismo periodo del 2020 se realizaron 1.716; evidenciando nuemante el aumento de las actividades de la oficina de Asistencia Legal .   </t>
  </si>
  <si>
    <t xml:space="preserve">Se recibieron un total de 174 Providencias provenientes de los diferentes Despachos Judiciales.  </t>
  </si>
  <si>
    <t xml:space="preserve">Se revisaron un total de 174 Providencias, de las cuales solo 151 cumplieron los requisitos de titulo ejecutivo. </t>
  </si>
  <si>
    <t xml:space="preserve">Se crearon un total de 151 Procesos de Cobro Coactivo </t>
  </si>
  <si>
    <t xml:space="preserve">Se realizaron un total de 151 Oficios Persuasivos y se generaron 233  Investigaciones de Bienes </t>
  </si>
  <si>
    <t xml:space="preserve">Se elaboraron un  total de 51 Mandamientos de Pago </t>
  </si>
  <si>
    <t xml:space="preserve">Se elaboraron 136 solicitudes de Medidas Cautelares a diferentes entidades  </t>
  </si>
  <si>
    <t xml:space="preserve">Se crearon 16 Titulos Judiciales </t>
  </si>
  <si>
    <t xml:space="preserve">Se elaboraron 169 Resoluciones mediante las cuales se terminaron igual numero de  Procesos de Cobro Coactivo. </t>
  </si>
  <si>
    <t>Consolidar el plan de necesidades</t>
  </si>
  <si>
    <t>N7A</t>
  </si>
  <si>
    <t>Adquisicion de Bienes y servicios</t>
  </si>
  <si>
    <t>PLAN DE ADQUICISIONES  PUBLICADO EN EL SECOP</t>
  </si>
  <si>
    <t>CUMPLIDO PARA EL PERIODO</t>
  </si>
  <si>
    <t xml:space="preserve">Impulsar los procesos contractuales  para la adquisicion de bienes y servicios de la  Rama Judicial </t>
  </si>
  <si>
    <t xml:space="preserve">Proceso de adquisicion adjudicados </t>
  </si>
  <si>
    <t>PUBLICACION DE PROCESOS CONTRACTUALES</t>
  </si>
  <si>
    <t xml:space="preserve">SE PUBLICARON 15 INVIETACIONES PUBLICAS EN EL PRIMER TIMESTRE DE LAS CUALES SE ADJUDICARON 14 Y SE ELABORO UN CONTRATO DE  CONTRATACION DIRECTA </t>
  </si>
  <si>
    <t xml:space="preserve">Realizar trámite de Vigencias futuras </t>
  </si>
  <si>
    <t>DURANTE  EL PRIMER TRIMESTRE NIVEL CENTRAL NO REQUIRIO ADELANTAR VIGENCIAS FUTURAS</t>
  </si>
  <si>
    <t>Presentación de informes asociados a actividades del proceso de adquisición de bienes y servicios</t>
  </si>
  <si>
    <t xml:space="preserve">ENVIO A TRAVES DE CORREO ELECTRONICO  DE LOS INFORMES </t>
  </si>
  <si>
    <t>SE PRESENTARON MENSUALMENTE LOS INFORMES DE  SIRECI Y REGIONALIZADA DE LA SECCIONAL, ASI COMO  EN LOS MESES DE ENERO Y FEBRERO SE DILIGENCIARON LOS  INFORMES DE SEGUIMIENTO AL PLAN DE COMPRA,  INFORME  URGENCIA MANIFIESTA, INFORME CONTRATACION 2020,</t>
  </si>
  <si>
    <t>Realizar capacitaciones en divesrosos temas contractuales ; actualizacion de normatividad vigente y las relacionadas con el SIGCMA</t>
  </si>
  <si>
    <t xml:space="preserve">Evidencia de las capacitaciones </t>
  </si>
  <si>
    <t xml:space="preserve"> INVITACION CORREO ELECTRONICO
GRABACION  DE LA  REUNION </t>
  </si>
  <si>
    <t>El 21 de 02 de 2021  SE DESARROLLO CAPACITACION A SUPERVISORES SOBRE LA EJECUCION DEL PLAN AMBIENTAL DENTRO DE LA SUPERVISION</t>
  </si>
  <si>
    <t xml:space="preserve">Seguimiento a la  austeridad del gasto </t>
  </si>
  <si>
    <t xml:space="preserve">Informe de austeridad del Gasto </t>
  </si>
  <si>
    <t xml:space="preserve">Mantenimiento de Equipos </t>
  </si>
  <si>
    <t>Contratos</t>
  </si>
  <si>
    <t>CONTRATOS AO-004-2021/ AO-008-2021-AO-009-2021/AO010-2021</t>
  </si>
  <si>
    <t>EN EL PRIMER TRIMESTRE  SE  ADJUDICARON 4 CONTRATOS  DE MANTENIMIENTO CORRESPONDIENTES A 2  CONTRATOS  DE MANTEMIENIENTO  DE AIRES ACONDICIONADOA  (ARAUCAY CUCUTA) Y MANTENIMIENTO DE  VEHICULOS)</t>
  </si>
  <si>
    <t>Actualizaciòn Inventarios  en Pamplona, Ocaña,Arauca y Cúcuta</t>
  </si>
  <si>
    <t>Inventarios actualizados</t>
  </si>
  <si>
    <t xml:space="preserve">TRASLADO DE ELEMENTOS ENTRE FUNCIONARIOS: 
SOLICITUD DE PAZ Y SALVO: 
REINTEGRO DE ELEMENTOS: 
ASIGNACIÓN DE ELEMENTOS
</t>
  </si>
  <si>
    <t>EN EL PRIMER TRIMESTRE  SE  ACTUALIZARON 66  INVENTARIOS DE SERVIDORES JUDICIALES.</t>
  </si>
  <si>
    <t xml:space="preserve">Adelantar el procedimiento para la  baja de  elementos </t>
  </si>
  <si>
    <t>Proceso de Baja Resoluciones</t>
  </si>
  <si>
    <t>EVIDENCIA  FOTOGRAFICA</t>
  </si>
  <si>
    <t>SE ESTÁN IDENTIFICANDO LOS ELEMENTOS INSERVIBLES Y TECNOLÓGICOS QUE ESTÁN UBICADOS EN LAS BODEGAS DE REINTEGRADOS Y TECNOLÓGICOS DE LA DIRECCIÓN SECCIONAL. APROXIMADAMENTE SON 500 ELEMENTOS QUE SE ESTÁN IDENTIFICANDO PARA RTEALIZAR  UNA BAJA DE OBSOLETOS</t>
  </si>
  <si>
    <t>Entrega trimestral de elementos de consumo y devolutivos.</t>
  </si>
  <si>
    <t>Comprobantes pára  cuenta contable</t>
  </si>
  <si>
    <t xml:space="preserve">COMPROBANTES DE  REINTEGRO </t>
  </si>
  <si>
    <t xml:space="preserve">EN EL PRIMER TRIMESTRE  SE REALIZARON 4 REINTEGROS DE ELEMENTOS AL ALMACEN </t>
  </si>
  <si>
    <t xml:space="preserve">Inventarios  totales y selectivas de Bodegas </t>
  </si>
  <si>
    <t>Actas de realizacion de inventarios y selectivas</t>
  </si>
  <si>
    <t xml:space="preserve">DURANTE  EL PRIMER TRIMESTRE  NO SE REALIZARON  INVENTARIOS NI SELECTIVAS AL ALMACEN. </t>
  </si>
  <si>
    <t xml:space="preserve">Seguimiento Servicios Publicos </t>
  </si>
  <si>
    <t xml:space="preserve">Cuentas  de pago de Servicios publicos al dia </t>
  </si>
  <si>
    <t>OFICIOS DE PAGO DE SERVICIOS  PUBLICOS</t>
  </si>
  <si>
    <t>DURANTE EL PRIMER TRIMESTRE DE LA VIGENCIA 2021 SE ADELANTO EL PAGO DE SERVICIOS PUBLICOS DE LOS DIFERENTES DESPACHOS JUCICIALES.</t>
  </si>
  <si>
    <t>Seguimiento a la ejecución y cierre de acciones de gestión</t>
  </si>
  <si>
    <t xml:space="preserve">Indicadores medidos </t>
  </si>
  <si>
    <t>MEDICION DE INDICADOR DE PROCESO ABS  CONTRATOS ADJUDICADOS</t>
  </si>
  <si>
    <t xml:space="preserve">INDICADOR MEDIDO </t>
  </si>
  <si>
    <t xml:space="preserve">AVANCE PARA EL TRIMESTRE </t>
  </si>
  <si>
    <t>planes con avance</t>
  </si>
  <si>
    <t>Los lideres de proceso alllegaron los Planes con los avances al 31 de marzo los cuales fueron insumo para la Consolidación del Plan General.</t>
  </si>
  <si>
    <t>Acta con Avance Trimestra</t>
  </si>
  <si>
    <t xml:space="preserve">Con base en los Planes de Acción aportados se elaboró el acta en la cual se deja plasmado el avance trimestral, tanto del Proceso  de Planeación Estratégica como del Plan de Acción Consolidado General el cual incluye todos los procesos  que hacen parte del SIGCMA  en la Seccional. </t>
  </si>
  <si>
    <t>3, Seguimiento al Proceso de Planeación Estratégica en el SIGCMA</t>
  </si>
  <si>
    <t>Plan de Acción, Indicadores y Riesgos</t>
  </si>
  <si>
    <t>Plan de Acción, Acta y Mapa de Riesgos</t>
  </si>
  <si>
    <t xml:space="preserve">Durante el Trimestre se le hizo el respectivo seguimiento al proceso obteniendose que los riesgos están controlados, en el plan de Acción se obtuvo el 25% ya que las actividades planteadas dentro del proceso se logró cumplir a cabalidad, y los indicadores de seguimiento de </t>
  </si>
  <si>
    <t>Consolidado de la informacion financiera del acta 001</t>
  </si>
  <si>
    <t>Al cierre del 31 de marzo de 2021, la ejecución presupuestal asciende al 34.9%, es decir 34.707.649.376 comprometido, frente a la apropiacion inicial que fue de $99.528.392.875</t>
  </si>
  <si>
    <t>El cumplimiento y seguimiento a los pagos que fue de acuerdo a lo programado</t>
  </si>
  <si>
    <t>Se realizó seguimiento a la programación de pagos.</t>
  </si>
  <si>
    <t>Consolidado y anlaiisis de la informacion financiera del acta 001</t>
  </si>
  <si>
    <t>Es importante resaltar que el 85.7% del presupuesto total, corresponde a gastos de personal, atendiendo lo correspondiente a la nómina de los servidores judiciales de los Distritos Judiciales de Cúcuta, Pamplona y Arauca; así como también el aporte patronal al sistema de protección social., Gastos de funcionamiento al 10.8% transferencias 0.5%, e inversión 3%</t>
  </si>
  <si>
    <t>Se han creado 36 nuevas cuentas de correo e institucional y se han eliminado cuentas de funcionarios que ya no laboran y Despachos que ya no existen.  Se han hecho 22 solicitudes de restablecimiento de contraseñas de correo.</t>
  </si>
  <si>
    <t xml:space="preserve">Tips Informáticos
</t>
  </si>
  <si>
    <t>Se remitio correo electronico al encargado de inventarios, para que se requiera el Paz y Salvo del Sigobius.</t>
  </si>
  <si>
    <t>De conformidad con el Procedimiento se  Elaborar apaz y salvo usuario SIGOBius, una vez verificado que  no tenga comunicaciones pendientes de gestión.</t>
  </si>
  <si>
    <t xml:space="preserve">1.Socialización y participación de la Seccional en reuniones de líderes y/o de capacitación programadas por Nivel Central
</t>
  </si>
  <si>
    <r>
      <rPr>
        <b/>
        <sz val="9"/>
        <rFont val="Arial"/>
        <family val="2"/>
      </rPr>
      <t>1,04/02/2021</t>
    </r>
    <r>
      <rPr>
        <sz val="9"/>
        <rFont val="Arial"/>
        <family val="2"/>
      </rPr>
      <t xml:space="preserve"> .Se socializa mediante correo del 25/01/2021 a todos los Enlces de procesos sobre la participación en el Primer Comité del SIGCMA Nacional a realizarse el 04 de febrero de 8 a 12m
1</t>
    </r>
    <r>
      <rPr>
        <b/>
        <sz val="9"/>
        <rFont val="Arial"/>
        <family val="2"/>
      </rPr>
      <t>9/02/2021</t>
    </r>
    <r>
      <rPr>
        <sz val="9"/>
        <rFont val="Arial"/>
        <family val="2"/>
      </rPr>
      <t xml:space="preserve"> TRD 1a parte: conceptos y definiciones
</t>
    </r>
    <r>
      <rPr>
        <b/>
        <sz val="9"/>
        <rFont val="Arial"/>
        <family val="2"/>
      </rPr>
      <t xml:space="preserve">01/03/2021 </t>
    </r>
    <r>
      <rPr>
        <sz val="9"/>
        <rFont val="Arial"/>
        <family val="2"/>
      </rPr>
      <t xml:space="preserve">TRD 2a parte Clasificaicón, ordenación y descripción de documentos.
</t>
    </r>
    <r>
      <rPr>
        <b/>
        <sz val="9"/>
        <rFont val="Arial"/>
        <family val="2"/>
      </rPr>
      <t>01/03/2021</t>
    </r>
    <r>
      <rPr>
        <sz val="9"/>
        <rFont val="Arial"/>
        <family val="2"/>
      </rPr>
      <t xml:space="preserve"> Sensilización en Plan de Gestión ambiental.</t>
    </r>
  </si>
  <si>
    <t>Participaciones</t>
  </si>
  <si>
    <r>
      <t xml:space="preserve">Una vez se reciebn las invitaciones del despacho de la mgistrada Líder dra Martha Lucia Olano de Noguera se socializabn mediante correo electrónico dirigido a todos  los los líderes de Procesos, documentos y links de acceso en el cual participaron servidores del Consejo y Dirección Seccional
</t>
    </r>
    <r>
      <rPr>
        <b/>
        <sz val="9"/>
        <rFont val="Arial"/>
        <family val="2"/>
      </rPr>
      <t>Avance de la actividad:25%</t>
    </r>
  </si>
  <si>
    <t xml:space="preserve">2, Socialización y definición de impactos generados por los cambios en la legislación que regula la misión de la prestación del servicio misional. Establecer  herramientas y/o mecanismos alternativos para  llevar a cabo el desarrollo de las actividades que demanda el SIGCMA </t>
  </si>
  <si>
    <t>2,Se realizó programación con todos los enlaces de procesos para capacitar sobre el diligencialiento de los nuevos formatos  para elaborar plan de acción y matrices de riesgos 2021 del 27/11/2020 hasta el 16/12/2020 mediante cronograma con el acompañamiento del Consejo y la Coordinadora SIGCMA</t>
  </si>
  <si>
    <t>Se elaboró Cromograma para la realización de mesas de trabajo Se realizó el acompañamiento a cada líder de Proecso en la aplciación  de la metodología definida por el Nivel Central  a aplicar para el diligenciameitno de las herramientas utilizadas para la elaboración de las matrices de riesgos y planes de acción. 
Avance de la actividad:25%</t>
  </si>
  <si>
    <t>3,Gestionar el cambio cultural en materia ambiental Propiciar espacios y/o mecanismos de sensibilización  que permitan implementar una cultura de preservación y conservación del medio ambiente</t>
  </si>
  <si>
    <t>3,Se realiza invitación a  la ing Carolina Rodríguez Estupiñana ing ambiental de la Deaj para dar sensibilización al personal de la Seccional sobre Medio ambiente. Se realiza capacitación sobre los impactos ambientales y Acuerdo 10160/2014 para la elaboración del Plan de Gestión Ambiental con la participación de laDirección de Arauca y ofiocna de Apoyo de Pamplona</t>
  </si>
  <si>
    <t>Se han adelantado procesos de sensibilización y capacitación con el apoyo de la Ing ambiental de la Deaj y en al Seccional tambien se han venido generando espacios de capacitación  y de realización de actividades que propenden por la implementación de los procedimientos relacionados con el control de los residuos peligrosos Respel y los Raes en donde se han involucrado y han participado las Oficina de Pamplona, Arauca, Ocaña y Cúcuta. Se tiene un espacio para el almacenamiento de los cartuchos de tóner usados y se están relaionando para su entrega al Gestor ambiental externo. .
Avance de la actividad:25%</t>
  </si>
  <si>
    <t xml:space="preserve">5,Propiciar reuniones con las partes interesadas externas  ubicadas cerca a las sedes judiciales </t>
  </si>
  <si>
    <t xml:space="preserve">5,NA </t>
  </si>
  <si>
    <t>6, Indagar las mejores prácticas para la gestión  del conocimeinto en los cambios de recurso humano</t>
  </si>
  <si>
    <t>6,En el mes de febrero se contacta con Yesid Martínez Coordinador de calidad .centro de servicio de Montería. No hay metodología para la gestión del conocimiento.
Se realizará gestión con otros consejos seccionales. Asi mismo se indaga en el Nivel Central en donde informan entrarán a trabajar en este tema.</t>
  </si>
  <si>
    <t>Se implementará por el nivel central este procediiento</t>
  </si>
  <si>
    <t>7,Garantizar la actualización, mantenimiento y mejoramiento del SIGCMA
8,Afianzar  la cultura de la calidad en el Consejo y Dirección seccional</t>
  </si>
  <si>
    <r>
      <t xml:space="preserve">.7 </t>
    </r>
    <r>
      <rPr>
        <u/>
        <sz val="9"/>
        <color theme="1"/>
        <rFont val="Arial"/>
        <family val="2"/>
      </rPr>
      <t>Programación de reuniones con proceso de capacitación respecto a la información para la consolidadión del Informe de Revisión.y su presentación a la alta Dirección</t>
    </r>
    <r>
      <rPr>
        <sz val="9"/>
        <color theme="1"/>
        <rFont val="Arial"/>
        <family val="2"/>
      </rPr>
      <t xml:space="preserve">: En reunión del mes de diciembre 2020 se realiza la solicitud de información para elaboración del informe de revisión en donde se ilustra con presentaión en power point sobre la informaicón de entrada y salida 
8. Consolidar el Informe de Revisión: Se consolidó el informe de revisión y es expuesto en el Comité del SIGCMA siendo aprobado por los asistentes. </t>
    </r>
  </si>
  <si>
    <t>Acta de reunión 
Acta de reunión</t>
  </si>
  <si>
    <t>Se realiza reunión en donde se ilustra acerca de la informacón que se requiere para consolidar el infrome de revisión por la Dirección. Se les ilustra a kis Responsables de Proceso sobre la información de entrada que está definida en la Norrma con el fin de que presentaran el Informe de Revisión que fue aprobado  mediante Acta.01/ 29/012021.
Avance de la actividad:25%</t>
  </si>
  <si>
    <r>
      <t>9.Elaboración y presentación al Comité del SIGCMA del Plan de  Mantenimiento y Mejoramiento del SIGCMA</t>
    </r>
    <r>
      <rPr>
        <b/>
        <sz val="9"/>
        <color theme="1"/>
        <rFont val="Arial"/>
        <family val="2"/>
      </rPr>
      <t>:</t>
    </r>
    <r>
      <rPr>
        <sz val="9"/>
        <color theme="1"/>
        <rFont val="Arial"/>
        <family val="2"/>
      </rPr>
      <t xml:space="preserve"> Se hace la presentación del Plan del SIGCMA para la vigencia 2021 el cual fue aprobado mediante Acta 01 del 28/01/2021 del  Comité del SIGCMA. </t>
    </r>
  </si>
  <si>
    <t>Se elabora y presenta el Plan de acción del SIGCMA el cual es aprobado mediante Acta No.01 del 28 de enero de 2021 en reunión de Comité como mecanismo orientador  de las actividades que demanda el SIGCMA para su mantenimiento y mejoramiento.
Avance de la actividad:25%</t>
  </si>
  <si>
    <t xml:space="preserve">Acta de reunión 
</t>
  </si>
  <si>
    <t>Directorio</t>
  </si>
  <si>
    <r>
      <t xml:space="preserve"> 13. </t>
    </r>
    <r>
      <rPr>
        <u/>
        <sz val="10"/>
        <rFont val="Arial"/>
        <family val="2"/>
      </rPr>
      <t xml:space="preserve">Aplicación de encuestas de percepción y análisis para la toma de  acciones si se requiere:
</t>
    </r>
  </si>
  <si>
    <t>indicadores</t>
  </si>
  <si>
    <r>
      <t xml:space="preserve">La Coordinadora del SIGCMA verifica la información aportada y  realiza las ibservaciones correspondientes cuando presentan errores o inconsistencias en la información o se debe complementar para aclarar el resultado del análisis.
Si lo considera necesario mejora gráficos, tablas o redacción como aporte a la presentación clara de los informes
</t>
    </r>
    <r>
      <rPr>
        <u/>
        <sz val="10"/>
        <rFont val="Arial"/>
        <family val="2"/>
      </rPr>
      <t>Evidencias</t>
    </r>
    <r>
      <rPr>
        <sz val="10"/>
        <rFont val="Arial"/>
        <family val="2"/>
      </rPr>
      <t xml:space="preserve"> correos de 26/04/2021 a CI
correo 27/04/2021 ABS</t>
    </r>
  </si>
  <si>
    <t>Indicador</t>
  </si>
  <si>
    <t>acciones cerradas</t>
  </si>
  <si>
    <t>seguimientos</t>
  </si>
  <si>
    <t xml:space="preserve">En el mes de diciembre se realizó el acompañamiento para la elaboración de las matrices de riesgos de los 17 procesos. Se elabora y cumple el cronograma diseñado para la elaboración de los planes de acción. En el primer trimestre 2021 se realiza la elaboración de los 17 procesos de aplicación seccional.y y el seguimiento de los ismos que se refleja en el informe de avance presentado por los Líderes de Procesos.
</t>
  </si>
  <si>
    <t xml:space="preserve">18.Realizar la solicitud de kis avances de las matrices de  comuniciacones y de Competencias                                          19 Convocar reuniones mensuales de Comité </t>
  </si>
  <si>
    <t xml:space="preserve">18.Realizar la solicitud de los avances de las matrices de  comunicaciones y de Competencias 
19 Convocar reuniones mensuales de Comité                                                                                                         </t>
  </si>
  <si>
    <t>correos- convocatorias teams</t>
  </si>
  <si>
    <t>informes</t>
  </si>
  <si>
    <t>Número de actividades</t>
  </si>
  <si>
    <t>Programa e informes</t>
  </si>
  <si>
    <t>Informe</t>
  </si>
  <si>
    <t>informe</t>
  </si>
  <si>
    <t>El Informe consolidado trimestral del SIGCMA se compone de la información recibida de los Enlaces de Proesos respecto de los acances  del seguimientos  de las actividades programads en las Acciones de gestión registradas (OM-AP:AC), del análisis y medición de los indicadores, del control  de los  riesgos, de las actividades cumplidas de  matriz de comunicaciones y la matriz de competencias , el avance de las actividades programadas en el Plan Operativo  y situaciones que se pueden presentar en el contexto.</t>
  </si>
  <si>
    <t xml:space="preserve">ESTA ACTIVIDAD SE REALIZA  A SOLICITUD DE LA UNIDAD DE INFRAESTRUCTURA O LA UNIDAD MEJORAMIENTO Y MANTENIMIENTO  EN EL ULTIMO  TRIMESTRE DEL AÑO </t>
  </si>
  <si>
    <t xml:space="preserve">EN EL SEGUNDO  TRIMESTRE DE LA PRESENTE VIGENCIA   SE ESTABLECIO CUAL ES EL PROCEDIMIENTO PARA REALIZAR LA CONTRATACION  DE LOS PROYECTOS, ENVIANDOSE PARA  REVISION LOS  ESTUDIOS  PREVIOS DE LOS PROYECTOS DE COMPRA DE MOTOBOMBA ARAUCA,  IMPERMEHABILIZACION CUCUTA Y  PROYECTO FASE II DE  OCAÑA  LOS CUALES NO SE HAN  EJECUTADO  A LA ESPERA DE RESPUESTA DE LAS UNIDADES MENCIONADAS  
SE SOLICITO APOYO PROFESIONAL A LA UNIDAD ADMINISTRATIVA -División de Mejoramiento 
y Mantenimiento de Infraestructura PARA EL PRESTAMO DE UN PROFESIONAL QUE NOS APOYARA CON LA PROYECCION DE CANTIDADES DE LOS PROYECTOS  PERO ESTA SOLICITUD FUE NEGADA POR FALTA DE PERSONAL </t>
  </si>
  <si>
    <t>DURANTE EL SEGUNDO TRIMESTRE SE  REALIZARON GESTIONES  ANTE LA UNIDAD DE INFRAESTRUCTURA  Y ALCALDIAS A FIN DE LOGRAR LA DONACION DE  LOS INMUEBLES DE  RAGONVALIA  Y SILOS, LOS DOCUMENTOS SE ENCUENTRAN EN REVISION POR PARTE DE LA UNIDAD DE INFRAESTRUCTURA.</t>
  </si>
  <si>
    <t xml:space="preserve">La socializacion de los protocolos de seguridad y bioseguridad a los empleados de la empresa de vigilancia  </t>
  </si>
  <si>
    <t>Se dio cumplimiento al 50 % de lo programado</t>
  </si>
  <si>
    <t>El estudio de seguridad realizado a las 33 sedes, dio como resultado instalacion de equipos tecnologicos para la seguridad de sedes de la Rama Judicial.</t>
  </si>
  <si>
    <t>Se dio el cumplimiento 100% a esta actividad, igualmente se realizo adicion al contrato actual de vigilancia, en los medios tecnologicos indicados por el estudio de seguridad.</t>
  </si>
  <si>
    <r>
      <t>·</t>
    </r>
    <r>
      <rPr>
        <sz val="14"/>
        <color rgb="FF000000"/>
        <rFont val="Times New Roman"/>
        <family val="1"/>
      </rPr>
      <t xml:space="preserve">         </t>
    </r>
    <r>
      <rPr>
        <sz val="14"/>
        <color rgb="FF000000"/>
        <rFont val="Calibri"/>
        <family val="2"/>
      </rPr>
      <t>Proferir los actos administrativos relacionados con las listas de candidatos para proveer los cargos de Jueces  vacantes según el registro que envíe la unidad de carrera Judicial.</t>
    </r>
  </si>
  <si>
    <t>Aviso en la pagina oficial de la Rama Judiical</t>
  </si>
  <si>
    <t>númerica</t>
  </si>
  <si>
    <t>30 de junio 2021</t>
  </si>
  <si>
    <t xml:space="preserve">El 12 de mayo del 2021 El Consejo Superior de la Judicatura informa a todos los inscritos en la convocatoria 27:
Que ante la actual situación de orden público que constituye un hecho notorio y el tercer pico de la pandemia COVID 19 es necesario reprogramar la fecha de presentación de las pruebas de conocimientos, aptitudes y psicotécnicas, que serán aplicadas el 4 de julio de 2021.    </t>
  </si>
  <si>
    <r>
      <t>·</t>
    </r>
    <r>
      <rPr>
        <sz val="14"/>
        <color rgb="FF000000"/>
        <rFont val="Times New Roman"/>
        <family val="1"/>
      </rPr>
      <t xml:space="preserve">         </t>
    </r>
    <r>
      <rPr>
        <sz val="14"/>
        <color rgb="FF000000"/>
        <rFont val="Calibri"/>
        <family val="2"/>
      </rPr>
      <t>Proferir los actos administrativos relacionados con las listas de elegibles para proveer los cargos de empleados vacantes en los despachos judiciales y Tribunales.</t>
    </r>
  </si>
  <si>
    <t>Resolucion CJSNS2021-004</t>
  </si>
  <si>
    <t xml:space="preserve">El 24 de mayo del 2021 el Consejo Seccional de la Judicatura emitió la RESOLUCIÓN CJSNS2021-004 "Por medio de la cual se publica el Registro Seccional de Elegibles correspondiente al concurso adelantado para la provisión de cargos de empleados de carrera </t>
  </si>
  <si>
    <r>
      <t>·</t>
    </r>
    <r>
      <rPr>
        <sz val="14"/>
        <color rgb="FF000000"/>
        <rFont val="Times New Roman"/>
        <family val="1"/>
      </rPr>
      <t xml:space="preserve">         </t>
    </r>
    <r>
      <rPr>
        <sz val="14"/>
        <color rgb="FF000000"/>
        <rFont val="Calibri"/>
        <family val="2"/>
      </rPr>
      <t>Proferir los actos administrativos  relacionados con las inscripciones, actualizaciones, y exclusiones de  los servidores posesionados en propiedad y/o en cargos de carrera que se retiran de la Rama Judicial</t>
    </r>
  </si>
  <si>
    <t>Actos Adminsitrativos</t>
  </si>
  <si>
    <t>Durante este periodo se llevaron a cabo en total 21 Actos Adminsitrativos relacionados con Actualización, inscripcion y exclusión en Carrera Judical discriminados asi:</t>
  </si>
  <si>
    <r>
      <t>·</t>
    </r>
    <r>
      <rPr>
        <sz val="14"/>
        <color rgb="FF000000"/>
        <rFont val="Times New Roman"/>
        <family val="1"/>
      </rPr>
      <t xml:space="preserve">         </t>
    </r>
    <r>
      <rPr>
        <sz val="14"/>
        <color rgb="FF000000"/>
        <rFont val="Calibri"/>
        <family val="2"/>
      </rPr>
      <t>Publicar durante los cinco primeros días de cada mes los cargos vacantes de empleados</t>
    </r>
  </si>
  <si>
    <t>Toma de opcion publicada Pagina oficial de la Rama Judicial</t>
  </si>
  <si>
    <t xml:space="preserve">Convocatoria No.2 de Empleados de Consejos y Direcciones Seccionales Se reportaron en los 5 primeros días de cada mes las vacantes de los cargo de la convocatoria No. 2  mes de Abril 12, mes de mayo 13 y mes de junio 12   </t>
  </si>
  <si>
    <t>Convocatoria No.3 de Empleados de Tribunales, Juzgados y Centro de Servicios.                                                                         Se reportaron en los 5 primeros días de cada mes las vacantes de los empleados: en Abril se reportaron  2</t>
  </si>
  <si>
    <r>
      <t>·</t>
    </r>
    <r>
      <rPr>
        <sz val="14"/>
        <color rgb="FF000000"/>
        <rFont val="Times New Roman"/>
        <family val="1"/>
      </rPr>
      <t> </t>
    </r>
    <r>
      <rPr>
        <sz val="14"/>
        <color rgb="FF000000"/>
        <rFont val="Calibri"/>
        <family val="2"/>
      </rPr>
      <t>Remitir al final de cada mes a la Unidad de Carrera Judicial las vacantes de jueces e informar  sobre el agotamiento de las listas de candidatos</t>
    </r>
  </si>
  <si>
    <t>Listas de Vacantes de jueces</t>
  </si>
  <si>
    <t>Durante los 5 primeros días de cada mes también se reportaron las vacantes de los jueces, Abril se reportaron 80; en mayo  88  y en Junio 80.                                                                     Se reportaron oportunamente las vacantes de l</t>
  </si>
  <si>
    <r>
      <t>·</t>
    </r>
    <r>
      <rPr>
        <sz val="14"/>
        <color rgb="FF000000"/>
        <rFont val="Calibri"/>
        <family val="2"/>
      </rPr>
      <t>Consolidar  la calificación de servicios de cada año de los Jueces que se encuentran en Carrera Judicial</t>
    </r>
  </si>
  <si>
    <t>3O de junio del 2021</t>
  </si>
  <si>
    <t xml:space="preserve">En este periodo se están reuniendo los formatos de factor Calidad y eficiencia y rendimiento, </t>
  </si>
  <si>
    <r>
      <t>·</t>
    </r>
    <r>
      <rPr>
        <sz val="14"/>
        <color rgb="FF000000"/>
        <rFont val="Calibri"/>
        <family val="2"/>
      </rPr>
      <t>Practicar visitas a todos los despachos de jueces con el objeto de realizar la evaluación del Factor Organización del Trabajo.</t>
    </r>
  </si>
  <si>
    <t>Formato de organización del trabajo</t>
  </si>
  <si>
    <t xml:space="preserve">Al segundo trimestre se han realizao 59 visitas del Factor Organización del Trabajo. Entre los dos despachos </t>
  </si>
  <si>
    <t>vinculos</t>
  </si>
  <si>
    <r>
      <t>·</t>
    </r>
    <r>
      <rPr>
        <sz val="14"/>
        <color rgb="FF000000"/>
        <rFont val="Calibri"/>
        <family val="2"/>
      </rPr>
      <t>Resolver todos los recursos de reposición y conceder los de apelación que interponga los Jueces contra la calificación Integral de Servicios</t>
    </r>
  </si>
  <si>
    <t>Resoluciones</t>
  </si>
  <si>
    <t>A partir de la RESOLUCIÓN CJSNS2021-004 "Por medio de la cual se publica el Registro Seccional de Elegibles correspondiente al concurso adelantado para la provisión de cargos de empleados de carrera de Tribunales, Juzgados y Centro de Servicios de los Distritos de Cúcuta, Pamplona y Arauca y Administrativos de Norte de Santander y Arauca, convocado mediante Acuerdos CSJNS17 Nos. 395 de octubre 4, 396 de octubre 6, 411 de octubre19 y 418 de octubre 23 de 2017"  se presentaron 61  Recursos de Reposicion, 4 por corrección de cédula y escritura de nombre y los demás contra la Resolución. Es importante anotar que 918 concursantes aprobaron el concurso y de ellos solo 61 presentaron recursos lo que represente aprox un 7% del total de los aprobados.</t>
  </si>
  <si>
    <r>
      <t>·</t>
    </r>
    <r>
      <rPr>
        <sz val="14"/>
        <color rgb="FF000000"/>
        <rFont val="Calibri"/>
        <family val="2"/>
      </rPr>
      <t>Estudiar y emitir conceptos sobre todas las solicitudes de traslado que sean de competencia de este Consejo Seccional que presenten Jueces y Empleados</t>
    </r>
  </si>
  <si>
    <t>Conceptos</t>
  </si>
  <si>
    <t xml:space="preserve">En este periodo hubo 21 solicitudes de traslado de las cuales 19 recibieron concepto Favorable y 2 Desfavorables </t>
  </si>
  <si>
    <t>porcentual y numerica</t>
  </si>
  <si>
    <t>Durante este periodo se le hizo seguimiento al Plan de Acción y los Riesgos del Proceso</t>
  </si>
  <si>
    <t>Se realizaron las 5 Asesorias de Asistencia Tecnica programadas para el segundo trimestre para un acumulado de 10</t>
  </si>
  <si>
    <t>Se realizaron las 15 Asesorias de Asistencia Tecnica programadas para el  segundo trimestre para un acumulado de 30</t>
  </si>
  <si>
    <t>CONVOCATORIAS DE COPASST</t>
  </si>
  <si>
    <t>Se realizaron las 3 Reuniones de COPASST ordinarias del trimestre para un acumulado de 6</t>
  </si>
  <si>
    <t>Se realizó la medicion de indicadores para el segundo trimestre</t>
  </si>
  <si>
    <t>9. Ejecutar los Planes de Mejora o Correctivos que resulten de las oportunidades de mejora o de las acciones correctivas del avance del Plan de Trabajo 2021</t>
  </si>
  <si>
    <t>ACCION CORRECTIVA 003-2021</t>
  </si>
  <si>
    <t>Està abierta y en desarrollo</t>
  </si>
  <si>
    <t>Se le ha brindado el soporte necesario a quienes lo han requerido prueba de ello son los mensajes de satisfacción que envian las personas que reciben la ayudad</t>
  </si>
  <si>
    <t>Propuestas enviadas al nivel central</t>
  </si>
  <si>
    <t xml:space="preserve">Durante este trimestre se presentaron 3 propuestas ante el nivel central </t>
  </si>
  <si>
    <t>Durante este periodo serecibió 1 respuesta a una propuesta en la que se indica que  habiendose analizado la información "el Consejo Superior
de la Judicatura tuvo en cuenta como prioridad aquellos despachos judiciales que presentaron alto nivel de  inventarios y mayor egreso efectivo, para adoptar decisiones en los casos identificados como más urgentes, sin que fuera suficiente para atender, incluso, a todos aquellos despachos que se encontraban en esas condiciones...El juzgado 03 laboral del circuito de Cúcuta, registra ingresos y egresos efectivos dentro del parámetro del promedio nacional y su inventario final es inferior al promedio de sus homólogos...</t>
  </si>
  <si>
    <t>Se recibieron 25 solicitudes de los usuarios</t>
  </si>
  <si>
    <t>Se envió la documentación recibida de 25 usuarios para solicitar productos de la URNA</t>
  </si>
  <si>
    <t>No hubo solicitud de información.</t>
  </si>
  <si>
    <t>Documentos escaneados como soporte</t>
  </si>
  <si>
    <t>Numérico</t>
  </si>
  <si>
    <t>Una vez realizada la publicación se tramitaron tres recursos, dos de los cuales fueron enviados a la URNA para tramite de apelacion cuyo fallo fue confirmar fallo de primera instancia.  Despues de la publicación  no se han presentado novedades</t>
  </si>
  <si>
    <t xml:space="preserve">falta </t>
  </si>
  <si>
    <t>23 PROCESOS  DE CONTRATACION ADJUDICADOS   PUBLICADOS EN EL SECOP II</t>
  </si>
  <si>
    <t xml:space="preserve">SE PUBLICARON 19  INVITACIONES PUBLICAS;   2 SELECCIONES ABREVIADAS;  EN EL SEGUNDO TIMESTRE DE LAS CUALES SE ADJUDICARON 14 Y SE ELABORARON 2 CONTRATOS DE  CONTRATACION DIRECTA </t>
  </si>
  <si>
    <t>OFICIOS DE SOLICITUD DE VIGENCIAS FUTURAS</t>
  </si>
  <si>
    <t>DURANTE  EL  SEGUNDO TRIMESTRE SE SOLICITARON A NIVEL CENTRAL LAS  VIGENCIAS FUTURAS DE ARRIENDO, ASEO Y  VIGILANCIA</t>
  </si>
  <si>
    <t xml:space="preserve">SE PRESENTARON MENSUALMENTE LOS INFORMES DE  SIRECI Y REGIONALIZADA DE LA SECCIONAL, INFORME CONTRATACION 2020, SEGUIMIENTO PLANES DE MEJORAMIENTO, CUADRO DE INMUEBLES, SEGUROS ENTRE OTROS </t>
  </si>
  <si>
    <t xml:space="preserve">SE DESARROLLARON CAPACITACIONES  DE SIIF  Y  CONTRATACION  A SUPERVISORES </t>
  </si>
  <si>
    <t>LA MEDICION DE ESTE SE REALIZA  EN EL MES DE JULIO</t>
  </si>
  <si>
    <t xml:space="preserve">CONTRATOS </t>
  </si>
  <si>
    <t>EN EL SEGUNDO TRIMESTRE  SE  ADJUDICARON 3 CONTRATOS  DE MANTENIMIENTO CORRESPONDIENTES A 1 MANTENIMIENTO TABLERO ELECTRICO ARAUCA ,   CONTRATOS  DE PORTONES, MANTENIMIENTO VEHICULOS SARAVENA</t>
  </si>
  <si>
    <t>EN EL SEGUNDO TRIMESTRE  SE  ACTUALIZARON  15  INVENTARIOS DE SERVIDORES JUDICIALES. EL PROCESO SE VE  AFECTADO DEBIDO AL CAMBIO DE PLATAFORMA DE KACTUS A EFINOMINA</t>
  </si>
  <si>
    <t>EVIDENCIA  FOTOGRAFICA 
ARCHIVO EXCEL</t>
  </si>
  <si>
    <t>SE FINALIZO LA CLASIFICACION E IDENTIFICACION DE LOS ELEMENTOS  A DAR BAJA . APROXIMADAMENTE SON 500 ELEMENTOS .</t>
  </si>
  <si>
    <t xml:space="preserve">EN EL SEGUNDO  TRIMESTRE  SE REALIZARON  63 REINTEGROS DE ELEMENTOS AL ALMACEN </t>
  </si>
  <si>
    <t xml:space="preserve">ACTAS DE INVENTARIOS  Y SELECTIVAS </t>
  </si>
  <si>
    <t xml:space="preserve">DURANTE  ELSEGUNDO TRIMESTRE   SE REALIZARON  INVENTARIOS Y SELECTIVAS DEL ALMACEN. </t>
  </si>
  <si>
    <t>DURANTE EL SEGÚNDO TRIMESTRE DE LA VIGENCIA 2021 SE ADELANTO EL PAGO DE SERVICIOS PUBLICOS DE LOS DIFERENTES DESPACHOS JUCICIALES.</t>
  </si>
  <si>
    <t>Los lideres de proceso alllegaron los Planes con los avances al 30 de junio los cuales fueron insumo para la Consolidación del Plan General.</t>
  </si>
  <si>
    <t>Plan de Acción , Indicadores y Riesgos</t>
  </si>
  <si>
    <t xml:space="preserve">Durante el Trimestre se le hizo el respectivo seguimiento al proceso obteniendose que los riesgos están controlados, en el plan de Acción se obtuvo el 50% ya que las actividades planteadas dentro del proceso se logró cumplir a cabalidad, y los indicadores de seguimiento de </t>
  </si>
  <si>
    <r>
      <t>1.</t>
    </r>
    <r>
      <rPr>
        <sz val="11"/>
        <color theme="1"/>
        <rFont val="Times New Roman"/>
        <family val="1"/>
      </rPr>
      <t xml:space="preserve">    </t>
    </r>
    <r>
      <rPr>
        <sz val="11"/>
        <color theme="1"/>
        <rFont val="Arial"/>
        <family val="2"/>
      </rPr>
      <t>EFECTUAR CONTROL Y SEGUIMIENTO A LA EJECUCIÓN DEL PRESUPUESTO DE GASTOS DE FUNCIONAMIENTO E INVERSIÓN ASIGNADO A LA SECCIONAL.</t>
    </r>
  </si>
  <si>
    <t>https://etbcsj-my.sharepoint.com/:x:/r/personal/ofconcuc_cendoj_ramajudicial_gov_co/_layouts/15/Doc.aspx?sourcedoc=%7BFB122AC9-172A-4B73-AE4A-E18EBCE032DA%7D&amp;file=INDICADOR%202021-1-2%20-%20GFP.xlsx&amp;action=default&amp;mobileredirect=true</t>
  </si>
  <si>
    <t>Julio 06/2021</t>
  </si>
  <si>
    <t xml:space="preserve">Al cierre del presente trimestre ascendio a la suma de $ 100.565.656.041, es decir tuvo una variación del 8.8%, frente a la apropiación inicial.
Es importante resaltar que el 85.24% del presupuesto total, corresponde a gastos de personal, atendiendo lo correspondiente a la nómina de los servidores judiciales de los Distritos Judiciales de Cúcuta, Pamplona y Arauca; así como también el aporte patronal al sistema de protección social., Gastos de funcionamiento al 10.98% transferencias 0.77%, e inversión 3.01%
Al cierre del 31 de junio de 2021, la ejecución presupuestal asciende al 68.2%, tal como se detalla a continuación: </t>
  </si>
  <si>
    <t>Acta</t>
  </si>
  <si>
    <t>En cuanto al INPANUT establecido por el Ministerio de Hacienda, se realizaron las mediciones mensuales de cada una de las cuentas (Gastos de personal, gastos generales y transferencias) encontrándose que el porcentaje admisible de ejecución en los meses de enero a junio de 2021, se encontraron dentro de los rangos permitidos en todas las cuentas objeto de gasto. En la cuenta de inversión no se solicitó asignación de PAC.</t>
  </si>
  <si>
    <t>Realizar causación de: depreciaciones, provisiones, amortizaciones, bienes en bodega y servicio, reclasificaciones, procesos de cobro coactivo y litigiosos, y demas que sean necesarias- Realizar conciliaciones bancarias a las cuentas de la Seccional.-Realizar circulariación de operaciones reciprocas- Realizar reuniones ordinarias del Comité Tecnico de Sostenibilidad Contable para hacer seguimiento.- Elaborar el informe trimestral de la cuenta contable y remitirlo al Nivel Central.- Elaborar y enviar  el Informe deudores morosos.- Presentación de información exogena a la DIAN.- Enviar actas de sostenibilidad contable.-</t>
  </si>
  <si>
    <t>1- Realizar las conversiones solicitadas por los despachos judiciales - 67</t>
  </si>
  <si>
    <t>Total solicitudes 67</t>
  </si>
  <si>
    <t>Carpeta - Archivo</t>
  </si>
  <si>
    <t>Al fin del Segundo trimestre - Abril a  Junio de 2021,   se convirtiron 67 Depositos Judiciales.</t>
  </si>
  <si>
    <t>2. Depuracion de los titulos judiciales  fisicos que se encuentran en Custodia de la Oficina Judicial del juzgado 8 civil municipal.</t>
  </si>
  <si>
    <t>Total  2.948 Titulos fisicos en Custodia.</t>
  </si>
  <si>
    <t>Acta  de Inventario - Carpetas.</t>
  </si>
  <si>
    <t>Al finalizar el Segundo trimestre, se depuraron  los titulos judiciales en custodia de la oficina Judicial, en estado "Impreso Entregado", es decir pendientes de pago.</t>
  </si>
  <si>
    <t>3. Verificacion del inventario de los titulos en estado "prescritos y/o pagados en efectivo" , susceptibles de Destruccion.</t>
  </si>
  <si>
    <t>Total 357 Titulos</t>
  </si>
  <si>
    <t>Según el acuerdo PCSJA21-11731 del 29/01/2021, Se identificaron 357 titulos prescritos, para un total de 1096  titulos</t>
  </si>
  <si>
    <t>4. Realizar la conciliacion mensual de las cuentas de los 53 despachos a cargo de la oficina judicial, de los meses de Abril y Mayo de 2021, Junio el banco sube los extractos a los 5 dias siguientes</t>
  </si>
  <si>
    <t>Total 106 Conciliaciones</t>
  </si>
  <si>
    <t xml:space="preserve">Carpetas - Archivo </t>
  </si>
  <si>
    <t>Se remitieron las conciliaciones y los soportes a los despachos judiciales</t>
  </si>
  <si>
    <t>item</t>
  </si>
  <si>
    <t>PROCESOS</t>
  </si>
  <si>
    <t>PRIMER TRIMESTRE</t>
  </si>
  <si>
    <t>SEGUNDO TRIMESTRE</t>
  </si>
  <si>
    <t>ADQUISICION BIENES Y SERVICIOS</t>
  </si>
  <si>
    <t>MEJORAMIENTO INFRAESTRUCTURA</t>
  </si>
  <si>
    <t>ADMINISTRACIÓN DE LA SEGURIDAD</t>
  </si>
  <si>
    <t>GESTIÓN DE TALENTO HUMANO</t>
  </si>
  <si>
    <t>MANTENIMIENTO Y MEJORAMIENTO SIGMA</t>
  </si>
  <si>
    <t xml:space="preserve">GESTIÓN TECNOLÓGICA </t>
  </si>
  <si>
    <t xml:space="preserve">GESTIÓN FINANCIERA  </t>
  </si>
  <si>
    <t>PLANEACIÓN ESTRATÉGICA</t>
  </si>
  <si>
    <t xml:space="preserve">REORDENAMIENTO JUDICIAL </t>
  </si>
  <si>
    <t>ADMINISTRACIÓN DE LA CARRERA JUDICIAL</t>
  </si>
  <si>
    <t xml:space="preserve">REGISTRO Y CONTROL DE ABOGADOS Y AUXILIARES DE LA JUSTICIA </t>
  </si>
  <si>
    <t>GESTIÓN DE LA FORMACIÓN JUDICIAL</t>
  </si>
  <si>
    <t>GESTIÓN DE LA INFORMACIÓN ESTADÍSTICA</t>
  </si>
  <si>
    <t xml:space="preserve">COMUNICACIÓN INSTITUCIONAL </t>
  </si>
  <si>
    <t xml:space="preserve">ASISTENCIA LEGAL </t>
  </si>
  <si>
    <t>COBRO COACTIVO</t>
  </si>
  <si>
    <t>GRAN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</si>
</sst>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3" x14ac:knownFonts="1">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9"/>
      <color theme="0"/>
      <name val="Arial"/>
      <family val="2"/>
    </font>
    <font>
      <b/>
      <sz val="10"/>
      <color rgb="FF000000"/>
      <name val="Arial"/>
      <family val="2"/>
    </font>
    <font>
      <sz val="10"/>
      <color rgb="FFC00000"/>
      <name val="Arial"/>
      <family val="2"/>
    </font>
    <font>
      <sz val="11"/>
      <name val="Arial"/>
      <family val="2"/>
    </font>
    <font>
      <sz val="16"/>
      <name val="Arial"/>
      <family val="2"/>
    </font>
    <font>
      <sz val="12"/>
      <name val="Arial"/>
      <family val="2"/>
    </font>
    <font>
      <sz val="10"/>
      <color rgb="FFFF0000"/>
      <name val="Arial"/>
      <family val="2"/>
    </font>
    <font>
      <sz val="10"/>
      <color theme="4" tint="-0.499984740745262"/>
      <name val="Arial"/>
      <family val="2"/>
    </font>
    <font>
      <sz val="10"/>
      <color theme="1"/>
      <name val="Calibri"/>
      <family val="2"/>
      <scheme val="minor"/>
    </font>
    <font>
      <sz val="12"/>
      <color rgb="FFFF0000"/>
      <name val="Calibri"/>
      <family val="2"/>
      <scheme val="minor"/>
    </font>
    <font>
      <sz val="11"/>
      <name val="Calibri"/>
      <family val="2"/>
      <scheme val="minor"/>
    </font>
    <font>
      <sz val="12"/>
      <color theme="1"/>
      <name val="Calibri"/>
      <family val="2"/>
      <scheme val="minor"/>
    </font>
    <font>
      <sz val="12"/>
      <name val="Calibri"/>
      <family val="2"/>
      <scheme val="minor"/>
    </font>
    <font>
      <sz val="10"/>
      <name val="Calibri"/>
      <family val="2"/>
      <scheme val="minor"/>
    </font>
    <font>
      <b/>
      <i/>
      <sz val="14"/>
      <name val="Arial"/>
      <family val="2"/>
    </font>
    <font>
      <b/>
      <sz val="14"/>
      <color theme="2"/>
      <name val="Arial"/>
      <family val="2"/>
    </font>
    <font>
      <sz val="14"/>
      <name val="Arial"/>
      <family val="2"/>
    </font>
    <font>
      <b/>
      <sz val="14"/>
      <name val="Arial"/>
      <family val="2"/>
    </font>
    <font>
      <sz val="14"/>
      <color theme="1"/>
      <name val="Arial"/>
      <family val="2"/>
    </font>
    <font>
      <b/>
      <sz val="14"/>
      <color theme="1"/>
      <name val="Arial"/>
      <family val="2"/>
    </font>
    <font>
      <sz val="14"/>
      <color rgb="FF000000"/>
      <name val="Tahoma"/>
      <family val="2"/>
    </font>
    <font>
      <sz val="14"/>
      <color theme="1"/>
      <name val="Symbol"/>
      <family val="1"/>
      <charset val="2"/>
    </font>
    <font>
      <sz val="14"/>
      <color theme="1"/>
      <name val="Times New Roman"/>
      <family val="1"/>
    </font>
    <font>
      <sz val="14"/>
      <color indexed="8"/>
      <name val="Arial"/>
      <family val="2"/>
    </font>
    <font>
      <sz val="9"/>
      <color rgb="FFC00000"/>
      <name val="Arial"/>
      <family val="2"/>
    </font>
    <font>
      <sz val="12"/>
      <color rgb="FFC00000"/>
      <name val="Arial"/>
      <family val="2"/>
    </font>
    <font>
      <sz val="11"/>
      <color theme="1"/>
      <name val="Calibri"/>
      <family val="2"/>
      <scheme val="minor"/>
    </font>
    <font>
      <sz val="18"/>
      <name val="Arial"/>
      <family val="2"/>
    </font>
    <font>
      <u/>
      <sz val="11"/>
      <color theme="10"/>
      <name val="Calibri"/>
      <family val="2"/>
      <scheme val="minor"/>
    </font>
    <font>
      <u/>
      <sz val="9"/>
      <color theme="1"/>
      <name val="Arial"/>
      <family val="2"/>
    </font>
    <font>
      <u/>
      <sz val="9"/>
      <name val="Arial"/>
      <family val="2"/>
    </font>
    <font>
      <b/>
      <u/>
      <sz val="9"/>
      <name val="Arial"/>
      <family val="2"/>
    </font>
    <font>
      <u/>
      <sz val="10"/>
      <name val="Arial"/>
      <family val="2"/>
    </font>
    <font>
      <b/>
      <u/>
      <sz val="10"/>
      <color rgb="FFFF0000"/>
      <name val="Arial"/>
      <family val="2"/>
    </font>
    <font>
      <b/>
      <sz val="10"/>
      <color rgb="FFFF0000"/>
      <name val="Arial"/>
      <family val="2"/>
    </font>
    <font>
      <sz val="9"/>
      <color rgb="FFFF0000"/>
      <name val="Arial"/>
      <family val="2"/>
    </font>
    <font>
      <b/>
      <sz val="9"/>
      <color indexed="81"/>
      <name val="Tahoma"/>
      <family val="2"/>
    </font>
    <font>
      <sz val="9"/>
      <color indexed="81"/>
      <name val="Tahoma"/>
      <family val="2"/>
    </font>
    <font>
      <sz val="16"/>
      <color theme="1"/>
      <name val="Calibri"/>
      <family val="2"/>
      <scheme val="minor"/>
    </font>
    <font>
      <u/>
      <sz val="12"/>
      <color theme="10"/>
      <name val="Calibri"/>
      <family val="2"/>
      <scheme val="minor"/>
    </font>
    <font>
      <sz val="72"/>
      <color rgb="FFFF0000"/>
      <name val="Calibri"/>
      <family val="2"/>
      <scheme val="minor"/>
    </font>
    <font>
      <sz val="9"/>
      <color rgb="FF000000"/>
      <name val="Tahoma"/>
      <family val="2"/>
    </font>
    <font>
      <sz val="9"/>
      <color rgb="FF000000"/>
      <name val="Symbol"/>
      <family val="1"/>
      <charset val="2"/>
    </font>
    <font>
      <sz val="9"/>
      <color rgb="FF000000"/>
      <name val="Times New Roman"/>
      <family val="1"/>
    </font>
    <font>
      <sz val="9"/>
      <color rgb="FF000000"/>
      <name val="Calibri"/>
      <family val="2"/>
    </font>
    <font>
      <sz val="8"/>
      <name val="Arial"/>
      <family val="2"/>
    </font>
    <font>
      <sz val="11"/>
      <name val="Calibri"/>
      <family val="2"/>
    </font>
    <font>
      <sz val="12"/>
      <color rgb="FF000000"/>
      <name val="Arial"/>
      <family val="2"/>
    </font>
    <font>
      <u/>
      <sz val="11"/>
      <color rgb="FF4472C4"/>
      <name val="Calibri"/>
      <family val="2"/>
      <scheme val="minor"/>
    </font>
    <font>
      <sz val="16"/>
      <color theme="1"/>
      <name val="Arial"/>
      <family val="2"/>
    </font>
    <font>
      <sz val="11"/>
      <color rgb="FF000000"/>
      <name val="Calibri"/>
      <family val="2"/>
    </font>
    <font>
      <sz val="12"/>
      <color theme="1"/>
      <name val="Arial"/>
      <family val="2"/>
    </font>
    <font>
      <sz val="14"/>
      <color rgb="FF000000"/>
      <name val="Symbol"/>
      <family val="1"/>
      <charset val="2"/>
    </font>
    <font>
      <sz val="14"/>
      <color rgb="FF000000"/>
      <name val="Times New Roman"/>
      <family val="1"/>
    </font>
    <font>
      <sz val="14"/>
      <color rgb="FF000000"/>
      <name val="Calibri"/>
      <family val="2"/>
    </font>
    <font>
      <u/>
      <sz val="14"/>
      <color theme="10"/>
      <name val="Calibri"/>
      <family val="2"/>
      <scheme val="minor"/>
    </font>
    <font>
      <b/>
      <sz val="12"/>
      <name val="Arial"/>
      <family val="2"/>
    </font>
    <font>
      <sz val="12"/>
      <color rgb="FF000000"/>
      <name val="Calibri"/>
      <family val="2"/>
      <scheme val="minor"/>
    </font>
    <font>
      <sz val="14"/>
      <color rgb="FF000000"/>
      <name val="Calibri"/>
      <family val="2"/>
      <scheme val="minor"/>
    </font>
    <font>
      <sz val="18"/>
      <color theme="1"/>
      <name val="Calibri"/>
      <family val="2"/>
      <scheme val="minor"/>
    </font>
    <font>
      <sz val="9"/>
      <color rgb="FF000000"/>
      <name val="Arial"/>
      <family val="2"/>
    </font>
    <font>
      <b/>
      <sz val="9"/>
      <color rgb="FF000000"/>
      <name val="Arial"/>
      <family val="2"/>
    </font>
    <font>
      <b/>
      <sz val="9"/>
      <color rgb="FFFF0000"/>
      <name val="Arial"/>
      <family val="2"/>
    </font>
    <font>
      <b/>
      <u/>
      <sz val="9"/>
      <color rgb="FF000000"/>
      <name val="Arial"/>
      <family val="2"/>
    </font>
    <font>
      <b/>
      <sz val="11"/>
      <color rgb="FF000000"/>
      <name val="Calibri"/>
      <family val="2"/>
    </font>
    <font>
      <sz val="9"/>
      <color rgb="FF00B0F0"/>
      <name val="Arial"/>
      <family val="2"/>
    </font>
    <font>
      <sz val="10"/>
      <color rgb="FF000000"/>
      <name val="Calibri"/>
      <family val="2"/>
    </font>
    <font>
      <sz val="10"/>
      <color rgb="FF000000"/>
      <name val="Calibri"/>
      <family val="2"/>
      <charset val="1"/>
    </font>
    <font>
      <b/>
      <sz val="10"/>
      <color rgb="FF000000"/>
      <name val="Calibri"/>
      <family val="2"/>
      <charset val="1"/>
    </font>
    <font>
      <sz val="10"/>
      <color theme="1"/>
      <name val="Times New Roman"/>
      <family val="1"/>
      <charset val="1"/>
    </font>
    <font>
      <sz val="15"/>
      <color theme="1"/>
      <name val="Calibri"/>
      <family val="2"/>
      <scheme val="minor"/>
    </font>
    <font>
      <sz val="13"/>
      <color theme="1"/>
      <name val="Calibri"/>
      <family val="2"/>
      <scheme val="minor"/>
    </font>
    <font>
      <u/>
      <sz val="13"/>
      <color theme="10"/>
      <name val="Calibri"/>
      <family val="2"/>
      <scheme val="minor"/>
    </font>
    <font>
      <sz val="13"/>
      <color rgb="FF000000"/>
      <name val="Calibri"/>
      <family val="2"/>
      <scheme val="minor"/>
    </font>
    <font>
      <sz val="11"/>
      <color theme="1"/>
      <name val="Times New Roman"/>
      <family val="1"/>
    </font>
    <font>
      <sz val="11"/>
      <color rgb="FFFF0000"/>
      <name val="Arial"/>
      <family val="2"/>
    </font>
    <font>
      <sz val="11"/>
      <color rgb="FF000000"/>
      <name val="Arial"/>
      <family val="2"/>
    </font>
    <font>
      <b/>
      <sz val="10"/>
      <color rgb="FFFFFFFF"/>
      <name val="Calibri"/>
      <family val="2"/>
      <charset val="1"/>
    </font>
  </fonts>
  <fills count="4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CCCCFF"/>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8CBAD"/>
        <bgColor rgb="FF000000"/>
      </patternFill>
    </fill>
    <fill>
      <patternFill patternType="solid">
        <fgColor rgb="FFDBDBDB"/>
        <bgColor rgb="FF000000"/>
      </patternFill>
    </fill>
    <fill>
      <patternFill patternType="solid">
        <fgColor rgb="FFDDEBF7"/>
        <bgColor indexed="64"/>
      </patternFill>
    </fill>
    <fill>
      <patternFill patternType="solid">
        <fgColor rgb="FFF4B084"/>
        <bgColor indexed="64"/>
      </patternFill>
    </fill>
    <fill>
      <patternFill patternType="solid">
        <fgColor rgb="FFF2F2F2"/>
        <bgColor indexed="64"/>
      </patternFill>
    </fill>
    <fill>
      <patternFill patternType="solid">
        <fgColor rgb="FFFCE4D6"/>
        <bgColor indexed="64"/>
      </patternFill>
    </fill>
    <fill>
      <patternFill patternType="solid">
        <fgColor rgb="FFD6DCE4"/>
        <bgColor indexed="64"/>
      </patternFill>
    </fill>
    <fill>
      <patternFill patternType="solid">
        <fgColor rgb="FFAEAAAA"/>
        <bgColor indexed="64"/>
      </patternFill>
    </fill>
    <fill>
      <patternFill patternType="solid">
        <fgColor rgb="FFF8CBAD"/>
        <bgColor indexed="64"/>
      </patternFill>
    </fill>
    <fill>
      <patternFill patternType="solid">
        <fgColor rgb="FFFFF2CC"/>
        <bgColor indexed="64"/>
      </patternFill>
    </fill>
    <fill>
      <patternFill patternType="solid">
        <fgColor rgb="FFD9E1F2"/>
        <bgColor indexed="64"/>
      </patternFill>
    </fill>
    <fill>
      <patternFill patternType="solid">
        <fgColor rgb="FFFFFFFF"/>
        <bgColor rgb="FF000000"/>
      </patternFill>
    </fill>
    <fill>
      <patternFill patternType="solid">
        <fgColor rgb="FFA9D08E"/>
        <bgColor rgb="FF000000"/>
      </patternFill>
    </fill>
    <fill>
      <patternFill patternType="solid">
        <fgColor rgb="FFFFFF00"/>
        <bgColor rgb="FF000000"/>
      </patternFill>
    </fill>
    <fill>
      <patternFill patternType="solid">
        <fgColor rgb="FFAEAAAA"/>
        <bgColor rgb="FF000000"/>
      </patternFill>
    </fill>
    <fill>
      <patternFill patternType="solid">
        <fgColor rgb="FF92D050"/>
        <bgColor rgb="FF000000"/>
      </patternFill>
    </fill>
    <fill>
      <patternFill patternType="solid">
        <fgColor rgb="FFE2EFDA"/>
        <bgColor rgb="FF000000"/>
      </patternFill>
    </fill>
    <fill>
      <patternFill patternType="solid">
        <fgColor rgb="FFFFFFFF"/>
        <bgColor indexed="64"/>
      </patternFill>
    </fill>
    <fill>
      <patternFill patternType="solid">
        <fgColor rgb="FF305496"/>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theme="0"/>
      </top>
      <bottom/>
      <diagonal/>
    </border>
    <border>
      <left style="thin">
        <color theme="0"/>
      </left>
      <right style="thin">
        <color indexed="64"/>
      </right>
      <top style="thin">
        <color theme="0"/>
      </top>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thin">
        <color theme="0"/>
      </right>
      <top style="thin">
        <color theme="0"/>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ck">
        <color rgb="FF0070C0"/>
      </top>
      <bottom style="thin">
        <color indexed="64"/>
      </bottom>
      <diagonal/>
    </border>
    <border>
      <left style="thin">
        <color rgb="FF0070C0"/>
      </left>
      <right/>
      <top style="thin">
        <color indexed="64"/>
      </top>
      <bottom/>
      <diagonal/>
    </border>
    <border>
      <left style="thin">
        <color indexed="64"/>
      </left>
      <right style="thin">
        <color indexed="64"/>
      </right>
      <top/>
      <bottom style="thin">
        <color rgb="FF000000"/>
      </bottom>
      <diagonal/>
    </border>
    <border>
      <left style="thin">
        <color rgb="FF0070C0"/>
      </left>
      <right/>
      <top/>
      <bottom style="thin">
        <color rgb="FF0070C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ck">
        <color theme="9" tint="-0.249977111117893"/>
      </right>
      <top style="thick">
        <color theme="9" tint="-0.249977111117893"/>
      </top>
      <bottom/>
      <diagonal/>
    </border>
    <border>
      <left style="thick">
        <color theme="9" tint="-0.249977111117893"/>
      </left>
      <right style="thick">
        <color theme="9" tint="-0.249977111117893"/>
      </right>
      <top style="thick">
        <color theme="9" tint="-0.249977111117893"/>
      </top>
      <bottom/>
      <diagonal/>
    </border>
    <border>
      <left style="thick">
        <color theme="9" tint="-0.249977111117893"/>
      </left>
      <right style="thick">
        <color theme="9" tint="-0.249977111117893"/>
      </right>
      <top style="thin">
        <color indexed="64"/>
      </top>
      <bottom/>
      <diagonal/>
    </border>
    <border>
      <left style="thick">
        <color theme="9" tint="-0.249977111117893"/>
      </left>
      <right style="thin">
        <color indexed="64"/>
      </right>
      <top style="thin">
        <color indexed="64"/>
      </top>
      <bottom/>
      <diagonal/>
    </border>
    <border>
      <left style="thick">
        <color theme="9" tint="-0.249977111117893"/>
      </left>
      <right style="thin">
        <color indexed="64"/>
      </right>
      <top style="thick">
        <color rgb="FF0070C0"/>
      </top>
      <bottom style="thin">
        <color indexed="64"/>
      </bottom>
      <diagonal/>
    </border>
    <border>
      <left style="thin">
        <color indexed="64"/>
      </left>
      <right style="thick">
        <color theme="9" tint="-0.249977111117893"/>
      </right>
      <top/>
      <bottom/>
      <diagonal/>
    </border>
    <border>
      <left style="thick">
        <color theme="9" tint="-0.249977111117893"/>
      </left>
      <right style="thick">
        <color theme="9" tint="-0.249977111117893"/>
      </right>
      <top/>
      <bottom/>
      <diagonal/>
    </border>
    <border>
      <left style="thick">
        <color theme="9" tint="-0.249977111117893"/>
      </left>
      <right style="thin">
        <color indexed="64"/>
      </right>
      <top/>
      <bottom/>
      <diagonal/>
    </border>
    <border>
      <left style="thick">
        <color theme="9" tint="-0.249977111117893"/>
      </left>
      <right style="thick">
        <color theme="9" tint="-0.249977111117893"/>
      </right>
      <top/>
      <bottom style="thin">
        <color indexed="64"/>
      </bottom>
      <diagonal/>
    </border>
    <border>
      <left style="thick">
        <color theme="9" tint="-0.249977111117893"/>
      </left>
      <right style="thick">
        <color theme="9" tint="-0.249977111117893"/>
      </right>
      <top/>
      <bottom style="thick">
        <color theme="9" tint="-0.249977111117893"/>
      </bottom>
      <diagonal/>
    </border>
    <border>
      <left style="thin">
        <color indexed="64"/>
      </left>
      <right style="thick">
        <color theme="9" tint="-0.249977111117893"/>
      </right>
      <top/>
      <bottom style="thin">
        <color indexed="64"/>
      </bottom>
      <diagonal/>
    </border>
    <border>
      <left style="thin">
        <color rgb="FF0070C0"/>
      </left>
      <right/>
      <top/>
      <bottom style="thin">
        <color rgb="FF000000"/>
      </bottom>
      <diagonal/>
    </border>
    <border>
      <left style="thin">
        <color indexed="64"/>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diagonal/>
    </border>
  </borders>
  <cellStyleXfs count="5">
    <xf numFmtId="0" fontId="0" fillId="0" borderId="0"/>
    <xf numFmtId="0" fontId="16" fillId="0" borderId="0"/>
    <xf numFmtId="9" fontId="51"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cellStyleXfs>
  <cellXfs count="1441">
    <xf numFmtId="0" fontId="0" fillId="0" borderId="0" xfId="0"/>
    <xf numFmtId="0" fontId="1" fillId="0" borderId="1" xfId="0" applyFont="1" applyBorder="1"/>
    <xf numFmtId="0" fontId="1" fillId="0" borderId="1" xfId="0" applyFont="1" applyFill="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11" fillId="0" borderId="0" xfId="0" applyFont="1"/>
    <xf numFmtId="0" fontId="11" fillId="0" borderId="0" xfId="0" applyFont="1" applyAlignment="1" applyProtection="1">
      <alignment horizontal="center" vertical="center"/>
      <protection locked="0"/>
    </xf>
    <xf numFmtId="0" fontId="11" fillId="0" borderId="0" xfId="0" applyFont="1" applyAlignment="1">
      <alignment horizontal="left"/>
    </xf>
    <xf numFmtId="0" fontId="11" fillId="0" borderId="0" xfId="0" applyFont="1" applyAlignment="1">
      <alignment horizontal="center"/>
    </xf>
    <xf numFmtId="0" fontId="6" fillId="7" borderId="1"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0" xfId="0" applyFont="1"/>
    <xf numFmtId="0" fontId="17" fillId="6" borderId="1" xfId="0" applyFont="1" applyFill="1" applyBorder="1" applyAlignment="1">
      <alignment horizontal="center" vertical="top" wrapText="1" readingOrder="1"/>
    </xf>
    <xf numFmtId="0" fontId="15" fillId="5" borderId="4" xfId="0" applyFont="1" applyFill="1" applyBorder="1" applyAlignment="1">
      <alignment horizontal="center" vertical="top" wrapText="1" readingOrder="1"/>
    </xf>
    <xf numFmtId="0" fontId="17" fillId="5" borderId="1" xfId="0" applyFont="1" applyFill="1" applyBorder="1" applyAlignment="1">
      <alignment horizontal="center" vertical="top" wrapText="1" readingOrder="1"/>
    </xf>
    <xf numFmtId="0" fontId="20" fillId="0" borderId="0" xfId="0" applyFont="1"/>
    <xf numFmtId="0" fontId="11" fillId="0" borderId="0" xfId="0" applyFont="1" applyBorder="1" applyAlignment="1" applyProtection="1">
      <protection locked="0"/>
    </xf>
    <xf numFmtId="0" fontId="12" fillId="0" borderId="0" xfId="0" applyFont="1" applyBorder="1" applyAlignment="1" applyProtection="1">
      <alignment vertical="center"/>
      <protection locked="0"/>
    </xf>
    <xf numFmtId="0" fontId="18" fillId="0" borderId="1" xfId="0" applyFont="1" applyBorder="1" applyAlignment="1">
      <alignment vertical="center" wrapText="1" readingOrder="1"/>
    </xf>
    <xf numFmtId="0" fontId="15" fillId="5" borderId="5" xfId="0" applyFont="1" applyFill="1" applyBorder="1" applyAlignment="1">
      <alignment horizontal="center" vertical="top" wrapText="1" readingOrder="1"/>
    </xf>
    <xf numFmtId="0" fontId="17" fillId="6" borderId="1" xfId="0" applyFont="1" applyFill="1" applyBorder="1" applyAlignment="1">
      <alignment horizontal="center" vertical="center" wrapText="1" readingOrder="1"/>
    </xf>
    <xf numFmtId="0" fontId="18" fillId="0" borderId="1" xfId="0" applyFont="1" applyBorder="1" applyAlignment="1">
      <alignment horizontal="center" vertical="center" wrapText="1" readingOrder="1"/>
    </xf>
    <xf numFmtId="0" fontId="16" fillId="0" borderId="1" xfId="0" applyFont="1" applyBorder="1" applyAlignment="1">
      <alignment horizontal="left" vertical="top" wrapText="1" readingOrder="1"/>
    </xf>
    <xf numFmtId="0" fontId="13" fillId="0" borderId="1" xfId="0" applyFont="1" applyBorder="1" applyAlignment="1">
      <alignment horizontal="left" vertical="center" wrapText="1"/>
    </xf>
    <xf numFmtId="0" fontId="17" fillId="0" borderId="0" xfId="0" applyFont="1" applyBorder="1" applyAlignment="1" applyProtection="1">
      <alignment horizontal="left"/>
      <protection locked="0"/>
    </xf>
    <xf numFmtId="14" fontId="1" fillId="3" borderId="1" xfId="0" applyNumberFormat="1" applyFont="1" applyFill="1" applyBorder="1" applyAlignment="1">
      <alignment horizontal="center" vertical="center" wrapText="1"/>
    </xf>
    <xf numFmtId="0" fontId="7" fillId="9" borderId="1" xfId="0" applyFont="1" applyFill="1" applyBorder="1" applyAlignment="1">
      <alignment vertical="center" wrapText="1"/>
    </xf>
    <xf numFmtId="0" fontId="17" fillId="0" borderId="0" xfId="0" applyFont="1" applyFill="1" applyAlignment="1" applyProtection="1">
      <alignment horizontal="left" vertical="center"/>
      <protection locked="0"/>
    </xf>
    <xf numFmtId="0" fontId="19" fillId="0" borderId="0" xfId="0" applyFont="1" applyFill="1" applyBorder="1" applyAlignment="1" applyProtection="1">
      <alignment horizontal="center" vertical="center"/>
      <protection locked="0"/>
    </xf>
    <xf numFmtId="0" fontId="23" fillId="0" borderId="0" xfId="0" applyFont="1" applyFill="1" applyAlignment="1" applyProtection="1">
      <alignment horizontal="center" vertical="center"/>
      <protection locked="0"/>
    </xf>
    <xf numFmtId="0" fontId="11" fillId="0" borderId="0" xfId="0" applyFont="1" applyFill="1"/>
    <xf numFmtId="0" fontId="17" fillId="6" borderId="0" xfId="0" applyFont="1" applyFill="1" applyAlignment="1" applyProtection="1">
      <alignment horizontal="left" vertical="center"/>
      <protection locked="0"/>
    </xf>
    <xf numFmtId="0" fontId="17" fillId="6" borderId="0" xfId="0" applyFont="1" applyFill="1" applyAlignment="1" applyProtection="1">
      <alignment horizontal="left" vertical="center" wrapText="1"/>
      <protection locked="0"/>
    </xf>
    <xf numFmtId="0" fontId="23" fillId="9" borderId="0" xfId="0" applyFont="1" applyFill="1" applyAlignment="1" applyProtection="1">
      <alignment horizontal="center" vertical="center" wrapText="1"/>
      <protection locked="0"/>
    </xf>
    <xf numFmtId="0" fontId="24" fillId="0" borderId="0" xfId="0" applyFont="1"/>
    <xf numFmtId="0" fontId="16" fillId="0" borderId="1" xfId="0" applyFont="1" applyBorder="1" applyAlignment="1">
      <alignment vertical="top" wrapText="1" readingOrder="1"/>
    </xf>
    <xf numFmtId="0" fontId="15" fillId="0" borderId="1" xfId="0" applyFont="1" applyBorder="1" applyAlignment="1">
      <alignment horizontal="center" vertical="top" wrapText="1" readingOrder="1"/>
    </xf>
    <xf numFmtId="0" fontId="13" fillId="3" borderId="1" xfId="0" applyFont="1" applyFill="1" applyBorder="1" applyAlignment="1">
      <alignment vertical="center" wrapText="1"/>
    </xf>
    <xf numFmtId="0" fontId="18" fillId="3" borderId="1" xfId="0" applyFont="1" applyFill="1" applyBorder="1" applyAlignment="1">
      <alignment vertical="center" wrapText="1"/>
    </xf>
    <xf numFmtId="0" fontId="17" fillId="3" borderId="1" xfId="0" applyFont="1" applyFill="1" applyBorder="1" applyAlignment="1">
      <alignment horizontal="center" vertical="top" wrapText="1" readingOrder="1"/>
    </xf>
    <xf numFmtId="0" fontId="15" fillId="3" borderId="1" xfId="0" applyFont="1" applyFill="1" applyBorder="1" applyAlignment="1">
      <alignment vertical="center" wrapText="1"/>
    </xf>
    <xf numFmtId="0" fontId="18"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xf>
    <xf numFmtId="0" fontId="18" fillId="0" borderId="1" xfId="0" applyFont="1" applyFill="1" applyBorder="1" applyAlignment="1">
      <alignment horizontal="center" vertical="center" wrapText="1" readingOrder="1"/>
    </xf>
    <xf numFmtId="0" fontId="13" fillId="0" borderId="0" xfId="0" applyFont="1" applyFill="1"/>
    <xf numFmtId="0" fontId="27" fillId="3"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8" fillId="0" borderId="1" xfId="0" applyFont="1" applyBorder="1" applyAlignment="1">
      <alignment vertical="center" wrapText="1"/>
    </xf>
    <xf numFmtId="0" fontId="13" fillId="0" borderId="19" xfId="0" applyFont="1" applyBorder="1" applyAlignment="1"/>
    <xf numFmtId="0" fontId="31" fillId="0" borderId="1" xfId="0" applyFont="1" applyBorder="1" applyAlignment="1">
      <alignment vertical="center" wrapText="1"/>
    </xf>
    <xf numFmtId="0" fontId="18" fillId="3" borderId="3" xfId="0" applyFont="1" applyFill="1" applyBorder="1" applyAlignment="1">
      <alignment vertical="center" wrapText="1"/>
    </xf>
    <xf numFmtId="0" fontId="31" fillId="0" borderId="1" xfId="0" applyFont="1" applyBorder="1" applyAlignment="1">
      <alignment vertical="top" wrapText="1" readingOrder="1"/>
    </xf>
    <xf numFmtId="0" fontId="31" fillId="0" borderId="3" xfId="0" applyFont="1" applyBorder="1" applyAlignment="1">
      <alignment vertical="center" wrapText="1"/>
    </xf>
    <xf numFmtId="0" fontId="32" fillId="0" borderId="0" xfId="0" applyFont="1"/>
    <xf numFmtId="0" fontId="13" fillId="0" borderId="1" xfId="0" applyFont="1" applyBorder="1" applyAlignment="1">
      <alignment vertical="center" wrapText="1"/>
    </xf>
    <xf numFmtId="0" fontId="16" fillId="0" borderId="1" xfId="0" applyFont="1" applyFill="1" applyBorder="1" applyAlignment="1">
      <alignment horizontal="left" vertical="center" wrapText="1"/>
    </xf>
    <xf numFmtId="0" fontId="31" fillId="0" borderId="1" xfId="0" applyFont="1" applyFill="1" applyBorder="1" applyAlignment="1">
      <alignment vertical="center" wrapText="1"/>
    </xf>
    <xf numFmtId="0" fontId="31" fillId="0" borderId="0" xfId="0" applyFont="1" applyFill="1" applyBorder="1" applyAlignment="1">
      <alignment vertical="center" wrapText="1"/>
    </xf>
    <xf numFmtId="0" fontId="18" fillId="12" borderId="2" xfId="0" applyFont="1" applyFill="1" applyBorder="1" applyAlignment="1">
      <alignment horizontal="center" vertical="center" wrapText="1" readingOrder="1"/>
    </xf>
    <xf numFmtId="0" fontId="13" fillId="15" borderId="1" xfId="0" applyFont="1" applyFill="1" applyBorder="1" applyAlignment="1">
      <alignment vertical="center" wrapText="1"/>
    </xf>
    <xf numFmtId="0" fontId="18" fillId="15" borderId="1" xfId="0" applyFont="1" applyFill="1" applyBorder="1" applyAlignment="1">
      <alignment vertical="center" wrapText="1" readingOrder="1"/>
    </xf>
    <xf numFmtId="0" fontId="18" fillId="15" borderId="1" xfId="0" applyFont="1" applyFill="1" applyBorder="1" applyAlignment="1">
      <alignment horizontal="center" vertical="center" wrapText="1" readingOrder="1"/>
    </xf>
    <xf numFmtId="0" fontId="18" fillId="15" borderId="1" xfId="0" applyFont="1" applyFill="1" applyBorder="1" applyAlignment="1">
      <alignment vertical="center" wrapText="1"/>
    </xf>
    <xf numFmtId="0" fontId="18" fillId="15" borderId="1" xfId="0" applyFont="1" applyFill="1" applyBorder="1" applyAlignment="1">
      <alignment vertical="top" wrapText="1"/>
    </xf>
    <xf numFmtId="0" fontId="16" fillId="15" borderId="1" xfId="0" applyFont="1" applyFill="1" applyBorder="1" applyAlignment="1">
      <alignment vertical="top" wrapText="1" readingOrder="1"/>
    </xf>
    <xf numFmtId="0" fontId="10" fillId="0" borderId="0" xfId="0" applyFont="1" applyAlignment="1">
      <alignment wrapText="1"/>
    </xf>
    <xf numFmtId="0" fontId="35" fillId="0" borderId="1" xfId="0" applyFont="1" applyBorder="1" applyAlignment="1">
      <alignment vertical="center" wrapText="1"/>
    </xf>
    <xf numFmtId="0" fontId="1" fillId="15" borderId="1" xfId="0" applyFont="1" applyFill="1" applyBorder="1" applyAlignment="1">
      <alignment vertical="center" wrapText="1"/>
    </xf>
    <xf numFmtId="0" fontId="16" fillId="15" borderId="1" xfId="0" applyFont="1" applyFill="1" applyBorder="1" applyAlignment="1">
      <alignment vertical="center" wrapText="1"/>
    </xf>
    <xf numFmtId="0" fontId="36" fillId="0" borderId="1" xfId="0" applyFont="1" applyBorder="1" applyAlignment="1">
      <alignment horizontal="center" wrapText="1"/>
    </xf>
    <xf numFmtId="0" fontId="31" fillId="15" borderId="1" xfId="0" applyFont="1" applyFill="1" applyBorder="1" applyAlignment="1">
      <alignment vertical="center" wrapText="1"/>
    </xf>
    <xf numFmtId="0" fontId="13" fillId="0" borderId="1" xfId="0" applyFont="1" applyFill="1" applyBorder="1" applyAlignment="1">
      <alignment wrapText="1"/>
    </xf>
    <xf numFmtId="0" fontId="36" fillId="0" borderId="1" xfId="0" applyFont="1" applyBorder="1" applyAlignment="1">
      <alignment horizontal="center" vertical="center" wrapText="1"/>
    </xf>
    <xf numFmtId="0" fontId="16" fillId="15"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5" fillId="0" borderId="0" xfId="0" applyFont="1" applyAlignment="1">
      <alignment horizontal="center" vertical="center" wrapText="1"/>
    </xf>
    <xf numFmtId="0" fontId="16" fillId="15" borderId="1" xfId="0" applyFont="1" applyFill="1" applyBorder="1" applyAlignment="1">
      <alignment horizontal="left" vertical="top" wrapText="1" readingOrder="1"/>
    </xf>
    <xf numFmtId="0" fontId="13" fillId="15" borderId="1" xfId="0" applyFont="1" applyFill="1" applyBorder="1" applyAlignment="1">
      <alignment horizontal="left" vertical="center" wrapText="1" readingOrder="1"/>
    </xf>
    <xf numFmtId="0" fontId="13" fillId="15" borderId="1" xfId="0" applyFont="1" applyFill="1" applyBorder="1" applyAlignment="1">
      <alignment horizontal="left" vertical="center" wrapText="1"/>
    </xf>
    <xf numFmtId="0" fontId="18" fillId="15" borderId="1" xfId="0" applyFont="1" applyFill="1" applyBorder="1" applyAlignment="1">
      <alignment horizontal="left" vertical="center" wrapText="1" readingOrder="1"/>
    </xf>
    <xf numFmtId="0" fontId="16" fillId="15" borderId="1" xfId="0" applyFont="1" applyFill="1" applyBorder="1" applyAlignment="1">
      <alignment wrapText="1"/>
    </xf>
    <xf numFmtId="0" fontId="13" fillId="0" borderId="1" xfId="0" applyFont="1" applyBorder="1"/>
    <xf numFmtId="0" fontId="38" fillId="0" borderId="1" xfId="0" applyFont="1" applyBorder="1" applyAlignment="1">
      <alignment vertical="center" wrapText="1"/>
    </xf>
    <xf numFmtId="0" fontId="33" fillId="0" borderId="1" xfId="0" applyFont="1" applyBorder="1" applyAlignment="1">
      <alignment horizontal="left" wrapText="1"/>
    </xf>
    <xf numFmtId="0" fontId="18" fillId="15" borderId="1" xfId="0" applyFont="1" applyFill="1" applyBorder="1" applyAlignment="1">
      <alignment horizontal="left" vertical="center" wrapText="1"/>
    </xf>
    <xf numFmtId="0" fontId="16" fillId="0" borderId="1" xfId="0" applyFont="1" applyBorder="1" applyAlignment="1">
      <alignment horizontal="center" vertical="center" wrapText="1" readingOrder="1"/>
    </xf>
    <xf numFmtId="0" fontId="16" fillId="15" borderId="1" xfId="0" applyFont="1" applyFill="1" applyBorder="1" applyAlignment="1">
      <alignment horizontal="left" vertical="center" wrapText="1" readingOrder="1"/>
    </xf>
    <xf numFmtId="0" fontId="16" fillId="15" borderId="1" xfId="0" applyFont="1" applyFill="1" applyBorder="1" applyAlignment="1">
      <alignment horizontal="center" vertical="center" wrapText="1" readingOrder="1"/>
    </xf>
    <xf numFmtId="0" fontId="37" fillId="0" borderId="1" xfId="0" applyFont="1" applyBorder="1" applyAlignment="1">
      <alignment horizontal="center" wrapText="1"/>
    </xf>
    <xf numFmtId="49" fontId="36" fillId="0" borderId="1" xfId="0" applyNumberFormat="1" applyFont="1" applyBorder="1" applyAlignment="1">
      <alignment horizontal="center" wrapText="1"/>
    </xf>
    <xf numFmtId="0" fontId="37" fillId="0" borderId="1" xfId="0" applyFont="1" applyBorder="1" applyAlignment="1">
      <alignment horizontal="center" vertical="center" wrapText="1"/>
    </xf>
    <xf numFmtId="0" fontId="34" fillId="0" borderId="1" xfId="0" applyFont="1" applyBorder="1" applyAlignment="1">
      <alignment horizontal="center" wrapText="1"/>
    </xf>
    <xf numFmtId="0" fontId="5" fillId="0" borderId="0" xfId="0" applyFont="1"/>
    <xf numFmtId="0" fontId="40" fillId="4" borderId="12" xfId="0" applyFont="1" applyFill="1" applyBorder="1" applyAlignment="1">
      <alignment vertical="center" wrapText="1"/>
    </xf>
    <xf numFmtId="0" fontId="41" fillId="3" borderId="0" xfId="0" applyFont="1" applyFill="1" applyBorder="1" applyAlignment="1">
      <alignment horizontal="left" vertical="center" wrapText="1"/>
    </xf>
    <xf numFmtId="0" fontId="40" fillId="4" borderId="12" xfId="0" applyFont="1" applyFill="1" applyBorder="1" applyAlignment="1">
      <alignment horizontal="center" vertical="center" textRotation="89" wrapText="1"/>
    </xf>
    <xf numFmtId="0" fontId="40" fillId="4" borderId="12" xfId="0" applyFont="1" applyFill="1" applyBorder="1" applyAlignment="1">
      <alignment horizontal="center" vertical="center" textRotation="88" wrapText="1"/>
    </xf>
    <xf numFmtId="0" fontId="41" fillId="0" borderId="0" xfId="0" applyFont="1" applyFill="1" applyBorder="1" applyAlignment="1">
      <alignment horizontal="center" vertical="center" wrapText="1"/>
    </xf>
    <xf numFmtId="0" fontId="41" fillId="3" borderId="0" xfId="0" applyFont="1" applyFill="1" applyBorder="1" applyAlignment="1">
      <alignment horizontal="center" vertical="center" wrapText="1"/>
    </xf>
    <xf numFmtId="0" fontId="43" fillId="5" borderId="3" xfId="0" applyFont="1" applyFill="1" applyBorder="1" applyAlignment="1">
      <alignment horizontal="left" vertical="center" wrapText="1"/>
    </xf>
    <xf numFmtId="0" fontId="41" fillId="5" borderId="3" xfId="0" applyFont="1" applyFill="1" applyBorder="1" applyAlignment="1">
      <alignment vertical="center" wrapText="1"/>
    </xf>
    <xf numFmtId="0" fontId="5" fillId="5" borderId="3" xfId="0" applyFont="1" applyFill="1" applyBorder="1" applyAlignment="1">
      <alignment wrapText="1"/>
    </xf>
    <xf numFmtId="14" fontId="41" fillId="5" borderId="3" xfId="0" applyNumberFormat="1" applyFont="1" applyFill="1" applyBorder="1" applyAlignment="1">
      <alignment horizontal="center" vertical="center" wrapText="1"/>
    </xf>
    <xf numFmtId="0" fontId="41" fillId="11" borderId="0"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left" vertical="top" wrapText="1"/>
    </xf>
    <xf numFmtId="0" fontId="41" fillId="13" borderId="6" xfId="0" applyFont="1" applyFill="1" applyBorder="1" applyAlignment="1">
      <alignment horizontal="left" vertical="center" wrapText="1"/>
    </xf>
    <xf numFmtId="0" fontId="8" fillId="13" borderId="1" xfId="0" applyFont="1" applyFill="1" applyBorder="1" applyAlignment="1">
      <alignment horizontal="left" vertical="center" wrapText="1"/>
    </xf>
    <xf numFmtId="14" fontId="41" fillId="13" borderId="3" xfId="0" applyNumberFormat="1" applyFont="1" applyFill="1" applyBorder="1" applyAlignment="1">
      <alignment horizontal="center" vertical="center" wrapText="1"/>
    </xf>
    <xf numFmtId="0" fontId="5" fillId="13" borderId="1" xfId="0" applyFont="1" applyFill="1" applyBorder="1" applyAlignment="1">
      <alignment horizontal="left" vertical="center" wrapText="1"/>
    </xf>
    <xf numFmtId="0" fontId="8" fillId="13" borderId="1" xfId="0" applyFont="1" applyFill="1" applyBorder="1" applyAlignment="1">
      <alignment horizontal="justify" vertical="center" wrapText="1"/>
    </xf>
    <xf numFmtId="0" fontId="41" fillId="18" borderId="1" xfId="0" applyFont="1" applyFill="1" applyBorder="1" applyAlignment="1">
      <alignment vertical="center" wrapText="1"/>
    </xf>
    <xf numFmtId="14" fontId="41" fillId="18" borderId="1" xfId="0" applyNumberFormat="1" applyFont="1" applyFill="1" applyBorder="1" applyAlignment="1">
      <alignment horizontal="center" vertical="center"/>
    </xf>
    <xf numFmtId="0" fontId="41" fillId="18" borderId="1" xfId="0" applyFont="1" applyFill="1" applyBorder="1"/>
    <xf numFmtId="0" fontId="41" fillId="0" borderId="0" xfId="0" applyFont="1" applyBorder="1"/>
    <xf numFmtId="0" fontId="43" fillId="18" borderId="1" xfId="0" applyFont="1" applyFill="1" applyBorder="1" applyAlignment="1">
      <alignment horizontal="left" vertical="center"/>
    </xf>
    <xf numFmtId="0" fontId="41" fillId="18" borderId="1" xfId="0" applyFont="1" applyFill="1" applyBorder="1" applyAlignment="1">
      <alignment horizontal="left" vertical="center"/>
    </xf>
    <xf numFmtId="0" fontId="41" fillId="20" borderId="1" xfId="0" applyFont="1" applyFill="1" applyBorder="1"/>
    <xf numFmtId="0" fontId="41" fillId="0" borderId="0" xfId="0" applyFont="1" applyFill="1" applyBorder="1"/>
    <xf numFmtId="0" fontId="41" fillId="20" borderId="1" xfId="0" applyFont="1" applyFill="1" applyBorder="1" applyAlignment="1">
      <alignment horizontal="center"/>
    </xf>
    <xf numFmtId="0" fontId="41" fillId="16" borderId="1" xfId="0" applyFont="1" applyFill="1" applyBorder="1"/>
    <xf numFmtId="0" fontId="21" fillId="17" borderId="1" xfId="0" applyFont="1" applyFill="1" applyBorder="1" applyAlignment="1">
      <alignment vertical="center" wrapText="1"/>
    </xf>
    <xf numFmtId="0" fontId="41" fillId="17" borderId="1" xfId="0" applyFont="1" applyFill="1" applyBorder="1" applyAlignment="1">
      <alignment vertical="center" wrapText="1"/>
    </xf>
    <xf numFmtId="0" fontId="41" fillId="17" borderId="1" xfId="0" applyFont="1" applyFill="1" applyBorder="1" applyAlignment="1">
      <alignment horizontal="center" vertical="center" wrapText="1"/>
    </xf>
    <xf numFmtId="0" fontId="5" fillId="17" borderId="1" xfId="0" applyFont="1" applyFill="1" applyBorder="1" applyAlignment="1">
      <alignment vertical="center" wrapText="1"/>
    </xf>
    <xf numFmtId="14" fontId="41" fillId="17" borderId="1" xfId="0" applyNumberFormat="1" applyFont="1" applyFill="1" applyBorder="1" applyAlignment="1">
      <alignment vertical="center" wrapText="1"/>
    </xf>
    <xf numFmtId="0" fontId="43" fillId="17" borderId="1" xfId="0" applyFont="1" applyFill="1" applyBorder="1" applyAlignment="1">
      <alignment horizontal="left" vertical="center" wrapText="1"/>
    </xf>
    <xf numFmtId="0" fontId="41" fillId="17" borderId="1" xfId="0" applyFont="1" applyFill="1" applyBorder="1"/>
    <xf numFmtId="0" fontId="41" fillId="17" borderId="1" xfId="0" applyFont="1" applyFill="1" applyBorder="1" applyAlignment="1">
      <alignment vertical="center"/>
    </xf>
    <xf numFmtId="0" fontId="41" fillId="17" borderId="1" xfId="0" applyFont="1" applyFill="1" applyBorder="1" applyAlignment="1">
      <alignment horizontal="center" vertical="center"/>
    </xf>
    <xf numFmtId="0" fontId="43" fillId="19" borderId="1" xfId="0" applyFont="1" applyFill="1" applyBorder="1" applyAlignment="1">
      <alignment horizontal="left" vertical="center" wrapText="1"/>
    </xf>
    <xf numFmtId="0" fontId="5" fillId="19" borderId="1" xfId="0" applyFont="1" applyFill="1" applyBorder="1" applyAlignment="1">
      <alignment horizontal="left" vertical="top" wrapText="1"/>
    </xf>
    <xf numFmtId="14" fontId="41" fillId="19" borderId="1" xfId="0" applyNumberFormat="1" applyFont="1" applyFill="1" applyBorder="1" applyAlignment="1">
      <alignment horizontal="center" vertical="center"/>
    </xf>
    <xf numFmtId="14" fontId="41" fillId="19" borderId="1" xfId="0" applyNumberFormat="1" applyFont="1" applyFill="1" applyBorder="1" applyAlignment="1">
      <alignment horizontal="center" vertical="center" wrapText="1"/>
    </xf>
    <xf numFmtId="0" fontId="41" fillId="19" borderId="1" xfId="0" applyFont="1" applyFill="1" applyBorder="1"/>
    <xf numFmtId="0" fontId="5" fillId="19" borderId="2" xfId="0" applyFont="1" applyFill="1" applyBorder="1" applyAlignment="1">
      <alignment horizontal="left" vertical="top" wrapText="1"/>
    </xf>
    <xf numFmtId="0" fontId="43" fillId="0" borderId="1" xfId="0" applyFont="1" applyBorder="1" applyAlignment="1">
      <alignment horizontal="left" vertical="center" wrapText="1"/>
    </xf>
    <xf numFmtId="0" fontId="41" fillId="18" borderId="29" xfId="0" applyFont="1" applyFill="1" applyBorder="1" applyAlignment="1">
      <alignment vertical="center"/>
    </xf>
    <xf numFmtId="0" fontId="43" fillId="14" borderId="23" xfId="0" applyFont="1" applyFill="1" applyBorder="1" applyAlignment="1">
      <alignment horizontal="left" vertical="center" wrapText="1"/>
    </xf>
    <xf numFmtId="0" fontId="41" fillId="14" borderId="23" xfId="0" applyFont="1" applyFill="1" applyBorder="1"/>
    <xf numFmtId="49" fontId="41" fillId="14" borderId="3" xfId="0" applyNumberFormat="1" applyFont="1" applyFill="1" applyBorder="1" applyAlignment="1">
      <alignment vertical="center" wrapText="1"/>
    </xf>
    <xf numFmtId="0" fontId="41" fillId="14" borderId="25" xfId="0" applyFont="1" applyFill="1" applyBorder="1"/>
    <xf numFmtId="0" fontId="43" fillId="14" borderId="1" xfId="0" applyFont="1" applyFill="1" applyBorder="1" applyAlignment="1">
      <alignment horizontal="left" vertical="center" wrapText="1"/>
    </xf>
    <xf numFmtId="0" fontId="41" fillId="14" borderId="1" xfId="0" applyFont="1" applyFill="1" applyBorder="1"/>
    <xf numFmtId="49" fontId="41" fillId="14" borderId="1" xfId="0" applyNumberFormat="1" applyFont="1" applyFill="1" applyBorder="1" applyAlignment="1">
      <alignment vertical="center" wrapText="1"/>
    </xf>
    <xf numFmtId="0" fontId="41" fillId="14" borderId="27" xfId="0" applyFont="1" applyFill="1" applyBorder="1"/>
    <xf numFmtId="0" fontId="41" fillId="13" borderId="1" xfId="0" applyFont="1" applyFill="1" applyBorder="1"/>
    <xf numFmtId="0" fontId="41" fillId="13" borderId="1" xfId="0" applyFont="1" applyFill="1" applyBorder="1" applyAlignment="1">
      <alignment wrapText="1"/>
    </xf>
    <xf numFmtId="0" fontId="41" fillId="13" borderId="1" xfId="0" applyFont="1" applyFill="1" applyBorder="1" applyAlignment="1">
      <alignment vertical="center" wrapText="1"/>
    </xf>
    <xf numFmtId="0" fontId="41" fillId="13" borderId="2" xfId="0" applyFont="1" applyFill="1" applyBorder="1" applyAlignment="1">
      <alignment wrapText="1"/>
    </xf>
    <xf numFmtId="14" fontId="41" fillId="13" borderId="1" xfId="0" applyNumberFormat="1" applyFont="1" applyFill="1" applyBorder="1"/>
    <xf numFmtId="0" fontId="41" fillId="13" borderId="10" xfId="0" applyFont="1" applyFill="1" applyBorder="1"/>
    <xf numFmtId="0" fontId="41" fillId="18" borderId="1" xfId="0" applyFont="1" applyFill="1" applyBorder="1" applyAlignment="1">
      <alignment wrapText="1"/>
    </xf>
    <xf numFmtId="0" fontId="41" fillId="18" borderId="1" xfId="0" applyFont="1" applyFill="1" applyBorder="1" applyAlignment="1">
      <alignment vertical="center"/>
    </xf>
    <xf numFmtId="14" fontId="41" fillId="18" borderId="1" xfId="0" applyNumberFormat="1" applyFont="1" applyFill="1" applyBorder="1" applyAlignment="1">
      <alignment vertical="center"/>
    </xf>
    <xf numFmtId="0" fontId="41" fillId="18" borderId="2" xfId="0" applyFont="1" applyFill="1" applyBorder="1" applyAlignment="1">
      <alignment vertical="center" wrapText="1"/>
    </xf>
    <xf numFmtId="0" fontId="41" fillId="18" borderId="2" xfId="0" applyFont="1" applyFill="1" applyBorder="1"/>
    <xf numFmtId="0" fontId="41" fillId="18" borderId="2" xfId="0" applyFont="1" applyFill="1" applyBorder="1" applyAlignment="1">
      <alignment vertical="center"/>
    </xf>
    <xf numFmtId="0" fontId="41" fillId="0" borderId="0" xfId="0" applyFont="1" applyBorder="1" applyAlignment="1">
      <alignment horizontal="left"/>
    </xf>
    <xf numFmtId="0" fontId="5" fillId="20" borderId="1" xfId="0" applyFont="1" applyFill="1" applyBorder="1" applyAlignment="1">
      <alignment vertical="center" wrapText="1"/>
    </xf>
    <xf numFmtId="14" fontId="41" fillId="20" borderId="1" xfId="0" applyNumberFormat="1" applyFont="1" applyFill="1" applyBorder="1" applyAlignment="1">
      <alignment vertical="center"/>
    </xf>
    <xf numFmtId="0" fontId="5" fillId="20" borderId="1" xfId="0" applyFont="1" applyFill="1" applyBorder="1" applyAlignment="1">
      <alignment horizontal="left" vertical="center" wrapText="1"/>
    </xf>
    <xf numFmtId="0" fontId="41" fillId="0" borderId="0" xfId="0" applyFont="1" applyBorder="1" applyAlignment="1">
      <alignment horizontal="left" vertical="center"/>
    </xf>
    <xf numFmtId="0" fontId="41" fillId="18" borderId="1" xfId="0" applyFont="1" applyFill="1" applyBorder="1" applyAlignment="1">
      <alignment horizontal="center"/>
    </xf>
    <xf numFmtId="0" fontId="41" fillId="13" borderId="1" xfId="0" applyFont="1" applyFill="1" applyBorder="1" applyAlignment="1">
      <alignment horizontal="center"/>
    </xf>
    <xf numFmtId="0" fontId="41" fillId="18" borderId="2" xfId="0" applyFont="1" applyFill="1" applyBorder="1" applyAlignment="1">
      <alignment horizontal="center"/>
    </xf>
    <xf numFmtId="0" fontId="0" fillId="0" borderId="1" xfId="0" applyFont="1" applyBorder="1" applyAlignment="1">
      <alignment horizontal="left" wrapText="1"/>
    </xf>
    <xf numFmtId="0" fontId="41" fillId="16" borderId="1" xfId="0" applyFont="1" applyFill="1" applyBorder="1" applyAlignment="1">
      <alignment horizontal="center" wrapText="1"/>
    </xf>
    <xf numFmtId="0" fontId="41" fillId="16" borderId="1" xfId="0" applyFont="1" applyFill="1" applyBorder="1" applyAlignment="1">
      <alignment horizontal="center"/>
    </xf>
    <xf numFmtId="0" fontId="41" fillId="19" borderId="4" xfId="0" applyFont="1" applyFill="1" applyBorder="1" applyAlignment="1">
      <alignment horizontal="center" vertical="center" wrapText="1"/>
    </xf>
    <xf numFmtId="0" fontId="41" fillId="19" borderId="4" xfId="0" applyFont="1" applyFill="1" applyBorder="1"/>
    <xf numFmtId="0" fontId="5" fillId="19" borderId="1" xfId="0" applyFont="1" applyFill="1" applyBorder="1" applyAlignment="1">
      <alignment vertical="center" wrapText="1"/>
    </xf>
    <xf numFmtId="0" fontId="41" fillId="14" borderId="23" xfId="0" applyFont="1" applyFill="1" applyBorder="1" applyAlignment="1">
      <alignment horizontal="center" vertical="center"/>
    </xf>
    <xf numFmtId="0" fontId="41" fillId="14" borderId="1" xfId="0" applyFont="1" applyFill="1" applyBorder="1" applyAlignment="1">
      <alignment horizontal="center" vertical="center"/>
    </xf>
    <xf numFmtId="0" fontId="16"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3" xfId="0" applyFont="1" applyFill="1" applyBorder="1" applyAlignment="1">
      <alignment vertical="center" wrapText="1"/>
    </xf>
    <xf numFmtId="14" fontId="1" fillId="0" borderId="3"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1" fillId="0" borderId="5" xfId="0" applyFont="1" applyFill="1" applyBorder="1" applyAlignment="1">
      <alignment horizontal="left" vertical="center" wrapText="1"/>
    </xf>
    <xf numFmtId="14" fontId="1" fillId="0" borderId="1" xfId="0" applyNumberFormat="1" applyFont="1" applyFill="1" applyBorder="1" applyAlignment="1">
      <alignment vertical="center" wrapText="1"/>
    </xf>
    <xf numFmtId="0" fontId="1" fillId="0" borderId="5" xfId="0" applyFont="1" applyFill="1" applyBorder="1" applyAlignment="1">
      <alignment vertical="center" wrapText="1"/>
    </xf>
    <xf numFmtId="0" fontId="1" fillId="0" borderId="1" xfId="0" applyFont="1" applyFill="1" applyBorder="1" applyAlignment="1">
      <alignment horizontal="justify" vertical="center" wrapText="1"/>
    </xf>
    <xf numFmtId="0" fontId="2" fillId="0" borderId="2" xfId="0" applyFont="1" applyFill="1" applyBorder="1" applyAlignment="1">
      <alignment horizontal="left" vertical="center" wrapText="1"/>
    </xf>
    <xf numFmtId="0" fontId="46" fillId="0" borderId="1" xfId="0" applyFont="1" applyFill="1" applyBorder="1" applyAlignment="1">
      <alignment vertical="center" wrapText="1"/>
    </xf>
    <xf numFmtId="0" fontId="41" fillId="0" borderId="1" xfId="0" applyFont="1" applyFill="1" applyBorder="1" applyAlignment="1">
      <alignment horizontal="center" wrapText="1"/>
    </xf>
    <xf numFmtId="14" fontId="41" fillId="0" borderId="1" xfId="0" applyNumberFormat="1" applyFont="1" applyFill="1" applyBorder="1" applyAlignment="1">
      <alignment horizontal="center" vertical="center"/>
    </xf>
    <xf numFmtId="14" fontId="41" fillId="0" borderId="1" xfId="0" applyNumberFormat="1" applyFont="1" applyFill="1" applyBorder="1" applyAlignment="1">
      <alignment horizontal="center" vertical="center" wrapText="1"/>
    </xf>
    <xf numFmtId="0" fontId="41" fillId="0" borderId="1" xfId="0" applyFont="1" applyFill="1" applyBorder="1"/>
    <xf numFmtId="0" fontId="41" fillId="0" borderId="1" xfId="0" applyFont="1" applyFill="1" applyBorder="1" applyAlignment="1">
      <alignment horizontal="center"/>
    </xf>
    <xf numFmtId="0" fontId="41" fillId="0" borderId="1" xfId="0" applyFont="1" applyFill="1" applyBorder="1" applyAlignment="1">
      <alignment vertical="center"/>
    </xf>
    <xf numFmtId="0" fontId="41" fillId="0" borderId="1" xfId="0" applyFont="1" applyFill="1" applyBorder="1" applyAlignment="1">
      <alignment wrapText="1"/>
    </xf>
    <xf numFmtId="0" fontId="43" fillId="0" borderId="23" xfId="0" applyFont="1" applyFill="1" applyBorder="1" applyAlignment="1">
      <alignment horizontal="left" vertical="center" wrapText="1"/>
    </xf>
    <xf numFmtId="0" fontId="41" fillId="0" borderId="2" xfId="0" applyFont="1" applyFill="1" applyBorder="1"/>
    <xf numFmtId="0" fontId="41" fillId="0" borderId="27" xfId="0" applyFont="1" applyFill="1" applyBorder="1"/>
    <xf numFmtId="0" fontId="49" fillId="0" borderId="1" xfId="0" applyFont="1" applyFill="1" applyBorder="1" applyAlignment="1">
      <alignment vertical="center"/>
    </xf>
    <xf numFmtId="0" fontId="41" fillId="0" borderId="1" xfId="0" applyFont="1" applyFill="1" applyBorder="1" applyAlignment="1">
      <alignment vertical="center" wrapText="1"/>
    </xf>
    <xf numFmtId="0" fontId="30" fillId="0" borderId="1" xfId="0" applyFont="1" applyFill="1" applyBorder="1" applyAlignment="1">
      <alignment vertical="top" wrapText="1"/>
    </xf>
    <xf numFmtId="0" fontId="30" fillId="0" borderId="1" xfId="0" applyFont="1" applyFill="1" applyBorder="1" applyAlignment="1">
      <alignment horizontal="left" vertical="top" wrapText="1"/>
    </xf>
    <xf numFmtId="0" fontId="43" fillId="21" borderId="1" xfId="0" applyFont="1" applyFill="1" applyBorder="1" applyAlignment="1">
      <alignment horizontal="left" vertical="center" wrapText="1"/>
    </xf>
    <xf numFmtId="0" fontId="41" fillId="21" borderId="1" xfId="0" applyFont="1" applyFill="1" applyBorder="1" applyAlignment="1">
      <alignment horizontal="left" vertical="center" wrapText="1"/>
    </xf>
    <xf numFmtId="0" fontId="13" fillId="21" borderId="2" xfId="0" applyFont="1" applyFill="1" applyBorder="1" applyAlignment="1">
      <alignment horizontal="left" vertical="center" wrapText="1"/>
    </xf>
    <xf numFmtId="0" fontId="41" fillId="21" borderId="1" xfId="0" applyFont="1" applyFill="1" applyBorder="1" applyAlignment="1">
      <alignment horizontal="center" vertical="center" wrapText="1"/>
    </xf>
    <xf numFmtId="0" fontId="1" fillId="21" borderId="1" xfId="0" applyFont="1" applyFill="1" applyBorder="1" applyAlignment="1">
      <alignment vertical="center" wrapText="1"/>
    </xf>
    <xf numFmtId="0" fontId="41" fillId="21" borderId="1" xfId="0" applyFont="1" applyFill="1" applyBorder="1" applyAlignment="1">
      <alignment vertical="center" wrapText="1"/>
    </xf>
    <xf numFmtId="0" fontId="1" fillId="21" borderId="1" xfId="0" applyFont="1" applyFill="1" applyBorder="1" applyAlignment="1">
      <alignment horizontal="center" vertical="center" wrapText="1"/>
    </xf>
    <xf numFmtId="0" fontId="1" fillId="21" borderId="1" xfId="0" applyFont="1" applyFill="1" applyBorder="1" applyAlignment="1">
      <alignment horizontal="center" vertical="center"/>
    </xf>
    <xf numFmtId="14" fontId="1" fillId="21" borderId="1" xfId="0" applyNumberFormat="1" applyFont="1" applyFill="1" applyBorder="1" applyAlignment="1">
      <alignment horizontal="center" vertical="center"/>
    </xf>
    <xf numFmtId="0" fontId="41" fillId="21" borderId="1" xfId="0" applyFont="1" applyFill="1" applyBorder="1"/>
    <xf numFmtId="0" fontId="43" fillId="21" borderId="1" xfId="0" applyFont="1" applyFill="1" applyBorder="1" applyAlignment="1">
      <alignment horizontal="left" vertical="center"/>
    </xf>
    <xf numFmtId="0" fontId="1" fillId="21" borderId="1" xfId="0" applyFont="1" applyFill="1" applyBorder="1" applyAlignment="1">
      <alignment horizontal="left" vertical="center" wrapText="1"/>
    </xf>
    <xf numFmtId="0" fontId="41" fillId="21" borderId="1" xfId="0" applyFont="1" applyFill="1" applyBorder="1" applyAlignment="1">
      <alignment horizontal="center"/>
    </xf>
    <xf numFmtId="0" fontId="1" fillId="0" borderId="7" xfId="0" applyFont="1" applyFill="1" applyBorder="1" applyAlignment="1">
      <alignment horizontal="left" vertical="center" wrapText="1"/>
    </xf>
    <xf numFmtId="0" fontId="41" fillId="16" borderId="1" xfId="0" applyFont="1" applyFill="1" applyBorder="1" applyAlignment="1">
      <alignment vertical="top" wrapText="1"/>
    </xf>
    <xf numFmtId="14" fontId="41" fillId="16" borderId="1" xfId="0" applyNumberFormat="1" applyFont="1" applyFill="1" applyBorder="1"/>
    <xf numFmtId="0" fontId="42" fillId="16" borderId="1" xfId="0" applyFont="1" applyFill="1" applyBorder="1" applyAlignment="1">
      <alignment horizontal="center" vertical="center"/>
    </xf>
    <xf numFmtId="14" fontId="41" fillId="16" borderId="1" xfId="0" applyNumberFormat="1" applyFont="1" applyFill="1" applyBorder="1" applyAlignment="1">
      <alignment horizontal="center"/>
    </xf>
    <xf numFmtId="0" fontId="41" fillId="16" borderId="1" xfId="0" applyFont="1" applyFill="1" applyBorder="1" applyAlignment="1">
      <alignment horizontal="center" vertical="top" wrapText="1"/>
    </xf>
    <xf numFmtId="0" fontId="41" fillId="22" borderId="1" xfId="0" applyFont="1" applyFill="1" applyBorder="1"/>
    <xf numFmtId="0" fontId="41" fillId="22" borderId="1" xfId="0" applyFont="1" applyFill="1" applyBorder="1" applyAlignment="1">
      <alignment horizontal="left" vertical="center" wrapText="1"/>
    </xf>
    <xf numFmtId="0" fontId="41" fillId="22" borderId="1" xfId="0" applyFont="1" applyFill="1" applyBorder="1" applyAlignment="1">
      <alignment horizontal="left"/>
    </xf>
    <xf numFmtId="14" fontId="41" fillId="22" borderId="1" xfId="0" applyNumberFormat="1" applyFont="1" applyFill="1" applyBorder="1" applyAlignment="1">
      <alignment horizontal="left" vertical="center" wrapText="1"/>
    </xf>
    <xf numFmtId="0" fontId="8" fillId="22" borderId="1" xfId="0" applyFont="1" applyFill="1" applyBorder="1" applyAlignment="1">
      <alignment horizontal="center" vertical="center" wrapText="1"/>
    </xf>
    <xf numFmtId="0" fontId="8" fillId="22" borderId="1" xfId="0" applyFont="1" applyFill="1" applyBorder="1" applyAlignment="1">
      <alignment horizontal="left" vertical="center" wrapText="1"/>
    </xf>
    <xf numFmtId="9" fontId="41" fillId="22" borderId="1" xfId="1" applyNumberFormat="1" applyFont="1" applyFill="1" applyBorder="1" applyAlignment="1">
      <alignment horizontal="left" vertical="center"/>
    </xf>
    <xf numFmtId="9" fontId="41" fillId="22" borderId="1" xfId="0" applyNumberFormat="1" applyFont="1" applyFill="1" applyBorder="1" applyAlignment="1">
      <alignment horizontal="left" vertical="center" wrapText="1"/>
    </xf>
    <xf numFmtId="0" fontId="48" fillId="22" borderId="1" xfId="0" applyFont="1" applyFill="1" applyBorder="1" applyAlignment="1">
      <alignment horizontal="left" vertical="justify" wrapText="1"/>
    </xf>
    <xf numFmtId="14" fontId="41" fillId="22" borderId="1" xfId="0" applyNumberFormat="1" applyFont="1" applyFill="1" applyBorder="1" applyAlignment="1">
      <alignment horizontal="left" vertical="center"/>
    </xf>
    <xf numFmtId="0" fontId="8" fillId="22" borderId="1" xfId="0" applyFont="1" applyFill="1" applyBorder="1" applyAlignment="1">
      <alignment horizontal="left" vertical="top" wrapText="1"/>
    </xf>
    <xf numFmtId="0" fontId="48" fillId="22" borderId="1" xfId="0" applyFont="1" applyFill="1" applyBorder="1" applyAlignment="1">
      <alignment horizontal="left" vertical="center" wrapText="1"/>
    </xf>
    <xf numFmtId="0" fontId="41" fillId="22" borderId="1" xfId="0" applyFont="1" applyFill="1" applyBorder="1" applyAlignment="1">
      <alignment horizontal="left" vertical="center"/>
    </xf>
    <xf numFmtId="0" fontId="41" fillId="22" borderId="1" xfId="0" applyFont="1" applyFill="1" applyBorder="1" applyAlignment="1">
      <alignment horizontal="center" vertical="center"/>
    </xf>
    <xf numFmtId="0" fontId="41" fillId="22" borderId="1" xfId="0" applyFont="1" applyFill="1" applyBorder="1" applyAlignment="1">
      <alignment horizontal="center"/>
    </xf>
    <xf numFmtId="0" fontId="43" fillId="22" borderId="1" xfId="0" applyFont="1" applyFill="1" applyBorder="1" applyAlignment="1">
      <alignment vertical="center" wrapText="1"/>
    </xf>
    <xf numFmtId="0" fontId="25" fillId="2" borderId="34"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0" fillId="0" borderId="1" xfId="0" applyBorder="1"/>
    <xf numFmtId="14" fontId="1" fillId="0" borderId="1" xfId="0" applyNumberFormat="1" applyFont="1" applyBorder="1" applyAlignment="1">
      <alignment horizontal="center" vertical="center"/>
    </xf>
    <xf numFmtId="0" fontId="2" fillId="25" borderId="1" xfId="0" applyFont="1" applyFill="1" applyBorder="1" applyAlignment="1">
      <alignment horizontal="left" vertical="center" wrapText="1"/>
    </xf>
    <xf numFmtId="0" fontId="1" fillId="25" borderId="1" xfId="0" applyFont="1" applyFill="1" applyBorder="1" applyAlignment="1">
      <alignment horizontal="center" vertical="center"/>
    </xf>
    <xf numFmtId="0" fontId="1" fillId="20" borderId="1" xfId="0" applyFont="1" applyFill="1" applyBorder="1" applyAlignment="1">
      <alignment vertical="top" wrapText="1"/>
    </xf>
    <xf numFmtId="0" fontId="1" fillId="25" borderId="1" xfId="0" applyFont="1" applyFill="1" applyBorder="1" applyAlignment="1">
      <alignment vertical="top" wrapText="1"/>
    </xf>
    <xf numFmtId="0" fontId="16" fillId="20" borderId="1" xfId="0" applyFont="1" applyFill="1" applyBorder="1" applyAlignment="1">
      <alignment vertical="top" wrapText="1"/>
    </xf>
    <xf numFmtId="0" fontId="1" fillId="0" borderId="7" xfId="0" applyFont="1" applyFill="1" applyBorder="1" applyAlignment="1">
      <alignment vertical="center" wrapText="1"/>
    </xf>
    <xf numFmtId="0" fontId="0" fillId="0" borderId="2" xfId="0" applyBorder="1"/>
    <xf numFmtId="0" fontId="1" fillId="25" borderId="1" xfId="0" applyFont="1" applyFill="1" applyBorder="1" applyAlignment="1">
      <alignment vertical="center" wrapText="1"/>
    </xf>
    <xf numFmtId="0" fontId="1" fillId="25" borderId="1" xfId="0" applyFont="1" applyFill="1" applyBorder="1"/>
    <xf numFmtId="0" fontId="2" fillId="20" borderId="1" xfId="0" applyFont="1" applyFill="1" applyBorder="1" applyAlignment="1">
      <alignment horizontal="left" vertical="top" wrapText="1"/>
    </xf>
    <xf numFmtId="0" fontId="1" fillId="20" borderId="1" xfId="0" applyFont="1" applyFill="1" applyBorder="1" applyAlignment="1">
      <alignment horizontal="center" vertical="top"/>
    </xf>
    <xf numFmtId="0" fontId="1" fillId="20" borderId="1" xfId="0" applyFont="1" applyFill="1" applyBorder="1" applyAlignment="1">
      <alignment vertical="center"/>
    </xf>
    <xf numFmtId="14" fontId="1" fillId="20" borderId="1" xfId="0" applyNumberFormat="1" applyFont="1" applyFill="1" applyBorder="1" applyAlignment="1">
      <alignment horizontal="center" vertical="center" wrapText="1"/>
    </xf>
    <xf numFmtId="0" fontId="1" fillId="20" borderId="1" xfId="0" applyFont="1" applyFill="1" applyBorder="1" applyAlignment="1">
      <alignment vertical="center" wrapText="1"/>
    </xf>
    <xf numFmtId="0" fontId="2" fillId="20" borderId="1" xfId="0" applyFont="1" applyFill="1" applyBorder="1" applyAlignment="1">
      <alignment vertical="top" wrapText="1"/>
    </xf>
    <xf numFmtId="0" fontId="1" fillId="20" borderId="1" xfId="0" applyFont="1" applyFill="1" applyBorder="1"/>
    <xf numFmtId="0" fontId="1" fillId="20" borderId="2" xfId="0" applyFont="1" applyFill="1" applyBorder="1" applyAlignment="1">
      <alignment horizontal="left" vertical="center" wrapText="1"/>
    </xf>
    <xf numFmtId="0" fontId="2" fillId="20" borderId="2" xfId="0" applyFont="1" applyFill="1" applyBorder="1" applyAlignment="1">
      <alignment horizontal="left" vertical="center" wrapText="1"/>
    </xf>
    <xf numFmtId="0" fontId="1" fillId="20" borderId="2" xfId="0" applyFont="1" applyFill="1" applyBorder="1" applyAlignment="1">
      <alignment horizontal="center" vertical="center"/>
    </xf>
    <xf numFmtId="0" fontId="1" fillId="20" borderId="1" xfId="0" applyFont="1" applyFill="1" applyBorder="1" applyAlignment="1">
      <alignment wrapText="1"/>
    </xf>
    <xf numFmtId="17" fontId="1" fillId="20" borderId="1" xfId="0" applyNumberFormat="1" applyFont="1" applyFill="1" applyBorder="1"/>
    <xf numFmtId="0" fontId="2" fillId="20" borderId="1" xfId="0" applyFont="1" applyFill="1" applyBorder="1" applyAlignment="1">
      <alignment horizontal="left" vertical="center"/>
    </xf>
    <xf numFmtId="0" fontId="2" fillId="20" borderId="1" xfId="0" applyFont="1" applyFill="1" applyBorder="1" applyAlignment="1">
      <alignment horizontal="center" vertical="center" wrapText="1"/>
    </xf>
    <xf numFmtId="0" fontId="1" fillId="20" borderId="1" xfId="0" applyFont="1" applyFill="1" applyBorder="1" applyAlignment="1">
      <alignment horizontal="center"/>
    </xf>
    <xf numFmtId="14" fontId="1" fillId="20" borderId="1" xfId="0" applyNumberFormat="1" applyFont="1" applyFill="1" applyBorder="1" applyAlignment="1">
      <alignment horizontal="center" vertical="center"/>
    </xf>
    <xf numFmtId="0" fontId="60" fillId="20" borderId="2" xfId="0" applyFont="1" applyFill="1" applyBorder="1" applyAlignment="1">
      <alignment horizontal="center" vertical="center"/>
    </xf>
    <xf numFmtId="14" fontId="1" fillId="20" borderId="1" xfId="0" applyNumberFormat="1" applyFont="1" applyFill="1" applyBorder="1"/>
    <xf numFmtId="0" fontId="60" fillId="20" borderId="1" xfId="0" applyFont="1" applyFill="1" applyBorder="1" applyAlignment="1">
      <alignment horizontal="center" vertical="center"/>
    </xf>
    <xf numFmtId="14" fontId="1" fillId="20" borderId="1" xfId="0" applyNumberFormat="1" applyFont="1" applyFill="1" applyBorder="1" applyAlignment="1">
      <alignment horizontal="center"/>
    </xf>
    <xf numFmtId="0" fontId="16" fillId="20" borderId="1" xfId="0" applyFont="1" applyFill="1" applyBorder="1" applyAlignment="1">
      <alignment horizontal="center" vertical="center" wrapText="1"/>
    </xf>
    <xf numFmtId="9" fontId="1" fillId="25" borderId="1" xfId="0" applyNumberFormat="1" applyFont="1" applyFill="1" applyBorder="1" applyAlignment="1">
      <alignment horizontal="center" vertical="center"/>
    </xf>
    <xf numFmtId="0" fontId="1" fillId="25" borderId="1" xfId="0" applyFont="1" applyFill="1" applyBorder="1" applyAlignment="1">
      <alignment horizontal="justify" vertical="center" wrapText="1"/>
    </xf>
    <xf numFmtId="0" fontId="41" fillId="20" borderId="7" xfId="0" applyFont="1" applyFill="1" applyBorder="1" applyAlignment="1">
      <alignment vertical="center" wrapText="1"/>
    </xf>
    <xf numFmtId="0" fontId="30" fillId="0" borderId="2" xfId="0" applyFont="1" applyBorder="1" applyAlignment="1">
      <alignment vertical="center" wrapText="1"/>
    </xf>
    <xf numFmtId="0" fontId="29" fillId="0" borderId="2" xfId="0" applyFont="1" applyBorder="1" applyAlignment="1">
      <alignment vertical="center" wrapText="1"/>
    </xf>
    <xf numFmtId="0" fontId="28" fillId="0" borderId="1" xfId="0" applyFont="1" applyBorder="1" applyAlignment="1">
      <alignment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wrapText="1"/>
    </xf>
    <xf numFmtId="9" fontId="1" fillId="25" borderId="1" xfId="0" applyNumberFormat="1" applyFont="1" applyFill="1" applyBorder="1" applyAlignment="1">
      <alignment horizontal="center" vertical="center" wrapText="1"/>
    </xf>
    <xf numFmtId="0" fontId="43" fillId="21" borderId="7" xfId="0" applyFont="1" applyFill="1" applyBorder="1" applyAlignment="1">
      <alignment horizontal="left" vertical="center" wrapText="1"/>
    </xf>
    <xf numFmtId="0" fontId="41" fillId="15" borderId="1" xfId="0" applyFont="1" applyFill="1" applyBorder="1" applyAlignment="1">
      <alignment horizontal="center" vertical="center" wrapText="1"/>
    </xf>
    <xf numFmtId="0" fontId="41" fillId="15" borderId="1" xfId="0" applyFont="1" applyFill="1" applyBorder="1"/>
    <xf numFmtId="0" fontId="41" fillId="15" borderId="1" xfId="0" applyFont="1" applyFill="1" applyBorder="1" applyAlignment="1">
      <alignment horizontal="center" vertical="center"/>
    </xf>
    <xf numFmtId="0" fontId="41" fillId="15" borderId="5" xfId="0" applyFont="1" applyFill="1" applyBorder="1" applyAlignment="1">
      <alignment horizontal="center" vertical="center" wrapText="1"/>
    </xf>
    <xf numFmtId="9" fontId="41" fillId="15" borderId="1" xfId="0" applyNumberFormat="1" applyFont="1" applyFill="1" applyBorder="1" applyAlignment="1">
      <alignment horizontal="center" vertical="center"/>
    </xf>
    <xf numFmtId="16" fontId="41" fillId="15" borderId="5" xfId="0" applyNumberFormat="1" applyFont="1" applyFill="1" applyBorder="1" applyAlignment="1">
      <alignment horizontal="center" vertical="center"/>
    </xf>
    <xf numFmtId="0" fontId="41" fillId="15" borderId="1" xfId="0" applyFont="1" applyFill="1" applyBorder="1" applyAlignment="1">
      <alignment horizontal="center" vertical="top" wrapText="1"/>
    </xf>
    <xf numFmtId="0" fontId="29" fillId="0" borderId="1" xfId="0" applyFont="1" applyBorder="1" applyAlignment="1">
      <alignment horizontal="center" vertical="center" wrapText="1"/>
    </xf>
    <xf numFmtId="0" fontId="1" fillId="3" borderId="3" xfId="0" applyFont="1" applyFill="1" applyBorder="1" applyAlignment="1">
      <alignment vertical="center" wrapText="1"/>
    </xf>
    <xf numFmtId="0" fontId="1" fillId="3" borderId="1" xfId="0" applyFont="1" applyFill="1" applyBorder="1" applyAlignment="1">
      <alignment vertical="center" wrapText="1"/>
    </xf>
    <xf numFmtId="14" fontId="1" fillId="0" borderId="1" xfId="0" applyNumberFormat="1" applyFont="1" applyBorder="1"/>
    <xf numFmtId="0" fontId="7" fillId="9" borderId="1" xfId="0" applyFont="1" applyFill="1" applyBorder="1" applyAlignment="1">
      <alignment horizontal="center" vertical="center"/>
    </xf>
    <xf numFmtId="0" fontId="33" fillId="26" borderId="40" xfId="0" applyFont="1" applyFill="1" applyBorder="1" applyAlignment="1">
      <alignment horizontal="center" vertical="center" wrapText="1"/>
    </xf>
    <xf numFmtId="0" fontId="15" fillId="26" borderId="40" xfId="0" applyFont="1" applyFill="1" applyBorder="1" applyAlignment="1">
      <alignment horizontal="center" vertical="center" wrapText="1"/>
    </xf>
    <xf numFmtId="0" fontId="15" fillId="26" borderId="41" xfId="0" applyFont="1" applyFill="1" applyBorder="1" applyAlignment="1">
      <alignment horizontal="center" vertical="center" wrapText="1"/>
    </xf>
    <xf numFmtId="0" fontId="65" fillId="0" borderId="0" xfId="0" applyFont="1"/>
    <xf numFmtId="0" fontId="1" fillId="0" borderId="1" xfId="0" applyFont="1" applyBorder="1" applyAlignment="1">
      <alignment wrapText="1"/>
    </xf>
    <xf numFmtId="0" fontId="53" fillId="0" borderId="1" xfId="3" applyBorder="1" applyAlignment="1">
      <alignment wrapText="1"/>
    </xf>
    <xf numFmtId="0" fontId="2" fillId="28" borderId="5" xfId="0" applyFont="1" applyFill="1" applyBorder="1" applyAlignment="1">
      <alignment horizontal="left" vertical="center" wrapText="1"/>
    </xf>
    <xf numFmtId="0" fontId="1" fillId="28" borderId="1" xfId="0" applyFont="1" applyFill="1" applyBorder="1"/>
    <xf numFmtId="14" fontId="1" fillId="28" borderId="1" xfId="0" applyNumberFormat="1" applyFont="1" applyFill="1" applyBorder="1"/>
    <xf numFmtId="0" fontId="1" fillId="28" borderId="1" xfId="0" applyFont="1" applyFill="1" applyBorder="1" applyAlignment="1">
      <alignment wrapText="1"/>
    </xf>
    <xf numFmtId="0" fontId="2" fillId="28" borderId="1" xfId="0" applyFont="1" applyFill="1" applyBorder="1" applyAlignment="1">
      <alignment horizontal="left" vertical="center"/>
    </xf>
    <xf numFmtId="9" fontId="1" fillId="28" borderId="1" xfId="0" applyNumberFormat="1" applyFont="1" applyFill="1" applyBorder="1" applyAlignment="1">
      <alignment horizontal="center" vertical="center"/>
    </xf>
    <xf numFmtId="0" fontId="53" fillId="28" borderId="1" xfId="3" applyFill="1" applyBorder="1" applyAlignment="1">
      <alignment wrapText="1"/>
    </xf>
    <xf numFmtId="0" fontId="66" fillId="28" borderId="1" xfId="0" applyFont="1" applyFill="1" applyBorder="1" applyAlignment="1">
      <alignment horizontal="left" vertical="center" wrapText="1"/>
    </xf>
    <xf numFmtId="0" fontId="41" fillId="15" borderId="2" xfId="0" applyFont="1" applyFill="1" applyBorder="1" applyAlignment="1">
      <alignment horizontal="center" vertical="center" wrapText="1"/>
    </xf>
    <xf numFmtId="0" fontId="41" fillId="15" borderId="2" xfId="0" applyFont="1" applyFill="1" applyBorder="1"/>
    <xf numFmtId="0" fontId="41" fillId="15" borderId="2" xfId="0" applyFont="1" applyFill="1" applyBorder="1" applyAlignment="1">
      <alignment horizontal="center" vertical="center"/>
    </xf>
    <xf numFmtId="0" fontId="41" fillId="15" borderId="7" xfId="0" applyFont="1" applyFill="1" applyBorder="1" applyAlignment="1">
      <alignment horizontal="center" vertical="center" wrapText="1"/>
    </xf>
    <xf numFmtId="0" fontId="2" fillId="22" borderId="1" xfId="0" applyFont="1" applyFill="1" applyBorder="1" applyAlignment="1">
      <alignment horizontal="left" vertical="center" wrapText="1"/>
    </xf>
    <xf numFmtId="0" fontId="2" fillId="29" borderId="1" xfId="0" applyFont="1" applyFill="1" applyBorder="1" applyAlignment="1">
      <alignment horizontal="left" vertical="center" wrapText="1"/>
    </xf>
    <xf numFmtId="0" fontId="33" fillId="29" borderId="1" xfId="0" applyFont="1" applyFill="1" applyBorder="1" applyAlignment="1">
      <alignment horizontal="left" vertical="top" wrapText="1"/>
    </xf>
    <xf numFmtId="0" fontId="0" fillId="29" borderId="37" xfId="0" applyFill="1" applyBorder="1" applyAlignment="1">
      <alignment vertical="center" wrapText="1"/>
    </xf>
    <xf numFmtId="0" fontId="53" fillId="29" borderId="1" xfId="3" applyFill="1" applyBorder="1" applyAlignment="1">
      <alignment horizontal="center" vertical="center"/>
    </xf>
    <xf numFmtId="15" fontId="1" fillId="29" borderId="1" xfId="0" applyNumberFormat="1" applyFont="1" applyFill="1" applyBorder="1" applyAlignment="1">
      <alignment horizontal="center" vertical="center"/>
    </xf>
    <xf numFmtId="0" fontId="1" fillId="29" borderId="1" xfId="0" applyFont="1" applyFill="1" applyBorder="1" applyAlignment="1">
      <alignment horizontal="center" wrapText="1"/>
    </xf>
    <xf numFmtId="0" fontId="33" fillId="29" borderId="2" xfId="0" applyFont="1" applyFill="1" applyBorder="1" applyAlignment="1">
      <alignment horizontal="left" vertical="top" wrapText="1"/>
    </xf>
    <xf numFmtId="9" fontId="1" fillId="29" borderId="1" xfId="0" applyNumberFormat="1" applyFont="1" applyFill="1" applyBorder="1" applyAlignment="1">
      <alignment horizontal="center" vertical="center"/>
    </xf>
    <xf numFmtId="0" fontId="53" fillId="29" borderId="1" xfId="3" applyFill="1" applyBorder="1" applyAlignment="1">
      <alignment horizontal="center" vertical="center" wrapText="1"/>
    </xf>
    <xf numFmtId="14" fontId="1" fillId="29" borderId="1" xfId="0" applyNumberFormat="1" applyFont="1" applyFill="1" applyBorder="1" applyAlignment="1">
      <alignment horizontal="center" vertical="center"/>
    </xf>
    <xf numFmtId="0" fontId="1" fillId="29" borderId="1" xfId="0" applyFont="1" applyFill="1" applyBorder="1"/>
    <xf numFmtId="0" fontId="53" fillId="24" borderId="1" xfId="3" applyFill="1" applyBorder="1" applyAlignment="1">
      <alignment horizontal="center" vertical="center" wrapText="1"/>
    </xf>
    <xf numFmtId="0" fontId="53" fillId="31" borderId="0" xfId="3" applyFill="1" applyAlignment="1">
      <alignment horizontal="center" vertical="center" wrapText="1"/>
    </xf>
    <xf numFmtId="0" fontId="53" fillId="31" borderId="0" xfId="4" applyFill="1" applyAlignment="1">
      <alignment horizontal="center" wrapText="1"/>
    </xf>
    <xf numFmtId="0" fontId="72" fillId="24" borderId="1" xfId="0" applyFont="1" applyFill="1" applyBorder="1" applyAlignment="1">
      <alignment horizontal="center" vertical="center" wrapText="1"/>
    </xf>
    <xf numFmtId="0" fontId="65" fillId="0" borderId="0" xfId="0" applyFont="1" applyAlignment="1">
      <alignment horizontal="left" vertical="center"/>
    </xf>
    <xf numFmtId="0" fontId="1" fillId="32" borderId="5" xfId="0" applyFont="1" applyFill="1" applyBorder="1" applyAlignment="1">
      <alignment horizontal="left" vertical="center" wrapText="1"/>
    </xf>
    <xf numFmtId="0" fontId="1" fillId="32" borderId="1" xfId="0" applyFont="1" applyFill="1" applyBorder="1"/>
    <xf numFmtId="14" fontId="1" fillId="32" borderId="1" xfId="0" applyNumberFormat="1" applyFont="1" applyFill="1" applyBorder="1" applyAlignment="1">
      <alignment horizontal="center" vertical="center"/>
    </xf>
    <xf numFmtId="0" fontId="53" fillId="32" borderId="1" xfId="3" applyFill="1" applyBorder="1"/>
    <xf numFmtId="0" fontId="53" fillId="32" borderId="1" xfId="3" applyFill="1" applyBorder="1" applyAlignment="1">
      <alignment wrapText="1"/>
    </xf>
    <xf numFmtId="0" fontId="1" fillId="32" borderId="1" xfId="0" applyFont="1" applyFill="1" applyBorder="1" applyAlignment="1">
      <alignment wrapText="1"/>
    </xf>
    <xf numFmtId="0" fontId="29" fillId="24" borderId="1" xfId="0" applyFont="1" applyFill="1" applyBorder="1" applyAlignment="1">
      <alignment vertical="center" wrapText="1"/>
    </xf>
    <xf numFmtId="14" fontId="29" fillId="24" borderId="3" xfId="0" applyNumberFormat="1" applyFont="1" applyFill="1" applyBorder="1" applyAlignment="1">
      <alignment vertical="center" wrapText="1"/>
    </xf>
    <xf numFmtId="0" fontId="1" fillId="28" borderId="17" xfId="0" applyFont="1" applyFill="1" applyBorder="1" applyAlignment="1">
      <alignment horizontal="left" vertical="center" wrapText="1"/>
    </xf>
    <xf numFmtId="0" fontId="53" fillId="28" borderId="17" xfId="4" applyFill="1" applyBorder="1" applyAlignment="1">
      <alignment horizontal="left" vertical="center" wrapText="1"/>
    </xf>
    <xf numFmtId="0" fontId="53" fillId="28" borderId="47" xfId="4" applyFill="1" applyBorder="1" applyAlignment="1">
      <alignment horizontal="left" vertical="center" wrapText="1"/>
    </xf>
    <xf numFmtId="0" fontId="75" fillId="28" borderId="47" xfId="0" applyFont="1" applyFill="1" applyBorder="1" applyAlignment="1">
      <alignment horizontal="left" vertical="center" wrapText="1"/>
    </xf>
    <xf numFmtId="0" fontId="71" fillId="28" borderId="47" xfId="0" applyFont="1" applyFill="1" applyBorder="1" applyAlignment="1">
      <alignment horizontal="left" vertical="top" wrapText="1"/>
    </xf>
    <xf numFmtId="0" fontId="43" fillId="28" borderId="1" xfId="0" applyFont="1" applyFill="1" applyBorder="1" applyAlignment="1">
      <alignment horizontal="left" vertical="center" wrapText="1"/>
    </xf>
    <xf numFmtId="0" fontId="77" fillId="28" borderId="1" xfId="0" applyFont="1" applyFill="1" applyBorder="1" applyAlignment="1">
      <alignment horizontal="left" vertical="center" wrapText="1"/>
    </xf>
    <xf numFmtId="0" fontId="41" fillId="28" borderId="4" xfId="0" applyFont="1" applyFill="1" applyBorder="1" applyAlignment="1">
      <alignment horizontal="left" vertical="center" wrapText="1"/>
    </xf>
    <xf numFmtId="0" fontId="80" fillId="28" borderId="0" xfId="4" applyFont="1" applyFill="1" applyBorder="1" applyAlignment="1">
      <alignment horizontal="left" vertical="center" wrapText="1"/>
    </xf>
    <xf numFmtId="0" fontId="41" fillId="28" borderId="5" xfId="0" applyFont="1" applyFill="1" applyBorder="1" applyAlignment="1">
      <alignment horizontal="left" vertical="center"/>
    </xf>
    <xf numFmtId="0" fontId="41" fillId="28" borderId="47" xfId="0" applyFont="1" applyFill="1" applyBorder="1" applyAlignment="1">
      <alignment horizontal="left" vertical="center" wrapText="1"/>
    </xf>
    <xf numFmtId="0" fontId="77" fillId="28" borderId="3" xfId="0" applyFont="1" applyFill="1" applyBorder="1" applyAlignment="1">
      <alignment horizontal="left" vertical="center" wrapText="1"/>
    </xf>
    <xf numFmtId="0" fontId="41" fillId="28" borderId="17" xfId="0" applyFont="1" applyFill="1" applyBorder="1" applyAlignment="1">
      <alignment horizontal="left" vertical="center" wrapText="1"/>
    </xf>
    <xf numFmtId="0" fontId="80" fillId="28" borderId="4" xfId="4" applyFont="1" applyFill="1" applyBorder="1" applyAlignment="1">
      <alignment horizontal="left" vertical="center" wrapText="1"/>
    </xf>
    <xf numFmtId="0" fontId="41" fillId="28" borderId="46" xfId="0" applyFont="1" applyFill="1" applyBorder="1" applyAlignment="1">
      <alignment horizontal="left" vertical="center"/>
    </xf>
    <xf numFmtId="9" fontId="41" fillId="28" borderId="17" xfId="0" applyNumberFormat="1" applyFont="1" applyFill="1" applyBorder="1" applyAlignment="1">
      <alignment horizontal="left" vertical="center" wrapText="1"/>
    </xf>
    <xf numFmtId="0" fontId="80" fillId="28" borderId="0" xfId="4" applyFont="1" applyFill="1" applyBorder="1" applyAlignment="1">
      <alignment horizontal="left" vertical="center"/>
    </xf>
    <xf numFmtId="0" fontId="41" fillId="28" borderId="6" xfId="0" applyFont="1" applyFill="1" applyBorder="1" applyAlignment="1">
      <alignment horizontal="left" vertical="center"/>
    </xf>
    <xf numFmtId="0" fontId="41" fillId="28" borderId="3" xfId="0" applyFont="1" applyFill="1" applyBorder="1" applyAlignment="1">
      <alignment horizontal="left" vertical="center"/>
    </xf>
    <xf numFmtId="0" fontId="41" fillId="28" borderId="17" xfId="0" applyFont="1" applyFill="1" applyBorder="1" applyAlignment="1">
      <alignment horizontal="left" vertical="center"/>
    </xf>
    <xf numFmtId="9" fontId="79" fillId="28" borderId="17" xfId="0" applyNumberFormat="1" applyFont="1" applyFill="1" applyBorder="1" applyAlignment="1">
      <alignment horizontal="left" vertical="center" wrapText="1"/>
    </xf>
    <xf numFmtId="0" fontId="80" fillId="28" borderId="17" xfId="4" applyFont="1" applyFill="1" applyBorder="1" applyAlignment="1">
      <alignment horizontal="left" vertical="center" wrapText="1"/>
    </xf>
    <xf numFmtId="0" fontId="41" fillId="28" borderId="3" xfId="0" applyFont="1" applyFill="1" applyBorder="1" applyAlignment="1">
      <alignment horizontal="left" vertical="center" wrapText="1"/>
    </xf>
    <xf numFmtId="0" fontId="43" fillId="35" borderId="1" xfId="0" applyFont="1" applyFill="1" applyBorder="1" applyAlignment="1">
      <alignment horizontal="left" vertical="center" wrapText="1"/>
    </xf>
    <xf numFmtId="0" fontId="30" fillId="0" borderId="1" xfId="0"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vertical="center" wrapText="1"/>
    </xf>
    <xf numFmtId="14" fontId="29" fillId="0" borderId="1" xfId="0" applyNumberFormat="1" applyFont="1" applyBorder="1" applyAlignment="1">
      <alignment horizontal="center" vertical="center"/>
    </xf>
    <xf numFmtId="0" fontId="29" fillId="0" borderId="1" xfId="0" applyFont="1" applyBorder="1" applyAlignment="1">
      <alignment horizontal="center" wrapText="1"/>
    </xf>
    <xf numFmtId="0" fontId="63" fillId="0" borderId="1" xfId="0" applyFont="1" applyBorder="1"/>
    <xf numFmtId="0" fontId="16" fillId="24" borderId="1" xfId="0" applyFont="1" applyFill="1" applyBorder="1" applyAlignment="1">
      <alignment horizontal="left" vertical="center" wrapText="1"/>
    </xf>
    <xf numFmtId="0" fontId="18" fillId="24" borderId="1" xfId="0" applyFont="1" applyFill="1" applyBorder="1" applyAlignment="1">
      <alignment horizontal="center" vertical="center" wrapText="1"/>
    </xf>
    <xf numFmtId="0" fontId="53" fillId="31" borderId="0" xfId="3" applyFill="1" applyAlignment="1">
      <alignment horizontal="center" wrapText="1"/>
    </xf>
    <xf numFmtId="0" fontId="27" fillId="24" borderId="1" xfId="0" applyFont="1" applyFill="1" applyBorder="1" applyAlignment="1">
      <alignment horizontal="center" vertical="center" wrapText="1"/>
    </xf>
    <xf numFmtId="0" fontId="30" fillId="32" borderId="5" xfId="0" applyFont="1" applyFill="1" applyBorder="1" applyAlignment="1">
      <alignment horizontal="left" vertical="center" wrapText="1"/>
    </xf>
    <xf numFmtId="0" fontId="30" fillId="32" borderId="1" xfId="0" applyFont="1" applyFill="1" applyBorder="1" applyAlignment="1">
      <alignment vertical="center"/>
    </xf>
    <xf numFmtId="0" fontId="30" fillId="32" borderId="1" xfId="0" applyFont="1" applyFill="1" applyBorder="1" applyAlignment="1">
      <alignment horizontal="center" vertical="center"/>
    </xf>
    <xf numFmtId="0" fontId="30" fillId="32" borderId="1" xfId="0" applyFont="1" applyFill="1" applyBorder="1" applyAlignment="1">
      <alignment horizontal="center" vertical="center" wrapText="1"/>
    </xf>
    <xf numFmtId="9" fontId="30" fillId="32" borderId="1" xfId="0" applyNumberFormat="1" applyFont="1" applyFill="1" applyBorder="1" applyAlignment="1">
      <alignment horizontal="center" vertical="center"/>
    </xf>
    <xf numFmtId="9" fontId="30" fillId="32" borderId="1" xfId="2" applyFont="1" applyFill="1" applyBorder="1" applyAlignment="1">
      <alignment horizontal="center" vertical="center"/>
    </xf>
    <xf numFmtId="0" fontId="30" fillId="32" borderId="1" xfId="0" applyFont="1" applyFill="1" applyBorder="1" applyAlignment="1">
      <alignment vertical="center" wrapText="1"/>
    </xf>
    <xf numFmtId="0" fontId="30" fillId="32" borderId="7" xfId="0" applyFont="1" applyFill="1" applyBorder="1" applyAlignment="1">
      <alignment horizontal="left" vertical="center" wrapText="1"/>
    </xf>
    <xf numFmtId="0" fontId="30" fillId="32" borderId="2" xfId="0" applyFont="1" applyFill="1" applyBorder="1" applyAlignment="1">
      <alignment vertical="center" wrapText="1"/>
    </xf>
    <xf numFmtId="0" fontId="30" fillId="32" borderId="2" xfId="0" applyFont="1" applyFill="1" applyBorder="1" applyAlignment="1">
      <alignment horizontal="center" vertical="center" wrapText="1"/>
    </xf>
    <xf numFmtId="0" fontId="30" fillId="32" borderId="2" xfId="0" applyFont="1" applyFill="1" applyBorder="1" applyAlignment="1">
      <alignment wrapText="1"/>
    </xf>
    <xf numFmtId="0" fontId="30" fillId="32" borderId="5" xfId="0" applyFont="1" applyFill="1" applyBorder="1" applyAlignment="1">
      <alignment vertical="center" wrapText="1"/>
    </xf>
    <xf numFmtId="0" fontId="30" fillId="32" borderId="1" xfId="0" applyFont="1" applyFill="1" applyBorder="1"/>
    <xf numFmtId="0" fontId="30" fillId="32" borderId="1" xfId="0" applyFont="1" applyFill="1" applyBorder="1" applyAlignment="1">
      <alignment wrapText="1"/>
    </xf>
    <xf numFmtId="0" fontId="30" fillId="0" borderId="5" xfId="0" applyFont="1" applyBorder="1" applyAlignment="1">
      <alignment horizontal="left" vertical="center" wrapText="1"/>
    </xf>
    <xf numFmtId="0" fontId="30" fillId="0" borderId="1" xfId="0" applyFont="1" applyBorder="1" applyAlignment="1">
      <alignment wrapText="1"/>
    </xf>
    <xf numFmtId="9" fontId="30" fillId="0" borderId="1" xfId="0" applyNumberFormat="1" applyFont="1" applyBorder="1" applyAlignment="1">
      <alignment horizontal="center" vertical="center"/>
    </xf>
    <xf numFmtId="0" fontId="30" fillId="3" borderId="1" xfId="0" applyFont="1" applyFill="1" applyBorder="1" applyAlignment="1">
      <alignment vertical="top" wrapText="1"/>
    </xf>
    <xf numFmtId="0" fontId="30" fillId="0" borderId="1" xfId="0" applyFont="1" applyBorder="1"/>
    <xf numFmtId="0" fontId="81" fillId="0" borderId="1" xfId="0" applyFont="1" applyBorder="1"/>
    <xf numFmtId="9" fontId="81" fillId="0" borderId="1" xfId="2" applyFont="1" applyBorder="1"/>
    <xf numFmtId="14" fontId="1" fillId="32" borderId="1" xfId="0" applyNumberFormat="1" applyFont="1" applyFill="1" applyBorder="1" applyAlignment="1">
      <alignment horizontal="center" vertical="center" wrapText="1"/>
    </xf>
    <xf numFmtId="9" fontId="30" fillId="32" borderId="1" xfId="0" applyNumberFormat="1" applyFont="1" applyFill="1" applyBorder="1" applyAlignment="1">
      <alignment horizontal="center" vertical="center" wrapText="1"/>
    </xf>
    <xf numFmtId="9" fontId="30" fillId="32" borderId="1" xfId="2" applyFont="1" applyFill="1" applyBorder="1" applyAlignment="1">
      <alignment horizontal="center" vertical="center" wrapText="1"/>
    </xf>
    <xf numFmtId="9" fontId="81" fillId="32" borderId="1" xfId="2" applyFont="1" applyFill="1" applyBorder="1"/>
    <xf numFmtId="0" fontId="16" fillId="32" borderId="1" xfId="0" applyFont="1" applyFill="1" applyBorder="1" applyAlignment="1">
      <alignment vertical="top" wrapText="1"/>
    </xf>
    <xf numFmtId="0" fontId="3" fillId="32" borderId="1" xfId="0" applyFont="1" applyFill="1" applyBorder="1"/>
    <xf numFmtId="9" fontId="30" fillId="24" borderId="1" xfId="0" applyNumberFormat="1" applyFont="1" applyFill="1" applyBorder="1" applyAlignment="1">
      <alignment horizontal="center" vertical="center"/>
    </xf>
    <xf numFmtId="0" fontId="30" fillId="24" borderId="1" xfId="0" applyFont="1" applyFill="1" applyBorder="1" applyAlignment="1">
      <alignment vertical="center" wrapText="1"/>
    </xf>
    <xf numFmtId="14" fontId="30" fillId="24" borderId="1" xfId="0" applyNumberFormat="1" applyFont="1" applyFill="1" applyBorder="1" applyAlignment="1">
      <alignment horizontal="center" vertical="center"/>
    </xf>
    <xf numFmtId="9" fontId="1" fillId="29" borderId="1" xfId="0" applyNumberFormat="1" applyFont="1" applyFill="1" applyBorder="1" applyAlignment="1">
      <alignment horizontal="center" vertical="center" wrapText="1"/>
    </xf>
    <xf numFmtId="0" fontId="8" fillId="5" borderId="2" xfId="0" applyFont="1" applyFill="1" applyBorder="1" applyAlignment="1">
      <alignment horizontal="left" vertical="center" wrapText="1"/>
    </xf>
    <xf numFmtId="0" fontId="64" fillId="0" borderId="42" xfId="3" applyFont="1" applyBorder="1" applyAlignment="1">
      <alignment horizontal="center" vertical="center"/>
    </xf>
    <xf numFmtId="0" fontId="64" fillId="0" borderId="1" xfId="3" applyFont="1" applyBorder="1" applyAlignment="1">
      <alignment horizontal="center" vertical="center"/>
    </xf>
    <xf numFmtId="0" fontId="5" fillId="0" borderId="52" xfId="0" applyFont="1" applyBorder="1" applyAlignment="1">
      <alignment horizontal="left" vertical="center" wrapText="1"/>
    </xf>
    <xf numFmtId="9" fontId="5" fillId="23" borderId="42" xfId="0" applyNumberFormat="1" applyFont="1" applyFill="1" applyBorder="1" applyAlignment="1">
      <alignment horizontal="center" vertical="center" wrapText="1"/>
    </xf>
    <xf numFmtId="0" fontId="5" fillId="0" borderId="3" xfId="0" applyFont="1" applyBorder="1" applyAlignment="1">
      <alignment horizontal="center" vertical="center"/>
    </xf>
    <xf numFmtId="0" fontId="80" fillId="0" borderId="42" xfId="3" applyFont="1" applyBorder="1" applyAlignment="1">
      <alignment horizontal="center" vertical="center"/>
    </xf>
    <xf numFmtId="14" fontId="5" fillId="0" borderId="42" xfId="0" applyNumberFormat="1" applyFont="1" applyBorder="1" applyAlignment="1">
      <alignment vertical="center"/>
    </xf>
    <xf numFmtId="0" fontId="5" fillId="0" borderId="42" xfId="0" applyFont="1" applyBorder="1" applyAlignment="1">
      <alignment vertical="center" wrapText="1"/>
    </xf>
    <xf numFmtId="0" fontId="5" fillId="0" borderId="1" xfId="0" applyFont="1" applyBorder="1" applyAlignment="1">
      <alignment vertical="center" wrapText="1"/>
    </xf>
    <xf numFmtId="9" fontId="83" fillId="23"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80" fillId="0" borderId="1" xfId="3"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wrapText="1"/>
    </xf>
    <xf numFmtId="0" fontId="80" fillId="0" borderId="1" xfId="3" applyFont="1" applyFill="1" applyBorder="1" applyAlignment="1">
      <alignment horizontal="center" vertical="center" wrapText="1"/>
    </xf>
    <xf numFmtId="0" fontId="5" fillId="0" borderId="1" xfId="0" applyFont="1" applyBorder="1" applyAlignment="1">
      <alignment horizontal="center" vertical="center" wrapText="1"/>
    </xf>
    <xf numFmtId="9" fontId="5" fillId="23" borderId="1" xfId="0" applyNumberFormat="1" applyFont="1" applyFill="1" applyBorder="1" applyAlignment="1">
      <alignment horizontal="center" vertical="center" wrapText="1"/>
    </xf>
    <xf numFmtId="0" fontId="80" fillId="0" borderId="1" xfId="3" applyFont="1" applyBorder="1" applyAlignment="1">
      <alignment horizontal="center" vertical="center" wrapText="1"/>
    </xf>
    <xf numFmtId="0" fontId="82" fillId="26" borderId="38" xfId="0" applyFont="1" applyFill="1" applyBorder="1" applyAlignment="1">
      <alignment horizontal="left" vertical="center" wrapText="1"/>
    </xf>
    <xf numFmtId="0" fontId="82" fillId="0" borderId="38" xfId="0" applyFont="1" applyBorder="1" applyAlignment="1">
      <alignment horizontal="left" vertical="center" wrapText="1"/>
    </xf>
    <xf numFmtId="0" fontId="82" fillId="27" borderId="38" xfId="0" applyFont="1" applyFill="1" applyBorder="1" applyAlignment="1">
      <alignment horizontal="center" vertical="center" wrapText="1"/>
    </xf>
    <xf numFmtId="0" fontId="82" fillId="0" borderId="17" xfId="0" applyFont="1" applyBorder="1" applyAlignment="1">
      <alignment horizontal="center" vertical="center"/>
    </xf>
    <xf numFmtId="14" fontId="82" fillId="0" borderId="42" xfId="0" applyNumberFormat="1" applyFont="1" applyBorder="1" applyAlignment="1">
      <alignment vertical="center"/>
    </xf>
    <xf numFmtId="0" fontId="82" fillId="0" borderId="42" xfId="0" applyFont="1" applyBorder="1" applyAlignment="1">
      <alignment vertical="center" wrapText="1"/>
    </xf>
    <xf numFmtId="0" fontId="82" fillId="0" borderId="38" xfId="0" applyFont="1" applyBorder="1" applyAlignment="1">
      <alignment vertical="center" wrapText="1"/>
    </xf>
    <xf numFmtId="9" fontId="82" fillId="27" borderId="38" xfId="0" applyNumberFormat="1" applyFont="1" applyFill="1" applyBorder="1" applyAlignment="1">
      <alignment horizontal="center" vertical="center" wrapText="1"/>
    </xf>
    <xf numFmtId="0" fontId="82" fillId="0" borderId="4" xfId="0" applyFont="1" applyBorder="1" applyAlignment="1">
      <alignment horizontal="center" vertical="center"/>
    </xf>
    <xf numFmtId="14" fontId="82" fillId="0" borderId="1" xfId="0" applyNumberFormat="1" applyFont="1" applyBorder="1" applyAlignment="1">
      <alignment vertical="center"/>
    </xf>
    <xf numFmtId="0" fontId="82" fillId="0" borderId="1" xfId="0" applyFont="1" applyBorder="1" applyAlignment="1">
      <alignment horizontal="center" vertical="center" wrapText="1"/>
    </xf>
    <xf numFmtId="0" fontId="82" fillId="0" borderId="1" xfId="0" applyFont="1" applyBorder="1" applyAlignment="1">
      <alignment horizontal="center" vertical="center"/>
    </xf>
    <xf numFmtId="0" fontId="37" fillId="26" borderId="38" xfId="0" applyFont="1" applyFill="1" applyBorder="1" applyAlignment="1">
      <alignment horizontal="left" vertical="center" wrapText="1"/>
    </xf>
    <xf numFmtId="0" fontId="64" fillId="0" borderId="1" xfId="3" applyFont="1" applyBorder="1" applyAlignment="1">
      <alignment vertical="center"/>
    </xf>
    <xf numFmtId="0" fontId="37" fillId="26" borderId="38" xfId="0" applyFont="1" applyFill="1" applyBorder="1" applyAlignment="1">
      <alignment horizontal="justify" vertical="center" wrapText="1"/>
    </xf>
    <xf numFmtId="14" fontId="82" fillId="0" borderId="2" xfId="0" applyNumberFormat="1" applyFont="1" applyBorder="1" applyAlignment="1">
      <alignment vertical="center"/>
    </xf>
    <xf numFmtId="0" fontId="82" fillId="0" borderId="2" xfId="0" applyFont="1" applyBorder="1" applyAlignment="1">
      <alignment horizontal="center" vertical="center" wrapText="1"/>
    </xf>
    <xf numFmtId="0" fontId="80" fillId="0" borderId="7" xfId="3" applyFont="1" applyBorder="1" applyAlignment="1">
      <alignment horizontal="center" vertical="center" wrapText="1"/>
    </xf>
    <xf numFmtId="0" fontId="80" fillId="0" borderId="38" xfId="3" applyFont="1" applyBorder="1" applyAlignment="1">
      <alignment horizontal="center" vertical="center" wrapText="1"/>
    </xf>
    <xf numFmtId="9" fontId="84" fillId="25" borderId="0" xfId="0" applyNumberFormat="1" applyFont="1" applyFill="1"/>
    <xf numFmtId="0" fontId="2" fillId="36" borderId="1" xfId="0" applyFont="1" applyFill="1" applyBorder="1" applyAlignment="1">
      <alignment horizontal="left" vertical="center" wrapText="1"/>
    </xf>
    <xf numFmtId="0" fontId="2" fillId="36" borderId="3" xfId="0" applyFont="1" applyFill="1" applyBorder="1" applyAlignment="1">
      <alignment horizontal="left" vertical="center" wrapText="1"/>
    </xf>
    <xf numFmtId="0" fontId="1" fillId="36" borderId="3" xfId="0" applyFont="1" applyFill="1" applyBorder="1" applyAlignment="1">
      <alignment vertical="center" wrapText="1"/>
    </xf>
    <xf numFmtId="14" fontId="1" fillId="36" borderId="1" xfId="0" applyNumberFormat="1" applyFont="1" applyFill="1" applyBorder="1" applyAlignment="1">
      <alignment horizontal="center" vertical="center" wrapText="1"/>
    </xf>
    <xf numFmtId="0" fontId="1" fillId="36" borderId="1" xfId="0" applyFont="1" applyFill="1" applyBorder="1" applyAlignment="1">
      <alignment vertical="center" wrapText="1"/>
    </xf>
    <xf numFmtId="14" fontId="1" fillId="36" borderId="1" xfId="0" applyNumberFormat="1" applyFont="1" applyFill="1" applyBorder="1"/>
    <xf numFmtId="0" fontId="1" fillId="36" borderId="1" xfId="0" applyFont="1" applyFill="1" applyBorder="1" applyAlignment="1">
      <alignment horizontal="justify" vertical="center" wrapText="1"/>
    </xf>
    <xf numFmtId="0" fontId="1" fillId="36" borderId="1" xfId="0" applyFont="1" applyFill="1" applyBorder="1"/>
    <xf numFmtId="0" fontId="1" fillId="36" borderId="2" xfId="0" applyFont="1" applyFill="1" applyBorder="1" applyAlignment="1">
      <alignment horizontal="left" vertical="center" wrapText="1"/>
    </xf>
    <xf numFmtId="0" fontId="2" fillId="36" borderId="2" xfId="0" applyFont="1" applyFill="1" applyBorder="1" applyAlignment="1">
      <alignment horizontal="left" vertical="center" wrapText="1"/>
    </xf>
    <xf numFmtId="9" fontId="1" fillId="36" borderId="1" xfId="0" applyNumberFormat="1" applyFont="1" applyFill="1" applyBorder="1" applyAlignment="1">
      <alignment horizontal="center" vertical="center" wrapText="1"/>
    </xf>
    <xf numFmtId="9" fontId="1" fillId="36" borderId="1" xfId="0" applyNumberFormat="1" applyFont="1" applyFill="1" applyBorder="1" applyAlignment="1">
      <alignment horizontal="center" vertical="center"/>
    </xf>
    <xf numFmtId="0" fontId="1" fillId="36" borderId="1" xfId="0" applyFont="1" applyFill="1" applyBorder="1" applyAlignment="1">
      <alignment horizontal="center" vertical="center"/>
    </xf>
    <xf numFmtId="9" fontId="0" fillId="25" borderId="0" xfId="0" applyNumberFormat="1" applyFill="1"/>
    <xf numFmtId="0" fontId="1" fillId="37" borderId="4" xfId="0" applyFont="1" applyFill="1" applyBorder="1" applyAlignment="1">
      <alignment wrapText="1"/>
    </xf>
    <xf numFmtId="0" fontId="86" fillId="37" borderId="4" xfId="0" applyFont="1" applyFill="1" applyBorder="1" applyAlignment="1">
      <alignment wrapText="1"/>
    </xf>
    <xf numFmtId="0" fontId="85" fillId="38" borderId="4" xfId="0" applyFont="1" applyFill="1" applyBorder="1" applyAlignment="1">
      <alignment wrapText="1"/>
    </xf>
    <xf numFmtId="0" fontId="1" fillId="39" borderId="4" xfId="0" applyFont="1" applyFill="1" applyBorder="1" applyAlignment="1">
      <alignment wrapText="1"/>
    </xf>
    <xf numFmtId="9" fontId="81" fillId="0" borderId="4" xfId="0" applyNumberFormat="1" applyFont="1" applyFill="1" applyBorder="1" applyAlignment="1">
      <alignment wrapText="1"/>
    </xf>
    <xf numFmtId="0" fontId="1" fillId="0" borderId="4" xfId="0" applyFont="1" applyFill="1" applyBorder="1" applyAlignment="1"/>
    <xf numFmtId="0" fontId="53" fillId="0" borderId="0" xfId="4" applyFill="1" applyBorder="1" applyAlignment="1"/>
    <xf numFmtId="0" fontId="1" fillId="37" borderId="1" xfId="0" applyFont="1" applyFill="1" applyBorder="1" applyAlignment="1">
      <alignment wrapText="1"/>
    </xf>
    <xf numFmtId="0" fontId="1" fillId="0" borderId="4" xfId="0" applyFont="1" applyFill="1" applyBorder="1" applyAlignment="1">
      <alignment wrapText="1"/>
    </xf>
    <xf numFmtId="0" fontId="1" fillId="37" borderId="17" xfId="0" applyFont="1" applyFill="1" applyBorder="1" applyAlignment="1">
      <alignment wrapText="1"/>
    </xf>
    <xf numFmtId="0" fontId="86" fillId="0" borderId="17" xfId="0" applyFont="1" applyFill="1" applyBorder="1" applyAlignment="1">
      <alignment wrapText="1"/>
    </xf>
    <xf numFmtId="0" fontId="85" fillId="38" borderId="17" xfId="0" applyFont="1" applyFill="1" applyBorder="1" applyAlignment="1">
      <alignment wrapText="1"/>
    </xf>
    <xf numFmtId="0" fontId="1" fillId="39" borderId="17" xfId="0" applyFont="1" applyFill="1" applyBorder="1" applyAlignment="1">
      <alignment wrapText="1"/>
    </xf>
    <xf numFmtId="9" fontId="89" fillId="0" borderId="0" xfId="0" applyNumberFormat="1" applyFont="1" applyFill="1" applyBorder="1" applyAlignment="1"/>
    <xf numFmtId="0" fontId="53" fillId="0" borderId="4" xfId="4" applyFill="1" applyBorder="1" applyAlignment="1">
      <alignment wrapText="1"/>
    </xf>
    <xf numFmtId="0" fontId="1" fillId="0" borderId="17" xfId="0" applyFont="1" applyFill="1" applyBorder="1" applyAlignment="1">
      <alignment wrapText="1"/>
    </xf>
    <xf numFmtId="9" fontId="3" fillId="0" borderId="4" xfId="0" applyNumberFormat="1" applyFont="1" applyFill="1" applyBorder="1" applyAlignment="1">
      <alignment wrapText="1"/>
    </xf>
    <xf numFmtId="0" fontId="1" fillId="0" borderId="17" xfId="0" applyFont="1" applyFill="1" applyBorder="1" applyAlignment="1"/>
    <xf numFmtId="0" fontId="53" fillId="0" borderId="17" xfId="4" applyFill="1" applyBorder="1" applyAlignment="1">
      <alignment wrapText="1"/>
    </xf>
    <xf numFmtId="0" fontId="16" fillId="40" borderId="17" xfId="0" applyFont="1" applyFill="1" applyBorder="1" applyAlignment="1">
      <alignment wrapText="1"/>
    </xf>
    <xf numFmtId="0" fontId="1" fillId="39" borderId="17" xfId="0" applyFont="1" applyFill="1" applyBorder="1" applyAlignment="1"/>
    <xf numFmtId="0" fontId="1" fillId="37" borderId="19" xfId="0" applyFont="1" applyFill="1" applyBorder="1" applyAlignment="1">
      <alignment wrapText="1"/>
    </xf>
    <xf numFmtId="0" fontId="86" fillId="0" borderId="19" xfId="0" applyFont="1" applyFill="1" applyBorder="1" applyAlignment="1">
      <alignment wrapText="1"/>
    </xf>
    <xf numFmtId="0" fontId="1" fillId="40" borderId="17" xfId="0" applyFont="1" applyFill="1" applyBorder="1" applyAlignment="1">
      <alignment wrapText="1"/>
    </xf>
    <xf numFmtId="0" fontId="85" fillId="0" borderId="4" xfId="0" applyFont="1" applyFill="1" applyBorder="1" applyAlignment="1">
      <alignment wrapText="1"/>
    </xf>
    <xf numFmtId="0" fontId="1" fillId="41" borderId="4" xfId="0" applyFont="1" applyFill="1" applyBorder="1" applyAlignment="1">
      <alignment wrapText="1"/>
    </xf>
    <xf numFmtId="0" fontId="1" fillId="39" borderId="18" xfId="0" applyFont="1" applyFill="1" applyBorder="1" applyAlignment="1"/>
    <xf numFmtId="17" fontId="1" fillId="0" borderId="4" xfId="0" applyNumberFormat="1" applyFont="1" applyFill="1" applyBorder="1" applyAlignment="1"/>
    <xf numFmtId="0" fontId="85" fillId="0" borderId="17" xfId="0" applyFont="1" applyFill="1" applyBorder="1" applyAlignment="1">
      <alignment wrapText="1"/>
    </xf>
    <xf numFmtId="0" fontId="85" fillId="0" borderId="17" xfId="0" applyFont="1" applyFill="1" applyBorder="1" applyAlignment="1"/>
    <xf numFmtId="0" fontId="1" fillId="39" borderId="4" xfId="0" applyFont="1" applyFill="1" applyBorder="1" applyAlignment="1"/>
    <xf numFmtId="9" fontId="86" fillId="0" borderId="17" xfId="0" applyNumberFormat="1" applyFont="1" applyFill="1" applyBorder="1" applyAlignment="1">
      <alignment wrapText="1"/>
    </xf>
    <xf numFmtId="0" fontId="53" fillId="0" borderId="0" xfId="4" applyFill="1" applyBorder="1" applyAlignment="1">
      <alignment wrapText="1"/>
    </xf>
    <xf numFmtId="0" fontId="16" fillId="39" borderId="17" xfId="0" applyFont="1" applyFill="1" applyBorder="1" applyAlignment="1">
      <alignment wrapText="1"/>
    </xf>
    <xf numFmtId="9" fontId="85" fillId="0" borderId="17" xfId="0" applyNumberFormat="1" applyFont="1" applyFill="1" applyBorder="1" applyAlignment="1">
      <alignment wrapText="1"/>
    </xf>
    <xf numFmtId="0" fontId="16" fillId="41" borderId="17" xfId="0" applyFont="1" applyFill="1" applyBorder="1" applyAlignment="1">
      <alignment wrapText="1"/>
    </xf>
    <xf numFmtId="0" fontId="90" fillId="39" borderId="17" xfId="0" applyFont="1" applyFill="1" applyBorder="1" applyAlignment="1"/>
    <xf numFmtId="0" fontId="69" fillId="0" borderId="17" xfId="0" applyFont="1" applyFill="1" applyBorder="1" applyAlignment="1">
      <alignment wrapText="1"/>
    </xf>
    <xf numFmtId="0" fontId="16" fillId="41" borderId="1" xfId="0" applyFont="1" applyFill="1" applyBorder="1" applyAlignment="1">
      <alignment wrapText="1"/>
    </xf>
    <xf numFmtId="0" fontId="90" fillId="39" borderId="18" xfId="0" applyFont="1" applyFill="1" applyBorder="1" applyAlignment="1">
      <alignment wrapText="1"/>
    </xf>
    <xf numFmtId="0" fontId="90" fillId="0" borderId="4" xfId="0" applyFont="1" applyFill="1" applyBorder="1" applyAlignment="1"/>
    <xf numFmtId="0" fontId="16" fillId="39" borderId="3" xfId="0" applyFont="1" applyFill="1" applyBorder="1" applyAlignment="1">
      <alignment wrapText="1"/>
    </xf>
    <xf numFmtId="0" fontId="90" fillId="39" borderId="18" xfId="0" applyFont="1" applyFill="1" applyBorder="1" applyAlignment="1"/>
    <xf numFmtId="0" fontId="16" fillId="37" borderId="17" xfId="0" applyFont="1" applyFill="1" applyBorder="1" applyAlignment="1">
      <alignment wrapText="1"/>
    </xf>
    <xf numFmtId="0" fontId="16" fillId="41" borderId="3" xfId="0" applyFont="1" applyFill="1" applyBorder="1" applyAlignment="1">
      <alignment wrapText="1"/>
    </xf>
    <xf numFmtId="14" fontId="1" fillId="0" borderId="17" xfId="0" applyNumberFormat="1" applyFont="1" applyFill="1" applyBorder="1" applyAlignment="1"/>
    <xf numFmtId="0" fontId="16" fillId="39" borderId="1" xfId="0" applyFont="1" applyFill="1" applyBorder="1" applyAlignment="1">
      <alignment wrapText="1"/>
    </xf>
    <xf numFmtId="0" fontId="16" fillId="37" borderId="4" xfId="0" applyFont="1" applyFill="1" applyBorder="1" applyAlignment="1">
      <alignment wrapText="1"/>
    </xf>
    <xf numFmtId="14" fontId="1" fillId="0" borderId="4" xfId="0" applyNumberFormat="1" applyFont="1" applyFill="1" applyBorder="1" applyAlignment="1"/>
    <xf numFmtId="0" fontId="1" fillId="39" borderId="18" xfId="0" applyFont="1" applyFill="1" applyBorder="1" applyAlignment="1">
      <alignment wrapText="1"/>
    </xf>
    <xf numFmtId="0" fontId="60" fillId="0" borderId="17" xfId="0" applyFont="1" applyFill="1" applyBorder="1" applyAlignment="1"/>
    <xf numFmtId="0" fontId="16" fillId="37" borderId="3" xfId="0" applyFont="1" applyFill="1" applyBorder="1" applyAlignment="1">
      <alignment wrapText="1"/>
    </xf>
    <xf numFmtId="0" fontId="1" fillId="39" borderId="19" xfId="0" applyFont="1" applyFill="1" applyBorder="1" applyAlignment="1"/>
    <xf numFmtId="0" fontId="41" fillId="5" borderId="6" xfId="0" applyFont="1" applyFill="1" applyBorder="1" applyAlignment="1">
      <alignment horizontal="left" vertical="center" wrapText="1"/>
    </xf>
    <xf numFmtId="9" fontId="0" fillId="0" borderId="0" xfId="0" applyNumberFormat="1"/>
    <xf numFmtId="9" fontId="41" fillId="15" borderId="1" xfId="0" applyNumberFormat="1" applyFont="1" applyFill="1" applyBorder="1" applyAlignment="1">
      <alignment horizontal="center" vertical="center" wrapText="1"/>
    </xf>
    <xf numFmtId="0" fontId="85" fillId="42" borderId="4" xfId="0" applyFont="1" applyFill="1" applyBorder="1" applyAlignment="1">
      <alignment wrapText="1"/>
    </xf>
    <xf numFmtId="0" fontId="69" fillId="42" borderId="4" xfId="0" applyFont="1" applyFill="1" applyBorder="1" applyAlignment="1">
      <alignment wrapText="1"/>
    </xf>
    <xf numFmtId="0" fontId="67" fillId="42" borderId="4" xfId="0" applyFont="1" applyFill="1" applyBorder="1" applyAlignment="1">
      <alignment wrapText="1"/>
    </xf>
    <xf numFmtId="0" fontId="1" fillId="42" borderId="4" xfId="0" applyFont="1" applyFill="1" applyBorder="1" applyAlignment="1">
      <alignment wrapText="1"/>
    </xf>
    <xf numFmtId="0" fontId="1" fillId="42" borderId="4" xfId="0" applyFont="1" applyFill="1" applyBorder="1" applyAlignment="1"/>
    <xf numFmtId="14" fontId="1" fillId="42" borderId="4" xfId="0" applyNumberFormat="1" applyFont="1" applyFill="1" applyBorder="1" applyAlignment="1"/>
    <xf numFmtId="0" fontId="85" fillId="42" borderId="17" xfId="0" applyFont="1" applyFill="1" applyBorder="1" applyAlignment="1">
      <alignment wrapText="1"/>
    </xf>
    <xf numFmtId="0" fontId="67" fillId="42" borderId="17" xfId="0" applyFont="1" applyFill="1" applyBorder="1" applyAlignment="1">
      <alignment wrapText="1"/>
    </xf>
    <xf numFmtId="0" fontId="1" fillId="42" borderId="17" xfId="0" applyFont="1" applyFill="1" applyBorder="1" applyAlignment="1">
      <alignment wrapText="1"/>
    </xf>
    <xf numFmtId="0" fontId="1" fillId="42" borderId="17" xfId="0" applyFont="1" applyFill="1" applyBorder="1" applyAlignment="1"/>
    <xf numFmtId="0" fontId="1" fillId="42" borderId="19" xfId="0" applyFont="1" applyFill="1" applyBorder="1" applyAlignment="1">
      <alignment wrapText="1"/>
    </xf>
    <xf numFmtId="9" fontId="1" fillId="42" borderId="17" xfId="0" applyNumberFormat="1" applyFont="1" applyFill="1" applyBorder="1" applyAlignment="1">
      <alignment wrapText="1"/>
    </xf>
    <xf numFmtId="0" fontId="53" fillId="42" borderId="17" xfId="4" applyFill="1" applyBorder="1" applyAlignment="1">
      <alignment wrapText="1"/>
    </xf>
    <xf numFmtId="0" fontId="70" fillId="42" borderId="4" xfId="0" applyFont="1" applyFill="1" applyBorder="1" applyAlignment="1">
      <alignment wrapText="1"/>
    </xf>
    <xf numFmtId="14" fontId="1" fillId="42" borderId="17" xfId="0" applyNumberFormat="1" applyFont="1" applyFill="1" applyBorder="1" applyAlignment="1"/>
    <xf numFmtId="0" fontId="69" fillId="42" borderId="17" xfId="0" applyFont="1" applyFill="1" applyBorder="1" applyAlignment="1">
      <alignment wrapText="1"/>
    </xf>
    <xf numFmtId="9" fontId="69" fillId="42" borderId="17" xfId="0" applyNumberFormat="1" applyFont="1" applyFill="1" applyBorder="1" applyAlignment="1">
      <alignment wrapText="1"/>
    </xf>
    <xf numFmtId="0" fontId="53" fillId="42" borderId="0" xfId="4" applyFill="1" applyBorder="1" applyAlignment="1">
      <alignment wrapText="1"/>
    </xf>
    <xf numFmtId="14" fontId="1" fillId="42" borderId="3" xfId="0" applyNumberFormat="1" applyFont="1" applyFill="1" applyBorder="1" applyAlignment="1"/>
    <xf numFmtId="9" fontId="69" fillId="42" borderId="19" xfId="0" applyNumberFormat="1" applyFont="1" applyFill="1" applyBorder="1" applyAlignment="1">
      <alignment wrapText="1"/>
    </xf>
    <xf numFmtId="0" fontId="1" fillId="42" borderId="0" xfId="0" applyFont="1" applyFill="1" applyBorder="1" applyAlignment="1">
      <alignment wrapText="1"/>
    </xf>
    <xf numFmtId="0" fontId="71" fillId="42" borderId="1" xfId="0" applyFont="1" applyFill="1" applyBorder="1" applyAlignment="1">
      <alignment wrapText="1"/>
    </xf>
    <xf numFmtId="0" fontId="85" fillId="28" borderId="4" xfId="0" applyFont="1" applyFill="1" applyBorder="1" applyAlignment="1">
      <alignment vertical="center" wrapText="1"/>
    </xf>
    <xf numFmtId="0" fontId="16" fillId="28" borderId="4" xfId="0" applyFont="1" applyFill="1" applyBorder="1" applyAlignment="1">
      <alignment vertical="center" wrapText="1"/>
    </xf>
    <xf numFmtId="0" fontId="85" fillId="28" borderId="17" xfId="0" applyFont="1" applyFill="1" applyBorder="1" applyAlignment="1">
      <alignment vertical="center" wrapText="1"/>
    </xf>
    <xf numFmtId="0" fontId="16" fillId="28" borderId="17" xfId="0" applyFont="1" applyFill="1" applyBorder="1" applyAlignment="1">
      <alignment vertical="center" wrapText="1"/>
    </xf>
    <xf numFmtId="0" fontId="91" fillId="28" borderId="17" xfId="0" applyFont="1" applyFill="1" applyBorder="1" applyAlignment="1">
      <alignment vertical="center" wrapText="1"/>
    </xf>
    <xf numFmtId="9" fontId="1" fillId="28" borderId="17" xfId="0" applyNumberFormat="1" applyFont="1" applyFill="1" applyBorder="1" applyAlignment="1">
      <alignment vertical="center" wrapText="1"/>
    </xf>
    <xf numFmtId="0" fontId="1" fillId="28" borderId="17" xfId="0" applyFont="1" applyFill="1" applyBorder="1" applyAlignment="1">
      <alignment vertical="center" wrapText="1"/>
    </xf>
    <xf numFmtId="0" fontId="53" fillId="28" borderId="17" xfId="4" applyFill="1" applyBorder="1" applyAlignment="1">
      <alignment vertical="center" wrapText="1"/>
    </xf>
    <xf numFmtId="14" fontId="1" fillId="28" borderId="17" xfId="0" applyNumberFormat="1" applyFont="1" applyFill="1" applyBorder="1" applyAlignment="1">
      <alignment vertical="center" wrapText="1"/>
    </xf>
    <xf numFmtId="0" fontId="53" fillId="28" borderId="0" xfId="4" applyFill="1" applyBorder="1" applyAlignment="1">
      <alignment vertical="center" wrapText="1"/>
    </xf>
    <xf numFmtId="0" fontId="1" fillId="28" borderId="3" xfId="0" applyFont="1" applyFill="1" applyBorder="1" applyAlignment="1">
      <alignment wrapText="1"/>
    </xf>
    <xf numFmtId="9" fontId="1" fillId="28" borderId="17" xfId="0" applyNumberFormat="1" applyFont="1" applyFill="1" applyBorder="1" applyAlignment="1">
      <alignment vertical="center"/>
    </xf>
    <xf numFmtId="14" fontId="1" fillId="28" borderId="8" xfId="0" applyNumberFormat="1" applyFont="1" applyFill="1" applyBorder="1" applyAlignment="1">
      <alignment vertical="center" wrapText="1"/>
    </xf>
    <xf numFmtId="0" fontId="70" fillId="28" borderId="47" xfId="0" applyFont="1" applyFill="1" applyBorder="1" applyAlignment="1">
      <alignment vertical="center" wrapText="1"/>
    </xf>
    <xf numFmtId="9" fontId="91" fillId="28" borderId="8" xfId="0" applyNumberFormat="1" applyFont="1" applyFill="1" applyBorder="1" applyAlignment="1">
      <alignment vertical="center" wrapText="1"/>
    </xf>
    <xf numFmtId="0" fontId="1" fillId="28" borderId="47" xfId="0" applyFont="1" applyFill="1" applyBorder="1" applyAlignment="1">
      <alignment vertical="center" wrapText="1"/>
    </xf>
    <xf numFmtId="14" fontId="75" fillId="28" borderId="17" xfId="0" applyNumberFormat="1" applyFont="1" applyFill="1" applyBorder="1" applyAlignment="1">
      <alignment vertical="center" wrapText="1"/>
    </xf>
    <xf numFmtId="0" fontId="92" fillId="0" borderId="3" xfId="0" applyFont="1" applyBorder="1"/>
    <xf numFmtId="0" fontId="92" fillId="0" borderId="17" xfId="0" applyFont="1" applyBorder="1"/>
    <xf numFmtId="9" fontId="92" fillId="0" borderId="17" xfId="0" applyNumberFormat="1" applyFont="1" applyBorder="1"/>
    <xf numFmtId="0" fontId="94" fillId="0" borderId="0" xfId="0" applyFont="1"/>
    <xf numFmtId="0" fontId="93" fillId="0" borderId="3" xfId="0" applyFont="1" applyBorder="1"/>
    <xf numFmtId="9" fontId="93" fillId="0" borderId="17" xfId="0" applyNumberFormat="1" applyFont="1" applyBorder="1"/>
    <xf numFmtId="0" fontId="92" fillId="43" borderId="17" xfId="0" applyFont="1" applyFill="1" applyBorder="1"/>
    <xf numFmtId="9" fontId="92" fillId="43" borderId="17" xfId="0" applyNumberFormat="1" applyFont="1" applyFill="1" applyBorder="1"/>
    <xf numFmtId="0" fontId="96" fillId="0" borderId="52" xfId="0" applyFont="1" applyBorder="1" applyAlignment="1">
      <alignment horizontal="left" vertical="center" wrapText="1"/>
    </xf>
    <xf numFmtId="9" fontId="96" fillId="23" borderId="42" xfId="0" applyNumberFormat="1" applyFont="1" applyFill="1" applyBorder="1" applyAlignment="1">
      <alignment horizontal="center" vertical="center" wrapText="1"/>
    </xf>
    <xf numFmtId="0" fontId="96" fillId="0" borderId="3" xfId="0" applyFont="1" applyBorder="1" applyAlignment="1">
      <alignment horizontal="center" vertical="center"/>
    </xf>
    <xf numFmtId="0" fontId="97" fillId="0" borderId="42" xfId="3" applyFont="1" applyBorder="1" applyAlignment="1">
      <alignment horizontal="center" vertical="center"/>
    </xf>
    <xf numFmtId="14" fontId="96" fillId="0" borderId="42" xfId="0" applyNumberFormat="1" applyFont="1" applyBorder="1" applyAlignment="1">
      <alignment horizontal="center" vertical="center"/>
    </xf>
    <xf numFmtId="0" fontId="96" fillId="0" borderId="42" xfId="0" applyFont="1" applyBorder="1"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xf>
    <xf numFmtId="0" fontId="97" fillId="0" borderId="1" xfId="3" applyFont="1" applyBorder="1" applyAlignment="1">
      <alignment horizontal="center" vertical="center"/>
    </xf>
    <xf numFmtId="0" fontId="96" fillId="0" borderId="1" xfId="0" applyFont="1" applyBorder="1" applyAlignment="1">
      <alignment horizontal="left" vertical="center" wrapText="1"/>
    </xf>
    <xf numFmtId="0" fontId="97" fillId="0" borderId="1" xfId="3" applyFont="1" applyFill="1" applyBorder="1" applyAlignment="1">
      <alignment horizontal="center" vertical="center" wrapText="1"/>
    </xf>
    <xf numFmtId="0" fontId="96" fillId="0" borderId="1" xfId="0" applyFont="1" applyBorder="1" applyAlignment="1">
      <alignment horizontal="center" vertical="center" wrapText="1"/>
    </xf>
    <xf numFmtId="0" fontId="97" fillId="0" borderId="1" xfId="3" applyFont="1" applyBorder="1" applyAlignment="1">
      <alignment horizontal="center" vertical="center" wrapText="1"/>
    </xf>
    <xf numFmtId="9" fontId="95" fillId="25" borderId="0" xfId="0" applyNumberFormat="1" applyFont="1" applyFill="1"/>
    <xf numFmtId="0" fontId="5" fillId="32" borderId="38" xfId="0" applyFont="1" applyFill="1" applyBorder="1" applyAlignment="1">
      <alignment horizontal="left" vertical="center" wrapText="1"/>
    </xf>
    <xf numFmtId="0" fontId="8" fillId="32" borderId="38" xfId="0" applyFont="1" applyFill="1" applyBorder="1" applyAlignment="1">
      <alignment horizontal="left" vertical="center" wrapText="1"/>
    </xf>
    <xf numFmtId="0" fontId="8" fillId="32" borderId="38" xfId="0" applyFont="1" applyFill="1" applyBorder="1" applyAlignment="1">
      <alignment horizontal="justify" vertical="center" wrapText="1"/>
    </xf>
    <xf numFmtId="0" fontId="96" fillId="32" borderId="38" xfId="0" applyFont="1" applyFill="1" applyBorder="1" applyAlignment="1">
      <alignment horizontal="left" vertical="center" wrapText="1"/>
    </xf>
    <xf numFmtId="9" fontId="96" fillId="32" borderId="38" xfId="0" applyNumberFormat="1" applyFont="1" applyFill="1" applyBorder="1" applyAlignment="1">
      <alignment horizontal="center" vertical="center" wrapText="1"/>
    </xf>
    <xf numFmtId="0" fontId="96" fillId="32" borderId="17" xfId="0" applyFont="1" applyFill="1" applyBorder="1" applyAlignment="1">
      <alignment horizontal="center" vertical="center"/>
    </xf>
    <xf numFmtId="0" fontId="97" fillId="32" borderId="42" xfId="3" applyFont="1" applyFill="1" applyBorder="1" applyAlignment="1">
      <alignment horizontal="center" vertical="center"/>
    </xf>
    <xf numFmtId="14" fontId="96" fillId="32" borderId="42" xfId="0" applyNumberFormat="1" applyFont="1" applyFill="1" applyBorder="1" applyAlignment="1">
      <alignment vertical="center"/>
    </xf>
    <xf numFmtId="0" fontId="96" fillId="32" borderId="42" xfId="0" applyFont="1" applyFill="1" applyBorder="1" applyAlignment="1">
      <alignment vertical="center" wrapText="1"/>
    </xf>
    <xf numFmtId="0" fontId="96" fillId="32" borderId="38" xfId="0" applyFont="1" applyFill="1" applyBorder="1" applyAlignment="1">
      <alignment vertical="center" wrapText="1"/>
    </xf>
    <xf numFmtId="9" fontId="98" fillId="32" borderId="38" xfId="0" applyNumberFormat="1" applyFont="1" applyFill="1" applyBorder="1" applyAlignment="1">
      <alignment horizontal="center" vertical="center" wrapText="1"/>
    </xf>
    <xf numFmtId="0" fontId="96" fillId="32" borderId="4" xfId="0" applyFont="1" applyFill="1" applyBorder="1" applyAlignment="1">
      <alignment horizontal="center" vertical="center"/>
    </xf>
    <xf numFmtId="0" fontId="97" fillId="32" borderId="1" xfId="3" applyFont="1" applyFill="1" applyBorder="1" applyAlignment="1">
      <alignment horizontal="center" vertical="center"/>
    </xf>
    <xf numFmtId="0" fontId="96" fillId="32" borderId="1" xfId="0" applyFont="1" applyFill="1" applyBorder="1" applyAlignment="1">
      <alignment horizontal="center" vertical="center" wrapText="1"/>
    </xf>
    <xf numFmtId="0" fontId="96" fillId="32" borderId="1" xfId="0" applyFont="1" applyFill="1" applyBorder="1" applyAlignment="1">
      <alignment horizontal="center" vertical="center"/>
    </xf>
    <xf numFmtId="0" fontId="97" fillId="32" borderId="1" xfId="3" applyFont="1" applyFill="1" applyBorder="1" applyAlignment="1">
      <alignment vertical="center"/>
    </xf>
    <xf numFmtId="0" fontId="96" fillId="32" borderId="2" xfId="0" applyFont="1" applyFill="1" applyBorder="1" applyAlignment="1">
      <alignment horizontal="center" vertical="center" wrapText="1"/>
    </xf>
    <xf numFmtId="0" fontId="97" fillId="32" borderId="7" xfId="3" applyFont="1" applyFill="1" applyBorder="1" applyAlignment="1">
      <alignment horizontal="center" vertical="center" wrapText="1"/>
    </xf>
    <xf numFmtId="0" fontId="97" fillId="32" borderId="38" xfId="3" applyFont="1" applyFill="1" applyBorder="1" applyAlignment="1">
      <alignment horizontal="center" vertical="center"/>
    </xf>
    <xf numFmtId="14" fontId="1" fillId="25" borderId="1" xfId="0" applyNumberFormat="1" applyFont="1" applyFill="1" applyBorder="1" applyAlignment="1">
      <alignment horizontal="center" vertical="center"/>
    </xf>
    <xf numFmtId="9" fontId="100" fillId="0" borderId="1" xfId="0" applyNumberFormat="1" applyFont="1" applyBorder="1"/>
    <xf numFmtId="0" fontId="53" fillId="0" borderId="0" xfId="4" applyFont="1" applyFill="1"/>
    <xf numFmtId="0" fontId="28" fillId="0" borderId="1" xfId="0" applyFont="1" applyBorder="1"/>
    <xf numFmtId="0" fontId="28" fillId="0" borderId="1" xfId="0" applyFont="1" applyBorder="1" applyAlignment="1">
      <alignment wrapText="1"/>
    </xf>
    <xf numFmtId="0" fontId="28" fillId="0" borderId="5" xfId="0" applyFont="1" applyBorder="1" applyAlignment="1">
      <alignment horizontal="left" vertical="center" wrapText="1"/>
    </xf>
    <xf numFmtId="0" fontId="101" fillId="0" borderId="1" xfId="0" applyFont="1" applyBorder="1" applyAlignment="1">
      <alignment horizontal="left" vertical="center" wrapText="1"/>
    </xf>
    <xf numFmtId="0" fontId="101" fillId="0" borderId="1" xfId="0" applyFont="1" applyBorder="1" applyAlignment="1">
      <alignment horizontal="center" vertical="center" wrapText="1"/>
    </xf>
    <xf numFmtId="9" fontId="101" fillId="0" borderId="1" xfId="0" applyNumberFormat="1" applyFont="1" applyBorder="1"/>
    <xf numFmtId="0" fontId="101" fillId="0" borderId="1" xfId="0" applyFont="1" applyBorder="1" applyAlignment="1">
      <alignment horizontal="center" vertical="center"/>
    </xf>
    <xf numFmtId="0" fontId="101" fillId="0" borderId="1" xfId="0" applyFont="1" applyBorder="1" applyAlignment="1">
      <alignment horizontal="justify" vertical="justify" wrapText="1"/>
    </xf>
    <xf numFmtId="14" fontId="101" fillId="0" borderId="1" xfId="0" applyNumberFormat="1" applyFont="1" applyBorder="1"/>
    <xf numFmtId="0" fontId="101" fillId="0" borderId="5" xfId="0" applyFont="1" applyBorder="1" applyAlignment="1">
      <alignment horizontal="left" vertical="center" wrapText="1"/>
    </xf>
    <xf numFmtId="0" fontId="101" fillId="0" borderId="1" xfId="0" applyFont="1" applyBorder="1" applyAlignment="1">
      <alignment vertical="top" wrapText="1"/>
    </xf>
    <xf numFmtId="0" fontId="101" fillId="0" borderId="1" xfId="0" applyFont="1" applyBorder="1"/>
    <xf numFmtId="0" fontId="101" fillId="0" borderId="1" xfId="0" applyFont="1" applyBorder="1" applyAlignment="1">
      <alignment wrapText="1"/>
    </xf>
    <xf numFmtId="9" fontId="92" fillId="25" borderId="17" xfId="0" applyNumberFormat="1" applyFont="1" applyFill="1" applyBorder="1"/>
    <xf numFmtId="0" fontId="22" fillId="0" borderId="0" xfId="0" applyFont="1" applyBorder="1" applyAlignment="1" applyProtection="1">
      <alignment horizontal="center" vertical="center"/>
      <protection locked="0"/>
    </xf>
    <xf numFmtId="0" fontId="41" fillId="20" borderId="2" xfId="0" applyFont="1" applyFill="1" applyBorder="1" applyAlignment="1">
      <alignment horizontal="center" vertical="center" wrapText="1"/>
    </xf>
    <xf numFmtId="0" fontId="41" fillId="22" borderId="1" xfId="0" applyFont="1" applyFill="1" applyBorder="1" applyAlignment="1">
      <alignment horizontal="center" vertical="center" wrapText="1"/>
    </xf>
    <xf numFmtId="14" fontId="41" fillId="22" borderId="1" xfId="0" applyNumberFormat="1" applyFont="1" applyFill="1" applyBorder="1" applyAlignment="1">
      <alignment horizontal="center" vertical="center"/>
    </xf>
    <xf numFmtId="14" fontId="41" fillId="22" borderId="1" xfId="0" applyNumberFormat="1" applyFont="1" applyFill="1" applyBorder="1" applyAlignment="1">
      <alignment horizontal="center" vertical="center" wrapText="1"/>
    </xf>
    <xf numFmtId="0" fontId="43" fillId="22" borderId="2" xfId="0" applyFont="1" applyFill="1" applyBorder="1" applyAlignment="1">
      <alignment horizontal="left" vertical="center" wrapText="1"/>
    </xf>
    <xf numFmtId="0" fontId="5" fillId="16"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1" fillId="0" borderId="1" xfId="0" applyFont="1" applyFill="1" applyBorder="1" applyAlignment="1">
      <alignment horizontal="center" vertical="center" wrapText="1"/>
    </xf>
    <xf numFmtId="0" fontId="43" fillId="22" borderId="1" xfId="0" applyFont="1" applyFill="1" applyBorder="1" applyAlignment="1">
      <alignment horizontal="left" vertical="center" wrapText="1"/>
    </xf>
    <xf numFmtId="0" fontId="43" fillId="16" borderId="1" xfId="0" applyFont="1" applyFill="1" applyBorder="1" applyAlignment="1">
      <alignment horizontal="left" vertical="center" wrapText="1"/>
    </xf>
    <xf numFmtId="0" fontId="41" fillId="19" borderId="1" xfId="0" applyFont="1" applyFill="1" applyBorder="1" applyAlignment="1">
      <alignment horizontal="center" vertical="center" wrapText="1"/>
    </xf>
    <xf numFmtId="0" fontId="5" fillId="19" borderId="1"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41" fillId="20" borderId="1" xfId="0" applyFont="1" applyFill="1" applyBorder="1" applyAlignment="1">
      <alignment horizontal="center" vertical="center"/>
    </xf>
    <xf numFmtId="0" fontId="41" fillId="20" borderId="1" xfId="0" applyFont="1" applyFill="1" applyBorder="1" applyAlignment="1">
      <alignment horizontal="center" vertical="center" wrapText="1"/>
    </xf>
    <xf numFmtId="0" fontId="43" fillId="20" borderId="1" xfId="0" applyFont="1" applyFill="1" applyBorder="1" applyAlignment="1">
      <alignment horizontal="left" vertical="center" wrapText="1"/>
    </xf>
    <xf numFmtId="0" fontId="41" fillId="20" borderId="1" xfId="0" applyFont="1" applyFill="1" applyBorder="1" applyAlignment="1">
      <alignment horizontal="left" vertical="center" wrapText="1"/>
    </xf>
    <xf numFmtId="0" fontId="43" fillId="20" borderId="3" xfId="0" applyFont="1" applyFill="1" applyBorder="1" applyAlignment="1">
      <alignment horizontal="center" vertical="center" wrapText="1"/>
    </xf>
    <xf numFmtId="0" fontId="41" fillId="13" borderId="3" xfId="0" applyFont="1" applyFill="1" applyBorder="1" applyAlignment="1">
      <alignment horizontal="center" vertical="center" wrapText="1"/>
    </xf>
    <xf numFmtId="0" fontId="42" fillId="16" borderId="2" xfId="0" applyFont="1" applyFill="1" applyBorder="1" applyAlignment="1">
      <alignment horizontal="center" vertical="center"/>
    </xf>
    <xf numFmtId="0" fontId="41" fillId="13" borderId="1" xfId="0" applyFont="1" applyFill="1" applyBorder="1" applyAlignment="1">
      <alignment horizontal="left" vertical="center" wrapText="1"/>
    </xf>
    <xf numFmtId="0" fontId="41" fillId="0" borderId="10" xfId="0" applyFont="1" applyFill="1" applyBorder="1" applyAlignment="1">
      <alignment horizontal="center" vertical="center" wrapText="1"/>
    </xf>
    <xf numFmtId="0" fontId="43" fillId="13" borderId="1" xfId="0" applyFont="1" applyFill="1" applyBorder="1" applyAlignment="1">
      <alignment horizontal="left" vertical="center" wrapText="1"/>
    </xf>
    <xf numFmtId="0" fontId="43" fillId="14" borderId="2" xfId="0" applyFont="1" applyFill="1" applyBorder="1" applyAlignment="1">
      <alignment horizontal="left" vertical="center" wrapText="1"/>
    </xf>
    <xf numFmtId="0" fontId="40" fillId="4" borderId="12" xfId="0" applyFont="1" applyFill="1" applyBorder="1" applyAlignment="1">
      <alignment horizontal="center" vertical="center" wrapText="1"/>
    </xf>
    <xf numFmtId="0" fontId="41" fillId="0" borderId="1" xfId="0" applyFont="1" applyFill="1" applyBorder="1" applyAlignment="1">
      <alignment horizontal="center" vertical="center"/>
    </xf>
    <xf numFmtId="0" fontId="5" fillId="17" borderId="1" xfId="0" applyFont="1" applyFill="1" applyBorder="1" applyAlignment="1">
      <alignment horizontal="left" vertical="center" wrapText="1"/>
    </xf>
    <xf numFmtId="0" fontId="41" fillId="18" borderId="1" xfId="0" applyFont="1" applyFill="1" applyBorder="1" applyAlignment="1">
      <alignment horizontal="center" vertical="center" wrapText="1"/>
    </xf>
    <xf numFmtId="0" fontId="41" fillId="18" borderId="1" xfId="0" applyFont="1" applyFill="1" applyBorder="1" applyAlignment="1">
      <alignment horizontal="center" vertical="center"/>
    </xf>
    <xf numFmtId="0" fontId="41" fillId="5" borderId="3" xfId="0" applyFont="1" applyFill="1" applyBorder="1" applyAlignment="1">
      <alignment horizontal="center" vertical="center" wrapText="1"/>
    </xf>
    <xf numFmtId="0" fontId="41" fillId="18" borderId="1" xfId="0" applyFont="1" applyFill="1" applyBorder="1" applyAlignment="1">
      <alignment horizontal="left" vertical="center" wrapText="1"/>
    </xf>
    <xf numFmtId="0" fontId="43" fillId="18" borderId="1" xfId="0" applyFont="1" applyFill="1" applyBorder="1" applyAlignment="1">
      <alignment horizontal="left" vertical="center" wrapText="1"/>
    </xf>
    <xf numFmtId="0" fontId="41" fillId="16" borderId="1" xfId="0" applyFont="1" applyFill="1" applyBorder="1" applyAlignment="1">
      <alignment horizontal="center" vertical="center"/>
    </xf>
    <xf numFmtId="0" fontId="41" fillId="16" borderId="1" xfId="0" applyFont="1" applyFill="1" applyBorder="1" applyAlignment="1">
      <alignment horizontal="center" vertical="center" wrapText="1"/>
    </xf>
    <xf numFmtId="0" fontId="41" fillId="21"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41" fillId="13" borderId="3" xfId="0" applyFont="1" applyFill="1" applyBorder="1" applyAlignment="1">
      <alignment vertical="center" wrapText="1"/>
    </xf>
    <xf numFmtId="0" fontId="29" fillId="0" borderId="2" xfId="0" applyFont="1" applyBorder="1" applyAlignment="1">
      <alignment horizontal="center" vertical="center" wrapText="1"/>
    </xf>
    <xf numFmtId="9" fontId="29" fillId="0" borderId="2" xfId="0" applyNumberFormat="1" applyFont="1" applyBorder="1" applyAlignment="1">
      <alignment horizontal="center" vertical="center"/>
    </xf>
    <xf numFmtId="0" fontId="29" fillId="0" borderId="2" xfId="0" applyFont="1" applyBorder="1" applyAlignment="1">
      <alignment horizontal="center" vertical="center"/>
    </xf>
    <xf numFmtId="0" fontId="2"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29" fillId="24" borderId="1" xfId="0" applyFont="1" applyFill="1" applyBorder="1" applyAlignment="1">
      <alignment horizontal="center" vertical="center" wrapText="1"/>
    </xf>
    <xf numFmtId="0" fontId="74" fillId="24" borderId="1" xfId="0" applyFont="1" applyFill="1" applyBorder="1" applyAlignment="1">
      <alignment horizontal="left" vertical="center" wrapText="1"/>
    </xf>
    <xf numFmtId="0" fontId="29" fillId="24" borderId="1" xfId="0" applyFont="1" applyFill="1" applyBorder="1" applyAlignment="1">
      <alignment horizontal="left" vertical="center" wrapText="1"/>
    </xf>
    <xf numFmtId="0" fontId="1" fillId="32" borderId="1" xfId="0" applyFont="1" applyFill="1" applyBorder="1" applyAlignment="1">
      <alignment horizontal="center" vertical="center" wrapText="1"/>
    </xf>
    <xf numFmtId="0" fontId="2" fillId="32" borderId="1" xfId="0" applyFont="1" applyFill="1" applyBorder="1" applyAlignment="1">
      <alignment horizontal="left" vertical="center" wrapText="1"/>
    </xf>
    <xf numFmtId="0" fontId="1" fillId="32" borderId="1" xfId="0" applyFont="1" applyFill="1" applyBorder="1" applyAlignment="1">
      <alignment horizontal="left" vertical="center" wrapText="1"/>
    </xf>
    <xf numFmtId="9" fontId="29" fillId="24" borderId="1" xfId="2" applyFont="1" applyFill="1" applyBorder="1" applyAlignment="1">
      <alignment horizontal="center" vertical="center" wrapText="1"/>
    </xf>
    <xf numFmtId="0" fontId="1" fillId="0" borderId="1" xfId="0" applyFont="1" applyBorder="1" applyAlignment="1">
      <alignment horizontal="left" vertical="center" wrapText="1"/>
    </xf>
    <xf numFmtId="0" fontId="1" fillId="25" borderId="2" xfId="0" applyFont="1" applyFill="1" applyBorder="1" applyAlignment="1">
      <alignment horizontal="center" vertical="center" wrapText="1"/>
    </xf>
    <xf numFmtId="0" fontId="1" fillId="25" borderId="1" xfId="0" applyFont="1" applyFill="1" applyBorder="1" applyAlignment="1">
      <alignment horizontal="center" vertical="center" wrapText="1"/>
    </xf>
    <xf numFmtId="9" fontId="30" fillId="24" borderId="3" xfId="2" applyFont="1" applyFill="1" applyBorder="1" applyAlignment="1">
      <alignment horizontal="center" vertical="center" wrapText="1"/>
    </xf>
    <xf numFmtId="0" fontId="2" fillId="24" borderId="1" xfId="0" applyFont="1" applyFill="1" applyBorder="1" applyAlignment="1">
      <alignment horizontal="left" vertical="center" wrapText="1"/>
    </xf>
    <xf numFmtId="0" fontId="30" fillId="24" borderId="3" xfId="0" applyFont="1" applyFill="1" applyBorder="1" applyAlignment="1">
      <alignment horizontal="center" vertical="center" wrapText="1"/>
    </xf>
    <xf numFmtId="0" fontId="53" fillId="24" borderId="3" xfId="4" applyFill="1" applyBorder="1" applyAlignment="1">
      <alignment horizontal="center" vertical="center" wrapText="1"/>
    </xf>
    <xf numFmtId="0" fontId="30" fillId="24" borderId="3"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30" fillId="24" borderId="1" xfId="0" applyFont="1" applyFill="1" applyBorder="1" applyAlignment="1">
      <alignment horizontal="left" vertical="center" wrapText="1"/>
    </xf>
    <xf numFmtId="0" fontId="10" fillId="29" borderId="1" xfId="0" applyFont="1" applyFill="1" applyBorder="1" applyAlignment="1">
      <alignment horizontal="left" vertical="center" wrapText="1"/>
    </xf>
    <xf numFmtId="0" fontId="2" fillId="30" borderId="1" xfId="0" applyFont="1" applyFill="1" applyBorder="1" applyAlignment="1">
      <alignment horizontal="left" vertical="center" wrapText="1"/>
    </xf>
    <xf numFmtId="0" fontId="1" fillId="29" borderId="1" xfId="0" applyFont="1" applyFill="1" applyBorder="1" applyAlignment="1">
      <alignment horizontal="center" vertical="center"/>
    </xf>
    <xf numFmtId="0" fontId="1" fillId="29" borderId="1" xfId="0" applyFont="1" applyFill="1" applyBorder="1" applyAlignment="1">
      <alignment horizontal="center" vertical="center" wrapText="1"/>
    </xf>
    <xf numFmtId="0" fontId="10" fillId="22" borderId="1" xfId="0" applyFont="1" applyFill="1" applyBorder="1" applyAlignment="1">
      <alignment horizontal="left" vertical="center" wrapText="1"/>
    </xf>
    <xf numFmtId="0" fontId="1" fillId="0" borderId="3" xfId="0" applyFont="1" applyFill="1" applyBorder="1" applyAlignment="1"/>
    <xf numFmtId="0" fontId="1" fillId="28" borderId="1" xfId="0" applyFont="1" applyFill="1" applyBorder="1" applyAlignment="1">
      <alignment horizontal="center" vertical="center"/>
    </xf>
    <xf numFmtId="0" fontId="1" fillId="28" borderId="1" xfId="0" applyFont="1" applyFill="1" applyBorder="1" applyAlignment="1">
      <alignment horizontal="center" vertical="center" wrapText="1"/>
    </xf>
    <xf numFmtId="0" fontId="1" fillId="28" borderId="1" xfId="0" applyFont="1" applyFill="1" applyBorder="1" applyAlignment="1">
      <alignment horizontal="left" vertical="center" wrapText="1"/>
    </xf>
    <xf numFmtId="0" fontId="2" fillId="28" borderId="1" xfId="0" applyFont="1" applyFill="1" applyBorder="1" applyAlignment="1">
      <alignment horizontal="left" vertical="center" wrapText="1"/>
    </xf>
    <xf numFmtId="0" fontId="1" fillId="37" borderId="3" xfId="0" applyFont="1" applyFill="1" applyBorder="1" applyAlignment="1">
      <alignment wrapText="1"/>
    </xf>
    <xf numFmtId="0" fontId="16" fillId="26" borderId="39" xfId="0" applyFont="1" applyFill="1" applyBorder="1" applyAlignment="1">
      <alignment horizontal="center" vertical="center" wrapText="1"/>
    </xf>
    <xf numFmtId="0" fontId="16" fillId="26" borderId="40" xfId="0" applyFont="1" applyFill="1" applyBorder="1" applyAlignment="1">
      <alignment horizontal="center" vertical="center" wrapText="1"/>
    </xf>
    <xf numFmtId="0" fontId="16" fillId="26" borderId="41" xfId="0" applyFont="1" applyFill="1" applyBorder="1" applyAlignment="1">
      <alignment horizontal="center" vertical="center" wrapText="1"/>
    </xf>
    <xf numFmtId="0" fontId="1" fillId="36" borderId="1" xfId="0" applyFont="1" applyFill="1" applyBorder="1" applyAlignment="1">
      <alignment horizontal="left" vertical="center" wrapText="1"/>
    </xf>
    <xf numFmtId="0" fontId="1" fillId="0" borderId="1"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11" fillId="0" borderId="1" xfId="0" applyFont="1" applyBorder="1" applyAlignment="1">
      <alignment horizontal="left" vertical="center" wrapText="1"/>
    </xf>
    <xf numFmtId="0" fontId="28" fillId="0" borderId="1" xfId="0" applyFont="1" applyBorder="1" applyAlignment="1">
      <alignment horizontal="left" vertical="center" wrapText="1"/>
    </xf>
    <xf numFmtId="0" fontId="41" fillId="31" borderId="10" xfId="0" applyFont="1" applyFill="1" applyBorder="1" applyAlignment="1">
      <alignment horizontal="center" vertical="center" wrapText="1"/>
    </xf>
    <xf numFmtId="0" fontId="76" fillId="31" borderId="1" xfId="0" applyFont="1" applyFill="1" applyBorder="1" applyAlignment="1">
      <alignment horizontal="left" vertical="center" wrapText="1"/>
    </xf>
    <xf numFmtId="0" fontId="30" fillId="24" borderId="1" xfId="0" applyFont="1" applyFill="1" applyBorder="1" applyAlignment="1">
      <alignment horizontal="center" vertical="center" wrapText="1"/>
    </xf>
    <xf numFmtId="0" fontId="30" fillId="31" borderId="3" xfId="0" applyFont="1" applyFill="1" applyBorder="1" applyAlignment="1">
      <alignment horizontal="left" vertical="center" wrapText="1"/>
    </xf>
    <xf numFmtId="0" fontId="76" fillId="31" borderId="3" xfId="0" applyFont="1" applyFill="1" applyBorder="1" applyAlignment="1">
      <alignment horizontal="left" vertical="center" wrapText="1"/>
    </xf>
    <xf numFmtId="0" fontId="1" fillId="32" borderId="2" xfId="0" applyFont="1" applyFill="1" applyBorder="1" applyAlignment="1">
      <alignment horizontal="center" vertical="center" wrapText="1"/>
    </xf>
    <xf numFmtId="14" fontId="30" fillId="24" borderId="3" xfId="0" applyNumberFormat="1" applyFont="1" applyFill="1" applyBorder="1" applyAlignment="1">
      <alignment horizontal="left" vertical="center" wrapText="1"/>
    </xf>
    <xf numFmtId="0" fontId="53" fillId="24" borderId="1" xfId="4" applyFill="1" applyBorder="1" applyAlignment="1">
      <alignment horizontal="center" vertical="center" wrapText="1"/>
    </xf>
    <xf numFmtId="0" fontId="53" fillId="24" borderId="3" xfId="3" applyFill="1" applyBorder="1" applyAlignment="1">
      <alignment horizontal="left" vertical="center" wrapText="1"/>
    </xf>
    <xf numFmtId="0" fontId="5" fillId="35" borderId="1" xfId="0" applyFont="1" applyFill="1" applyBorder="1" applyAlignment="1">
      <alignment horizontal="left" vertical="center" wrapText="1"/>
    </xf>
    <xf numFmtId="0" fontId="5" fillId="28" borderId="1" xfId="0" applyFont="1" applyFill="1" applyBorder="1" applyAlignment="1">
      <alignment horizontal="left" vertical="center" wrapText="1"/>
    </xf>
    <xf numFmtId="0" fontId="1" fillId="20" borderId="1" xfId="0" applyFont="1" applyFill="1" applyBorder="1" applyAlignment="1">
      <alignment horizontal="center" vertical="center" wrapText="1"/>
    </xf>
    <xf numFmtId="0" fontId="1" fillId="20" borderId="1" xfId="0" applyFont="1" applyFill="1" applyBorder="1" applyAlignment="1">
      <alignment horizontal="left" vertical="center" wrapText="1"/>
    </xf>
    <xf numFmtId="0" fontId="1" fillId="20" borderId="1" xfId="0" applyFont="1" applyFill="1" applyBorder="1" applyAlignment="1">
      <alignment horizontal="center" vertical="center"/>
    </xf>
    <xf numFmtId="0" fontId="2" fillId="20" borderId="1" xfId="0" applyFont="1" applyFill="1" applyBorder="1" applyAlignment="1">
      <alignment horizontal="left" vertical="center" wrapText="1"/>
    </xf>
    <xf numFmtId="0" fontId="10" fillId="20" borderId="1" xfId="0" applyFont="1" applyFill="1" applyBorder="1" applyAlignment="1">
      <alignment horizontal="left" vertical="center" wrapText="1"/>
    </xf>
    <xf numFmtId="0" fontId="102" fillId="44" borderId="1" xfId="0" applyFont="1" applyFill="1" applyBorder="1" applyAlignment="1">
      <alignment horizontal="center" vertical="center"/>
    </xf>
    <xf numFmtId="0" fontId="102" fillId="44" borderId="4" xfId="0" applyFont="1" applyFill="1" applyBorder="1" applyAlignment="1">
      <alignment horizontal="center" vertical="center"/>
    </xf>
    <xf numFmtId="0" fontId="102" fillId="44" borderId="4" xfId="0" applyFont="1" applyFill="1" applyBorder="1" applyAlignment="1">
      <alignment horizontal="center" vertical="center" wrapText="1"/>
    </xf>
    <xf numFmtId="9" fontId="63" fillId="25" borderId="0" xfId="0" applyNumberFormat="1" applyFont="1" applyFill="1" applyAlignment="1">
      <alignment vertical="center"/>
    </xf>
    <xf numFmtId="0" fontId="18" fillId="0" borderId="2" xfId="0" applyFont="1" applyBorder="1" applyAlignment="1">
      <alignment horizontal="center" vertical="center" wrapText="1" readingOrder="1"/>
    </xf>
    <xf numFmtId="0" fontId="18" fillId="0" borderId="10" xfId="0" applyFont="1" applyBorder="1" applyAlignment="1">
      <alignment horizontal="center" vertical="center" wrapText="1" readingOrder="1"/>
    </xf>
    <xf numFmtId="0" fontId="18" fillId="0" borderId="3" xfId="0" applyFont="1" applyBorder="1" applyAlignment="1">
      <alignment horizontal="center" vertical="center" wrapText="1" readingOrder="1"/>
    </xf>
    <xf numFmtId="0" fontId="18" fillId="3" borderId="2" xfId="0" applyFont="1" applyFill="1" applyBorder="1" applyAlignment="1">
      <alignment horizontal="center" vertical="center" wrapText="1" readingOrder="1"/>
    </xf>
    <xf numFmtId="0" fontId="18" fillId="3" borderId="3" xfId="0" applyFont="1" applyFill="1" applyBorder="1" applyAlignment="1">
      <alignment horizontal="center" vertical="center" wrapText="1" readingOrder="1"/>
    </xf>
    <xf numFmtId="0" fontId="22" fillId="0" borderId="0" xfId="0" applyFont="1" applyBorder="1" applyAlignment="1" applyProtection="1">
      <alignment horizontal="center" vertical="center"/>
      <protection locked="0"/>
    </xf>
    <xf numFmtId="0" fontId="18" fillId="0" borderId="18" xfId="0" applyFont="1" applyBorder="1" applyAlignment="1">
      <alignment horizontal="left" vertical="center" wrapText="1" readingOrder="1"/>
    </xf>
    <xf numFmtId="0" fontId="18" fillId="0" borderId="19" xfId="0" applyFont="1" applyBorder="1" applyAlignment="1">
      <alignment horizontal="left" vertical="center" wrapText="1" readingOrder="1"/>
    </xf>
    <xf numFmtId="0" fontId="18" fillId="0" borderId="17" xfId="0" applyFont="1" applyBorder="1" applyAlignment="1">
      <alignment horizontal="left" vertical="center" wrapText="1" readingOrder="1"/>
    </xf>
    <xf numFmtId="0" fontId="18" fillId="0" borderId="2" xfId="0" applyFont="1" applyFill="1" applyBorder="1" applyAlignment="1">
      <alignment horizontal="center" vertical="center" wrapText="1" readingOrder="1"/>
    </xf>
    <xf numFmtId="0" fontId="18" fillId="0" borderId="10" xfId="0" applyFont="1" applyFill="1" applyBorder="1" applyAlignment="1">
      <alignment horizontal="center" vertical="center" wrapText="1" readingOrder="1"/>
    </xf>
    <xf numFmtId="0" fontId="18" fillId="0" borderId="18" xfId="0" applyFont="1" applyBorder="1" applyAlignment="1">
      <alignment horizontal="center" vertical="center" wrapText="1" readingOrder="1"/>
    </xf>
    <xf numFmtId="0" fontId="18" fillId="0" borderId="19" xfId="0" applyFont="1" applyBorder="1" applyAlignment="1">
      <alignment horizontal="center" vertical="center" wrapText="1" readingOrder="1"/>
    </xf>
    <xf numFmtId="0" fontId="18" fillId="0" borderId="17" xfId="0" applyFont="1" applyBorder="1" applyAlignment="1">
      <alignment horizontal="center" vertical="center" wrapText="1" readingOrder="1"/>
    </xf>
    <xf numFmtId="0" fontId="16" fillId="0" borderId="2" xfId="0" applyFont="1" applyBorder="1" applyAlignment="1">
      <alignment horizontal="center" vertical="top" wrapText="1" readingOrder="1"/>
    </xf>
    <xf numFmtId="0" fontId="16" fillId="0" borderId="10" xfId="0" applyFont="1" applyBorder="1" applyAlignment="1">
      <alignment horizontal="center" vertical="top" wrapText="1" readingOrder="1"/>
    </xf>
    <xf numFmtId="0" fontId="16" fillId="0" borderId="3" xfId="0" applyFont="1" applyBorder="1" applyAlignment="1">
      <alignment horizontal="center" vertical="top" wrapText="1" readingOrder="1"/>
    </xf>
    <xf numFmtId="0" fontId="16" fillId="0" borderId="2" xfId="0" applyFont="1" applyBorder="1" applyAlignment="1">
      <alignment horizontal="center" vertical="center" wrapText="1" readingOrder="1"/>
    </xf>
    <xf numFmtId="0" fontId="16" fillId="0" borderId="10" xfId="0" applyFont="1" applyBorder="1" applyAlignment="1">
      <alignment horizontal="center" vertical="center" wrapText="1" readingOrder="1"/>
    </xf>
    <xf numFmtId="0" fontId="16" fillId="0" borderId="3" xfId="0" applyFont="1" applyBorder="1" applyAlignment="1">
      <alignment horizontal="center" vertical="center" wrapText="1" readingOrder="1"/>
    </xf>
    <xf numFmtId="0" fontId="14" fillId="4" borderId="1" xfId="0" applyFont="1" applyFill="1" applyBorder="1" applyAlignment="1">
      <alignment horizontal="center" vertical="top" wrapText="1" readingOrder="1"/>
    </xf>
    <xf numFmtId="0" fontId="19" fillId="9" borderId="0" xfId="0" applyFont="1" applyFill="1" applyBorder="1" applyAlignment="1" applyProtection="1">
      <alignment horizontal="left" vertical="center"/>
      <protection locked="0"/>
    </xf>
    <xf numFmtId="0" fontId="15" fillId="10" borderId="0" xfId="0" applyFont="1" applyFill="1" applyBorder="1" applyAlignment="1" applyProtection="1">
      <alignment horizontal="center" vertical="top" wrapText="1"/>
      <protection locked="0"/>
    </xf>
    <xf numFmtId="0" fontId="17" fillId="0" borderId="5" xfId="0" applyFont="1" applyBorder="1" applyAlignment="1" applyProtection="1">
      <alignment horizontal="center"/>
      <protection locked="0"/>
    </xf>
    <xf numFmtId="0" fontId="17" fillId="0" borderId="4" xfId="0" applyFont="1" applyBorder="1" applyAlignment="1" applyProtection="1">
      <alignment horizontal="center"/>
      <protection locked="0"/>
    </xf>
    <xf numFmtId="0" fontId="12" fillId="0" borderId="1" xfId="0" applyFont="1" applyBorder="1" applyAlignment="1" applyProtection="1">
      <alignment horizontal="center" vertical="center"/>
      <protection locked="0"/>
    </xf>
    <xf numFmtId="0" fontId="15" fillId="10" borderId="20" xfId="0" applyFont="1" applyFill="1" applyBorder="1" applyAlignment="1" applyProtection="1">
      <alignment horizontal="left" vertical="top" wrapText="1"/>
      <protection locked="0"/>
    </xf>
    <xf numFmtId="0" fontId="18" fillId="0" borderId="2" xfId="0" applyFont="1" applyBorder="1" applyAlignment="1">
      <alignment horizontal="left" vertical="center" wrapText="1" readingOrder="1"/>
    </xf>
    <xf numFmtId="0" fontId="18" fillId="0" borderId="10" xfId="0" applyFont="1" applyBorder="1" applyAlignment="1">
      <alignment horizontal="left" vertical="center" wrapText="1" readingOrder="1"/>
    </xf>
    <xf numFmtId="0" fontId="13" fillId="3" borderId="2"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21" fillId="0" borderId="0" xfId="0" applyFont="1" applyAlignment="1">
      <alignment horizontal="center"/>
    </xf>
    <xf numFmtId="0" fontId="7" fillId="4" borderId="5" xfId="0" applyFont="1" applyFill="1" applyBorder="1" applyAlignment="1">
      <alignment horizontal="center"/>
    </xf>
    <xf numFmtId="0" fontId="7" fillId="4" borderId="8"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Border="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41" fillId="20" borderId="2" xfId="0" applyFont="1" applyFill="1" applyBorder="1" applyAlignment="1">
      <alignment horizontal="center" vertical="center" wrapText="1"/>
    </xf>
    <xf numFmtId="0" fontId="41" fillId="20" borderId="10" xfId="0" applyFont="1" applyFill="1" applyBorder="1" applyAlignment="1">
      <alignment horizontal="center" vertical="center" wrapText="1"/>
    </xf>
    <xf numFmtId="0" fontId="41" fillId="20" borderId="3" xfId="0" applyFont="1" applyFill="1" applyBorder="1" applyAlignment="1">
      <alignment horizontal="center" vertical="center" wrapText="1"/>
    </xf>
    <xf numFmtId="0" fontId="41" fillId="22" borderId="1" xfId="0" applyFont="1" applyFill="1" applyBorder="1" applyAlignment="1">
      <alignment horizontal="center" vertical="center" wrapText="1"/>
    </xf>
    <xf numFmtId="14" fontId="41" fillId="22" borderId="1" xfId="0" applyNumberFormat="1" applyFont="1" applyFill="1" applyBorder="1" applyAlignment="1">
      <alignment horizontal="center" vertical="center"/>
    </xf>
    <xf numFmtId="14" fontId="41" fillId="22" borderId="1" xfId="0" applyNumberFormat="1" applyFont="1" applyFill="1" applyBorder="1" applyAlignment="1">
      <alignment horizontal="center" vertical="center" wrapText="1"/>
    </xf>
    <xf numFmtId="0" fontId="43" fillId="22" borderId="2" xfId="0" applyFont="1" applyFill="1" applyBorder="1" applyAlignment="1">
      <alignment horizontal="left" vertical="center" wrapText="1"/>
    </xf>
    <xf numFmtId="0" fontId="43" fillId="22" borderId="3" xfId="0" applyFont="1" applyFill="1" applyBorder="1" applyAlignment="1">
      <alignment horizontal="left" vertical="center" wrapText="1"/>
    </xf>
    <xf numFmtId="0" fontId="41" fillId="22" borderId="2" xfId="0" applyFont="1" applyFill="1" applyBorder="1" applyAlignment="1">
      <alignment horizontal="center" vertical="center" wrapText="1"/>
    </xf>
    <xf numFmtId="0" fontId="41" fillId="22" borderId="3" xfId="0" applyFont="1" applyFill="1" applyBorder="1" applyAlignment="1">
      <alignment horizontal="center" vertical="center" wrapText="1"/>
    </xf>
    <xf numFmtId="0" fontId="41" fillId="18" borderId="2" xfId="0" applyFont="1" applyFill="1" applyBorder="1" applyAlignment="1">
      <alignment horizontal="left" vertical="center" wrapText="1"/>
    </xf>
    <xf numFmtId="0" fontId="41" fillId="18" borderId="3" xfId="0" applyFont="1" applyFill="1" applyBorder="1" applyAlignment="1">
      <alignment horizontal="left" vertical="center" wrapText="1"/>
    </xf>
    <xf numFmtId="0" fontId="41" fillId="18" borderId="10" xfId="0" applyFont="1" applyFill="1" applyBorder="1" applyAlignment="1">
      <alignment horizontal="left" vertical="center" wrapText="1"/>
    </xf>
    <xf numFmtId="0" fontId="41" fillId="18" borderId="2" xfId="0" applyFont="1" applyFill="1" applyBorder="1" applyAlignment="1">
      <alignment horizontal="center" vertical="center" wrapText="1"/>
    </xf>
    <xf numFmtId="0" fontId="41" fillId="18" borderId="10" xfId="0" applyFont="1" applyFill="1" applyBorder="1" applyAlignment="1">
      <alignment horizontal="center" vertical="center" wrapText="1"/>
    </xf>
    <xf numFmtId="0" fontId="41" fillId="18" borderId="3" xfId="0" applyFont="1" applyFill="1" applyBorder="1" applyAlignment="1">
      <alignment horizontal="center" vertical="center" wrapText="1"/>
    </xf>
    <xf numFmtId="0" fontId="5" fillId="16"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1" fillId="18" borderId="28"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1" fillId="0" borderId="1" xfId="0" applyFont="1" applyFill="1" applyBorder="1" applyAlignment="1">
      <alignment horizontal="center" vertical="center" wrapText="1"/>
    </xf>
    <xf numFmtId="0" fontId="43" fillId="22" borderId="1" xfId="0" applyFont="1" applyFill="1" applyBorder="1" applyAlignment="1">
      <alignment horizontal="left" vertical="center" wrapText="1"/>
    </xf>
    <xf numFmtId="0" fontId="41" fillId="16" borderId="2" xfId="0" applyFont="1" applyFill="1" applyBorder="1" applyAlignment="1">
      <alignment horizontal="center" vertical="center" wrapText="1"/>
    </xf>
    <xf numFmtId="0" fontId="41" fillId="16" borderId="10" xfId="0" applyFont="1" applyFill="1" applyBorder="1" applyAlignment="1">
      <alignment horizontal="center" vertical="center" wrapText="1"/>
    </xf>
    <xf numFmtId="0" fontId="41" fillId="16" borderId="3" xfId="0" applyFont="1" applyFill="1" applyBorder="1" applyAlignment="1">
      <alignment horizontal="center" vertical="center" wrapText="1"/>
    </xf>
    <xf numFmtId="0" fontId="41" fillId="16" borderId="2" xfId="0" applyFont="1" applyFill="1" applyBorder="1" applyAlignment="1">
      <alignment horizontal="left" vertical="center" wrapText="1"/>
    </xf>
    <xf numFmtId="0" fontId="41" fillId="16" borderId="10" xfId="0" applyFont="1" applyFill="1" applyBorder="1" applyAlignment="1">
      <alignment horizontal="left" vertical="center" wrapText="1"/>
    </xf>
    <xf numFmtId="0" fontId="41" fillId="16" borderId="3" xfId="0" applyFont="1" applyFill="1" applyBorder="1" applyAlignment="1">
      <alignment horizontal="left" vertical="center" wrapText="1"/>
    </xf>
    <xf numFmtId="0" fontId="43" fillId="16" borderId="1" xfId="0" applyFont="1" applyFill="1" applyBorder="1" applyAlignment="1">
      <alignment horizontal="left" vertical="center" wrapText="1"/>
    </xf>
    <xf numFmtId="0" fontId="41" fillId="19" borderId="1" xfId="0" applyFont="1" applyFill="1" applyBorder="1" applyAlignment="1">
      <alignment horizontal="center" vertical="center" wrapText="1"/>
    </xf>
    <xf numFmtId="0" fontId="41" fillId="19" borderId="1" xfId="0" applyFont="1" applyFill="1" applyBorder="1" applyAlignment="1">
      <alignment horizontal="left" vertical="center" wrapText="1"/>
    </xf>
    <xf numFmtId="0" fontId="5" fillId="19" borderId="1" xfId="0" applyFont="1" applyFill="1" applyBorder="1" applyAlignment="1">
      <alignment horizontal="left" vertical="center" wrapText="1"/>
    </xf>
    <xf numFmtId="0" fontId="41" fillId="19" borderId="7" xfId="0" applyFont="1" applyFill="1" applyBorder="1" applyAlignment="1">
      <alignment horizontal="left" vertical="center" wrapText="1"/>
    </xf>
    <xf numFmtId="0" fontId="41" fillId="19" borderId="9" xfId="0" applyFont="1" applyFill="1" applyBorder="1" applyAlignment="1">
      <alignment horizontal="left" vertical="center" wrapText="1"/>
    </xf>
    <xf numFmtId="0" fontId="41" fillId="19" borderId="2" xfId="0" applyFont="1" applyFill="1" applyBorder="1" applyAlignment="1">
      <alignment horizontal="center" vertical="center" wrapText="1"/>
    </xf>
    <xf numFmtId="0" fontId="41" fillId="19" borderId="10" xfId="0" applyFont="1" applyFill="1" applyBorder="1" applyAlignment="1">
      <alignment horizontal="center" vertical="center" wrapText="1"/>
    </xf>
    <xf numFmtId="0" fontId="41" fillId="0" borderId="2" xfId="0" applyFont="1" applyBorder="1" applyAlignment="1">
      <alignment horizontal="center" vertical="center"/>
    </xf>
    <xf numFmtId="0" fontId="41" fillId="0" borderId="10" xfId="0" applyFont="1" applyBorder="1" applyAlignment="1">
      <alignment horizontal="center" vertical="center"/>
    </xf>
    <xf numFmtId="0" fontId="41" fillId="0" borderId="28" xfId="0" applyFont="1" applyBorder="1" applyAlignment="1">
      <alignment horizontal="center" vertical="center"/>
    </xf>
    <xf numFmtId="0" fontId="41" fillId="0" borderId="24"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41" fillId="14" borderId="21" xfId="0" applyFont="1" applyFill="1" applyBorder="1" applyAlignment="1">
      <alignment horizontal="center" vertical="center" wrapText="1"/>
    </xf>
    <xf numFmtId="0" fontId="41" fillId="14" borderId="26" xfId="0" applyFont="1" applyFill="1" applyBorder="1" applyAlignment="1">
      <alignment horizontal="center" vertical="center" wrapText="1"/>
    </xf>
    <xf numFmtId="0" fontId="41" fillId="14" borderId="30" xfId="0" applyFont="1" applyFill="1" applyBorder="1" applyAlignment="1">
      <alignment horizontal="center" vertical="center" wrapText="1"/>
    </xf>
    <xf numFmtId="0" fontId="41" fillId="14" borderId="22" xfId="0" applyFont="1" applyFill="1" applyBorder="1" applyAlignment="1">
      <alignment horizontal="center" vertical="center" wrapText="1"/>
    </xf>
    <xf numFmtId="0" fontId="41" fillId="14" borderId="10" xfId="0" applyFont="1" applyFill="1" applyBorder="1" applyAlignment="1">
      <alignment horizontal="center" vertical="center" wrapText="1"/>
    </xf>
    <xf numFmtId="0" fontId="41" fillId="14" borderId="3" xfId="0" applyFont="1" applyFill="1" applyBorder="1" applyAlignment="1">
      <alignment horizontal="center" vertical="center" wrapText="1"/>
    </xf>
    <xf numFmtId="0" fontId="43" fillId="14" borderId="22" xfId="0" applyFont="1" applyFill="1" applyBorder="1" applyAlignment="1">
      <alignment horizontal="center" vertical="center" wrapText="1"/>
    </xf>
    <xf numFmtId="0" fontId="43" fillId="14" borderId="10" xfId="0" applyFont="1" applyFill="1" applyBorder="1" applyAlignment="1">
      <alignment horizontal="center" vertical="center" wrapText="1"/>
    </xf>
    <xf numFmtId="0" fontId="43" fillId="14" borderId="3"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1" fillId="20" borderId="1" xfId="0" applyFont="1" applyFill="1" applyBorder="1" applyAlignment="1">
      <alignment horizontal="center" vertical="center"/>
    </xf>
    <xf numFmtId="0" fontId="41" fillId="20" borderId="1" xfId="0" applyFont="1" applyFill="1" applyBorder="1" applyAlignment="1">
      <alignment horizontal="center" vertical="center" wrapText="1"/>
    </xf>
    <xf numFmtId="0" fontId="43" fillId="20" borderId="1" xfId="0" applyFont="1" applyFill="1" applyBorder="1" applyAlignment="1">
      <alignment horizontal="left" vertical="center" wrapText="1"/>
    </xf>
    <xf numFmtId="0" fontId="41" fillId="20" borderId="1" xfId="0" applyFont="1" applyFill="1" applyBorder="1" applyAlignment="1">
      <alignment horizontal="left" vertical="center" wrapText="1"/>
    </xf>
    <xf numFmtId="0" fontId="41" fillId="20" borderId="5" xfId="0" applyFont="1" applyFill="1" applyBorder="1" applyAlignment="1">
      <alignment horizontal="left" vertical="center" wrapText="1"/>
    </xf>
    <xf numFmtId="0" fontId="41" fillId="20" borderId="5" xfId="0" applyFont="1" applyFill="1" applyBorder="1" applyAlignment="1">
      <alignment horizontal="left" vertical="center"/>
    </xf>
    <xf numFmtId="0" fontId="43" fillId="20" borderId="2" xfId="0" applyFont="1" applyFill="1" applyBorder="1" applyAlignment="1">
      <alignment horizontal="center" vertical="center" wrapText="1"/>
    </xf>
    <xf numFmtId="0" fontId="43" fillId="20" borderId="10" xfId="0" applyFont="1" applyFill="1" applyBorder="1" applyAlignment="1">
      <alignment horizontal="center" vertical="center" wrapText="1"/>
    </xf>
    <xf numFmtId="0" fontId="43" fillId="20" borderId="3" xfId="0" applyFont="1" applyFill="1" applyBorder="1" applyAlignment="1">
      <alignment horizontal="center" vertical="center" wrapText="1"/>
    </xf>
    <xf numFmtId="0" fontId="43" fillId="20" borderId="1" xfId="0" applyFont="1" applyFill="1" applyBorder="1" applyAlignment="1">
      <alignment horizontal="center" vertical="center" wrapText="1"/>
    </xf>
    <xf numFmtId="0" fontId="41" fillId="13" borderId="2" xfId="0" applyFont="1" applyFill="1" applyBorder="1" applyAlignment="1">
      <alignment horizontal="center" vertical="center" wrapText="1"/>
    </xf>
    <xf numFmtId="0" fontId="41" fillId="13" borderId="10" xfId="0" applyFont="1" applyFill="1" applyBorder="1" applyAlignment="1">
      <alignment horizontal="center" vertical="center" wrapText="1"/>
    </xf>
    <xf numFmtId="0" fontId="41" fillId="13" borderId="3" xfId="0" applyFont="1" applyFill="1" applyBorder="1" applyAlignment="1">
      <alignment horizontal="center" vertical="center" wrapText="1"/>
    </xf>
    <xf numFmtId="0" fontId="41" fillId="13" borderId="2" xfId="0" applyFont="1" applyFill="1" applyBorder="1" applyAlignment="1">
      <alignment horizontal="left" vertical="center" wrapText="1"/>
    </xf>
    <xf numFmtId="0" fontId="41" fillId="13" borderId="10" xfId="0" applyFont="1" applyFill="1" applyBorder="1" applyAlignment="1">
      <alignment horizontal="left" vertical="center" wrapText="1"/>
    </xf>
    <xf numFmtId="0" fontId="41" fillId="13" borderId="3" xfId="0" applyFont="1" applyFill="1" applyBorder="1" applyAlignment="1">
      <alignment horizontal="left" vertical="center" wrapText="1"/>
    </xf>
    <xf numFmtId="0" fontId="41" fillId="13" borderId="7" xfId="0" applyFont="1" applyFill="1" applyBorder="1" applyAlignment="1">
      <alignment horizontal="center" vertical="center" wrapText="1"/>
    </xf>
    <xf numFmtId="0" fontId="41" fillId="13" borderId="9" xfId="0" applyFont="1" applyFill="1" applyBorder="1" applyAlignment="1">
      <alignment horizontal="center" vertical="center" wrapText="1"/>
    </xf>
    <xf numFmtId="0" fontId="41" fillId="13" borderId="6" xfId="0" applyFont="1" applyFill="1" applyBorder="1" applyAlignment="1">
      <alignment horizontal="center" vertical="center" wrapText="1"/>
    </xf>
    <xf numFmtId="0" fontId="41" fillId="13" borderId="2" xfId="0" applyFont="1" applyFill="1" applyBorder="1" applyAlignment="1">
      <alignment horizontal="left" wrapText="1"/>
    </xf>
    <xf numFmtId="0" fontId="41" fillId="13" borderId="10" xfId="0" applyFont="1" applyFill="1" applyBorder="1" applyAlignment="1">
      <alignment horizontal="left" wrapText="1"/>
    </xf>
    <xf numFmtId="0" fontId="41" fillId="13" borderId="18" xfId="0" applyFont="1" applyFill="1" applyBorder="1" applyAlignment="1">
      <alignment horizontal="center" vertical="center"/>
    </xf>
    <xf numFmtId="0" fontId="41" fillId="13" borderId="19" xfId="0" applyFont="1" applyFill="1" applyBorder="1" applyAlignment="1">
      <alignment horizontal="center" vertical="center"/>
    </xf>
    <xf numFmtId="0" fontId="41" fillId="13" borderId="17" xfId="0" applyFont="1" applyFill="1" applyBorder="1" applyAlignment="1">
      <alignment horizontal="center" vertical="center"/>
    </xf>
    <xf numFmtId="14" fontId="41" fillId="13" borderId="2" xfId="0" applyNumberFormat="1" applyFont="1" applyFill="1" applyBorder="1" applyAlignment="1">
      <alignment horizontal="center" vertical="center"/>
    </xf>
    <xf numFmtId="14" fontId="41" fillId="13" borderId="10" xfId="0" applyNumberFormat="1" applyFont="1" applyFill="1" applyBorder="1" applyAlignment="1">
      <alignment horizontal="center" vertical="center"/>
    </xf>
    <xf numFmtId="14" fontId="41" fillId="13" borderId="3" xfId="0" applyNumberFormat="1" applyFont="1" applyFill="1" applyBorder="1" applyAlignment="1">
      <alignment horizontal="center" vertical="center"/>
    </xf>
    <xf numFmtId="0" fontId="41" fillId="18" borderId="2" xfId="0" applyFont="1" applyFill="1" applyBorder="1" applyAlignment="1">
      <alignment horizontal="center" vertical="center"/>
    </xf>
    <xf numFmtId="0" fontId="41" fillId="18" borderId="10" xfId="0" applyFont="1" applyFill="1" applyBorder="1" applyAlignment="1">
      <alignment horizontal="center" vertical="center"/>
    </xf>
    <xf numFmtId="0" fontId="41" fillId="18" borderId="28" xfId="0" applyFont="1" applyFill="1" applyBorder="1" applyAlignment="1">
      <alignment horizontal="center" vertical="center"/>
    </xf>
    <xf numFmtId="14" fontId="41" fillId="18" borderId="2" xfId="0" applyNumberFormat="1" applyFont="1" applyFill="1" applyBorder="1" applyAlignment="1">
      <alignment horizontal="center" vertical="center"/>
    </xf>
    <xf numFmtId="14" fontId="41" fillId="18" borderId="10" xfId="0" applyNumberFormat="1" applyFont="1" applyFill="1" applyBorder="1" applyAlignment="1">
      <alignment horizontal="center" vertical="center"/>
    </xf>
    <xf numFmtId="14" fontId="41" fillId="18" borderId="28" xfId="0" applyNumberFormat="1" applyFont="1" applyFill="1" applyBorder="1" applyAlignment="1">
      <alignment horizontal="center" vertical="center"/>
    </xf>
    <xf numFmtId="0" fontId="41" fillId="16" borderId="2" xfId="0" applyFont="1" applyFill="1" applyBorder="1" applyAlignment="1">
      <alignment horizontal="center" vertical="top"/>
    </xf>
    <xf numFmtId="0" fontId="41" fillId="16" borderId="10" xfId="0" applyFont="1" applyFill="1" applyBorder="1" applyAlignment="1">
      <alignment horizontal="center" vertical="top"/>
    </xf>
    <xf numFmtId="0" fontId="42" fillId="16" borderId="2" xfId="0" applyFont="1" applyFill="1" applyBorder="1" applyAlignment="1">
      <alignment horizontal="center" vertical="center"/>
    </xf>
    <xf numFmtId="0" fontId="42" fillId="16" borderId="10" xfId="0" applyFont="1" applyFill="1" applyBorder="1" applyAlignment="1">
      <alignment horizontal="center" vertical="center"/>
    </xf>
    <xf numFmtId="0" fontId="42" fillId="16" borderId="2" xfId="0" applyFont="1" applyFill="1" applyBorder="1" applyAlignment="1">
      <alignment horizontal="center" vertical="center" wrapText="1"/>
    </xf>
    <xf numFmtId="0" fontId="42" fillId="16" borderId="10" xfId="0" applyFont="1" applyFill="1" applyBorder="1" applyAlignment="1">
      <alignment horizontal="center" vertical="center" wrapText="1"/>
    </xf>
    <xf numFmtId="0" fontId="28" fillId="0" borderId="2"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3" xfId="0" applyFont="1" applyFill="1" applyBorder="1" applyAlignment="1">
      <alignment horizontal="center" vertical="center"/>
    </xf>
    <xf numFmtId="0" fontId="41" fillId="16" borderId="22"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10" xfId="0" applyFont="1" applyFill="1" applyBorder="1" applyAlignment="1">
      <alignment horizontal="center" vertical="center"/>
    </xf>
    <xf numFmtId="49" fontId="41" fillId="14" borderId="2" xfId="0" applyNumberFormat="1" applyFont="1" applyFill="1" applyBorder="1" applyAlignment="1">
      <alignment horizontal="center" vertical="center" wrapText="1"/>
    </xf>
    <xf numFmtId="49" fontId="41" fillId="14" borderId="10" xfId="0" applyNumberFormat="1" applyFont="1" applyFill="1" applyBorder="1" applyAlignment="1">
      <alignment horizontal="center" vertical="center" wrapText="1"/>
    </xf>
    <xf numFmtId="49" fontId="41" fillId="14" borderId="3" xfId="0" applyNumberFormat="1" applyFont="1" applyFill="1" applyBorder="1" applyAlignment="1">
      <alignment horizontal="center" vertical="center" wrapText="1"/>
    </xf>
    <xf numFmtId="0" fontId="42" fillId="22" borderId="2" xfId="0" applyFont="1" applyFill="1" applyBorder="1" applyAlignment="1">
      <alignment horizontal="center" vertical="center"/>
    </xf>
    <xf numFmtId="0" fontId="42" fillId="22" borderId="10" xfId="0" applyFont="1" applyFill="1" applyBorder="1" applyAlignment="1">
      <alignment horizontal="center" vertical="center"/>
    </xf>
    <xf numFmtId="14" fontId="41" fillId="17" borderId="2" xfId="0" applyNumberFormat="1" applyFont="1" applyFill="1" applyBorder="1" applyAlignment="1">
      <alignment horizontal="center" vertical="center" wrapText="1"/>
    </xf>
    <xf numFmtId="14" fontId="41" fillId="17" borderId="3" xfId="0" applyNumberFormat="1" applyFont="1" applyFill="1" applyBorder="1" applyAlignment="1">
      <alignment horizontal="center" vertical="center" wrapText="1"/>
    </xf>
    <xf numFmtId="14" fontId="41" fillId="17" borderId="2" xfId="0" applyNumberFormat="1" applyFont="1" applyFill="1" applyBorder="1" applyAlignment="1">
      <alignment horizontal="center" vertical="center"/>
    </xf>
    <xf numFmtId="14" fontId="41" fillId="17" borderId="3" xfId="0" applyNumberFormat="1" applyFont="1" applyFill="1" applyBorder="1" applyAlignment="1">
      <alignment horizontal="center" vertical="center"/>
    </xf>
    <xf numFmtId="0" fontId="41" fillId="17" borderId="2" xfId="0" applyFont="1" applyFill="1" applyBorder="1" applyAlignment="1">
      <alignment horizontal="center" vertical="center" wrapText="1"/>
    </xf>
    <xf numFmtId="0" fontId="41" fillId="17" borderId="3" xfId="0" applyFont="1" applyFill="1" applyBorder="1" applyAlignment="1">
      <alignment horizontal="center" vertical="center" wrapText="1"/>
    </xf>
    <xf numFmtId="9" fontId="41" fillId="17" borderId="2" xfId="0" applyNumberFormat="1" applyFont="1" applyFill="1" applyBorder="1" applyAlignment="1">
      <alignment horizontal="center" vertical="center"/>
    </xf>
    <xf numFmtId="0" fontId="41" fillId="17" borderId="3" xfId="0" applyFont="1" applyFill="1" applyBorder="1" applyAlignment="1">
      <alignment horizontal="center" vertical="center"/>
    </xf>
    <xf numFmtId="0" fontId="41" fillId="13" borderId="1" xfId="0" applyFont="1" applyFill="1" applyBorder="1" applyAlignment="1">
      <alignment horizontal="left" vertical="center" wrapText="1"/>
    </xf>
    <xf numFmtId="0" fontId="41" fillId="19" borderId="3" xfId="0" applyFont="1" applyFill="1" applyBorder="1" applyAlignment="1">
      <alignment horizontal="center" vertical="center" wrapText="1"/>
    </xf>
    <xf numFmtId="0" fontId="41" fillId="17" borderId="2" xfId="0" applyFont="1" applyFill="1" applyBorder="1" applyAlignment="1">
      <alignment horizontal="left" vertical="center" wrapText="1"/>
    </xf>
    <xf numFmtId="0" fontId="41" fillId="17" borderId="10" xfId="0" applyFont="1" applyFill="1" applyBorder="1" applyAlignment="1">
      <alignment horizontal="left" vertical="center" wrapText="1"/>
    </xf>
    <xf numFmtId="0" fontId="41" fillId="17" borderId="3" xfId="0" applyFont="1" applyFill="1" applyBorder="1" applyAlignment="1">
      <alignment horizontal="left" vertical="center" wrapText="1"/>
    </xf>
    <xf numFmtId="14" fontId="41" fillId="0" borderId="2" xfId="0" applyNumberFormat="1" applyFont="1" applyFill="1" applyBorder="1" applyAlignment="1">
      <alignment horizontal="center" vertical="center"/>
    </xf>
    <xf numFmtId="0" fontId="41" fillId="0" borderId="2" xfId="0" applyFont="1" applyFill="1" applyBorder="1" applyAlignment="1">
      <alignment horizontal="center" vertical="center"/>
    </xf>
    <xf numFmtId="0" fontId="41" fillId="0" borderId="10"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41" fillId="19" borderId="1" xfId="0" applyFont="1" applyFill="1" applyBorder="1" applyAlignment="1">
      <alignment horizontal="center" vertical="center"/>
    </xf>
    <xf numFmtId="0" fontId="41" fillId="16" borderId="10" xfId="0" applyFont="1" applyFill="1" applyBorder="1" applyAlignment="1">
      <alignment horizontal="left" vertical="center"/>
    </xf>
    <xf numFmtId="0" fontId="41" fillId="16" borderId="3" xfId="0" applyFont="1" applyFill="1" applyBorder="1" applyAlignment="1">
      <alignment horizontal="left" vertical="center"/>
    </xf>
    <xf numFmtId="14" fontId="41" fillId="16" borderId="2" xfId="0" applyNumberFormat="1" applyFont="1" applyFill="1" applyBorder="1" applyAlignment="1">
      <alignment horizontal="center" vertical="center"/>
    </xf>
    <xf numFmtId="0" fontId="41" fillId="16" borderId="10" xfId="0" applyFont="1" applyFill="1" applyBorder="1" applyAlignment="1">
      <alignment horizontal="center" vertical="center"/>
    </xf>
    <xf numFmtId="0" fontId="41" fillId="16" borderId="3" xfId="0" applyFont="1" applyFill="1" applyBorder="1" applyAlignment="1">
      <alignment horizontal="center" vertical="center"/>
    </xf>
    <xf numFmtId="14" fontId="41" fillId="16" borderId="2" xfId="0" applyNumberFormat="1" applyFont="1" applyFill="1" applyBorder="1" applyAlignment="1">
      <alignment horizontal="center" vertical="center" wrapText="1"/>
    </xf>
    <xf numFmtId="0" fontId="41" fillId="17" borderId="10" xfId="0" applyFont="1" applyFill="1" applyBorder="1" applyAlignment="1">
      <alignment horizontal="center" vertical="center" wrapText="1"/>
    </xf>
    <xf numFmtId="9" fontId="41" fillId="17" borderId="10" xfId="0" applyNumberFormat="1" applyFont="1" applyFill="1" applyBorder="1" applyAlignment="1">
      <alignment horizontal="center" vertical="center"/>
    </xf>
    <xf numFmtId="9" fontId="41" fillId="17" borderId="3" xfId="0" applyNumberFormat="1" applyFont="1" applyFill="1" applyBorder="1" applyAlignment="1">
      <alignment horizontal="center" vertical="center"/>
    </xf>
    <xf numFmtId="14" fontId="41" fillId="17" borderId="10" xfId="0" applyNumberFormat="1" applyFont="1" applyFill="1" applyBorder="1" applyAlignment="1">
      <alignment horizontal="center" vertical="center"/>
    </xf>
    <xf numFmtId="9" fontId="41" fillId="17" borderId="2" xfId="0" applyNumberFormat="1" applyFont="1" applyFill="1" applyBorder="1" applyAlignment="1">
      <alignment horizontal="center" vertical="center" wrapText="1"/>
    </xf>
    <xf numFmtId="9" fontId="41" fillId="17" borderId="3" xfId="0" applyNumberFormat="1" applyFont="1" applyFill="1" applyBorder="1" applyAlignment="1">
      <alignment horizontal="center" vertical="center" wrapText="1"/>
    </xf>
    <xf numFmtId="0" fontId="41" fillId="13" borderId="5" xfId="0" applyFont="1" applyFill="1" applyBorder="1" applyAlignment="1">
      <alignment horizontal="left" vertical="center" wrapText="1"/>
    </xf>
    <xf numFmtId="0" fontId="41" fillId="13" borderId="5" xfId="0" applyFont="1" applyFill="1" applyBorder="1" applyAlignment="1">
      <alignment horizontal="left" vertical="center"/>
    </xf>
    <xf numFmtId="0" fontId="43" fillId="13" borderId="1" xfId="0" applyFont="1" applyFill="1" applyBorder="1" applyAlignment="1">
      <alignment horizontal="left" vertical="center" wrapText="1"/>
    </xf>
    <xf numFmtId="0" fontId="41" fillId="13" borderId="1" xfId="0" applyFont="1" applyFill="1" applyBorder="1" applyAlignment="1">
      <alignment horizontal="center" vertical="center" wrapText="1"/>
    </xf>
    <xf numFmtId="0" fontId="41" fillId="16" borderId="5" xfId="0" applyFont="1" applyFill="1" applyBorder="1" applyAlignment="1">
      <alignment horizontal="left" vertical="center" wrapText="1"/>
    </xf>
    <xf numFmtId="0" fontId="41" fillId="14" borderId="22" xfId="0" applyFont="1" applyFill="1" applyBorder="1" applyAlignment="1">
      <alignment horizontal="left" vertical="center" wrapText="1"/>
    </xf>
    <xf numFmtId="0" fontId="41" fillId="14" borderId="10" xfId="0" applyFont="1" applyFill="1" applyBorder="1" applyAlignment="1">
      <alignment horizontal="left" vertical="center" wrapText="1"/>
    </xf>
    <xf numFmtId="0" fontId="41" fillId="14" borderId="28" xfId="0" applyFont="1" applyFill="1" applyBorder="1" applyAlignment="1">
      <alignment horizontal="left" vertical="center" wrapText="1"/>
    </xf>
    <xf numFmtId="0" fontId="43" fillId="14" borderId="2" xfId="0" applyFont="1" applyFill="1" applyBorder="1" applyAlignment="1">
      <alignment horizontal="left" vertical="center" wrapText="1"/>
    </xf>
    <xf numFmtId="0" fontId="43" fillId="14" borderId="3" xfId="0" applyFont="1" applyFill="1" applyBorder="1" applyAlignment="1">
      <alignment horizontal="left" vertical="center" wrapText="1"/>
    </xf>
    <xf numFmtId="0" fontId="41" fillId="16" borderId="1" xfId="0" applyFont="1" applyFill="1" applyBorder="1" applyAlignment="1">
      <alignment horizontal="left" vertical="center" wrapText="1"/>
    </xf>
    <xf numFmtId="0" fontId="41" fillId="22" borderId="5" xfId="0" applyFont="1" applyFill="1" applyBorder="1" applyAlignment="1">
      <alignment horizontal="left" vertical="center" wrapText="1"/>
    </xf>
    <xf numFmtId="0" fontId="40" fillId="4" borderId="12" xfId="0" applyFont="1" applyFill="1" applyBorder="1" applyAlignment="1">
      <alignment horizontal="center" vertical="center" wrapText="1"/>
    </xf>
    <xf numFmtId="0" fontId="40" fillId="4" borderId="14" xfId="0" applyFont="1" applyFill="1" applyBorder="1" applyAlignment="1">
      <alignment horizontal="center" vertical="center" wrapText="1"/>
    </xf>
    <xf numFmtId="0" fontId="40" fillId="4" borderId="15" xfId="0" applyFont="1" applyFill="1" applyBorder="1" applyAlignment="1">
      <alignment horizontal="center" vertical="center" wrapText="1"/>
    </xf>
    <xf numFmtId="0" fontId="40" fillId="4" borderId="16" xfId="0" applyFont="1" applyFill="1" applyBorder="1" applyAlignment="1">
      <alignment horizontal="center" vertical="center" wrapText="1"/>
    </xf>
    <xf numFmtId="0" fontId="41" fillId="5" borderId="9" xfId="0" applyFont="1" applyFill="1" applyBorder="1" applyAlignment="1">
      <alignment horizontal="left" vertical="center" wrapText="1"/>
    </xf>
    <xf numFmtId="0" fontId="41" fillId="5" borderId="13" xfId="0" applyFont="1" applyFill="1" applyBorder="1" applyAlignment="1">
      <alignment horizontal="left" vertical="center" wrapText="1"/>
    </xf>
    <xf numFmtId="0" fontId="42" fillId="16" borderId="2" xfId="0" applyFont="1" applyFill="1" applyBorder="1" applyAlignment="1">
      <alignment horizontal="center" vertical="top" wrapText="1"/>
    </xf>
    <xf numFmtId="0" fontId="42" fillId="16" borderId="10" xfId="0" applyFont="1" applyFill="1" applyBorder="1" applyAlignment="1">
      <alignment horizontal="center" vertical="top" wrapText="1"/>
    </xf>
    <xf numFmtId="0" fontId="41" fillId="0" borderId="1"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1" fillId="0" borderId="7" xfId="0" applyFont="1" applyFill="1" applyBorder="1" applyAlignment="1">
      <alignment horizontal="left" vertical="center" wrapText="1"/>
    </xf>
    <xf numFmtId="0" fontId="41" fillId="0" borderId="9"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16" borderId="7" xfId="0" applyFont="1" applyFill="1" applyBorder="1" applyAlignment="1">
      <alignment horizontal="left" vertical="center" wrapText="1"/>
    </xf>
    <xf numFmtId="0" fontId="41" fillId="16" borderId="9" xfId="0" applyFont="1" applyFill="1" applyBorder="1" applyAlignment="1">
      <alignment horizontal="left" vertical="center" wrapText="1"/>
    </xf>
    <xf numFmtId="0" fontId="41" fillId="16" borderId="6" xfId="0" applyFont="1" applyFill="1" applyBorder="1" applyAlignment="1">
      <alignment horizontal="left" vertical="center" wrapText="1"/>
    </xf>
    <xf numFmtId="0" fontId="41" fillId="0" borderId="2"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28" xfId="0" applyFont="1" applyBorder="1" applyAlignment="1">
      <alignment horizontal="center" vertical="center" wrapText="1"/>
    </xf>
    <xf numFmtId="0" fontId="43" fillId="0" borderId="2" xfId="0" applyFont="1" applyBorder="1" applyAlignment="1">
      <alignment horizontal="left" vertical="center" wrapText="1"/>
    </xf>
    <xf numFmtId="0" fontId="43" fillId="0" borderId="10" xfId="0" applyFont="1" applyBorder="1" applyAlignment="1">
      <alignment horizontal="left" vertical="center" wrapText="1"/>
    </xf>
    <xf numFmtId="0" fontId="43" fillId="0" borderId="28" xfId="0" applyFont="1" applyBorder="1" applyAlignment="1">
      <alignment horizontal="left" vertical="center" wrapText="1"/>
    </xf>
    <xf numFmtId="0" fontId="43" fillId="18" borderId="2" xfId="0" applyFont="1" applyFill="1" applyBorder="1" applyAlignment="1">
      <alignment horizontal="left" vertical="center" wrapText="1"/>
    </xf>
    <xf numFmtId="0" fontId="43" fillId="18" borderId="10" xfId="0" applyFont="1" applyFill="1" applyBorder="1" applyAlignment="1">
      <alignment horizontal="left" vertical="center" wrapText="1"/>
    </xf>
    <xf numFmtId="0" fontId="43" fillId="18" borderId="28" xfId="0" applyFont="1" applyFill="1" applyBorder="1" applyAlignment="1">
      <alignment horizontal="left" vertical="center" wrapText="1"/>
    </xf>
    <xf numFmtId="0" fontId="41" fillId="17" borderId="2" xfId="0" applyFont="1" applyFill="1" applyBorder="1" applyAlignment="1">
      <alignment horizontal="center" vertical="center"/>
    </xf>
    <xf numFmtId="0" fontId="41" fillId="17" borderId="10" xfId="0" applyFont="1" applyFill="1" applyBorder="1" applyAlignment="1">
      <alignment horizontal="center" vertical="center"/>
    </xf>
    <xf numFmtId="0" fontId="5" fillId="17" borderId="2" xfId="0" applyFont="1" applyFill="1" applyBorder="1" applyAlignment="1">
      <alignment horizontal="left" vertical="center" wrapText="1"/>
    </xf>
    <xf numFmtId="0" fontId="5" fillId="17" borderId="10" xfId="0" applyFont="1" applyFill="1" applyBorder="1" applyAlignment="1">
      <alignment horizontal="left" vertical="center" wrapText="1"/>
    </xf>
    <xf numFmtId="0" fontId="5" fillId="17" borderId="3" xfId="0" applyFont="1" applyFill="1" applyBorder="1" applyAlignment="1">
      <alignment horizontal="left" vertical="center" wrapText="1"/>
    </xf>
    <xf numFmtId="0" fontId="5" fillId="17" borderId="1" xfId="0" applyFont="1" applyFill="1" applyBorder="1" applyAlignment="1">
      <alignment horizontal="left" vertical="center" wrapText="1"/>
    </xf>
    <xf numFmtId="0" fontId="41" fillId="21" borderId="2" xfId="0" applyFont="1" applyFill="1" applyBorder="1" applyAlignment="1">
      <alignment horizontal="center" vertical="center"/>
    </xf>
    <xf numFmtId="0" fontId="41" fillId="21" borderId="10" xfId="0" applyFont="1" applyFill="1" applyBorder="1" applyAlignment="1">
      <alignment horizontal="center" vertical="center"/>
    </xf>
    <xf numFmtId="0" fontId="41" fillId="21" borderId="3" xfId="0" applyFont="1" applyFill="1" applyBorder="1" applyAlignment="1">
      <alignment horizontal="center" vertical="center"/>
    </xf>
    <xf numFmtId="0" fontId="41" fillId="18" borderId="5" xfId="0" applyFont="1" applyFill="1" applyBorder="1" applyAlignment="1">
      <alignment horizontal="left" vertical="center" wrapText="1"/>
    </xf>
    <xf numFmtId="0" fontId="41" fillId="18" borderId="5" xfId="0" applyFont="1" applyFill="1" applyBorder="1" applyAlignment="1">
      <alignment horizontal="left" vertical="center"/>
    </xf>
    <xf numFmtId="0" fontId="41" fillId="18" borderId="1" xfId="0" applyFont="1" applyFill="1" applyBorder="1" applyAlignment="1">
      <alignment horizontal="center" vertical="center" wrapText="1"/>
    </xf>
    <xf numFmtId="0" fontId="43" fillId="14" borderId="28" xfId="0" applyFont="1" applyFill="1" applyBorder="1" applyAlignment="1">
      <alignment horizontal="left" vertical="center" wrapText="1"/>
    </xf>
    <xf numFmtId="0" fontId="39" fillId="0" borderId="0" xfId="0" applyFont="1" applyBorder="1" applyAlignment="1">
      <alignment horizontal="center" wrapText="1"/>
    </xf>
    <xf numFmtId="0" fontId="41" fillId="5" borderId="3" xfId="0" applyFont="1" applyFill="1" applyBorder="1" applyAlignment="1">
      <alignment horizontal="left" vertical="center" wrapText="1"/>
    </xf>
    <xf numFmtId="0" fontId="41" fillId="18" borderId="1" xfId="0" applyFont="1" applyFill="1" applyBorder="1" applyAlignment="1">
      <alignment horizontal="center" vertical="center"/>
    </xf>
    <xf numFmtId="0" fontId="41" fillId="5" borderId="3" xfId="0" applyFont="1" applyFill="1" applyBorder="1" applyAlignment="1">
      <alignment horizontal="center" vertical="center" wrapText="1"/>
    </xf>
    <xf numFmtId="0" fontId="41" fillId="18" borderId="1" xfId="0" applyFont="1" applyFill="1" applyBorder="1" applyAlignment="1">
      <alignment horizontal="left" vertical="center" wrapText="1"/>
    </xf>
    <xf numFmtId="0" fontId="43" fillId="18" borderId="1" xfId="0" applyFont="1" applyFill="1" applyBorder="1" applyAlignment="1">
      <alignment horizontal="left" vertical="center" wrapText="1"/>
    </xf>
    <xf numFmtId="0" fontId="43" fillId="5" borderId="2" xfId="0" applyFont="1" applyFill="1" applyBorder="1" applyAlignment="1">
      <alignment horizontal="center" vertical="center" wrapText="1"/>
    </xf>
    <xf numFmtId="0" fontId="43" fillId="5" borderId="10"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1" fillId="16" borderId="1" xfId="0" applyFont="1" applyFill="1" applyBorder="1" applyAlignment="1">
      <alignment horizontal="center" vertical="center"/>
    </xf>
    <xf numFmtId="0" fontId="41" fillId="16" borderId="1"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21" borderId="2" xfId="0" applyFont="1" applyFill="1" applyBorder="1" applyAlignment="1">
      <alignment horizontal="left" vertical="center" wrapText="1"/>
    </xf>
    <xf numFmtId="0" fontId="41" fillId="21" borderId="10" xfId="0" applyFont="1" applyFill="1" applyBorder="1" applyAlignment="1">
      <alignment horizontal="left" vertical="center" wrapText="1"/>
    </xf>
    <xf numFmtId="0" fontId="41" fillId="21" borderId="3" xfId="0" applyFont="1" applyFill="1" applyBorder="1" applyAlignment="1">
      <alignment horizontal="left" vertical="center" wrapText="1"/>
    </xf>
    <xf numFmtId="0" fontId="43" fillId="21" borderId="2" xfId="0" applyFont="1" applyFill="1" applyBorder="1" applyAlignment="1">
      <alignment horizontal="left" vertical="center" wrapText="1"/>
    </xf>
    <xf numFmtId="0" fontId="43" fillId="21" borderId="10" xfId="0" applyFont="1" applyFill="1" applyBorder="1" applyAlignment="1">
      <alignment horizontal="left" vertical="center" wrapText="1"/>
    </xf>
    <xf numFmtId="0" fontId="43" fillId="21" borderId="3" xfId="0" applyFont="1" applyFill="1" applyBorder="1" applyAlignment="1">
      <alignment horizontal="left" vertical="center" wrapText="1"/>
    </xf>
    <xf numFmtId="0" fontId="41" fillId="21" borderId="2" xfId="0" applyFont="1" applyFill="1" applyBorder="1" applyAlignment="1">
      <alignment horizontal="center" vertical="center" wrapText="1"/>
    </xf>
    <xf numFmtId="0" fontId="41" fillId="21" borderId="10" xfId="0" applyFont="1" applyFill="1" applyBorder="1" applyAlignment="1">
      <alignment horizontal="center" vertical="center" wrapText="1"/>
    </xf>
    <xf numFmtId="0" fontId="41" fillId="21" borderId="3" xfId="0" applyFont="1" applyFill="1" applyBorder="1" applyAlignment="1">
      <alignment horizontal="center" vertical="center" wrapText="1"/>
    </xf>
    <xf numFmtId="0" fontId="43" fillId="13" borderId="2"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3" xfId="0" applyFont="1" applyFill="1" applyBorder="1" applyAlignment="1">
      <alignment horizontal="center" vertical="center" wrapText="1"/>
    </xf>
    <xf numFmtId="0" fontId="41" fillId="13" borderId="13" xfId="0" applyFont="1" applyFill="1" applyBorder="1" applyAlignment="1">
      <alignment horizontal="left" vertical="center" wrapText="1"/>
    </xf>
    <xf numFmtId="0" fontId="43" fillId="18" borderId="5" xfId="0" applyFont="1" applyFill="1" applyBorder="1" applyAlignment="1">
      <alignment horizontal="left" vertical="center" wrapText="1"/>
    </xf>
    <xf numFmtId="0" fontId="41" fillId="13" borderId="9"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6" xfId="0" applyFont="1" applyFill="1" applyBorder="1" applyAlignment="1">
      <alignment horizontal="left" vertical="center" wrapText="1"/>
    </xf>
    <xf numFmtId="0" fontId="41" fillId="13" borderId="2" xfId="0" applyFont="1" applyFill="1" applyBorder="1" applyAlignment="1">
      <alignment vertical="center" wrapText="1"/>
    </xf>
    <xf numFmtId="0" fontId="41" fillId="13" borderId="10" xfId="0" applyFont="1" applyFill="1" applyBorder="1" applyAlignment="1">
      <alignment vertical="center" wrapText="1"/>
    </xf>
    <xf numFmtId="0" fontId="41" fillId="13" borderId="3" xfId="0" applyFont="1" applyFill="1" applyBorder="1" applyAlignment="1">
      <alignment vertical="center" wrapText="1"/>
    </xf>
    <xf numFmtId="0" fontId="41" fillId="22" borderId="10" xfId="0" applyFont="1" applyFill="1" applyBorder="1" applyAlignment="1">
      <alignment horizontal="center" vertical="center" wrapText="1"/>
    </xf>
    <xf numFmtId="9" fontId="41" fillId="17" borderId="10" xfId="0" applyNumberFormat="1" applyFont="1" applyFill="1" applyBorder="1" applyAlignment="1">
      <alignment horizontal="center" vertical="center" wrapText="1"/>
    </xf>
    <xf numFmtId="14" fontId="41" fillId="21" borderId="2" xfId="0" applyNumberFormat="1" applyFont="1" applyFill="1" applyBorder="1" applyAlignment="1">
      <alignment horizontal="center" vertical="center" wrapText="1"/>
    </xf>
    <xf numFmtId="14" fontId="41" fillId="21" borderId="10" xfId="0" applyNumberFormat="1" applyFont="1" applyFill="1" applyBorder="1" applyAlignment="1">
      <alignment horizontal="center" vertical="center" wrapText="1"/>
    </xf>
    <xf numFmtId="14" fontId="41" fillId="21" borderId="3" xfId="0" applyNumberFormat="1" applyFont="1" applyFill="1" applyBorder="1" applyAlignment="1">
      <alignment horizontal="center" vertical="center" wrapText="1"/>
    </xf>
    <xf numFmtId="14" fontId="41" fillId="18" borderId="2" xfId="0" applyNumberFormat="1" applyFont="1" applyFill="1" applyBorder="1" applyAlignment="1">
      <alignment horizontal="center" vertical="center" wrapText="1"/>
    </xf>
    <xf numFmtId="14" fontId="41" fillId="18" borderId="10" xfId="0" applyNumberFormat="1" applyFont="1" applyFill="1" applyBorder="1" applyAlignment="1">
      <alignment horizontal="center" vertical="center" wrapText="1"/>
    </xf>
    <xf numFmtId="14" fontId="41" fillId="18" borderId="3" xfId="0" applyNumberFormat="1" applyFont="1" applyFill="1" applyBorder="1" applyAlignment="1">
      <alignment horizontal="center" vertical="center" wrapText="1"/>
    </xf>
    <xf numFmtId="14" fontId="29" fillId="22" borderId="2" xfId="0" applyNumberFormat="1" applyFont="1" applyFill="1" applyBorder="1" applyAlignment="1">
      <alignment horizontal="center" vertical="center" wrapText="1"/>
    </xf>
    <xf numFmtId="14" fontId="29" fillId="22" borderId="10" xfId="0" applyNumberFormat="1" applyFont="1" applyFill="1" applyBorder="1" applyAlignment="1">
      <alignment horizontal="center" vertical="center" wrapText="1"/>
    </xf>
    <xf numFmtId="14" fontId="29" fillId="22"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1" fillId="0" borderId="2" xfId="0" applyFont="1" applyFill="1" applyBorder="1" applyAlignment="1">
      <alignment horizontal="left" vertical="center" wrapText="1"/>
    </xf>
    <xf numFmtId="0" fontId="41" fillId="0" borderId="10" xfId="0" applyFont="1" applyFill="1" applyBorder="1" applyAlignment="1">
      <alignment horizontal="left" vertical="center"/>
    </xf>
    <xf numFmtId="0" fontId="41" fillId="0" borderId="3" xfId="0" applyFont="1" applyFill="1" applyBorder="1" applyAlignment="1">
      <alignment horizontal="left" vertical="center"/>
    </xf>
    <xf numFmtId="49" fontId="41" fillId="14" borderId="22" xfId="0" applyNumberFormat="1" applyFont="1" applyFill="1" applyBorder="1" applyAlignment="1">
      <alignment horizontal="left" vertical="center" wrapText="1"/>
    </xf>
    <xf numFmtId="49" fontId="41" fillId="14" borderId="10" xfId="0" applyNumberFormat="1" applyFont="1" applyFill="1" applyBorder="1" applyAlignment="1">
      <alignment horizontal="left" vertical="center" wrapText="1"/>
    </xf>
    <xf numFmtId="49" fontId="41" fillId="14" borderId="3" xfId="0" applyNumberFormat="1" applyFont="1" applyFill="1" applyBorder="1" applyAlignment="1">
      <alignment horizontal="left" vertical="center" wrapText="1"/>
    </xf>
    <xf numFmtId="0" fontId="41" fillId="14" borderId="3" xfId="0" applyFont="1" applyFill="1" applyBorder="1" applyAlignment="1">
      <alignment horizontal="left" vertical="center" wrapText="1"/>
    </xf>
    <xf numFmtId="14" fontId="41" fillId="14" borderId="22" xfId="0" applyNumberFormat="1" applyFont="1" applyFill="1" applyBorder="1" applyAlignment="1">
      <alignment horizontal="center" vertical="center"/>
    </xf>
    <xf numFmtId="14" fontId="41" fillId="14" borderId="10" xfId="0" applyNumberFormat="1" applyFont="1" applyFill="1" applyBorder="1" applyAlignment="1">
      <alignment horizontal="center" vertical="center"/>
    </xf>
    <xf numFmtId="14" fontId="41" fillId="14" borderId="3" xfId="0" applyNumberFormat="1" applyFont="1" applyFill="1" applyBorder="1" applyAlignment="1">
      <alignment horizontal="center" vertical="center"/>
    </xf>
    <xf numFmtId="0" fontId="41" fillId="0" borderId="3" xfId="0" applyFont="1" applyFill="1" applyBorder="1" applyAlignment="1">
      <alignment horizontal="center" vertical="center" wrapText="1"/>
    </xf>
    <xf numFmtId="0" fontId="42" fillId="22" borderId="2" xfId="0" applyFont="1" applyFill="1" applyBorder="1" applyAlignment="1">
      <alignment horizontal="center" vertical="center" wrapText="1"/>
    </xf>
    <xf numFmtId="0" fontId="42" fillId="22" borderId="10" xfId="0" applyFont="1" applyFill="1" applyBorder="1" applyAlignment="1">
      <alignment horizontal="center" vertical="center" wrapText="1"/>
    </xf>
    <xf numFmtId="0" fontId="41" fillId="5" borderId="31" xfId="0" applyFont="1" applyFill="1" applyBorder="1" applyAlignment="1">
      <alignment horizontal="left" vertical="center" wrapText="1"/>
    </xf>
    <xf numFmtId="0" fontId="41" fillId="5" borderId="10" xfId="0" applyFont="1" applyFill="1" applyBorder="1" applyAlignment="1">
      <alignment horizontal="left" vertical="center" wrapText="1"/>
    </xf>
    <xf numFmtId="0" fontId="45" fillId="18" borderId="2" xfId="0" applyFont="1" applyFill="1" applyBorder="1" applyAlignment="1">
      <alignment horizontal="center" vertical="center" wrapText="1"/>
    </xf>
    <xf numFmtId="0" fontId="45" fillId="18" borderId="3" xfId="0" applyFont="1" applyFill="1" applyBorder="1" applyAlignment="1">
      <alignment horizontal="center" vertical="center" wrapText="1"/>
    </xf>
    <xf numFmtId="0" fontId="42" fillId="16" borderId="3" xfId="0" applyFont="1" applyFill="1" applyBorder="1" applyAlignment="1">
      <alignment horizontal="center" vertical="center"/>
    </xf>
    <xf numFmtId="0" fontId="5" fillId="19" borderId="2" xfId="0" applyFont="1" applyFill="1" applyBorder="1" applyAlignment="1">
      <alignment horizontal="center" vertical="top" wrapText="1"/>
    </xf>
    <xf numFmtId="0" fontId="5" fillId="19" borderId="3" xfId="0" applyFont="1" applyFill="1" applyBorder="1" applyAlignment="1">
      <alignment horizontal="center" vertical="top" wrapText="1"/>
    </xf>
    <xf numFmtId="0" fontId="41" fillId="16" borderId="2" xfId="0" applyFont="1" applyFill="1" applyBorder="1" applyAlignment="1">
      <alignment horizontal="center" vertical="center"/>
    </xf>
    <xf numFmtId="0" fontId="43" fillId="16" borderId="2" xfId="0" applyFont="1" applyFill="1" applyBorder="1" applyAlignment="1">
      <alignment horizontal="left" vertical="top" wrapText="1"/>
    </xf>
    <xf numFmtId="0" fontId="43" fillId="16" borderId="10" xfId="0" applyFont="1" applyFill="1" applyBorder="1" applyAlignment="1">
      <alignment horizontal="left" vertical="top" wrapText="1"/>
    </xf>
    <xf numFmtId="0" fontId="41" fillId="5" borderId="31" xfId="0" applyFont="1" applyFill="1" applyBorder="1" applyAlignment="1">
      <alignment horizontal="center" vertical="center" wrapText="1"/>
    </xf>
    <xf numFmtId="0" fontId="41" fillId="5" borderId="10" xfId="0" applyFont="1" applyFill="1" applyBorder="1" applyAlignment="1">
      <alignment horizontal="center" vertical="center" wrapText="1"/>
    </xf>
    <xf numFmtId="0" fontId="42" fillId="22" borderId="2" xfId="0" applyFont="1" applyFill="1" applyBorder="1" applyAlignment="1">
      <alignment horizontal="center" vertical="top" wrapText="1"/>
    </xf>
    <xf numFmtId="0" fontId="42" fillId="22" borderId="10" xfId="0" applyFont="1" applyFill="1" applyBorder="1" applyAlignment="1">
      <alignment horizontal="center" vertical="top" wrapText="1"/>
    </xf>
    <xf numFmtId="0" fontId="41" fillId="5" borderId="2" xfId="0" applyFont="1" applyFill="1" applyBorder="1" applyAlignment="1">
      <alignment horizontal="center" vertical="center" wrapText="1"/>
    </xf>
    <xf numFmtId="0" fontId="41" fillId="16" borderId="2" xfId="0" applyFont="1" applyFill="1" applyBorder="1" applyAlignment="1">
      <alignment horizontal="center" vertical="top" wrapText="1"/>
    </xf>
    <xf numFmtId="0" fontId="41" fillId="20" borderId="2" xfId="0" applyFont="1" applyFill="1" applyBorder="1" applyAlignment="1">
      <alignment horizontal="center" vertical="center"/>
    </xf>
    <xf numFmtId="0" fontId="41" fillId="20" borderId="10" xfId="0" applyFont="1" applyFill="1" applyBorder="1" applyAlignment="1">
      <alignment horizontal="center" vertical="center"/>
    </xf>
    <xf numFmtId="0" fontId="41" fillId="20" borderId="3" xfId="0" applyFont="1" applyFill="1" applyBorder="1" applyAlignment="1">
      <alignment horizontal="center" vertical="center"/>
    </xf>
    <xf numFmtId="0" fontId="41" fillId="20" borderId="2" xfId="0" applyFont="1" applyFill="1" applyBorder="1" applyAlignment="1">
      <alignment horizontal="center"/>
    </xf>
    <xf numFmtId="0" fontId="41" fillId="20" borderId="10" xfId="0" applyFont="1" applyFill="1" applyBorder="1" applyAlignment="1">
      <alignment horizontal="center"/>
    </xf>
    <xf numFmtId="0" fontId="41" fillId="20" borderId="3" xfId="0" applyFont="1" applyFill="1" applyBorder="1" applyAlignment="1">
      <alignment horizontal="center"/>
    </xf>
    <xf numFmtId="0" fontId="1" fillId="29" borderId="1" xfId="0" applyFont="1" applyFill="1" applyBorder="1" applyAlignment="1">
      <alignment horizontal="left" vertical="center" wrapText="1"/>
    </xf>
    <xf numFmtId="0" fontId="28" fillId="0" borderId="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 xfId="0" applyFont="1" applyBorder="1" applyAlignment="1">
      <alignment horizontal="center" vertical="center" wrapText="1"/>
    </xf>
    <xf numFmtId="0" fontId="41" fillId="20" borderId="5" xfId="0"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3" xfId="0" applyFont="1" applyBorder="1" applyAlignment="1">
      <alignment horizontal="center" vertical="center" wrapText="1"/>
    </xf>
    <xf numFmtId="9" fontId="29" fillId="0" borderId="2" xfId="0" applyNumberFormat="1" applyFont="1" applyBorder="1" applyAlignment="1">
      <alignment horizontal="center" vertical="center"/>
    </xf>
    <xf numFmtId="9" fontId="29" fillId="0" borderId="10" xfId="0" applyNumberFormat="1" applyFont="1" applyBorder="1" applyAlignment="1">
      <alignment horizontal="center" vertical="center"/>
    </xf>
    <xf numFmtId="9" fontId="29" fillId="0" borderId="3" xfId="0" applyNumberFormat="1" applyFont="1" applyBorder="1" applyAlignment="1">
      <alignment horizontal="center" vertical="center"/>
    </xf>
    <xf numFmtId="0" fontId="29" fillId="0" borderId="2" xfId="0" applyFont="1" applyBorder="1" applyAlignment="1">
      <alignment horizontal="center" vertical="center"/>
    </xf>
    <xf numFmtId="0" fontId="29" fillId="0" borderId="10" xfId="0" applyFont="1" applyBorder="1" applyAlignment="1">
      <alignment horizontal="center" vertical="center"/>
    </xf>
    <xf numFmtId="0" fontId="29" fillId="0" borderId="3" xfId="0" applyFont="1" applyBorder="1" applyAlignment="1">
      <alignment horizontal="center" vertical="center"/>
    </xf>
    <xf numFmtId="0" fontId="29" fillId="0" borderId="2" xfId="0" applyFont="1" applyBorder="1" applyAlignment="1">
      <alignment horizontal="center" vertical="justify" wrapText="1"/>
    </xf>
    <xf numFmtId="0" fontId="29" fillId="0" borderId="10" xfId="0" applyFont="1" applyBorder="1" applyAlignment="1">
      <alignment horizontal="center" vertical="justify" wrapText="1"/>
    </xf>
    <xf numFmtId="0" fontId="29" fillId="0" borderId="3" xfId="0" applyFont="1" applyBorder="1" applyAlignment="1">
      <alignment horizontal="center" vertical="justify" wrapText="1"/>
    </xf>
    <xf numFmtId="0" fontId="29" fillId="0" borderId="2" xfId="0" applyFont="1" applyBorder="1" applyAlignment="1">
      <alignment horizontal="center"/>
    </xf>
    <xf numFmtId="0" fontId="29" fillId="0" borderId="10" xfId="0" applyFont="1" applyBorder="1" applyAlignment="1">
      <alignment horizontal="center"/>
    </xf>
    <xf numFmtId="0" fontId="29" fillId="0" borderId="3" xfId="0" applyFont="1" applyBorder="1" applyAlignment="1">
      <alignment horizontal="center"/>
    </xf>
    <xf numFmtId="0" fontId="43" fillId="20" borderId="7" xfId="0" applyFont="1" applyFill="1" applyBorder="1" applyAlignment="1">
      <alignment horizontal="center" vertical="center" wrapText="1"/>
    </xf>
    <xf numFmtId="0" fontId="43" fillId="20" borderId="9" xfId="0" applyFont="1" applyFill="1" applyBorder="1" applyAlignment="1">
      <alignment horizontal="center" vertical="center" wrapText="1"/>
    </xf>
    <xf numFmtId="0" fontId="43" fillId="20" borderId="6" xfId="0" applyFont="1" applyFill="1" applyBorder="1" applyAlignment="1">
      <alignment horizontal="center" vertical="center" wrapText="1"/>
    </xf>
    <xf numFmtId="0" fontId="41" fillId="0" borderId="3" xfId="0" applyFont="1" applyBorder="1" applyAlignment="1">
      <alignment horizontal="center" vertical="center" wrapText="1"/>
    </xf>
    <xf numFmtId="0" fontId="2"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29" fillId="24" borderId="1" xfId="0" applyFont="1" applyFill="1" applyBorder="1" applyAlignment="1">
      <alignment horizontal="center" vertical="center"/>
    </xf>
    <xf numFmtId="0" fontId="29" fillId="24" borderId="1" xfId="0" applyFont="1" applyFill="1" applyBorder="1" applyAlignment="1">
      <alignment horizontal="center" vertical="center" wrapText="1"/>
    </xf>
    <xf numFmtId="0" fontId="74" fillId="24" borderId="1" xfId="0" applyFont="1" applyFill="1" applyBorder="1" applyAlignment="1">
      <alignment horizontal="left" vertical="center" wrapText="1"/>
    </xf>
    <xf numFmtId="0" fontId="29" fillId="24" borderId="1" xfId="0" applyFont="1" applyFill="1" applyBorder="1" applyAlignment="1">
      <alignment horizontal="left" vertical="center" wrapText="1"/>
    </xf>
    <xf numFmtId="0" fontId="29" fillId="24" borderId="1" xfId="0" applyFont="1" applyFill="1" applyBorder="1" applyAlignment="1">
      <alignment horizontal="left" vertical="center"/>
    </xf>
    <xf numFmtId="0" fontId="1" fillId="32" borderId="1" xfId="0" applyFont="1" applyFill="1" applyBorder="1" applyAlignment="1">
      <alignment horizontal="center" vertical="center" wrapText="1"/>
    </xf>
    <xf numFmtId="0" fontId="2" fillId="32" borderId="1" xfId="0" applyFont="1" applyFill="1" applyBorder="1" applyAlignment="1">
      <alignment horizontal="left" vertical="center" wrapText="1"/>
    </xf>
    <xf numFmtId="0" fontId="1" fillId="32" borderId="1" xfId="0" applyFont="1" applyFill="1" applyBorder="1" applyAlignment="1">
      <alignment horizontal="left" vertical="center" wrapText="1"/>
    </xf>
    <xf numFmtId="9" fontId="29" fillId="24" borderId="1" xfId="2" applyFont="1" applyFill="1" applyBorder="1" applyAlignment="1">
      <alignment horizontal="center" vertical="center" wrapText="1"/>
    </xf>
    <xf numFmtId="14" fontId="29" fillId="24" borderId="1" xfId="0" applyNumberFormat="1" applyFont="1" applyFill="1" applyBorder="1" applyAlignment="1">
      <alignment horizontal="center" vertical="center" wrapText="1"/>
    </xf>
    <xf numFmtId="0" fontId="29" fillId="24" borderId="2" xfId="0" applyFont="1" applyFill="1" applyBorder="1" applyAlignment="1">
      <alignment horizontal="center" vertical="center" wrapText="1"/>
    </xf>
    <xf numFmtId="0" fontId="29" fillId="24" borderId="10" xfId="0" applyFont="1" applyFill="1" applyBorder="1" applyAlignment="1">
      <alignment horizontal="center" vertical="center" wrapText="1"/>
    </xf>
    <xf numFmtId="14" fontId="30" fillId="32" borderId="2" xfId="0" applyNumberFormat="1" applyFont="1" applyFill="1" applyBorder="1" applyAlignment="1">
      <alignment horizontal="center" vertical="center" wrapText="1"/>
    </xf>
    <xf numFmtId="14" fontId="30" fillId="32" borderId="10" xfId="0" applyNumberFormat="1" applyFont="1" applyFill="1" applyBorder="1" applyAlignment="1">
      <alignment horizontal="center" vertical="center" wrapText="1"/>
    </xf>
    <xf numFmtId="14" fontId="30" fillId="32" borderId="3"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41" fillId="22" borderId="7" xfId="0" applyFont="1" applyFill="1" applyBorder="1" applyAlignment="1">
      <alignment horizontal="left" vertical="center" wrapText="1"/>
    </xf>
    <xf numFmtId="0" fontId="1" fillId="25" borderId="2" xfId="0" applyFont="1" applyFill="1" applyBorder="1" applyAlignment="1">
      <alignment horizontal="center" vertical="center" wrapText="1"/>
    </xf>
    <xf numFmtId="0" fontId="0" fillId="25" borderId="10" xfId="0" applyFill="1" applyBorder="1" applyAlignment="1">
      <alignment horizontal="center" vertical="center" wrapText="1"/>
    </xf>
    <xf numFmtId="0" fontId="0" fillId="25" borderId="3" xfId="0" applyFill="1" applyBorder="1" applyAlignment="1">
      <alignment horizontal="center" vertical="center" wrapText="1"/>
    </xf>
    <xf numFmtId="0" fontId="41" fillId="22" borderId="5" xfId="0" applyFont="1" applyFill="1" applyBorder="1" applyAlignment="1">
      <alignment horizontal="center" vertical="center" wrapText="1"/>
    </xf>
    <xf numFmtId="0" fontId="41" fillId="22" borderId="7" xfId="0" applyFont="1" applyFill="1" applyBorder="1" applyAlignment="1">
      <alignment horizontal="center" vertical="center" wrapText="1"/>
    </xf>
    <xf numFmtId="0" fontId="1" fillId="25" borderId="1" xfId="0" applyFont="1" applyFill="1" applyBorder="1" applyAlignment="1">
      <alignment horizontal="center" vertical="center" wrapText="1"/>
    </xf>
    <xf numFmtId="9" fontId="28"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2" xfId="0" applyFont="1" applyFill="1" applyBorder="1" applyAlignment="1">
      <alignment horizontal="center" vertical="center" wrapText="1"/>
    </xf>
    <xf numFmtId="9" fontId="30" fillId="24" borderId="2" xfId="2" applyFont="1" applyFill="1" applyBorder="1" applyAlignment="1">
      <alignment horizontal="center" vertical="center" wrapText="1"/>
    </xf>
    <xf numFmtId="9" fontId="30" fillId="24" borderId="3" xfId="2" applyFont="1" applyFill="1" applyBorder="1" applyAlignment="1">
      <alignment horizontal="center" vertical="center" wrapText="1"/>
    </xf>
    <xf numFmtId="0" fontId="53" fillId="31" borderId="0" xfId="4" applyFill="1" applyAlignment="1">
      <alignment horizontal="center" vertical="center"/>
    </xf>
    <xf numFmtId="0" fontId="2" fillId="24" borderId="1" xfId="0" applyFont="1" applyFill="1" applyBorder="1" applyAlignment="1">
      <alignment horizontal="left" vertical="center" wrapText="1"/>
    </xf>
    <xf numFmtId="0" fontId="30" fillId="24" borderId="2" xfId="0" applyFont="1" applyFill="1" applyBorder="1" applyAlignment="1">
      <alignment horizontal="center" vertical="center" wrapText="1"/>
    </xf>
    <xf numFmtId="0" fontId="30" fillId="24" borderId="10" xfId="0" applyFont="1" applyFill="1" applyBorder="1" applyAlignment="1">
      <alignment horizontal="center" vertical="center" wrapText="1"/>
    </xf>
    <xf numFmtId="0" fontId="30" fillId="24" borderId="3" xfId="0" applyFont="1" applyFill="1" applyBorder="1" applyAlignment="1">
      <alignment horizontal="center" vertical="center" wrapText="1"/>
    </xf>
    <xf numFmtId="0" fontId="53" fillId="24" borderId="2" xfId="4" applyFill="1" applyBorder="1" applyAlignment="1">
      <alignment horizontal="center" vertical="center" wrapText="1"/>
    </xf>
    <xf numFmtId="0" fontId="53" fillId="24" borderId="10" xfId="4" applyFill="1" applyBorder="1" applyAlignment="1">
      <alignment horizontal="center" vertical="center" wrapText="1"/>
    </xf>
    <xf numFmtId="0" fontId="53" fillId="24" borderId="3" xfId="4" applyFill="1" applyBorder="1" applyAlignment="1">
      <alignment horizontal="center" vertical="center" wrapText="1"/>
    </xf>
    <xf numFmtId="14" fontId="30" fillId="24" borderId="2" xfId="0" applyNumberFormat="1" applyFont="1" applyFill="1" applyBorder="1" applyAlignment="1">
      <alignment horizontal="left" vertical="center" wrapText="1"/>
    </xf>
    <xf numFmtId="0" fontId="30" fillId="24" borderId="10" xfId="0" applyFont="1" applyFill="1" applyBorder="1" applyAlignment="1">
      <alignment horizontal="left" vertical="center" wrapText="1"/>
    </xf>
    <xf numFmtId="0" fontId="30" fillId="24" borderId="3" xfId="0" applyFont="1" applyFill="1" applyBorder="1" applyAlignment="1">
      <alignment horizontal="left" vertical="center" wrapText="1"/>
    </xf>
    <xf numFmtId="0" fontId="30" fillId="24" borderId="2" xfId="0" applyFont="1" applyFill="1" applyBorder="1" applyAlignment="1">
      <alignment horizontal="left" vertical="center" wrapText="1"/>
    </xf>
    <xf numFmtId="0" fontId="41" fillId="24" borderId="1"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53" fillId="30" borderId="31" xfId="4" applyFill="1" applyBorder="1" applyAlignment="1">
      <alignment horizontal="center" vertical="center" wrapText="1"/>
    </xf>
    <xf numFmtId="0" fontId="53" fillId="30" borderId="3" xfId="4" applyFill="1" applyBorder="1" applyAlignment="1">
      <alignment horizontal="center" vertical="center" wrapText="1"/>
    </xf>
    <xf numFmtId="14" fontId="1" fillId="30" borderId="31" xfId="0" applyNumberFormat="1" applyFont="1" applyFill="1" applyBorder="1" applyAlignment="1">
      <alignment horizontal="center" vertical="center"/>
    </xf>
    <xf numFmtId="0" fontId="1" fillId="30" borderId="3" xfId="0" applyFont="1" applyFill="1" applyBorder="1" applyAlignment="1">
      <alignment horizontal="center" vertical="center"/>
    </xf>
    <xf numFmtId="0" fontId="1" fillId="30" borderId="31" xfId="0" applyFont="1" applyFill="1" applyBorder="1" applyAlignment="1">
      <alignment horizontal="center" vertical="center" wrapText="1"/>
    </xf>
    <xf numFmtId="0" fontId="1" fillId="30" borderId="3" xfId="0" applyFont="1" applyFill="1" applyBorder="1" applyAlignment="1">
      <alignment horizontal="center" vertical="center" wrapText="1"/>
    </xf>
    <xf numFmtId="9" fontId="30" fillId="24" borderId="10" xfId="2" applyFont="1" applyFill="1" applyBorder="1" applyAlignment="1">
      <alignment horizontal="center" vertical="center" wrapText="1"/>
    </xf>
    <xf numFmtId="0" fontId="85" fillId="28" borderId="10" xfId="0" applyFont="1" applyFill="1" applyBorder="1" applyAlignment="1">
      <alignment vertical="center" wrapText="1"/>
    </xf>
    <xf numFmtId="0" fontId="85" fillId="28" borderId="3" xfId="0" applyFont="1" applyFill="1" applyBorder="1" applyAlignment="1">
      <alignment vertical="center" wrapText="1"/>
    </xf>
    <xf numFmtId="0" fontId="30" fillId="24" borderId="1" xfId="0" applyFont="1" applyFill="1" applyBorder="1" applyAlignment="1">
      <alignment horizontal="left" vertical="center"/>
    </xf>
    <xf numFmtId="0" fontId="30" fillId="24" borderId="1" xfId="0" applyFont="1" applyFill="1" applyBorder="1" applyAlignment="1">
      <alignment horizontal="left" vertical="center" wrapText="1"/>
    </xf>
    <xf numFmtId="0" fontId="73" fillId="31" borderId="0" xfId="4" applyFont="1" applyFill="1" applyAlignment="1">
      <alignment vertical="center"/>
    </xf>
    <xf numFmtId="14" fontId="72" fillId="24" borderId="2" xfId="0" applyNumberFormat="1" applyFont="1" applyFill="1" applyBorder="1" applyAlignment="1">
      <alignment horizontal="center" vertical="center"/>
    </xf>
    <xf numFmtId="14" fontId="72" fillId="24" borderId="10" xfId="0" applyNumberFormat="1" applyFont="1" applyFill="1" applyBorder="1" applyAlignment="1">
      <alignment horizontal="center" vertical="center"/>
    </xf>
    <xf numFmtId="14" fontId="72" fillId="24" borderId="3" xfId="0" applyNumberFormat="1" applyFont="1" applyFill="1" applyBorder="1" applyAlignment="1">
      <alignment horizontal="center" vertical="center"/>
    </xf>
    <xf numFmtId="9" fontId="72" fillId="24" borderId="2" xfId="0" applyNumberFormat="1" applyFont="1" applyFill="1" applyBorder="1" applyAlignment="1">
      <alignment horizontal="center" vertical="center" wrapText="1"/>
    </xf>
    <xf numFmtId="9" fontId="72" fillId="24" borderId="10" xfId="0" applyNumberFormat="1" applyFont="1" applyFill="1" applyBorder="1" applyAlignment="1">
      <alignment horizontal="center" vertical="center" wrapText="1"/>
    </xf>
    <xf numFmtId="9" fontId="72" fillId="24" borderId="3" xfId="0" applyNumberFormat="1" applyFont="1" applyFill="1" applyBorder="1" applyAlignment="1">
      <alignment horizontal="center" vertical="center" wrapText="1"/>
    </xf>
    <xf numFmtId="0" fontId="10" fillId="29" borderId="1" xfId="0" applyFont="1" applyFill="1" applyBorder="1" applyAlignment="1">
      <alignment horizontal="left" vertical="center" wrapText="1"/>
    </xf>
    <xf numFmtId="0" fontId="1" fillId="30" borderId="1" xfId="0" applyFont="1" applyFill="1" applyBorder="1" applyAlignment="1">
      <alignment horizontal="center" vertical="center"/>
    </xf>
    <xf numFmtId="0" fontId="1" fillId="30" borderId="1" xfId="0" applyFont="1" applyFill="1" applyBorder="1" applyAlignment="1">
      <alignment horizontal="center" vertical="center" wrapText="1"/>
    </xf>
    <xf numFmtId="0" fontId="2" fillId="30" borderId="1" xfId="0" applyFont="1" applyFill="1" applyBorder="1" applyAlignment="1">
      <alignment horizontal="left" vertical="center" wrapText="1"/>
    </xf>
    <xf numFmtId="0" fontId="1" fillId="30" borderId="1" xfId="0" applyFont="1" applyFill="1" applyBorder="1" applyAlignment="1">
      <alignment horizontal="left" vertical="center" wrapText="1"/>
    </xf>
    <xf numFmtId="0" fontId="1" fillId="30" borderId="10" xfId="0" applyFont="1" applyFill="1" applyBorder="1" applyAlignment="1">
      <alignment horizontal="left" vertical="center" wrapText="1"/>
    </xf>
    <xf numFmtId="0" fontId="1" fillId="30" borderId="10" xfId="0" applyFont="1" applyFill="1" applyBorder="1" applyAlignment="1">
      <alignment horizontal="left" vertical="center"/>
    </xf>
    <xf numFmtId="0" fontId="1" fillId="30" borderId="3" xfId="0" applyFont="1" applyFill="1" applyBorder="1" applyAlignment="1">
      <alignment horizontal="left" vertical="center"/>
    </xf>
    <xf numFmtId="0" fontId="1" fillId="29" borderId="1" xfId="0" applyFont="1" applyFill="1" applyBorder="1" applyAlignment="1">
      <alignment horizontal="center" vertical="center"/>
    </xf>
    <xf numFmtId="0" fontId="1" fillId="29" borderId="1" xfId="0" applyFont="1" applyFill="1" applyBorder="1" applyAlignment="1">
      <alignment horizontal="center" vertical="center" wrapText="1"/>
    </xf>
    <xf numFmtId="0" fontId="1" fillId="30" borderId="2" xfId="0" applyFont="1" applyFill="1" applyBorder="1" applyAlignment="1">
      <alignment horizontal="center" vertical="center" wrapText="1"/>
    </xf>
    <xf numFmtId="9" fontId="1" fillId="30" borderId="2" xfId="2" applyFont="1" applyFill="1" applyBorder="1" applyAlignment="1">
      <alignment horizontal="center" vertical="center" wrapText="1"/>
    </xf>
    <xf numFmtId="9" fontId="1" fillId="30" borderId="3" xfId="2" applyFont="1" applyFill="1" applyBorder="1" applyAlignment="1">
      <alignment horizontal="center" vertical="center" wrapText="1"/>
    </xf>
    <xf numFmtId="0" fontId="53" fillId="30" borderId="2" xfId="4" applyFill="1" applyBorder="1" applyAlignment="1">
      <alignment horizontal="center" vertical="center" wrapText="1"/>
    </xf>
    <xf numFmtId="9" fontId="1" fillId="30" borderId="31" xfId="2" applyFont="1" applyFill="1" applyBorder="1" applyAlignment="1">
      <alignment horizontal="center" vertical="center"/>
    </xf>
    <xf numFmtId="9" fontId="1" fillId="30" borderId="3" xfId="2" applyFont="1" applyFill="1" applyBorder="1" applyAlignment="1">
      <alignment horizontal="center" vertical="center"/>
    </xf>
    <xf numFmtId="14" fontId="28" fillId="22" borderId="2" xfId="0" applyNumberFormat="1" applyFont="1" applyFill="1" applyBorder="1" applyAlignment="1">
      <alignment horizontal="center" vertical="center" wrapText="1"/>
    </xf>
    <xf numFmtId="0" fontId="28" fillId="22" borderId="10" xfId="0" applyFont="1" applyFill="1" applyBorder="1" applyAlignment="1">
      <alignment horizontal="center" vertical="center" wrapText="1"/>
    </xf>
    <xf numFmtId="0" fontId="28" fillId="22" borderId="3" xfId="0" applyFont="1" applyFill="1" applyBorder="1" applyAlignment="1">
      <alignment horizontal="center" vertical="center" wrapText="1"/>
    </xf>
    <xf numFmtId="0" fontId="28" fillId="22" borderId="2" xfId="0" applyFont="1" applyFill="1" applyBorder="1" applyAlignment="1">
      <alignment horizontal="center" vertical="center" wrapText="1"/>
    </xf>
    <xf numFmtId="0" fontId="41" fillId="17" borderId="7" xfId="0" applyFont="1" applyFill="1" applyBorder="1" applyAlignment="1">
      <alignment horizontal="left" vertical="center" wrapText="1"/>
    </xf>
    <xf numFmtId="0" fontId="41" fillId="17" borderId="9" xfId="0" applyFont="1" applyFill="1" applyBorder="1" applyAlignment="1">
      <alignment horizontal="left" vertical="center" wrapText="1"/>
    </xf>
    <xf numFmtId="0" fontId="41" fillId="17" borderId="6" xfId="0" applyFont="1" applyFill="1" applyBorder="1" applyAlignment="1">
      <alignment horizontal="left" vertical="center" wrapText="1"/>
    </xf>
    <xf numFmtId="14" fontId="28" fillId="0" borderId="2" xfId="0" applyNumberFormat="1" applyFont="1" applyBorder="1" applyAlignment="1">
      <alignment horizontal="center" vertical="center" wrapText="1"/>
    </xf>
    <xf numFmtId="14" fontId="28" fillId="0" borderId="2" xfId="0" applyNumberFormat="1" applyFont="1" applyBorder="1" applyAlignment="1">
      <alignment horizontal="left" vertical="center" wrapText="1"/>
    </xf>
    <xf numFmtId="0" fontId="28" fillId="0" borderId="10" xfId="0" applyFont="1" applyBorder="1" applyAlignment="1">
      <alignment horizontal="left" vertical="center" wrapText="1"/>
    </xf>
    <xf numFmtId="0" fontId="28" fillId="0" borderId="3" xfId="0" applyFont="1" applyBorder="1" applyAlignment="1">
      <alignment horizontal="left"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17" xfId="0" applyFont="1" applyFill="1" applyBorder="1" applyAlignment="1">
      <alignment horizontal="center" vertical="center" wrapText="1"/>
    </xf>
    <xf numFmtId="0" fontId="69" fillId="42" borderId="10" xfId="0" applyFont="1" applyFill="1" applyBorder="1" applyAlignment="1">
      <alignment wrapText="1"/>
    </xf>
    <xf numFmtId="0" fontId="69" fillId="42" borderId="3" xfId="0" applyFont="1" applyFill="1" applyBorder="1" applyAlignment="1">
      <alignment wrapText="1"/>
    </xf>
    <xf numFmtId="0" fontId="1" fillId="22" borderId="1" xfId="0" applyFont="1" applyFill="1" applyBorder="1" applyAlignment="1">
      <alignment horizontal="center" vertical="center"/>
    </xf>
    <xf numFmtId="0" fontId="1" fillId="22" borderId="1" xfId="0" applyFont="1" applyFill="1" applyBorder="1" applyAlignment="1">
      <alignment horizontal="center" vertical="center" wrapText="1"/>
    </xf>
    <xf numFmtId="0" fontId="1" fillId="22" borderId="1" xfId="0" applyFont="1" applyFill="1" applyBorder="1" applyAlignment="1">
      <alignment horizontal="left" vertical="center" wrapText="1"/>
    </xf>
    <xf numFmtId="0" fontId="10" fillId="22" borderId="1" xfId="0" applyFont="1" applyFill="1" applyBorder="1" applyAlignment="1">
      <alignment horizontal="left" vertical="center" wrapText="1"/>
    </xf>
    <xf numFmtId="0" fontId="1" fillId="42" borderId="2" xfId="0" applyFont="1" applyFill="1" applyBorder="1" applyAlignment="1"/>
    <xf numFmtId="0" fontId="1" fillId="42" borderId="10" xfId="0" applyFont="1" applyFill="1" applyBorder="1" applyAlignment="1"/>
    <xf numFmtId="0" fontId="1" fillId="42" borderId="3" xfId="0" applyFont="1" applyFill="1" applyBorder="1" applyAlignment="1"/>
    <xf numFmtId="0" fontId="1" fillId="42" borderId="2" xfId="0" applyFont="1" applyFill="1" applyBorder="1" applyAlignment="1">
      <alignment wrapText="1"/>
    </xf>
    <xf numFmtId="0" fontId="1" fillId="42" borderId="10" xfId="0" applyFont="1" applyFill="1" applyBorder="1" applyAlignment="1">
      <alignment wrapText="1"/>
    </xf>
    <xf numFmtId="0" fontId="1" fillId="42" borderId="3" xfId="0" applyFont="1" applyFill="1" applyBorder="1" applyAlignment="1">
      <alignment wrapText="1"/>
    </xf>
    <xf numFmtId="0" fontId="28" fillId="22" borderId="1" xfId="0" applyFont="1" applyFill="1" applyBorder="1" applyAlignment="1">
      <alignment horizontal="center" vertical="center" wrapText="1"/>
    </xf>
    <xf numFmtId="9" fontId="28" fillId="22" borderId="2" xfId="0" applyNumberFormat="1" applyFont="1" applyFill="1" applyBorder="1" applyAlignment="1">
      <alignment horizontal="center" vertical="center" wrapText="1"/>
    </xf>
    <xf numFmtId="0" fontId="53" fillId="22" borderId="2" xfId="4" applyFill="1" applyBorder="1" applyAlignment="1">
      <alignment horizontal="center" vertical="center" wrapText="1"/>
    </xf>
    <xf numFmtId="0" fontId="53" fillId="22" borderId="10" xfId="4" applyFill="1" applyBorder="1" applyAlignment="1">
      <alignment horizontal="center" vertical="center" wrapText="1"/>
    </xf>
    <xf numFmtId="0" fontId="53" fillId="22" borderId="3" xfId="4" applyFill="1" applyBorder="1" applyAlignment="1">
      <alignment horizontal="center" vertical="center" wrapText="1"/>
    </xf>
    <xf numFmtId="0" fontId="29" fillId="18" borderId="2"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18" borderId="3" xfId="0" applyFont="1" applyFill="1" applyBorder="1" applyAlignment="1">
      <alignment horizontal="center" vertical="center" wrapText="1"/>
    </xf>
    <xf numFmtId="0" fontId="1" fillId="0" borderId="2" xfId="0" applyFont="1" applyFill="1" applyBorder="1" applyAlignment="1"/>
    <xf numFmtId="0" fontId="1" fillId="0" borderId="10" xfId="0" applyFont="1" applyFill="1" applyBorder="1" applyAlignment="1"/>
    <xf numFmtId="0" fontId="1" fillId="0" borderId="3" xfId="0" applyFont="1" applyFill="1" applyBorder="1" applyAlignment="1"/>
    <xf numFmtId="0" fontId="1" fillId="0" borderId="2" xfId="0" applyFont="1" applyFill="1" applyBorder="1" applyAlignment="1">
      <alignment wrapText="1"/>
    </xf>
    <xf numFmtId="0" fontId="1" fillId="0" borderId="10" xfId="0" applyFont="1" applyFill="1" applyBorder="1" applyAlignment="1">
      <alignment wrapText="1"/>
    </xf>
    <xf numFmtId="0" fontId="1" fillId="0" borderId="3" xfId="0" applyFont="1" applyFill="1" applyBorder="1" applyAlignment="1">
      <alignment wrapText="1"/>
    </xf>
    <xf numFmtId="0" fontId="85" fillId="0" borderId="2" xfId="0" applyFont="1" applyFill="1" applyBorder="1" applyAlignment="1">
      <alignment wrapText="1"/>
    </xf>
    <xf numFmtId="0" fontId="85" fillId="0" borderId="10" xfId="0" applyFont="1" applyFill="1" applyBorder="1" applyAlignment="1">
      <alignment wrapText="1"/>
    </xf>
    <xf numFmtId="0" fontId="85" fillId="0" borderId="3" xfId="0" applyFont="1" applyFill="1" applyBorder="1" applyAlignment="1">
      <alignment wrapText="1"/>
    </xf>
    <xf numFmtId="0" fontId="1" fillId="28" borderId="1" xfId="0" applyFont="1" applyFill="1" applyBorder="1" applyAlignment="1">
      <alignment horizontal="center" vertical="center"/>
    </xf>
    <xf numFmtId="0" fontId="1" fillId="28" borderId="1" xfId="0" applyFont="1" applyFill="1" applyBorder="1" applyAlignment="1">
      <alignment horizontal="center" vertical="center" wrapText="1"/>
    </xf>
    <xf numFmtId="0" fontId="1" fillId="28" borderId="1" xfId="0" applyFont="1" applyFill="1" applyBorder="1" applyAlignment="1">
      <alignment horizontal="left" vertical="center" wrapText="1"/>
    </xf>
    <xf numFmtId="0" fontId="2" fillId="28" borderId="1" xfId="0" applyFont="1" applyFill="1" applyBorder="1" applyAlignment="1">
      <alignment horizontal="left" vertical="center" wrapText="1"/>
    </xf>
    <xf numFmtId="0" fontId="1" fillId="37" borderId="2" xfId="0" applyFont="1" applyFill="1" applyBorder="1" applyAlignment="1">
      <alignment wrapText="1"/>
    </xf>
    <xf numFmtId="0" fontId="1" fillId="37" borderId="10" xfId="0" applyFont="1" applyFill="1" applyBorder="1" applyAlignment="1">
      <alignment wrapText="1"/>
    </xf>
    <xf numFmtId="0" fontId="1" fillId="37" borderId="3" xfId="0" applyFont="1" applyFill="1" applyBorder="1" applyAlignment="1">
      <alignment wrapText="1"/>
    </xf>
    <xf numFmtId="0" fontId="63" fillId="20" borderId="2" xfId="0" applyFont="1" applyFill="1" applyBorder="1" applyAlignment="1">
      <alignment horizontal="center" vertical="center" wrapText="1"/>
    </xf>
    <xf numFmtId="0" fontId="63" fillId="20" borderId="10" xfId="0" applyFont="1" applyFill="1" applyBorder="1" applyAlignment="1">
      <alignment horizontal="center" vertical="center" wrapText="1"/>
    </xf>
    <xf numFmtId="0" fontId="63" fillId="20" borderId="3" xfId="0" applyFont="1" applyFill="1" applyBorder="1" applyAlignment="1">
      <alignment horizontal="center" vertical="center" wrapText="1"/>
    </xf>
    <xf numFmtId="0" fontId="69" fillId="0" borderId="2" xfId="0" applyFont="1" applyFill="1" applyBorder="1" applyAlignment="1">
      <alignment wrapText="1"/>
    </xf>
    <xf numFmtId="0" fontId="69" fillId="0" borderId="10" xfId="0" applyFont="1" applyFill="1" applyBorder="1" applyAlignment="1">
      <alignment wrapText="1"/>
    </xf>
    <xf numFmtId="0" fontId="69" fillId="0" borderId="3" xfId="0" applyFont="1" applyFill="1" applyBorder="1" applyAlignment="1">
      <alignment wrapText="1"/>
    </xf>
    <xf numFmtId="0" fontId="26" fillId="26" borderId="39" xfId="0" applyFont="1" applyFill="1" applyBorder="1" applyAlignment="1">
      <alignment horizontal="center" vertical="center" wrapText="1"/>
    </xf>
    <xf numFmtId="0" fontId="26" fillId="26" borderId="40" xfId="0" applyFont="1" applyFill="1" applyBorder="1" applyAlignment="1">
      <alignment horizontal="center" vertical="center" wrapText="1"/>
    </xf>
    <xf numFmtId="0" fontId="26" fillId="26" borderId="41" xfId="0" applyFont="1" applyFill="1" applyBorder="1" applyAlignment="1">
      <alignment horizontal="center" vertical="center" wrapText="1"/>
    </xf>
    <xf numFmtId="0" fontId="16" fillId="26" borderId="39" xfId="0" applyFont="1" applyFill="1" applyBorder="1" applyAlignment="1">
      <alignment horizontal="center" vertical="center" wrapText="1"/>
    </xf>
    <xf numFmtId="0" fontId="16" fillId="26" borderId="40" xfId="0" applyFont="1" applyFill="1" applyBorder="1" applyAlignment="1">
      <alignment horizontal="center" vertical="center" wrapText="1"/>
    </xf>
    <xf numFmtId="0" fontId="16" fillId="26" borderId="41" xfId="0" applyFont="1" applyFill="1" applyBorder="1" applyAlignment="1">
      <alignment horizontal="center" vertical="center" wrapText="1"/>
    </xf>
    <xf numFmtId="0" fontId="43" fillId="5" borderId="50" xfId="0" applyFont="1" applyFill="1" applyBorder="1" applyAlignment="1">
      <alignment horizontal="center" vertical="center" wrapText="1"/>
    </xf>
    <xf numFmtId="0" fontId="43" fillId="5" borderId="56" xfId="0" applyFont="1" applyFill="1" applyBorder="1" applyAlignment="1">
      <alignment horizontal="center" vertical="center" wrapText="1"/>
    </xf>
    <xf numFmtId="0" fontId="43" fillId="5" borderId="57" xfId="0" applyFont="1" applyFill="1" applyBorder="1" applyAlignment="1">
      <alignment horizontal="center" vertical="center" wrapText="1"/>
    </xf>
    <xf numFmtId="0" fontId="43" fillId="5" borderId="49" xfId="0" applyFont="1" applyFill="1" applyBorder="1" applyAlignment="1">
      <alignment horizontal="center" vertical="center" wrapText="1"/>
    </xf>
    <xf numFmtId="0" fontId="43" fillId="5" borderId="54"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31"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1" fillId="36" borderId="1" xfId="0" applyFont="1" applyFill="1" applyBorder="1" applyAlignment="1">
      <alignment horizontal="center" vertical="center" wrapText="1"/>
    </xf>
    <xf numFmtId="0" fontId="1" fillId="36" borderId="1" xfId="0" applyFont="1" applyFill="1" applyBorder="1" applyAlignment="1">
      <alignment horizontal="left" vertical="center" wrapText="1"/>
    </xf>
    <xf numFmtId="0" fontId="52" fillId="0" borderId="2"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83" fillId="26" borderId="39" xfId="0" applyFont="1" applyFill="1" applyBorder="1" applyAlignment="1">
      <alignment horizontal="center" vertical="center" wrapText="1"/>
    </xf>
    <xf numFmtId="0" fontId="83" fillId="26" borderId="41" xfId="0" applyFont="1" applyFill="1" applyBorder="1" applyAlignment="1">
      <alignment horizontal="center" vertical="center" wrapText="1"/>
    </xf>
    <xf numFmtId="0" fontId="83" fillId="0" borderId="39" xfId="0" applyFont="1" applyBorder="1" applyAlignment="1">
      <alignment horizontal="center" vertical="center" wrapText="1"/>
    </xf>
    <xf numFmtId="0" fontId="83" fillId="0" borderId="41" xfId="0" applyFont="1" applyBorder="1" applyAlignment="1">
      <alignment horizontal="center" vertical="center" wrapText="1"/>
    </xf>
    <xf numFmtId="9" fontId="83" fillId="27" borderId="39" xfId="0" applyNumberFormat="1" applyFont="1" applyFill="1" applyBorder="1" applyAlignment="1">
      <alignment horizontal="center" vertical="center" wrapText="1"/>
    </xf>
    <xf numFmtId="9" fontId="83" fillId="27" borderId="41" xfId="0" applyNumberFormat="1" applyFont="1" applyFill="1" applyBorder="1" applyAlignment="1">
      <alignment horizontal="center" vertical="center" wrapText="1"/>
    </xf>
    <xf numFmtId="0" fontId="83" fillId="0" borderId="43" xfId="0" applyFont="1" applyBorder="1" applyAlignment="1">
      <alignment horizontal="center" vertical="center"/>
    </xf>
    <xf numFmtId="0" fontId="83" fillId="0" borderId="59" xfId="0" applyFont="1" applyBorder="1" applyAlignment="1">
      <alignment horizontal="center" vertical="center"/>
    </xf>
    <xf numFmtId="14" fontId="83" fillId="0" borderId="39" xfId="0" applyNumberFormat="1" applyFont="1" applyBorder="1" applyAlignment="1">
      <alignment horizontal="center" vertical="center"/>
    </xf>
    <xf numFmtId="14" fontId="83" fillId="0" borderId="41" xfId="0" applyNumberFormat="1" applyFont="1" applyBorder="1" applyAlignment="1">
      <alignment horizontal="center" vertical="center"/>
    </xf>
    <xf numFmtId="0" fontId="41" fillId="5" borderId="48" xfId="0" applyFont="1" applyFill="1" applyBorder="1" applyAlignment="1">
      <alignment horizontal="center" vertical="center" wrapText="1"/>
    </xf>
    <xf numFmtId="0" fontId="41" fillId="5" borderId="53" xfId="0" applyFont="1" applyFill="1" applyBorder="1" applyAlignment="1">
      <alignment horizontal="center" vertical="center" wrapText="1"/>
    </xf>
    <xf numFmtId="0" fontId="41" fillId="5" borderId="58" xfId="0" applyFont="1" applyFill="1" applyBorder="1" applyAlignment="1">
      <alignment horizontal="center" vertical="center" wrapText="1"/>
    </xf>
    <xf numFmtId="0" fontId="41" fillId="5" borderId="49" xfId="0" applyFont="1" applyFill="1" applyBorder="1" applyAlignment="1">
      <alignment horizontal="center" vertical="center" wrapText="1"/>
    </xf>
    <xf numFmtId="0" fontId="41" fillId="5" borderId="54" xfId="0" applyFont="1" applyFill="1" applyBorder="1" applyAlignment="1">
      <alignment horizontal="center" vertical="center" wrapText="1"/>
    </xf>
    <xf numFmtId="0" fontId="41" fillId="5" borderId="56" xfId="0" applyFont="1" applyFill="1" applyBorder="1" applyAlignment="1">
      <alignment horizontal="center" vertical="center" wrapText="1"/>
    </xf>
    <xf numFmtId="0" fontId="41" fillId="5" borderId="50" xfId="0" applyFont="1" applyFill="1" applyBorder="1" applyAlignment="1">
      <alignment horizontal="center" vertical="center" wrapText="1"/>
    </xf>
    <xf numFmtId="0" fontId="41" fillId="5" borderId="51" xfId="0" applyFont="1" applyFill="1" applyBorder="1" applyAlignment="1">
      <alignment horizontal="center" vertical="center" wrapText="1"/>
    </xf>
    <xf numFmtId="0" fontId="41" fillId="5" borderId="55" xfId="0" applyFont="1" applyFill="1" applyBorder="1" applyAlignment="1">
      <alignment horizontal="center" vertical="center" wrapText="1"/>
    </xf>
    <xf numFmtId="0" fontId="69" fillId="42" borderId="2" xfId="0" applyFont="1" applyFill="1" applyBorder="1" applyAlignment="1">
      <alignment wrapText="1"/>
    </xf>
    <xf numFmtId="0" fontId="69" fillId="42" borderId="44" xfId="0" applyFont="1" applyFill="1" applyBorder="1" applyAlignment="1">
      <alignment wrapText="1"/>
    </xf>
    <xf numFmtId="0" fontId="67" fillId="42" borderId="10" xfId="0" applyFont="1" applyFill="1" applyBorder="1" applyAlignment="1">
      <alignment wrapText="1"/>
    </xf>
    <xf numFmtId="0" fontId="67" fillId="42" borderId="44" xfId="0" applyFont="1" applyFill="1" applyBorder="1" applyAlignment="1">
      <alignment wrapText="1"/>
    </xf>
    <xf numFmtId="0" fontId="1" fillId="42" borderId="44" xfId="0" applyFont="1" applyFill="1" applyBorder="1" applyAlignment="1">
      <alignment wrapText="1"/>
    </xf>
    <xf numFmtId="9" fontId="1" fillId="42" borderId="10" xfId="0" applyNumberFormat="1" applyFont="1" applyFill="1" applyBorder="1" applyAlignment="1">
      <alignment wrapText="1"/>
    </xf>
    <xf numFmtId="0" fontId="1" fillId="42" borderId="44" xfId="0" applyFont="1" applyFill="1" applyBorder="1" applyAlignment="1"/>
    <xf numFmtId="0" fontId="53" fillId="42" borderId="10" xfId="4" applyFill="1" applyBorder="1" applyAlignment="1">
      <alignment wrapText="1"/>
    </xf>
    <xf numFmtId="0" fontId="53" fillId="42" borderId="44" xfId="4" applyFont="1" applyFill="1" applyBorder="1" applyAlignment="1">
      <alignment wrapText="1"/>
    </xf>
    <xf numFmtId="0" fontId="29" fillId="24" borderId="3" xfId="0" applyFont="1" applyFill="1" applyBorder="1" applyAlignment="1">
      <alignment horizontal="center" vertical="center" wrapText="1"/>
    </xf>
    <xf numFmtId="14" fontId="29" fillId="24" borderId="2" xfId="0" applyNumberFormat="1" applyFont="1" applyFill="1" applyBorder="1" applyAlignment="1">
      <alignment horizontal="center" vertical="center" wrapText="1"/>
    </xf>
    <xf numFmtId="0" fontId="85" fillId="42" borderId="10" xfId="0" applyFont="1" applyFill="1" applyBorder="1" applyAlignment="1">
      <alignment wrapText="1"/>
    </xf>
    <xf numFmtId="0" fontId="85" fillId="42" borderId="44" xfId="0" applyFont="1" applyFill="1" applyBorder="1" applyAlignment="1">
      <alignment wrapText="1"/>
    </xf>
    <xf numFmtId="14" fontId="1" fillId="42" borderId="10" xfId="0" applyNumberFormat="1" applyFont="1" applyFill="1" applyBorder="1" applyAlignment="1"/>
    <xf numFmtId="9" fontId="69" fillId="42" borderId="2" xfId="0" applyNumberFormat="1" applyFont="1" applyFill="1" applyBorder="1" applyAlignment="1">
      <alignment wrapText="1"/>
    </xf>
    <xf numFmtId="0" fontId="1" fillId="22" borderId="2" xfId="0" applyFont="1" applyFill="1" applyBorder="1" applyAlignment="1">
      <alignment horizontal="center" vertical="center" wrapText="1"/>
    </xf>
    <xf numFmtId="0" fontId="1" fillId="22" borderId="10" xfId="0" applyFont="1" applyFill="1" applyBorder="1" applyAlignment="1">
      <alignment horizontal="center" vertical="center" wrapText="1"/>
    </xf>
    <xf numFmtId="0" fontId="1" fillId="22" borderId="3" xfId="0" applyFont="1" applyFill="1" applyBorder="1" applyAlignment="1">
      <alignment horizontal="center" vertical="center" wrapText="1"/>
    </xf>
    <xf numFmtId="0" fontId="85" fillId="28" borderId="2" xfId="0" applyFont="1" applyFill="1" applyBorder="1" applyAlignment="1">
      <alignment vertical="center" wrapText="1"/>
    </xf>
    <xf numFmtId="0" fontId="1" fillId="28" borderId="2" xfId="0" applyFont="1" applyFill="1" applyBorder="1" applyAlignment="1">
      <alignment vertical="center" wrapText="1"/>
    </xf>
    <xf numFmtId="0" fontId="1" fillId="28" borderId="10" xfId="0" applyFont="1" applyFill="1" applyBorder="1" applyAlignment="1">
      <alignment vertical="center" wrapText="1"/>
    </xf>
    <xf numFmtId="0" fontId="1" fillId="28" borderId="3" xfId="0" applyFont="1" applyFill="1" applyBorder="1" applyAlignment="1">
      <alignment vertical="center" wrapText="1"/>
    </xf>
    <xf numFmtId="0" fontId="1" fillId="24" borderId="1" xfId="0" applyFont="1" applyFill="1" applyBorder="1" applyAlignment="1">
      <alignment horizontal="center" vertical="center" wrapText="1"/>
    </xf>
    <xf numFmtId="0" fontId="1" fillId="32" borderId="1" xfId="0" applyFont="1" applyFill="1" applyBorder="1" applyAlignment="1">
      <alignment horizontal="center" vertical="center"/>
    </xf>
    <xf numFmtId="0" fontId="1" fillId="0" borderId="1" xfId="0" applyFont="1" applyBorder="1" applyAlignment="1">
      <alignment horizontal="center" vertical="center"/>
    </xf>
    <xf numFmtId="9" fontId="29" fillId="24" borderId="2" xfId="2" applyFont="1" applyFill="1" applyBorder="1" applyAlignment="1">
      <alignment horizontal="center" vertical="center" wrapText="1"/>
    </xf>
    <xf numFmtId="9" fontId="29" fillId="24" borderId="10" xfId="2" applyFont="1" applyFill="1" applyBorder="1" applyAlignment="1">
      <alignment horizontal="center" vertical="center" wrapText="1"/>
    </xf>
    <xf numFmtId="9" fontId="29" fillId="24" borderId="3" xfId="2" applyFont="1" applyFill="1" applyBorder="1" applyAlignment="1">
      <alignment horizontal="center" vertical="center" wrapText="1"/>
    </xf>
    <xf numFmtId="0" fontId="72" fillId="24" borderId="2" xfId="0" applyFont="1" applyFill="1" applyBorder="1" applyAlignment="1">
      <alignment horizontal="center" vertical="center" wrapText="1"/>
    </xf>
    <xf numFmtId="0" fontId="72" fillId="24" borderId="10" xfId="0" applyFont="1" applyFill="1" applyBorder="1" applyAlignment="1">
      <alignment horizontal="center" vertical="center" wrapText="1"/>
    </xf>
    <xf numFmtId="0" fontId="72" fillId="24" borderId="3" xfId="0" applyFont="1" applyFill="1" applyBorder="1" applyAlignment="1">
      <alignment horizontal="center" vertical="center" wrapText="1"/>
    </xf>
    <xf numFmtId="0" fontId="72" fillId="24" borderId="2" xfId="0" applyFont="1" applyFill="1" applyBorder="1" applyAlignment="1">
      <alignment horizontal="center" vertical="center"/>
    </xf>
    <xf numFmtId="0" fontId="72" fillId="24" borderId="10" xfId="0" applyFont="1" applyFill="1" applyBorder="1" applyAlignment="1">
      <alignment horizontal="center" vertical="center"/>
    </xf>
    <xf numFmtId="0" fontId="72" fillId="24" borderId="3" xfId="0" applyFont="1" applyFill="1" applyBorder="1" applyAlignment="1">
      <alignment horizontal="center" vertical="center"/>
    </xf>
    <xf numFmtId="0" fontId="2" fillId="2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6" fillId="28" borderId="10" xfId="0" applyFont="1" applyFill="1" applyBorder="1" applyAlignment="1">
      <alignment vertical="center" wrapText="1"/>
    </xf>
    <xf numFmtId="0" fontId="91" fillId="28" borderId="10" xfId="0" applyFont="1" applyFill="1" applyBorder="1" applyAlignment="1">
      <alignment vertical="center" wrapText="1"/>
    </xf>
    <xf numFmtId="0" fontId="91" fillId="28" borderId="44" xfId="0" applyFont="1" applyFill="1" applyBorder="1" applyAlignment="1">
      <alignment vertical="center" wrapText="1"/>
    </xf>
    <xf numFmtId="9" fontId="1" fillId="28" borderId="10" xfId="0" applyNumberFormat="1" applyFont="1" applyFill="1" applyBorder="1" applyAlignment="1">
      <alignment vertical="center" wrapText="1"/>
    </xf>
    <xf numFmtId="0" fontId="1" fillId="28" borderId="44" xfId="0" applyFont="1" applyFill="1" applyBorder="1" applyAlignment="1">
      <alignment vertical="center" wrapText="1"/>
    </xf>
    <xf numFmtId="0" fontId="53" fillId="28" borderId="62" xfId="4" applyFill="1" applyBorder="1" applyAlignment="1">
      <alignment vertical="center"/>
    </xf>
    <xf numFmtId="0" fontId="53" fillId="28" borderId="10" xfId="4" applyFill="1" applyBorder="1" applyAlignment="1">
      <alignment vertical="center"/>
    </xf>
    <xf numFmtId="14" fontId="1" fillId="28" borderId="9" xfId="0" applyNumberFormat="1" applyFont="1" applyFill="1" applyBorder="1" applyAlignment="1">
      <alignment vertical="center" wrapText="1"/>
    </xf>
    <xf numFmtId="0" fontId="1" fillId="28" borderId="60" xfId="0" applyFont="1" applyFill="1" applyBorder="1" applyAlignment="1">
      <alignment vertical="center" wrapText="1"/>
    </xf>
    <xf numFmtId="0" fontId="53" fillId="28" borderId="47" xfId="4" applyFill="1" applyBorder="1" applyAlignment="1">
      <alignment wrapText="1"/>
    </xf>
    <xf numFmtId="0" fontId="91" fillId="28" borderId="2" xfId="0" applyFont="1" applyFill="1" applyBorder="1" applyAlignment="1">
      <alignment vertical="center" wrapText="1"/>
    </xf>
    <xf numFmtId="0" fontId="91" fillId="28" borderId="3" xfId="0" applyFont="1" applyFill="1" applyBorder="1" applyAlignment="1">
      <alignment vertical="center" wrapText="1"/>
    </xf>
    <xf numFmtId="9" fontId="1" fillId="28" borderId="2" xfId="0" applyNumberFormat="1" applyFont="1" applyFill="1" applyBorder="1" applyAlignment="1">
      <alignment vertical="center" wrapText="1"/>
    </xf>
    <xf numFmtId="0" fontId="53" fillId="28" borderId="2" xfId="4" applyFill="1" applyBorder="1" applyAlignment="1">
      <alignment vertical="center" wrapText="1"/>
    </xf>
    <xf numFmtId="0" fontId="53" fillId="28" borderId="10" xfId="4" applyFill="1" applyBorder="1" applyAlignment="1">
      <alignment vertical="center" wrapText="1"/>
    </xf>
    <xf numFmtId="0" fontId="53" fillId="28" borderId="44" xfId="4" applyFill="1" applyBorder="1" applyAlignment="1">
      <alignment vertical="center" wrapText="1"/>
    </xf>
    <xf numFmtId="14" fontId="1" fillId="28" borderId="2" xfId="0" applyNumberFormat="1" applyFont="1" applyFill="1" applyBorder="1" applyAlignment="1">
      <alignment vertical="center" wrapText="1"/>
    </xf>
    <xf numFmtId="0" fontId="1" fillId="28" borderId="9" xfId="0" applyFont="1" applyFill="1" applyBorder="1" applyAlignment="1">
      <alignment vertical="center" wrapText="1"/>
    </xf>
    <xf numFmtId="0" fontId="53" fillId="28" borderId="47" xfId="4" applyFill="1" applyBorder="1" applyAlignment="1">
      <alignment horizontal="center" wrapText="1"/>
    </xf>
    <xf numFmtId="0" fontId="53" fillId="28" borderId="61" xfId="4" applyFill="1" applyBorder="1" applyAlignment="1">
      <alignment horizontal="center" wrapText="1"/>
    </xf>
    <xf numFmtId="0" fontId="16" fillId="28" borderId="44" xfId="0" applyFont="1" applyFill="1" applyBorder="1" applyAlignment="1">
      <alignment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11" fillId="0" borderId="1" xfId="0" applyFont="1" applyBorder="1" applyAlignment="1">
      <alignment horizontal="left" vertical="center" wrapText="1"/>
    </xf>
    <xf numFmtId="0" fontId="28" fillId="0" borderId="1" xfId="0" applyFont="1" applyBorder="1" applyAlignment="1">
      <alignment horizontal="left" vertical="center" wrapText="1"/>
    </xf>
    <xf numFmtId="0" fontId="41" fillId="33" borderId="2" xfId="0" applyFont="1" applyFill="1" applyBorder="1" applyAlignment="1">
      <alignment horizontal="center" vertical="center" wrapText="1"/>
    </xf>
    <xf numFmtId="0" fontId="41" fillId="33" borderId="10" xfId="0" applyFont="1" applyFill="1" applyBorder="1" applyAlignment="1">
      <alignment horizontal="center" vertical="center" wrapText="1"/>
    </xf>
    <xf numFmtId="14" fontId="30" fillId="24" borderId="10" xfId="0" applyNumberFormat="1" applyFont="1" applyFill="1" applyBorder="1" applyAlignment="1">
      <alignment horizontal="center" vertical="center"/>
    </xf>
    <xf numFmtId="14" fontId="30" fillId="24" borderId="3" xfId="0" applyNumberFormat="1" applyFont="1" applyFill="1" applyBorder="1" applyAlignment="1">
      <alignment horizontal="center" vertical="center"/>
    </xf>
    <xf numFmtId="14" fontId="30" fillId="24" borderId="2" xfId="0" applyNumberFormat="1" applyFont="1" applyFill="1" applyBorder="1" applyAlignment="1">
      <alignment horizontal="center" vertical="center"/>
    </xf>
    <xf numFmtId="0" fontId="41" fillId="31" borderId="2" xfId="0" applyFont="1" applyFill="1" applyBorder="1" applyAlignment="1">
      <alignment horizontal="center" vertical="center" wrapText="1"/>
    </xf>
    <xf numFmtId="0" fontId="41" fillId="31" borderId="10" xfId="0" applyFont="1" applyFill="1" applyBorder="1" applyAlignment="1">
      <alignment horizontal="center" vertical="center" wrapText="1"/>
    </xf>
    <xf numFmtId="0" fontId="41" fillId="31" borderId="3" xfId="0" applyFont="1" applyFill="1" applyBorder="1" applyAlignment="1">
      <alignment horizontal="center" vertical="center" wrapText="1"/>
    </xf>
    <xf numFmtId="0" fontId="30" fillId="31" borderId="1" xfId="0" applyFont="1" applyFill="1" applyBorder="1" applyAlignment="1">
      <alignment horizontal="left" vertical="center" wrapText="1"/>
    </xf>
    <xf numFmtId="0" fontId="76" fillId="31" borderId="1" xfId="0" applyFont="1" applyFill="1" applyBorder="1" applyAlignment="1">
      <alignment horizontal="left" vertical="center" wrapText="1"/>
    </xf>
    <xf numFmtId="0" fontId="30" fillId="24" borderId="1" xfId="0" applyFont="1" applyFill="1" applyBorder="1" applyAlignment="1">
      <alignment horizontal="center" vertical="center" wrapText="1"/>
    </xf>
    <xf numFmtId="9" fontId="30" fillId="24" borderId="2" xfId="0" applyNumberFormat="1" applyFont="1" applyFill="1" applyBorder="1" applyAlignment="1">
      <alignment horizontal="center" vertical="center"/>
    </xf>
    <xf numFmtId="0" fontId="30" fillId="24" borderId="10" xfId="0" applyFont="1" applyFill="1" applyBorder="1" applyAlignment="1">
      <alignment horizontal="center" vertical="center"/>
    </xf>
    <xf numFmtId="0" fontId="30" fillId="24" borderId="3" xfId="0" applyFont="1" applyFill="1" applyBorder="1" applyAlignment="1">
      <alignment horizontal="center" vertical="center"/>
    </xf>
    <xf numFmtId="0" fontId="30" fillId="31" borderId="3" xfId="0" applyFont="1" applyFill="1" applyBorder="1" applyAlignment="1">
      <alignment horizontal="left" vertical="center" wrapText="1"/>
    </xf>
    <xf numFmtId="0" fontId="30" fillId="31" borderId="1" xfId="0" applyFont="1" applyFill="1" applyBorder="1" applyAlignment="1">
      <alignment horizontal="left" vertical="center"/>
    </xf>
    <xf numFmtId="9" fontId="30" fillId="24" borderId="10" xfId="0" applyNumberFormat="1" applyFont="1" applyFill="1" applyBorder="1" applyAlignment="1">
      <alignment horizontal="center" vertical="center"/>
    </xf>
    <xf numFmtId="0" fontId="1" fillId="32" borderId="2" xfId="0" applyFont="1" applyFill="1" applyBorder="1" applyAlignment="1">
      <alignment horizontal="left" vertical="center" wrapText="1"/>
    </xf>
    <xf numFmtId="0" fontId="1" fillId="32" borderId="3" xfId="0" applyFont="1" applyFill="1" applyBorder="1" applyAlignment="1">
      <alignment horizontal="left" vertical="center" wrapText="1"/>
    </xf>
    <xf numFmtId="0" fontId="2" fillId="32" borderId="2" xfId="0" applyFont="1" applyFill="1" applyBorder="1" applyAlignment="1">
      <alignment horizontal="left" vertical="center" wrapText="1"/>
    </xf>
    <xf numFmtId="0" fontId="2" fillId="32" borderId="3" xfId="0" applyFont="1" applyFill="1" applyBorder="1" applyAlignment="1">
      <alignment horizontal="left" vertical="center" wrapText="1"/>
    </xf>
    <xf numFmtId="0" fontId="30" fillId="31" borderId="3" xfId="0" applyFont="1" applyFill="1" applyBorder="1" applyAlignment="1">
      <alignment horizontal="center" vertical="center"/>
    </xf>
    <xf numFmtId="0" fontId="30" fillId="31" borderId="1" xfId="0" applyFont="1" applyFill="1" applyBorder="1" applyAlignment="1">
      <alignment horizontal="center" vertical="center"/>
    </xf>
    <xf numFmtId="0" fontId="30" fillId="31" borderId="3" xfId="0" applyFont="1" applyFill="1" applyBorder="1" applyAlignment="1">
      <alignment horizontal="center" vertical="center" wrapText="1"/>
    </xf>
    <xf numFmtId="0" fontId="30" fillId="31" borderId="1" xfId="0" applyFont="1" applyFill="1" applyBorder="1" applyAlignment="1">
      <alignment horizontal="center" vertical="center" wrapText="1"/>
    </xf>
    <xf numFmtId="0" fontId="76" fillId="31" borderId="3" xfId="0" applyFont="1" applyFill="1" applyBorder="1" applyAlignment="1">
      <alignment horizontal="left" vertical="center" wrapText="1"/>
    </xf>
    <xf numFmtId="0" fontId="1" fillId="32" borderId="2" xfId="0" applyFont="1" applyFill="1" applyBorder="1" applyAlignment="1">
      <alignment horizontal="center" vertical="center"/>
    </xf>
    <xf numFmtId="0" fontId="1" fillId="32" borderId="10" xfId="0" applyFont="1" applyFill="1" applyBorder="1" applyAlignment="1">
      <alignment horizontal="center" vertical="center"/>
    </xf>
    <xf numFmtId="0" fontId="1" fillId="32" borderId="3" xfId="0" applyFont="1" applyFill="1" applyBorder="1" applyAlignment="1">
      <alignment horizontal="center" vertical="center"/>
    </xf>
    <xf numFmtId="0" fontId="1" fillId="32" borderId="2" xfId="0" applyFont="1" applyFill="1" applyBorder="1" applyAlignment="1">
      <alignment horizontal="center" vertical="center" wrapText="1"/>
    </xf>
    <xf numFmtId="0" fontId="1" fillId="32" borderId="10" xfId="0" applyFont="1" applyFill="1" applyBorder="1" applyAlignment="1">
      <alignment horizontal="center" vertical="center" wrapText="1"/>
    </xf>
    <xf numFmtId="0" fontId="1" fillId="32" borderId="3" xfId="0" applyFont="1" applyFill="1" applyBorder="1" applyAlignment="1">
      <alignment horizontal="center" vertical="center" wrapText="1"/>
    </xf>
    <xf numFmtId="0" fontId="2" fillId="32" borderId="10" xfId="0" applyFont="1" applyFill="1" applyBorder="1" applyAlignment="1">
      <alignment horizontal="left" vertical="center" wrapText="1"/>
    </xf>
    <xf numFmtId="0" fontId="1" fillId="32" borderId="10" xfId="0" applyFont="1" applyFill="1" applyBorder="1" applyAlignment="1">
      <alignment horizontal="left" vertical="center" wrapText="1"/>
    </xf>
    <xf numFmtId="0" fontId="30" fillId="32" borderId="2" xfId="0" applyFont="1" applyFill="1" applyBorder="1" applyAlignment="1">
      <alignment horizontal="left" vertical="center" wrapText="1"/>
    </xf>
    <xf numFmtId="0" fontId="30" fillId="32" borderId="10" xfId="0" applyFont="1" applyFill="1" applyBorder="1" applyAlignment="1">
      <alignment horizontal="left" vertical="center" wrapText="1"/>
    </xf>
    <xf numFmtId="0" fontId="30" fillId="32" borderId="3" xfId="0" applyFont="1" applyFill="1" applyBorder="1" applyAlignment="1">
      <alignment horizontal="left" vertical="center" wrapText="1"/>
    </xf>
    <xf numFmtId="0" fontId="41" fillId="33" borderId="3" xfId="0" applyFont="1" applyFill="1" applyBorder="1" applyAlignment="1">
      <alignment horizontal="center" vertical="center" wrapText="1"/>
    </xf>
    <xf numFmtId="14" fontId="29" fillId="33" borderId="2" xfId="0" applyNumberFormat="1" applyFont="1" applyFill="1" applyBorder="1" applyAlignment="1">
      <alignment horizontal="center" vertical="center" wrapText="1"/>
    </xf>
    <xf numFmtId="14" fontId="29" fillId="33" borderId="10" xfId="0" applyNumberFormat="1" applyFont="1" applyFill="1" applyBorder="1" applyAlignment="1">
      <alignment horizontal="center" vertical="center" wrapText="1"/>
    </xf>
    <xf numFmtId="14" fontId="29" fillId="33" borderId="3" xfId="0" applyNumberFormat="1" applyFont="1" applyFill="1" applyBorder="1" applyAlignment="1">
      <alignment horizontal="center" vertical="center" wrapText="1"/>
    </xf>
    <xf numFmtId="14" fontId="30" fillId="24" borderId="10" xfId="0" applyNumberFormat="1" applyFont="1" applyFill="1" applyBorder="1" applyAlignment="1">
      <alignment horizontal="left" vertical="center" wrapText="1"/>
    </xf>
    <xf numFmtId="14" fontId="30" fillId="24" borderId="3" xfId="0" applyNumberFormat="1" applyFont="1" applyFill="1" applyBorder="1" applyAlignment="1">
      <alignment horizontal="left" vertical="center" wrapText="1"/>
    </xf>
    <xf numFmtId="0" fontId="50" fillId="24" borderId="2" xfId="0" applyFont="1" applyFill="1" applyBorder="1" applyAlignment="1">
      <alignment horizontal="center" vertical="center" wrapText="1"/>
    </xf>
    <xf numFmtId="0" fontId="50" fillId="24" borderId="10" xfId="0" applyFont="1" applyFill="1" applyBorder="1" applyAlignment="1">
      <alignment horizontal="center" vertical="center" wrapText="1"/>
    </xf>
    <xf numFmtId="0" fontId="50" fillId="24" borderId="3" xfId="0" applyFont="1" applyFill="1" applyBorder="1" applyAlignment="1">
      <alignment horizontal="center" vertical="center" wrapText="1"/>
    </xf>
    <xf numFmtId="0" fontId="72" fillId="24" borderId="2" xfId="0" applyFont="1" applyFill="1" applyBorder="1" applyAlignment="1">
      <alignment vertical="center" wrapText="1"/>
    </xf>
    <xf numFmtId="0" fontId="72" fillId="24" borderId="10" xfId="0" applyFont="1" applyFill="1" applyBorder="1" applyAlignment="1">
      <alignment vertical="center" wrapText="1"/>
    </xf>
    <xf numFmtId="0" fontId="72" fillId="24" borderId="3" xfId="0" applyFont="1" applyFill="1" applyBorder="1" applyAlignment="1">
      <alignment vertical="center" wrapText="1"/>
    </xf>
    <xf numFmtId="9" fontId="72" fillId="24" borderId="2" xfId="0" applyNumberFormat="1" applyFont="1" applyFill="1" applyBorder="1" applyAlignment="1">
      <alignment horizontal="left" vertical="center" wrapText="1"/>
    </xf>
    <xf numFmtId="9" fontId="72" fillId="24" borderId="10" xfId="0" applyNumberFormat="1" applyFont="1" applyFill="1" applyBorder="1" applyAlignment="1">
      <alignment horizontal="left" vertical="center" wrapText="1"/>
    </xf>
    <xf numFmtId="9" fontId="72" fillId="24" borderId="3" xfId="0" applyNumberFormat="1" applyFont="1" applyFill="1" applyBorder="1" applyAlignment="1">
      <alignment horizontal="left" vertical="center" wrapText="1"/>
    </xf>
    <xf numFmtId="0" fontId="16" fillId="24" borderId="2" xfId="0" applyFont="1" applyFill="1" applyBorder="1" applyAlignment="1">
      <alignment horizontal="center" vertical="center" wrapText="1"/>
    </xf>
    <xf numFmtId="0" fontId="16" fillId="24" borderId="3" xfId="0" applyFont="1" applyFill="1" applyBorder="1" applyAlignment="1">
      <alignment horizontal="center" vertical="center" wrapText="1"/>
    </xf>
    <xf numFmtId="0" fontId="53" fillId="24" borderId="1" xfId="4" applyFill="1" applyBorder="1" applyAlignment="1">
      <alignment horizontal="center" vertical="center" wrapText="1"/>
    </xf>
    <xf numFmtId="14" fontId="30" fillId="24" borderId="2" xfId="0" applyNumberFormat="1" applyFont="1" applyFill="1" applyBorder="1" applyAlignment="1">
      <alignment horizontal="left" vertical="center"/>
    </xf>
    <xf numFmtId="0" fontId="30" fillId="24" borderId="3" xfId="0" applyFont="1" applyFill="1" applyBorder="1" applyAlignment="1">
      <alignment horizontal="left" vertical="center"/>
    </xf>
    <xf numFmtId="0" fontId="41" fillId="31" borderId="22" xfId="0" applyFont="1" applyFill="1" applyBorder="1" applyAlignment="1">
      <alignment horizontal="center" vertical="center" wrapText="1"/>
    </xf>
    <xf numFmtId="0" fontId="16" fillId="24" borderId="2" xfId="0" applyFont="1" applyFill="1" applyBorder="1" applyAlignment="1">
      <alignment horizontal="left" vertical="center" wrapText="1"/>
    </xf>
    <xf numFmtId="0" fontId="16" fillId="24" borderId="10" xfId="0" applyFont="1" applyFill="1" applyBorder="1" applyAlignment="1">
      <alignment horizontal="left" vertical="center" wrapText="1"/>
    </xf>
    <xf numFmtId="0" fontId="16" fillId="24" borderId="3" xfId="0" applyFont="1" applyFill="1" applyBorder="1" applyAlignment="1">
      <alignment horizontal="left" vertical="center" wrapText="1"/>
    </xf>
    <xf numFmtId="0" fontId="53" fillId="24" borderId="2" xfId="3" applyFill="1" applyBorder="1" applyAlignment="1">
      <alignment horizontal="left" vertical="center" wrapText="1"/>
    </xf>
    <xf numFmtId="0" fontId="53" fillId="24" borderId="10" xfId="3" applyFill="1" applyBorder="1" applyAlignment="1">
      <alignment horizontal="left" vertical="center" wrapText="1"/>
    </xf>
    <xf numFmtId="0" fontId="53" fillId="24" borderId="3" xfId="3" applyFill="1" applyBorder="1" applyAlignment="1">
      <alignment horizontal="left" vertical="center" wrapText="1"/>
    </xf>
    <xf numFmtId="0" fontId="1" fillId="32" borderId="10" xfId="0" applyFont="1" applyFill="1" applyBorder="1" applyAlignment="1">
      <alignment horizontal="left" vertical="center"/>
    </xf>
    <xf numFmtId="0" fontId="1" fillId="32" borderId="3" xfId="0" applyFont="1" applyFill="1" applyBorder="1" applyAlignment="1">
      <alignment horizontal="left" vertical="center"/>
    </xf>
    <xf numFmtId="0" fontId="41" fillId="32" borderId="2" xfId="0" applyFont="1" applyFill="1" applyBorder="1" applyAlignment="1">
      <alignment horizontal="left" vertical="center" wrapText="1"/>
    </xf>
    <xf numFmtId="0" fontId="41" fillId="32" borderId="10" xfId="0" applyFont="1" applyFill="1" applyBorder="1" applyAlignment="1">
      <alignment horizontal="left" vertical="center" wrapText="1"/>
    </xf>
    <xf numFmtId="0" fontId="41" fillId="32" borderId="28" xfId="0" applyFont="1" applyFill="1" applyBorder="1" applyAlignment="1">
      <alignment horizontal="left" vertical="center" wrapText="1"/>
    </xf>
    <xf numFmtId="9" fontId="1" fillId="32" borderId="2" xfId="2" applyFont="1" applyFill="1" applyBorder="1" applyAlignment="1">
      <alignment horizontal="center" vertical="center" wrapText="1"/>
    </xf>
    <xf numFmtId="9" fontId="1" fillId="32" borderId="3" xfId="2" applyFont="1" applyFill="1" applyBorder="1" applyAlignment="1">
      <alignment horizontal="center" vertical="center" wrapText="1"/>
    </xf>
    <xf numFmtId="0" fontId="53" fillId="32" borderId="2" xfId="4" applyFill="1" applyBorder="1" applyAlignment="1">
      <alignment horizontal="center" vertical="center" wrapText="1"/>
    </xf>
    <xf numFmtId="0" fontId="53" fillId="32" borderId="3" xfId="4" applyFill="1" applyBorder="1" applyAlignment="1">
      <alignment horizontal="center" vertical="center" wrapText="1"/>
    </xf>
    <xf numFmtId="0" fontId="1" fillId="32" borderId="31" xfId="0" applyFont="1" applyFill="1" applyBorder="1" applyAlignment="1">
      <alignment horizontal="center" vertical="center" wrapText="1"/>
    </xf>
    <xf numFmtId="14" fontId="1" fillId="32" borderId="31" xfId="0" applyNumberFormat="1" applyFont="1" applyFill="1" applyBorder="1" applyAlignment="1">
      <alignment horizontal="center" vertical="center"/>
    </xf>
    <xf numFmtId="9" fontId="1" fillId="32" borderId="31" xfId="2" applyFont="1" applyFill="1" applyBorder="1" applyAlignment="1">
      <alignment horizontal="center" vertical="center"/>
    </xf>
    <xf numFmtId="9" fontId="1" fillId="32" borderId="3" xfId="2" applyFont="1" applyFill="1" applyBorder="1" applyAlignment="1">
      <alignment horizontal="center" vertical="center"/>
    </xf>
    <xf numFmtId="0" fontId="53" fillId="32" borderId="31" xfId="4" applyFill="1" applyBorder="1" applyAlignment="1">
      <alignment horizontal="center" vertical="center" wrapText="1"/>
    </xf>
    <xf numFmtId="0" fontId="41" fillId="29" borderId="2" xfId="0" applyFont="1" applyFill="1" applyBorder="1" applyAlignment="1">
      <alignment horizontal="center" vertical="center" wrapText="1"/>
    </xf>
    <xf numFmtId="0" fontId="41" fillId="29" borderId="10" xfId="0" applyFont="1" applyFill="1" applyBorder="1" applyAlignment="1">
      <alignment horizontal="center" vertical="center" wrapText="1"/>
    </xf>
    <xf numFmtId="0" fontId="41" fillId="29" borderId="3" xfId="0" applyFont="1" applyFill="1" applyBorder="1" applyAlignment="1">
      <alignment horizontal="center" vertical="center" wrapText="1"/>
    </xf>
    <xf numFmtId="14" fontId="29" fillId="0" borderId="2" xfId="0" applyNumberFormat="1" applyFont="1" applyBorder="1" applyAlignment="1">
      <alignment horizontal="center" vertical="center" wrapText="1"/>
    </xf>
    <xf numFmtId="14" fontId="29" fillId="0" borderId="2" xfId="0" applyNumberFormat="1" applyFont="1" applyBorder="1" applyAlignment="1">
      <alignment horizontal="left" vertical="center" wrapText="1"/>
    </xf>
    <xf numFmtId="0" fontId="29" fillId="0" borderId="10" xfId="0" applyFont="1" applyBorder="1" applyAlignment="1">
      <alignment horizontal="left" vertical="center" wrapText="1"/>
    </xf>
    <xf numFmtId="0" fontId="29" fillId="0" borderId="3" xfId="0" applyFont="1" applyBorder="1" applyAlignment="1">
      <alignment horizontal="left" vertical="center" wrapText="1"/>
    </xf>
    <xf numFmtId="14" fontId="41" fillId="35" borderId="2" xfId="0" applyNumberFormat="1" applyFont="1" applyFill="1" applyBorder="1" applyAlignment="1">
      <alignment horizontal="center" vertical="center" wrapText="1"/>
    </xf>
    <xf numFmtId="0" fontId="41" fillId="35" borderId="10" xfId="0" applyFont="1" applyFill="1" applyBorder="1" applyAlignment="1">
      <alignment horizontal="center" vertical="center" wrapText="1"/>
    </xf>
    <xf numFmtId="0" fontId="41" fillId="35" borderId="3" xfId="0" applyFont="1" applyFill="1" applyBorder="1" applyAlignment="1">
      <alignment horizontal="center" vertical="center" wrapText="1"/>
    </xf>
    <xf numFmtId="0" fontId="41" fillId="35" borderId="2" xfId="0" applyFont="1" applyFill="1" applyBorder="1" applyAlignment="1">
      <alignment horizontal="center" vertical="center" wrapText="1"/>
    </xf>
    <xf numFmtId="9" fontId="41" fillId="35" borderId="2" xfId="0" applyNumberFormat="1" applyFont="1" applyFill="1" applyBorder="1" applyAlignment="1">
      <alignment horizontal="center" vertical="center" wrapText="1"/>
    </xf>
    <xf numFmtId="0" fontId="80" fillId="35" borderId="2" xfId="4" applyFont="1" applyFill="1" applyBorder="1" applyAlignment="1">
      <alignment horizontal="center" vertical="center" wrapText="1"/>
    </xf>
    <xf numFmtId="0" fontId="80" fillId="35" borderId="10" xfId="4" applyFont="1" applyFill="1" applyBorder="1" applyAlignment="1">
      <alignment horizontal="center" vertical="center" wrapText="1"/>
    </xf>
    <xf numFmtId="0" fontId="80" fillId="35" borderId="3" xfId="4" applyFont="1" applyFill="1" applyBorder="1" applyAlignment="1">
      <alignment horizontal="center" vertical="center" wrapText="1"/>
    </xf>
    <xf numFmtId="0" fontId="41" fillId="35" borderId="1" xfId="0" applyFont="1" applyFill="1" applyBorder="1" applyAlignment="1">
      <alignment horizontal="center" vertical="center"/>
    </xf>
    <xf numFmtId="0" fontId="41" fillId="35" borderId="1" xfId="0" applyFont="1" applyFill="1" applyBorder="1" applyAlignment="1">
      <alignment horizontal="center" vertical="center" wrapText="1"/>
    </xf>
    <xf numFmtId="0" fontId="41" fillId="35" borderId="1" xfId="0" applyFont="1" applyFill="1" applyBorder="1" applyAlignment="1">
      <alignment horizontal="left" vertical="center" wrapText="1"/>
    </xf>
    <xf numFmtId="0" fontId="5" fillId="35" borderId="1" xfId="0" applyFont="1" applyFill="1" applyBorder="1" applyAlignment="1">
      <alignment horizontal="left" vertical="center" wrapText="1"/>
    </xf>
    <xf numFmtId="0" fontId="5" fillId="28" borderId="1" xfId="0" applyFont="1" applyFill="1" applyBorder="1" applyAlignment="1">
      <alignment horizontal="left" vertical="center" wrapText="1"/>
    </xf>
    <xf numFmtId="0" fontId="43" fillId="28" borderId="2" xfId="0" applyFont="1" applyFill="1" applyBorder="1" applyAlignment="1">
      <alignment horizontal="center" vertical="center" wrapText="1"/>
    </xf>
    <xf numFmtId="0" fontId="43" fillId="28" borderId="3" xfId="0" applyFont="1" applyFill="1" applyBorder="1" applyAlignment="1">
      <alignment horizontal="center" vertical="center" wrapText="1"/>
    </xf>
    <xf numFmtId="0" fontId="41" fillId="28" borderId="10" xfId="0" applyFont="1" applyFill="1" applyBorder="1" applyAlignment="1">
      <alignment horizontal="left" vertical="center" wrapText="1"/>
    </xf>
    <xf numFmtId="0" fontId="41" fillId="28" borderId="44" xfId="0" applyFont="1" applyFill="1" applyBorder="1" applyAlignment="1">
      <alignment horizontal="left" vertical="center" wrapText="1"/>
    </xf>
    <xf numFmtId="0" fontId="41" fillId="28" borderId="18" xfId="0" applyFont="1" applyFill="1" applyBorder="1" applyAlignment="1">
      <alignment horizontal="center" vertical="center" wrapText="1"/>
    </xf>
    <xf numFmtId="0" fontId="41" fillId="28" borderId="19" xfId="0" applyFont="1" applyFill="1" applyBorder="1" applyAlignment="1">
      <alignment horizontal="center" vertical="center" wrapText="1"/>
    </xf>
    <xf numFmtId="0" fontId="41" fillId="28" borderId="17" xfId="0" applyFont="1" applyFill="1" applyBorder="1" applyAlignment="1">
      <alignment horizontal="center" vertical="center" wrapText="1"/>
    </xf>
    <xf numFmtId="0" fontId="77" fillId="28" borderId="10" xfId="0" applyFont="1" applyFill="1" applyBorder="1" applyAlignment="1">
      <alignment horizontal="left" vertical="center" wrapText="1"/>
    </xf>
    <xf numFmtId="0" fontId="77" fillId="28" borderId="44" xfId="0" applyFont="1" applyFill="1" applyBorder="1" applyAlignment="1">
      <alignment horizontal="left" vertical="center" wrapText="1"/>
    </xf>
    <xf numFmtId="0" fontId="29" fillId="28" borderId="2" xfId="0" applyFont="1" applyFill="1" applyBorder="1" applyAlignment="1">
      <alignment horizontal="center" vertical="center" wrapText="1"/>
    </xf>
    <xf numFmtId="0" fontId="29" fillId="28" borderId="10" xfId="0" applyFont="1" applyFill="1" applyBorder="1" applyAlignment="1">
      <alignment horizontal="center" vertical="center" wrapText="1"/>
    </xf>
    <xf numFmtId="0" fontId="29" fillId="28" borderId="3" xfId="0" applyFont="1" applyFill="1" applyBorder="1" applyAlignment="1">
      <alignment horizontal="center" vertical="center" wrapText="1"/>
    </xf>
    <xf numFmtId="0" fontId="1" fillId="28" borderId="10" xfId="0" applyFont="1" applyFill="1" applyBorder="1" applyAlignment="1">
      <alignment horizontal="left" vertical="center" wrapText="1"/>
    </xf>
    <xf numFmtId="0" fontId="1" fillId="28" borderId="44" xfId="0" applyFont="1" applyFill="1" applyBorder="1" applyAlignment="1">
      <alignment horizontal="left" vertical="center" wrapText="1"/>
    </xf>
    <xf numFmtId="0" fontId="79" fillId="28" borderId="10" xfId="0" applyFont="1" applyFill="1" applyBorder="1" applyAlignment="1">
      <alignment horizontal="left" vertical="center" wrapText="1"/>
    </xf>
    <xf numFmtId="0" fontId="79" fillId="28" borderId="44" xfId="0" applyFont="1" applyFill="1" applyBorder="1" applyAlignment="1">
      <alignment horizontal="left" vertical="center" wrapText="1"/>
    </xf>
    <xf numFmtId="0" fontId="80" fillId="28" borderId="10" xfId="4" applyFont="1" applyFill="1" applyBorder="1" applyAlignment="1">
      <alignment horizontal="left" vertical="center" wrapText="1"/>
    </xf>
    <xf numFmtId="0" fontId="80" fillId="28" borderId="44" xfId="4" applyFont="1" applyFill="1" applyBorder="1" applyAlignment="1">
      <alignment horizontal="left" vertical="center" wrapText="1"/>
    </xf>
    <xf numFmtId="0" fontId="41" fillId="28" borderId="10" xfId="0" applyFont="1" applyFill="1" applyBorder="1" applyAlignment="1">
      <alignment horizontal="left" vertical="center"/>
    </xf>
    <xf numFmtId="0" fontId="41" fillId="28" borderId="44" xfId="0" applyFont="1" applyFill="1" applyBorder="1" applyAlignment="1">
      <alignment horizontal="left" vertical="center"/>
    </xf>
    <xf numFmtId="0" fontId="41" fillId="28" borderId="1" xfId="0" applyFont="1" applyFill="1" applyBorder="1" applyAlignment="1">
      <alignment horizontal="center" vertical="center"/>
    </xf>
    <xf numFmtId="0" fontId="41" fillId="28" borderId="1" xfId="0" applyFont="1" applyFill="1" applyBorder="1" applyAlignment="1">
      <alignment horizontal="center" vertical="center" wrapText="1"/>
    </xf>
    <xf numFmtId="0" fontId="41" fillId="28" borderId="1" xfId="0" applyFont="1" applyFill="1" applyBorder="1" applyAlignment="1">
      <alignment horizontal="left" vertical="center" wrapText="1"/>
    </xf>
    <xf numFmtId="0" fontId="52" fillId="33" borderId="2" xfId="0" applyFont="1" applyFill="1" applyBorder="1" applyAlignment="1">
      <alignment horizontal="center" vertical="center" wrapText="1"/>
    </xf>
    <xf numFmtId="0" fontId="52" fillId="33" borderId="10" xfId="0" applyFont="1" applyFill="1" applyBorder="1" applyAlignment="1">
      <alignment horizontal="center" vertical="center" wrapText="1"/>
    </xf>
    <xf numFmtId="0" fontId="1" fillId="20" borderId="1" xfId="0" applyFont="1" applyFill="1" applyBorder="1" applyAlignment="1">
      <alignment horizontal="center" vertical="center" wrapText="1"/>
    </xf>
    <xf numFmtId="0" fontId="1" fillId="20" borderId="1" xfId="0" applyFont="1" applyFill="1" applyBorder="1" applyAlignment="1">
      <alignment horizontal="left" vertical="center" wrapText="1"/>
    </xf>
    <xf numFmtId="0" fontId="63" fillId="33" borderId="2" xfId="0" applyFont="1" applyFill="1" applyBorder="1" applyAlignment="1">
      <alignment horizontal="center" vertical="center" wrapText="1"/>
    </xf>
    <xf numFmtId="0" fontId="63" fillId="33" borderId="10" xfId="0" applyFont="1" applyFill="1" applyBorder="1" applyAlignment="1">
      <alignment horizontal="center" vertical="center" wrapText="1"/>
    </xf>
    <xf numFmtId="0" fontId="63" fillId="33" borderId="3" xfId="0" applyFont="1" applyFill="1" applyBorder="1" applyAlignment="1">
      <alignment horizontal="center" vertical="center" wrapText="1"/>
    </xf>
    <xf numFmtId="0" fontId="1" fillId="20" borderId="1" xfId="0" applyFont="1" applyFill="1" applyBorder="1" applyAlignment="1">
      <alignment horizontal="center" vertical="center"/>
    </xf>
    <xf numFmtId="0" fontId="2" fillId="20" borderId="1" xfId="0" applyFont="1" applyFill="1" applyBorder="1" applyAlignment="1">
      <alignment horizontal="left" vertical="center" wrapText="1"/>
    </xf>
    <xf numFmtId="0" fontId="10" fillId="2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43" fillId="32" borderId="38" xfId="0" applyFont="1" applyFill="1" applyBorder="1" applyAlignment="1">
      <alignment horizontal="center" vertical="center" wrapText="1"/>
    </xf>
    <xf numFmtId="0" fontId="5" fillId="32" borderId="38" xfId="0" applyFont="1" applyFill="1" applyBorder="1" applyAlignment="1">
      <alignment horizontal="center" vertical="center" wrapText="1"/>
    </xf>
    <xf numFmtId="0" fontId="96" fillId="32" borderId="38" xfId="0" applyFont="1" applyFill="1" applyBorder="1" applyAlignment="1">
      <alignment horizontal="center" vertical="center" wrapText="1"/>
    </xf>
    <xf numFmtId="0" fontId="41" fillId="32" borderId="38" xfId="0" applyFont="1" applyFill="1" applyBorder="1" applyAlignment="1">
      <alignment horizontal="center" vertical="center" wrapText="1"/>
    </xf>
    <xf numFmtId="0" fontId="41" fillId="34" borderId="2" xfId="0" applyFont="1" applyFill="1" applyBorder="1" applyAlignment="1">
      <alignment horizontal="center" vertical="center" wrapText="1"/>
    </xf>
    <xf numFmtId="0" fontId="41" fillId="34" borderId="10" xfId="0" applyFont="1" applyFill="1" applyBorder="1" applyAlignment="1">
      <alignment horizontal="center" vertical="center" wrapText="1"/>
    </xf>
    <xf numFmtId="0" fontId="41" fillId="33" borderId="31" xfId="0" applyFont="1" applyFill="1" applyBorder="1" applyAlignment="1">
      <alignment horizontal="center" vertical="center" wrapText="1"/>
    </xf>
    <xf numFmtId="0" fontId="96" fillId="32" borderId="43" xfId="0" applyFont="1" applyFill="1" applyBorder="1" applyAlignment="1">
      <alignment horizontal="center" vertical="center"/>
    </xf>
    <xf numFmtId="0" fontId="96" fillId="32" borderId="45" xfId="0" applyFont="1" applyFill="1" applyBorder="1" applyAlignment="1">
      <alignment horizontal="center" vertical="center"/>
    </xf>
    <xf numFmtId="14" fontId="96" fillId="32" borderId="38" xfId="0" applyNumberFormat="1" applyFont="1" applyFill="1" applyBorder="1" applyAlignment="1">
      <alignment horizontal="right" vertical="center"/>
    </xf>
    <xf numFmtId="9" fontId="1" fillId="28" borderId="10" xfId="0" applyNumberFormat="1" applyFont="1" applyFill="1" applyBorder="1" applyAlignment="1">
      <alignment vertical="center"/>
    </xf>
    <xf numFmtId="0" fontId="1" fillId="28" borderId="10" xfId="0" applyFont="1" applyFill="1" applyBorder="1" applyAlignment="1">
      <alignment vertical="center"/>
    </xf>
    <xf numFmtId="14" fontId="71" fillId="28" borderId="9" xfId="0" applyNumberFormat="1" applyFont="1" applyFill="1" applyBorder="1" applyAlignment="1">
      <alignment vertical="center" wrapText="1"/>
    </xf>
    <xf numFmtId="0" fontId="71" fillId="28" borderId="6" xfId="0" applyFont="1" applyFill="1" applyBorder="1" applyAlignment="1">
      <alignment vertical="center" wrapText="1"/>
    </xf>
    <xf numFmtId="0" fontId="0" fillId="28" borderId="47" xfId="0" applyFill="1" applyBorder="1" applyAlignment="1">
      <alignment wrapText="1"/>
    </xf>
    <xf numFmtId="9" fontId="1" fillId="28" borderId="2" xfId="0" applyNumberFormat="1" applyFont="1" applyFill="1" applyBorder="1" applyAlignment="1">
      <alignment vertical="center"/>
    </xf>
    <xf numFmtId="0" fontId="1" fillId="28" borderId="3" xfId="0" applyFont="1" applyFill="1" applyBorder="1" applyAlignment="1">
      <alignment vertical="center"/>
    </xf>
    <xf numFmtId="14" fontId="1" fillId="28" borderId="7" xfId="0" applyNumberFormat="1" applyFont="1" applyFill="1" applyBorder="1" applyAlignment="1">
      <alignment vertical="center" wrapText="1"/>
    </xf>
    <xf numFmtId="0" fontId="0" fillId="28" borderId="47" xfId="0" applyFill="1" applyBorder="1" applyAlignment="1">
      <alignment vertical="center" wrapText="1"/>
    </xf>
    <xf numFmtId="0" fontId="0" fillId="28" borderId="61" xfId="0" applyFill="1" applyBorder="1" applyAlignment="1">
      <alignment vertical="center" wrapText="1"/>
    </xf>
    <xf numFmtId="0" fontId="71" fillId="28" borderId="9" xfId="0" applyFont="1" applyFill="1" applyBorder="1" applyAlignment="1">
      <alignment vertical="center" wrapText="1"/>
    </xf>
  </cellXfs>
  <cellStyles count="5">
    <cellStyle name="Hipervínculo" xfId="3" builtinId="8"/>
    <cellStyle name="Hyperlink" xfId="4" xr:uid="{00000000-000B-0000-0000-000008000000}"/>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5.jpe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2" Type="http://schemas.openxmlformats.org/officeDocument/2006/relationships/image" Target="../media/image6.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jpeg"/><Relationship Id="rId24" Type="http://schemas.openxmlformats.org/officeDocument/2006/relationships/image" Target="../media/image25.png"/><Relationship Id="rId5" Type="http://schemas.openxmlformats.org/officeDocument/2006/relationships/image" Target="../media/image4.png"/><Relationship Id="rId15" Type="http://schemas.openxmlformats.org/officeDocument/2006/relationships/image" Target="../media/image16.png"/><Relationship Id="rId23" Type="http://schemas.openxmlformats.org/officeDocument/2006/relationships/image" Target="../media/image24.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3.png"/><Relationship Id="rId9" Type="http://schemas.openxmlformats.org/officeDocument/2006/relationships/image" Target="../media/image10.png"/><Relationship Id="rId14" Type="http://schemas.openxmlformats.org/officeDocument/2006/relationships/image" Target="../media/image15.jpeg"/><Relationship Id="rId22" Type="http://schemas.openxmlformats.org/officeDocument/2006/relationships/image" Target="../media/image23.png"/></Relationships>
</file>

<file path=xl/drawings/_rels/drawing5.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5.jpe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2" Type="http://schemas.openxmlformats.org/officeDocument/2006/relationships/image" Target="../media/image6.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jpeg"/><Relationship Id="rId24" Type="http://schemas.openxmlformats.org/officeDocument/2006/relationships/image" Target="../media/image25.png"/><Relationship Id="rId5" Type="http://schemas.openxmlformats.org/officeDocument/2006/relationships/image" Target="../media/image4.png"/><Relationship Id="rId15" Type="http://schemas.openxmlformats.org/officeDocument/2006/relationships/image" Target="../media/image16.png"/><Relationship Id="rId23" Type="http://schemas.openxmlformats.org/officeDocument/2006/relationships/image" Target="../media/image24.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3.png"/><Relationship Id="rId9" Type="http://schemas.openxmlformats.org/officeDocument/2006/relationships/image" Target="../media/image10.png"/><Relationship Id="rId14" Type="http://schemas.openxmlformats.org/officeDocument/2006/relationships/image" Target="../media/image15.jpeg"/><Relationship Id="rId22"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3</xdr:col>
      <xdr:colOff>1485900</xdr:colOff>
      <xdr:row>2</xdr:row>
      <xdr:rowOff>104775</xdr:rowOff>
    </xdr:from>
    <xdr:to>
      <xdr:col>4</xdr:col>
      <xdr:colOff>2762249</xdr:colOff>
      <xdr:row>4</xdr:row>
      <xdr:rowOff>19050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5659211" y="431346"/>
          <a:ext cx="2763609" cy="240847"/>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1076325</xdr:colOff>
      <xdr:row>2</xdr:row>
      <xdr:rowOff>76200</xdr:rowOff>
    </xdr:from>
    <xdr:to>
      <xdr:col>4</xdr:col>
      <xdr:colOff>2891910</xdr:colOff>
      <xdr:row>4</xdr:row>
      <xdr:rowOff>23404</xdr:rowOff>
    </xdr:to>
    <xdr:pic>
      <xdr:nvPicPr>
        <xdr:cNvPr id="7" name="Imagen 6" descr="S">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315450" y="400050"/>
          <a:ext cx="1809750"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28575</xdr:rowOff>
    </xdr:from>
    <xdr:to>
      <xdr:col>1</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1162050</xdr:colOff>
      <xdr:row>0</xdr:row>
      <xdr:rowOff>38100</xdr:rowOff>
    </xdr:from>
    <xdr:to>
      <xdr:col>6</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6</xdr:col>
      <xdr:colOff>38101</xdr:colOff>
      <xdr:row>1</xdr:row>
      <xdr:rowOff>161925</xdr:rowOff>
    </xdr:from>
    <xdr:to>
      <xdr:col>6</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6810376" y="447675"/>
          <a:ext cx="1847849"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6</xdr:col>
      <xdr:colOff>1266824</xdr:colOff>
      <xdr:row>1</xdr:row>
      <xdr:rowOff>57150</xdr:rowOff>
    </xdr:from>
    <xdr:to>
      <xdr:col>8</xdr:col>
      <xdr:colOff>663178</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7</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3725126" y="543923"/>
          <a:ext cx="643724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1107622</xdr:colOff>
      <xdr:row>0</xdr:row>
      <xdr:rowOff>0</xdr:rowOff>
    </xdr:from>
    <xdr:to>
      <xdr:col>5</xdr:col>
      <xdr:colOff>2850697</xdr:colOff>
      <xdr:row>1</xdr:row>
      <xdr:rowOff>133349</xdr:rowOff>
    </xdr:to>
    <xdr:sp macro="" textlink="">
      <xdr:nvSpPr>
        <xdr:cNvPr id="21" name="CuadroTexto 4">
          <a:extLst>
            <a:ext uri="{FF2B5EF4-FFF2-40B4-BE49-F238E27FC236}">
              <a16:creationId xmlns:a16="http://schemas.microsoft.com/office/drawing/2014/main" id="{00000000-0008-0000-0200-000015000000}"/>
            </a:ext>
          </a:extLst>
        </xdr:cNvPr>
        <xdr:cNvSpPr txBox="1"/>
      </xdr:nvSpPr>
      <xdr:spPr>
        <a:xfrm>
          <a:off x="6441622" y="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0000000-0008-0000-0200-000016000000}"/>
            </a:ext>
          </a:extLst>
        </xdr:cNvPr>
        <xdr:cNvGrpSpPr>
          <a:grpSpLocks/>
        </xdr:cNvGrpSpPr>
      </xdr:nvGrpSpPr>
      <xdr:grpSpPr bwMode="auto">
        <a:xfrm>
          <a:off x="9829801" y="466725"/>
          <a:ext cx="2886074" cy="66675"/>
          <a:chOff x="2381" y="720"/>
          <a:chExt cx="3154" cy="65"/>
        </a:xfrm>
      </xdr:grpSpPr>
      <xdr:pic>
        <xdr:nvPicPr>
          <xdr:cNvPr id="23" name="6 Imagen">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13879</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00000000-0008-0000-0800-000002000000}"/>
            </a:ext>
          </a:extLst>
        </xdr:cNvPr>
        <xdr:cNvGrpSpPr>
          <a:grpSpLocks/>
        </xdr:cNvGrpSpPr>
      </xdr:nvGrpSpPr>
      <xdr:grpSpPr bwMode="auto">
        <a:xfrm>
          <a:off x="37635139" y="1477373"/>
          <a:ext cx="5575231" cy="0"/>
          <a:chOff x="2381" y="720"/>
          <a:chExt cx="3154" cy="65"/>
        </a:xfrm>
      </xdr:grpSpPr>
      <xdr:pic>
        <xdr:nvPicPr>
          <xdr:cNvPr id="3" name="6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71437</xdr:colOff>
      <xdr:row>0</xdr:row>
      <xdr:rowOff>28575</xdr:rowOff>
    </xdr:from>
    <xdr:to>
      <xdr:col>2</xdr:col>
      <xdr:colOff>1262062</xdr:colOff>
      <xdr:row>1</xdr:row>
      <xdr:rowOff>428625</xdr:rowOff>
    </xdr:to>
    <xdr:pic>
      <xdr:nvPicPr>
        <xdr:cNvPr id="5" name="18 Imagen" descr="Logo CSJ RGB_0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437" y="28575"/>
          <a:ext cx="36099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1107622</xdr:colOff>
      <xdr:row>0</xdr:row>
      <xdr:rowOff>0</xdr:rowOff>
    </xdr:from>
    <xdr:to>
      <xdr:col>5</xdr:col>
      <xdr:colOff>2850697</xdr:colOff>
      <xdr:row>1</xdr:row>
      <xdr:rowOff>133349</xdr:rowOff>
    </xdr:to>
    <xdr:sp macro="" textlink="">
      <xdr:nvSpPr>
        <xdr:cNvPr id="6" name="CuadroTexto 4">
          <a:extLst>
            <a:ext uri="{FF2B5EF4-FFF2-40B4-BE49-F238E27FC236}">
              <a16:creationId xmlns:a16="http://schemas.microsoft.com/office/drawing/2014/main" id="{00000000-0008-0000-0800-000006000000}"/>
            </a:ext>
          </a:extLst>
        </xdr:cNvPr>
        <xdr:cNvSpPr txBox="1"/>
      </xdr:nvSpPr>
      <xdr:spPr>
        <a:xfrm>
          <a:off x="9727747" y="0"/>
          <a:ext cx="1676400" cy="8762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00000000-0008-0000-0800-000007000000}"/>
            </a:ext>
          </a:extLst>
        </xdr:cNvPr>
        <xdr:cNvGrpSpPr>
          <a:grpSpLocks/>
        </xdr:cNvGrpSpPr>
      </xdr:nvGrpSpPr>
      <xdr:grpSpPr bwMode="auto">
        <a:xfrm>
          <a:off x="8634414" y="900113"/>
          <a:ext cx="2747961" cy="576262"/>
          <a:chOff x="2381" y="720"/>
          <a:chExt cx="3154" cy="65"/>
        </a:xfrm>
      </xdr:grpSpPr>
      <xdr:pic>
        <xdr:nvPicPr>
          <xdr:cNvPr id="8" name="6 Imagen">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14288</xdr:colOff>
      <xdr:row>1</xdr:row>
      <xdr:rowOff>252004</xdr:rowOff>
    </xdr:to>
    <xdr:pic>
      <xdr:nvPicPr>
        <xdr:cNvPr id="10" name="Imagen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5"/>
        <a:stretch>
          <a:fillRect/>
        </a:stretch>
      </xdr:blipFill>
      <xdr:spPr>
        <a:xfrm>
          <a:off x="9886949" y="800100"/>
          <a:ext cx="1528764" cy="194854"/>
        </a:xfrm>
        <a:prstGeom prst="rect">
          <a:avLst/>
        </a:prstGeom>
      </xdr:spPr>
    </xdr:pic>
    <xdr:clientData/>
  </xdr:twoCellAnchor>
  <xdr:twoCellAnchor>
    <xdr:from>
      <xdr:col>5</xdr:col>
      <xdr:colOff>38101</xdr:colOff>
      <xdr:row>2</xdr:row>
      <xdr:rowOff>1905</xdr:rowOff>
    </xdr:from>
    <xdr:to>
      <xdr:col>5</xdr:col>
      <xdr:colOff>1948815</xdr:colOff>
      <xdr:row>2</xdr:row>
      <xdr:rowOff>1905</xdr:rowOff>
    </xdr:to>
    <xdr:grpSp>
      <xdr:nvGrpSpPr>
        <xdr:cNvPr id="11" name="Group 8">
          <a:extLst>
            <a:ext uri="{FF2B5EF4-FFF2-40B4-BE49-F238E27FC236}">
              <a16:creationId xmlns:a16="http://schemas.microsoft.com/office/drawing/2014/main" id="{00000000-0008-0000-0800-00000B000000}"/>
            </a:ext>
          </a:extLst>
        </xdr:cNvPr>
        <xdr:cNvGrpSpPr>
          <a:grpSpLocks/>
        </xdr:cNvGrpSpPr>
      </xdr:nvGrpSpPr>
      <xdr:grpSpPr bwMode="auto">
        <a:xfrm>
          <a:off x="8634414" y="1478280"/>
          <a:ext cx="1910714" cy="0"/>
          <a:chOff x="2381" y="720"/>
          <a:chExt cx="3154" cy="65"/>
        </a:xfrm>
      </xdr:grpSpPr>
      <xdr:pic>
        <xdr:nvPicPr>
          <xdr:cNvPr id="12" name="6 Imagen">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11</xdr:col>
      <xdr:colOff>80987</xdr:colOff>
      <xdr:row>154</xdr:row>
      <xdr:rowOff>190500</xdr:rowOff>
    </xdr:from>
    <xdr:to>
      <xdr:col>11</xdr:col>
      <xdr:colOff>1792816</xdr:colOff>
      <xdr:row>154</xdr:row>
      <xdr:rowOff>1061962</xdr:rowOff>
    </xdr:to>
    <xdr:pic>
      <xdr:nvPicPr>
        <xdr:cNvPr id="14" name="Imagen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6"/>
        <a:stretch>
          <a:fillRect/>
        </a:stretch>
      </xdr:blipFill>
      <xdr:spPr>
        <a:xfrm>
          <a:off x="26284262" y="149390100"/>
          <a:ext cx="1711829" cy="871462"/>
        </a:xfrm>
        <a:prstGeom prst="rect">
          <a:avLst/>
        </a:prstGeom>
      </xdr:spPr>
    </xdr:pic>
    <xdr:clientData/>
  </xdr:twoCellAnchor>
  <xdr:twoCellAnchor>
    <xdr:from>
      <xdr:col>11</xdr:col>
      <xdr:colOff>137672</xdr:colOff>
      <xdr:row>155</xdr:row>
      <xdr:rowOff>97652</xdr:rowOff>
    </xdr:from>
    <xdr:to>
      <xdr:col>11</xdr:col>
      <xdr:colOff>1896995</xdr:colOff>
      <xdr:row>155</xdr:row>
      <xdr:rowOff>1384648</xdr:rowOff>
    </xdr:to>
    <xdr:pic>
      <xdr:nvPicPr>
        <xdr:cNvPr id="15" name="Imagen 14">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6340947" y="150497402"/>
          <a:ext cx="1759323" cy="1286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180895</xdr:colOff>
      <xdr:row>156</xdr:row>
      <xdr:rowOff>157683</xdr:rowOff>
    </xdr:from>
    <xdr:to>
      <xdr:col>11</xdr:col>
      <xdr:colOff>1985042</xdr:colOff>
      <xdr:row>156</xdr:row>
      <xdr:rowOff>1267064</xdr:rowOff>
    </xdr:to>
    <xdr:pic>
      <xdr:nvPicPr>
        <xdr:cNvPr id="16" name="Imagen 2">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384170" y="153176808"/>
          <a:ext cx="1804147" cy="1109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169689</xdr:colOff>
      <xdr:row>157</xdr:row>
      <xdr:rowOff>46425</xdr:rowOff>
    </xdr:from>
    <xdr:to>
      <xdr:col>11</xdr:col>
      <xdr:colOff>2040947</xdr:colOff>
      <xdr:row>157</xdr:row>
      <xdr:rowOff>1276474</xdr:rowOff>
    </xdr:to>
    <xdr:pic>
      <xdr:nvPicPr>
        <xdr:cNvPr id="17" name="Imagen 16">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9"/>
        <a:stretch>
          <a:fillRect/>
        </a:stretch>
      </xdr:blipFill>
      <xdr:spPr>
        <a:xfrm>
          <a:off x="26372964" y="154675275"/>
          <a:ext cx="1871258" cy="1230049"/>
        </a:xfrm>
        <a:prstGeom prst="rect">
          <a:avLst/>
        </a:prstGeom>
      </xdr:spPr>
    </xdr:pic>
    <xdr:clientData/>
  </xdr:twoCellAnchor>
  <xdr:twoCellAnchor editAs="oneCell">
    <xdr:from>
      <xdr:col>11</xdr:col>
      <xdr:colOff>78441</xdr:colOff>
      <xdr:row>158</xdr:row>
      <xdr:rowOff>100853</xdr:rowOff>
    </xdr:from>
    <xdr:to>
      <xdr:col>11</xdr:col>
      <xdr:colOff>1848846</xdr:colOff>
      <xdr:row>158</xdr:row>
      <xdr:rowOff>1252461</xdr:rowOff>
    </xdr:to>
    <xdr:pic>
      <xdr:nvPicPr>
        <xdr:cNvPr id="18" name="Imagen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10"/>
        <a:stretch>
          <a:fillRect/>
        </a:stretch>
      </xdr:blipFill>
      <xdr:spPr>
        <a:xfrm>
          <a:off x="26281716" y="156053678"/>
          <a:ext cx="1770405" cy="1151608"/>
        </a:xfrm>
        <a:prstGeom prst="rect">
          <a:avLst/>
        </a:prstGeom>
      </xdr:spPr>
    </xdr:pic>
    <xdr:clientData/>
  </xdr:twoCellAnchor>
  <xdr:twoCellAnchor>
    <xdr:from>
      <xdr:col>11</xdr:col>
      <xdr:colOff>180894</xdr:colOff>
      <xdr:row>155</xdr:row>
      <xdr:rowOff>1532803</xdr:rowOff>
    </xdr:from>
    <xdr:to>
      <xdr:col>11</xdr:col>
      <xdr:colOff>1968550</xdr:colOff>
      <xdr:row>155</xdr:row>
      <xdr:rowOff>2558142</xdr:rowOff>
    </xdr:to>
    <xdr:pic>
      <xdr:nvPicPr>
        <xdr:cNvPr id="19" name="Imagen 3" descr="20210127_125357">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384169" y="151932553"/>
          <a:ext cx="1787656" cy="1025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123264</xdr:colOff>
      <xdr:row>159</xdr:row>
      <xdr:rowOff>33618</xdr:rowOff>
    </xdr:from>
    <xdr:to>
      <xdr:col>11</xdr:col>
      <xdr:colOff>1809189</xdr:colOff>
      <xdr:row>159</xdr:row>
      <xdr:rowOff>1434353</xdr:rowOff>
    </xdr:to>
    <xdr:pic>
      <xdr:nvPicPr>
        <xdr:cNvPr id="20" name="Imagen 19">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326539" y="157310418"/>
          <a:ext cx="1685925" cy="1400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33616</xdr:colOff>
      <xdr:row>160</xdr:row>
      <xdr:rowOff>33618</xdr:rowOff>
    </xdr:from>
    <xdr:to>
      <xdr:col>11</xdr:col>
      <xdr:colOff>1860175</xdr:colOff>
      <xdr:row>160</xdr:row>
      <xdr:rowOff>918882</xdr:rowOff>
    </xdr:to>
    <xdr:pic>
      <xdr:nvPicPr>
        <xdr:cNvPr id="21" name="Imagen 1">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6236891" y="158796318"/>
          <a:ext cx="1826559" cy="885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123264</xdr:colOff>
      <xdr:row>162</xdr:row>
      <xdr:rowOff>78440</xdr:rowOff>
    </xdr:from>
    <xdr:to>
      <xdr:col>11</xdr:col>
      <xdr:colOff>1882587</xdr:colOff>
      <xdr:row>162</xdr:row>
      <xdr:rowOff>1142999</xdr:rowOff>
    </xdr:to>
    <xdr:pic>
      <xdr:nvPicPr>
        <xdr:cNvPr id="22" name="Imagen 4">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6326539" y="162184415"/>
          <a:ext cx="1759323" cy="1064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56029</xdr:colOff>
      <xdr:row>161</xdr:row>
      <xdr:rowOff>739588</xdr:rowOff>
    </xdr:from>
    <xdr:to>
      <xdr:col>11</xdr:col>
      <xdr:colOff>1848846</xdr:colOff>
      <xdr:row>161</xdr:row>
      <xdr:rowOff>2079098</xdr:rowOff>
    </xdr:to>
    <xdr:pic>
      <xdr:nvPicPr>
        <xdr:cNvPr id="23" name="Imagen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15"/>
        <a:stretch>
          <a:fillRect/>
        </a:stretch>
      </xdr:blipFill>
      <xdr:spPr>
        <a:xfrm>
          <a:off x="26259304" y="160473838"/>
          <a:ext cx="1792817" cy="1339510"/>
        </a:xfrm>
        <a:prstGeom prst="rect">
          <a:avLst/>
        </a:prstGeom>
      </xdr:spPr>
    </xdr:pic>
    <xdr:clientData/>
  </xdr:twoCellAnchor>
  <xdr:twoCellAnchor editAs="oneCell">
    <xdr:from>
      <xdr:col>11</xdr:col>
      <xdr:colOff>97797</xdr:colOff>
      <xdr:row>163</xdr:row>
      <xdr:rowOff>332102</xdr:rowOff>
    </xdr:from>
    <xdr:to>
      <xdr:col>11</xdr:col>
      <xdr:colOff>2029567</xdr:colOff>
      <xdr:row>163</xdr:row>
      <xdr:rowOff>1817958</xdr:rowOff>
    </xdr:to>
    <xdr:pic>
      <xdr:nvPicPr>
        <xdr:cNvPr id="24" name="Imagen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16"/>
        <a:stretch>
          <a:fillRect/>
        </a:stretch>
      </xdr:blipFill>
      <xdr:spPr>
        <a:xfrm>
          <a:off x="26301072" y="163619177"/>
          <a:ext cx="1931770" cy="1485856"/>
        </a:xfrm>
        <a:prstGeom prst="rect">
          <a:avLst/>
        </a:prstGeom>
      </xdr:spPr>
    </xdr:pic>
    <xdr:clientData/>
  </xdr:twoCellAnchor>
  <xdr:twoCellAnchor>
    <xdr:from>
      <xdr:col>10</xdr:col>
      <xdr:colOff>44823</xdr:colOff>
      <xdr:row>74</xdr:row>
      <xdr:rowOff>33618</xdr:rowOff>
    </xdr:from>
    <xdr:to>
      <xdr:col>10</xdr:col>
      <xdr:colOff>974912</xdr:colOff>
      <xdr:row>74</xdr:row>
      <xdr:rowOff>1532703</xdr:rowOff>
    </xdr:to>
    <xdr:pic>
      <xdr:nvPicPr>
        <xdr:cNvPr id="25" name="Imagen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7"/>
        <a:stretch>
          <a:fillRect/>
        </a:stretch>
      </xdr:blipFill>
      <xdr:spPr>
        <a:xfrm>
          <a:off x="21495123" y="76767018"/>
          <a:ext cx="930089" cy="1499085"/>
        </a:xfrm>
        <a:prstGeom prst="rect">
          <a:avLst/>
        </a:prstGeom>
      </xdr:spPr>
    </xdr:pic>
    <xdr:clientData/>
  </xdr:twoCellAnchor>
  <xdr:twoCellAnchor>
    <xdr:from>
      <xdr:col>10</xdr:col>
      <xdr:colOff>986118</xdr:colOff>
      <xdr:row>74</xdr:row>
      <xdr:rowOff>33617</xdr:rowOff>
    </xdr:from>
    <xdr:to>
      <xdr:col>10</xdr:col>
      <xdr:colOff>1916206</xdr:colOff>
      <xdr:row>74</xdr:row>
      <xdr:rowOff>1535206</xdr:rowOff>
    </xdr:to>
    <xdr:pic>
      <xdr:nvPicPr>
        <xdr:cNvPr id="26" name="Imagen 25">
          <a:extLst>
            <a:ext uri="{FF2B5EF4-FFF2-40B4-BE49-F238E27FC236}">
              <a16:creationId xmlns:a16="http://schemas.microsoft.com/office/drawing/2014/main" id="{00000000-0008-0000-0800-00001A000000}"/>
            </a:ext>
          </a:extLst>
        </xdr:cNvPr>
        <xdr:cNvPicPr/>
      </xdr:nvPicPr>
      <xdr:blipFill>
        <a:blip xmlns:r="http://schemas.openxmlformats.org/officeDocument/2006/relationships" r:embed="rId18"/>
        <a:stretch>
          <a:fillRect/>
        </a:stretch>
      </xdr:blipFill>
      <xdr:spPr>
        <a:xfrm>
          <a:off x="22436418" y="76767017"/>
          <a:ext cx="930088" cy="1501589"/>
        </a:xfrm>
        <a:prstGeom prst="rect">
          <a:avLst/>
        </a:prstGeom>
      </xdr:spPr>
    </xdr:pic>
    <xdr:clientData/>
  </xdr:twoCellAnchor>
  <xdr:twoCellAnchor>
    <xdr:from>
      <xdr:col>10</xdr:col>
      <xdr:colOff>40822</xdr:colOff>
      <xdr:row>74</xdr:row>
      <xdr:rowOff>1592035</xdr:rowOff>
    </xdr:from>
    <xdr:to>
      <xdr:col>10</xdr:col>
      <xdr:colOff>1020536</xdr:colOff>
      <xdr:row>74</xdr:row>
      <xdr:rowOff>3197679</xdr:rowOff>
    </xdr:to>
    <xdr:pic>
      <xdr:nvPicPr>
        <xdr:cNvPr id="27" name="Imagen 26">
          <a:extLst>
            <a:ext uri="{FF2B5EF4-FFF2-40B4-BE49-F238E27FC236}">
              <a16:creationId xmlns:a16="http://schemas.microsoft.com/office/drawing/2014/main" id="{00000000-0008-0000-0800-00001B000000}"/>
            </a:ext>
          </a:extLst>
        </xdr:cNvPr>
        <xdr:cNvPicPr/>
      </xdr:nvPicPr>
      <xdr:blipFill>
        <a:blip xmlns:r="http://schemas.openxmlformats.org/officeDocument/2006/relationships" r:embed="rId19"/>
        <a:stretch>
          <a:fillRect/>
        </a:stretch>
      </xdr:blipFill>
      <xdr:spPr>
        <a:xfrm>
          <a:off x="21491122" y="78325435"/>
          <a:ext cx="979714" cy="1605644"/>
        </a:xfrm>
        <a:prstGeom prst="rect">
          <a:avLst/>
        </a:prstGeom>
      </xdr:spPr>
    </xdr:pic>
    <xdr:clientData/>
  </xdr:twoCellAnchor>
  <xdr:twoCellAnchor>
    <xdr:from>
      <xdr:col>10</xdr:col>
      <xdr:colOff>1047750</xdr:colOff>
      <xdr:row>74</xdr:row>
      <xdr:rowOff>1592037</xdr:rowOff>
    </xdr:from>
    <xdr:to>
      <xdr:col>10</xdr:col>
      <xdr:colOff>1932215</xdr:colOff>
      <xdr:row>74</xdr:row>
      <xdr:rowOff>3211287</xdr:rowOff>
    </xdr:to>
    <xdr:pic>
      <xdr:nvPicPr>
        <xdr:cNvPr id="28" name="Imagen 27">
          <a:extLst>
            <a:ext uri="{FF2B5EF4-FFF2-40B4-BE49-F238E27FC236}">
              <a16:creationId xmlns:a16="http://schemas.microsoft.com/office/drawing/2014/main" id="{00000000-0008-0000-0800-00001C000000}"/>
            </a:ext>
          </a:extLst>
        </xdr:cNvPr>
        <xdr:cNvPicPr/>
      </xdr:nvPicPr>
      <xdr:blipFill>
        <a:blip xmlns:r="http://schemas.openxmlformats.org/officeDocument/2006/relationships" r:embed="rId20"/>
        <a:stretch>
          <a:fillRect/>
        </a:stretch>
      </xdr:blipFill>
      <xdr:spPr>
        <a:xfrm>
          <a:off x="22498050" y="78325437"/>
          <a:ext cx="884465" cy="1619250"/>
        </a:xfrm>
        <a:prstGeom prst="rect">
          <a:avLst/>
        </a:prstGeom>
      </xdr:spPr>
    </xdr:pic>
    <xdr:clientData/>
  </xdr:twoCellAnchor>
  <xdr:twoCellAnchor>
    <xdr:from>
      <xdr:col>10</xdr:col>
      <xdr:colOff>1959428</xdr:colOff>
      <xdr:row>74</xdr:row>
      <xdr:rowOff>1592035</xdr:rowOff>
    </xdr:from>
    <xdr:to>
      <xdr:col>10</xdr:col>
      <xdr:colOff>2884715</xdr:colOff>
      <xdr:row>74</xdr:row>
      <xdr:rowOff>3197678</xdr:rowOff>
    </xdr:to>
    <xdr:pic>
      <xdr:nvPicPr>
        <xdr:cNvPr id="29" name="Imagen 28">
          <a:extLst>
            <a:ext uri="{FF2B5EF4-FFF2-40B4-BE49-F238E27FC236}">
              <a16:creationId xmlns:a16="http://schemas.microsoft.com/office/drawing/2014/main" id="{00000000-0008-0000-0800-00001D000000}"/>
            </a:ext>
          </a:extLst>
        </xdr:cNvPr>
        <xdr:cNvPicPr/>
      </xdr:nvPicPr>
      <xdr:blipFill>
        <a:blip xmlns:r="http://schemas.openxmlformats.org/officeDocument/2006/relationships" r:embed="rId21"/>
        <a:stretch>
          <a:fillRect/>
        </a:stretch>
      </xdr:blipFill>
      <xdr:spPr>
        <a:xfrm>
          <a:off x="23409728" y="78325435"/>
          <a:ext cx="925287" cy="1605643"/>
        </a:xfrm>
        <a:prstGeom prst="rect">
          <a:avLst/>
        </a:prstGeom>
      </xdr:spPr>
    </xdr:pic>
    <xdr:clientData/>
  </xdr:twoCellAnchor>
  <xdr:twoCellAnchor>
    <xdr:from>
      <xdr:col>10</xdr:col>
      <xdr:colOff>2911929</xdr:colOff>
      <xdr:row>74</xdr:row>
      <xdr:rowOff>1592035</xdr:rowOff>
    </xdr:from>
    <xdr:to>
      <xdr:col>10</xdr:col>
      <xdr:colOff>3864429</xdr:colOff>
      <xdr:row>74</xdr:row>
      <xdr:rowOff>3184072</xdr:rowOff>
    </xdr:to>
    <xdr:pic>
      <xdr:nvPicPr>
        <xdr:cNvPr id="30" name="Imagen 29">
          <a:extLst>
            <a:ext uri="{FF2B5EF4-FFF2-40B4-BE49-F238E27FC236}">
              <a16:creationId xmlns:a16="http://schemas.microsoft.com/office/drawing/2014/main" id="{00000000-0008-0000-0800-00001E000000}"/>
            </a:ext>
          </a:extLst>
        </xdr:cNvPr>
        <xdr:cNvPicPr/>
      </xdr:nvPicPr>
      <xdr:blipFill>
        <a:blip xmlns:r="http://schemas.openxmlformats.org/officeDocument/2006/relationships" r:embed="rId22"/>
        <a:stretch>
          <a:fillRect/>
        </a:stretch>
      </xdr:blipFill>
      <xdr:spPr>
        <a:xfrm>
          <a:off x="24362229" y="78325435"/>
          <a:ext cx="952500" cy="1592037"/>
        </a:xfrm>
        <a:prstGeom prst="rect">
          <a:avLst/>
        </a:prstGeom>
      </xdr:spPr>
    </xdr:pic>
    <xdr:clientData/>
  </xdr:twoCellAnchor>
  <xdr:twoCellAnchor>
    <xdr:from>
      <xdr:col>10</xdr:col>
      <xdr:colOff>50343</xdr:colOff>
      <xdr:row>76</xdr:row>
      <xdr:rowOff>687152</xdr:rowOff>
    </xdr:from>
    <xdr:to>
      <xdr:col>10</xdr:col>
      <xdr:colOff>1666874</xdr:colOff>
      <xdr:row>76</xdr:row>
      <xdr:rowOff>2595561</xdr:rowOff>
    </xdr:to>
    <xdr:pic>
      <xdr:nvPicPr>
        <xdr:cNvPr id="31" name="Imagen 30">
          <a:extLst>
            <a:ext uri="{FF2B5EF4-FFF2-40B4-BE49-F238E27FC236}">
              <a16:creationId xmlns:a16="http://schemas.microsoft.com/office/drawing/2014/main" id="{00000000-0008-0000-0800-00001F000000}"/>
            </a:ext>
          </a:extLst>
        </xdr:cNvPr>
        <xdr:cNvPicPr/>
      </xdr:nvPicPr>
      <xdr:blipFill rotWithShape="1">
        <a:blip xmlns:r="http://schemas.openxmlformats.org/officeDocument/2006/relationships" r:embed="rId23"/>
        <a:srcRect l="21894" t="11773" r="42295" b="6118"/>
        <a:stretch/>
      </xdr:blipFill>
      <xdr:spPr bwMode="auto">
        <a:xfrm>
          <a:off x="21500643" y="81449627"/>
          <a:ext cx="1616531" cy="1908409"/>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1734909</xdr:colOff>
      <xdr:row>76</xdr:row>
      <xdr:rowOff>663342</xdr:rowOff>
    </xdr:from>
    <xdr:to>
      <xdr:col>10</xdr:col>
      <xdr:colOff>3262539</xdr:colOff>
      <xdr:row>76</xdr:row>
      <xdr:rowOff>2619374</xdr:rowOff>
    </xdr:to>
    <xdr:pic>
      <xdr:nvPicPr>
        <xdr:cNvPr id="32" name="Imagen 31">
          <a:extLst>
            <a:ext uri="{FF2B5EF4-FFF2-40B4-BE49-F238E27FC236}">
              <a16:creationId xmlns:a16="http://schemas.microsoft.com/office/drawing/2014/main" id="{00000000-0008-0000-0800-000020000000}"/>
            </a:ext>
          </a:extLst>
        </xdr:cNvPr>
        <xdr:cNvPicPr/>
      </xdr:nvPicPr>
      <xdr:blipFill rotWithShape="1">
        <a:blip xmlns:r="http://schemas.openxmlformats.org/officeDocument/2006/relationships" r:embed="rId24"/>
        <a:srcRect l="22233" t="11170" r="42295" b="6722"/>
        <a:stretch/>
      </xdr:blipFill>
      <xdr:spPr bwMode="auto">
        <a:xfrm>
          <a:off x="23185209" y="81425817"/>
          <a:ext cx="1527630" cy="1956032"/>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3306531</xdr:colOff>
      <xdr:row>76</xdr:row>
      <xdr:rowOff>639529</xdr:rowOff>
    </xdr:from>
    <xdr:to>
      <xdr:col>10</xdr:col>
      <xdr:colOff>4729160</xdr:colOff>
      <xdr:row>76</xdr:row>
      <xdr:rowOff>2595562</xdr:rowOff>
    </xdr:to>
    <xdr:pic>
      <xdr:nvPicPr>
        <xdr:cNvPr id="33" name="Imagen 32">
          <a:extLst>
            <a:ext uri="{FF2B5EF4-FFF2-40B4-BE49-F238E27FC236}">
              <a16:creationId xmlns:a16="http://schemas.microsoft.com/office/drawing/2014/main" id="{00000000-0008-0000-0800-000021000000}"/>
            </a:ext>
          </a:extLst>
        </xdr:cNvPr>
        <xdr:cNvPicPr/>
      </xdr:nvPicPr>
      <xdr:blipFill rotWithShape="1">
        <a:blip xmlns:r="http://schemas.openxmlformats.org/officeDocument/2006/relationships" r:embed="rId25"/>
        <a:srcRect l="22083" t="11611" r="42361" b="5880"/>
        <a:stretch/>
      </xdr:blipFill>
      <xdr:spPr bwMode="auto">
        <a:xfrm>
          <a:off x="24756831" y="81402004"/>
          <a:ext cx="1422629" cy="195603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168089</xdr:colOff>
      <xdr:row>41</xdr:row>
      <xdr:rowOff>191598</xdr:rowOff>
    </xdr:from>
    <xdr:to>
      <xdr:col>11</xdr:col>
      <xdr:colOff>1687687</xdr:colOff>
      <xdr:row>41</xdr:row>
      <xdr:rowOff>1243853</xdr:rowOff>
    </xdr:to>
    <xdr:pic>
      <xdr:nvPicPr>
        <xdr:cNvPr id="34" name="Imagen 33">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26"/>
        <a:stretch>
          <a:fillRect/>
        </a:stretch>
      </xdr:blipFill>
      <xdr:spPr>
        <a:xfrm>
          <a:off x="26371364" y="39939423"/>
          <a:ext cx="1519598" cy="10522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A7C1C212-5F33-4BDF-BAD7-0D71E13CCB00}"/>
            </a:ext>
          </a:extLst>
        </xdr:cNvPr>
        <xdr:cNvGrpSpPr>
          <a:grpSpLocks/>
        </xdr:cNvGrpSpPr>
      </xdr:nvGrpSpPr>
      <xdr:grpSpPr bwMode="auto">
        <a:xfrm>
          <a:off x="34491889" y="1477373"/>
          <a:ext cx="5575231" cy="0"/>
          <a:chOff x="2381" y="720"/>
          <a:chExt cx="3154" cy="65"/>
        </a:xfrm>
      </xdr:grpSpPr>
      <xdr:pic>
        <xdr:nvPicPr>
          <xdr:cNvPr id="3" name="6 Imagen">
            <a:extLst>
              <a:ext uri="{FF2B5EF4-FFF2-40B4-BE49-F238E27FC236}">
                <a16:creationId xmlns:a16="http://schemas.microsoft.com/office/drawing/2014/main" id="{8270D39A-74C8-4E42-B522-42196CEEA5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48D0C32E-4184-4518-82BE-06A8786572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71437</xdr:colOff>
      <xdr:row>0</xdr:row>
      <xdr:rowOff>28575</xdr:rowOff>
    </xdr:from>
    <xdr:to>
      <xdr:col>2</xdr:col>
      <xdr:colOff>1262062</xdr:colOff>
      <xdr:row>1</xdr:row>
      <xdr:rowOff>428625</xdr:rowOff>
    </xdr:to>
    <xdr:pic>
      <xdr:nvPicPr>
        <xdr:cNvPr id="5" name="18 Imagen" descr="Logo CSJ RGB_01">
          <a:extLst>
            <a:ext uri="{FF2B5EF4-FFF2-40B4-BE49-F238E27FC236}">
              <a16:creationId xmlns:a16="http://schemas.microsoft.com/office/drawing/2014/main" id="{9335D5B7-1512-4F8F-82B5-FE2AFD6AB95F}"/>
            </a:ext>
            <a:ext uri="{147F2762-F138-4A5C-976F-8EAC2B608ADB}">
              <a16:predDERef xmlns:a16="http://schemas.microsoft.com/office/drawing/2014/main" pred="{A7C1C212-5F33-4BDF-BAD7-0D71E13CCB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437" y="28575"/>
          <a:ext cx="36099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1107622</xdr:colOff>
      <xdr:row>0</xdr:row>
      <xdr:rowOff>0</xdr:rowOff>
    </xdr:from>
    <xdr:to>
      <xdr:col>5</xdr:col>
      <xdr:colOff>2850697</xdr:colOff>
      <xdr:row>1</xdr:row>
      <xdr:rowOff>133349</xdr:rowOff>
    </xdr:to>
    <xdr:sp macro="" textlink="">
      <xdr:nvSpPr>
        <xdr:cNvPr id="6" name="CuadroTexto 4">
          <a:extLst>
            <a:ext uri="{FF2B5EF4-FFF2-40B4-BE49-F238E27FC236}">
              <a16:creationId xmlns:a16="http://schemas.microsoft.com/office/drawing/2014/main" id="{8662F5B8-67E7-4CC5-96D5-0E18E2BF8607}"/>
            </a:ext>
            <a:ext uri="{147F2762-F138-4A5C-976F-8EAC2B608ADB}">
              <a16:predDERef xmlns:a16="http://schemas.microsoft.com/office/drawing/2014/main" pred="{9335D5B7-1512-4F8F-82B5-FE2AFD6AB95F}"/>
            </a:ext>
          </a:extLst>
        </xdr:cNvPr>
        <xdr:cNvSpPr txBox="1"/>
      </xdr:nvSpPr>
      <xdr:spPr>
        <a:xfrm>
          <a:off x="9727747" y="0"/>
          <a:ext cx="1676400" cy="8762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25BA48D9-7CAB-4565-A851-869A8045D51D}"/>
            </a:ext>
            <a:ext uri="{147F2762-F138-4A5C-976F-8EAC2B608ADB}">
              <a16:predDERef xmlns:a16="http://schemas.microsoft.com/office/drawing/2014/main" pred="{8662F5B8-67E7-4CC5-96D5-0E18E2BF8607}"/>
            </a:ext>
          </a:extLst>
        </xdr:cNvPr>
        <xdr:cNvGrpSpPr>
          <a:grpSpLocks/>
        </xdr:cNvGrpSpPr>
      </xdr:nvGrpSpPr>
      <xdr:grpSpPr bwMode="auto">
        <a:xfrm>
          <a:off x="8634414" y="900113"/>
          <a:ext cx="2747961" cy="576262"/>
          <a:chOff x="2381" y="720"/>
          <a:chExt cx="3154" cy="65"/>
        </a:xfrm>
      </xdr:grpSpPr>
      <xdr:pic>
        <xdr:nvPicPr>
          <xdr:cNvPr id="8" name="6 Imagen">
            <a:extLst>
              <a:ext uri="{FF2B5EF4-FFF2-40B4-BE49-F238E27FC236}">
                <a16:creationId xmlns:a16="http://schemas.microsoft.com/office/drawing/2014/main" id="{D838E538-F8ED-41D6-BCCF-921A543186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FEC5A71E-6A42-49F5-83C5-CFA58FC2B1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14288</xdr:colOff>
      <xdr:row>1</xdr:row>
      <xdr:rowOff>252004</xdr:rowOff>
    </xdr:to>
    <xdr:pic>
      <xdr:nvPicPr>
        <xdr:cNvPr id="10" name="Imagen 9">
          <a:extLst>
            <a:ext uri="{FF2B5EF4-FFF2-40B4-BE49-F238E27FC236}">
              <a16:creationId xmlns:a16="http://schemas.microsoft.com/office/drawing/2014/main" id="{60567BD8-AC25-4815-ADD2-D81530F78066}"/>
            </a:ext>
            <a:ext uri="{147F2762-F138-4A5C-976F-8EAC2B608ADB}">
              <a16:predDERef xmlns:a16="http://schemas.microsoft.com/office/drawing/2014/main" pred="{25BA48D9-7CAB-4565-A851-869A8045D51D}"/>
            </a:ext>
          </a:extLst>
        </xdr:cNvPr>
        <xdr:cNvPicPr>
          <a:picLocks noChangeAspect="1"/>
        </xdr:cNvPicPr>
      </xdr:nvPicPr>
      <xdr:blipFill>
        <a:blip xmlns:r="http://schemas.openxmlformats.org/officeDocument/2006/relationships" r:embed="rId5"/>
        <a:stretch>
          <a:fillRect/>
        </a:stretch>
      </xdr:blipFill>
      <xdr:spPr>
        <a:xfrm>
          <a:off x="9886949" y="800100"/>
          <a:ext cx="1528764" cy="194854"/>
        </a:xfrm>
        <a:prstGeom prst="rect">
          <a:avLst/>
        </a:prstGeom>
      </xdr:spPr>
    </xdr:pic>
    <xdr:clientData/>
  </xdr:twoCellAnchor>
  <xdr:twoCellAnchor>
    <xdr:from>
      <xdr:col>5</xdr:col>
      <xdr:colOff>38101</xdr:colOff>
      <xdr:row>2</xdr:row>
      <xdr:rowOff>1905</xdr:rowOff>
    </xdr:from>
    <xdr:to>
      <xdr:col>5</xdr:col>
      <xdr:colOff>1948815</xdr:colOff>
      <xdr:row>2</xdr:row>
      <xdr:rowOff>1905</xdr:rowOff>
    </xdr:to>
    <xdr:grpSp>
      <xdr:nvGrpSpPr>
        <xdr:cNvPr id="11" name="Group 8">
          <a:extLst>
            <a:ext uri="{FF2B5EF4-FFF2-40B4-BE49-F238E27FC236}">
              <a16:creationId xmlns:a16="http://schemas.microsoft.com/office/drawing/2014/main" id="{DF2E3512-779D-40D8-A8DE-EC71827178FC}"/>
            </a:ext>
            <a:ext uri="{147F2762-F138-4A5C-976F-8EAC2B608ADB}">
              <a16:predDERef xmlns:a16="http://schemas.microsoft.com/office/drawing/2014/main" pred="{60567BD8-AC25-4815-ADD2-D81530F78066}"/>
            </a:ext>
          </a:extLst>
        </xdr:cNvPr>
        <xdr:cNvGrpSpPr>
          <a:grpSpLocks/>
        </xdr:cNvGrpSpPr>
      </xdr:nvGrpSpPr>
      <xdr:grpSpPr bwMode="auto">
        <a:xfrm>
          <a:off x="8634414" y="1478280"/>
          <a:ext cx="1910714" cy="0"/>
          <a:chOff x="2381" y="720"/>
          <a:chExt cx="3154" cy="65"/>
        </a:xfrm>
      </xdr:grpSpPr>
      <xdr:pic>
        <xdr:nvPicPr>
          <xdr:cNvPr id="12" name="6 Imagen">
            <a:extLst>
              <a:ext uri="{FF2B5EF4-FFF2-40B4-BE49-F238E27FC236}">
                <a16:creationId xmlns:a16="http://schemas.microsoft.com/office/drawing/2014/main" id="{B6033E02-6ACE-44F2-BF41-6902ECF4B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CBD4A120-A3D1-4D66-A5A4-6F4D3DCE42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11</xdr:col>
      <xdr:colOff>80987</xdr:colOff>
      <xdr:row>154</xdr:row>
      <xdr:rowOff>190500</xdr:rowOff>
    </xdr:from>
    <xdr:to>
      <xdr:col>11</xdr:col>
      <xdr:colOff>1792816</xdr:colOff>
      <xdr:row>154</xdr:row>
      <xdr:rowOff>1061962</xdr:rowOff>
    </xdr:to>
    <xdr:pic>
      <xdr:nvPicPr>
        <xdr:cNvPr id="14" name="Imagen 13">
          <a:extLst>
            <a:ext uri="{FF2B5EF4-FFF2-40B4-BE49-F238E27FC236}">
              <a16:creationId xmlns:a16="http://schemas.microsoft.com/office/drawing/2014/main" id="{637C35C6-6038-4E2E-AC42-3EE90114F893}"/>
            </a:ext>
            <a:ext uri="{147F2762-F138-4A5C-976F-8EAC2B608ADB}">
              <a16:predDERef xmlns:a16="http://schemas.microsoft.com/office/drawing/2014/main" pred="{DF2E3512-779D-40D8-A8DE-EC71827178FC}"/>
            </a:ext>
          </a:extLst>
        </xdr:cNvPr>
        <xdr:cNvPicPr>
          <a:picLocks noChangeAspect="1"/>
        </xdr:cNvPicPr>
      </xdr:nvPicPr>
      <xdr:blipFill>
        <a:blip xmlns:r="http://schemas.openxmlformats.org/officeDocument/2006/relationships" r:embed="rId6"/>
        <a:stretch>
          <a:fillRect/>
        </a:stretch>
      </xdr:blipFill>
      <xdr:spPr>
        <a:xfrm>
          <a:off x="26284262" y="138398250"/>
          <a:ext cx="1711829" cy="871462"/>
        </a:xfrm>
        <a:prstGeom prst="rect">
          <a:avLst/>
        </a:prstGeom>
      </xdr:spPr>
    </xdr:pic>
    <xdr:clientData/>
  </xdr:twoCellAnchor>
  <xdr:twoCellAnchor>
    <xdr:from>
      <xdr:col>11</xdr:col>
      <xdr:colOff>137672</xdr:colOff>
      <xdr:row>155</xdr:row>
      <xdr:rowOff>97652</xdr:rowOff>
    </xdr:from>
    <xdr:to>
      <xdr:col>11</xdr:col>
      <xdr:colOff>1896995</xdr:colOff>
      <xdr:row>155</xdr:row>
      <xdr:rowOff>1384648</xdr:rowOff>
    </xdr:to>
    <xdr:pic>
      <xdr:nvPicPr>
        <xdr:cNvPr id="15" name="Imagen 14">
          <a:extLst>
            <a:ext uri="{FF2B5EF4-FFF2-40B4-BE49-F238E27FC236}">
              <a16:creationId xmlns:a16="http://schemas.microsoft.com/office/drawing/2014/main" id="{20693C19-1951-4E8B-A6CA-0D6C2C948182}"/>
            </a:ext>
            <a:ext uri="{147F2762-F138-4A5C-976F-8EAC2B608ADB}">
              <a16:predDERef xmlns:a16="http://schemas.microsoft.com/office/drawing/2014/main" pred="{637C35C6-6038-4E2E-AC42-3EE90114F89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6340947" y="139505552"/>
          <a:ext cx="1759323" cy="1286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180895</xdr:colOff>
      <xdr:row>156</xdr:row>
      <xdr:rowOff>157683</xdr:rowOff>
    </xdr:from>
    <xdr:to>
      <xdr:col>11</xdr:col>
      <xdr:colOff>1985042</xdr:colOff>
      <xdr:row>156</xdr:row>
      <xdr:rowOff>1267064</xdr:rowOff>
    </xdr:to>
    <xdr:pic>
      <xdr:nvPicPr>
        <xdr:cNvPr id="16" name="Imagen 2">
          <a:extLst>
            <a:ext uri="{FF2B5EF4-FFF2-40B4-BE49-F238E27FC236}">
              <a16:creationId xmlns:a16="http://schemas.microsoft.com/office/drawing/2014/main" id="{2266C7A6-6B1F-4BF3-A9B9-5D8BE30D00A0}"/>
            </a:ext>
            <a:ext uri="{147F2762-F138-4A5C-976F-8EAC2B608ADB}">
              <a16:predDERef xmlns:a16="http://schemas.microsoft.com/office/drawing/2014/main" pred="{20693C19-1951-4E8B-A6CA-0D6C2C94818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384170" y="142184958"/>
          <a:ext cx="1804147" cy="1109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169689</xdr:colOff>
      <xdr:row>157</xdr:row>
      <xdr:rowOff>46425</xdr:rowOff>
    </xdr:from>
    <xdr:to>
      <xdr:col>11</xdr:col>
      <xdr:colOff>2040947</xdr:colOff>
      <xdr:row>157</xdr:row>
      <xdr:rowOff>1276474</xdr:rowOff>
    </xdr:to>
    <xdr:pic>
      <xdr:nvPicPr>
        <xdr:cNvPr id="17" name="Imagen 16">
          <a:extLst>
            <a:ext uri="{FF2B5EF4-FFF2-40B4-BE49-F238E27FC236}">
              <a16:creationId xmlns:a16="http://schemas.microsoft.com/office/drawing/2014/main" id="{B0F79E0C-1BCB-4682-90DC-AC40DFFE1D15}"/>
            </a:ext>
            <a:ext uri="{147F2762-F138-4A5C-976F-8EAC2B608ADB}">
              <a16:predDERef xmlns:a16="http://schemas.microsoft.com/office/drawing/2014/main" pred="{2266C7A6-6B1F-4BF3-A9B9-5D8BE30D00A0}"/>
            </a:ext>
          </a:extLst>
        </xdr:cNvPr>
        <xdr:cNvPicPr>
          <a:picLocks noChangeAspect="1"/>
        </xdr:cNvPicPr>
      </xdr:nvPicPr>
      <xdr:blipFill>
        <a:blip xmlns:r="http://schemas.openxmlformats.org/officeDocument/2006/relationships" r:embed="rId9"/>
        <a:stretch>
          <a:fillRect/>
        </a:stretch>
      </xdr:blipFill>
      <xdr:spPr>
        <a:xfrm>
          <a:off x="26372964" y="143683425"/>
          <a:ext cx="1871258" cy="1230049"/>
        </a:xfrm>
        <a:prstGeom prst="rect">
          <a:avLst/>
        </a:prstGeom>
      </xdr:spPr>
    </xdr:pic>
    <xdr:clientData/>
  </xdr:twoCellAnchor>
  <xdr:twoCellAnchor editAs="oneCell">
    <xdr:from>
      <xdr:col>11</xdr:col>
      <xdr:colOff>78441</xdr:colOff>
      <xdr:row>158</xdr:row>
      <xdr:rowOff>100853</xdr:rowOff>
    </xdr:from>
    <xdr:to>
      <xdr:col>11</xdr:col>
      <xdr:colOff>1848846</xdr:colOff>
      <xdr:row>158</xdr:row>
      <xdr:rowOff>1252461</xdr:rowOff>
    </xdr:to>
    <xdr:pic>
      <xdr:nvPicPr>
        <xdr:cNvPr id="18" name="Imagen 17">
          <a:extLst>
            <a:ext uri="{FF2B5EF4-FFF2-40B4-BE49-F238E27FC236}">
              <a16:creationId xmlns:a16="http://schemas.microsoft.com/office/drawing/2014/main" id="{84D5A0ED-06CD-436C-8F2D-87C4F31A74C0}"/>
            </a:ext>
            <a:ext uri="{147F2762-F138-4A5C-976F-8EAC2B608ADB}">
              <a16:predDERef xmlns:a16="http://schemas.microsoft.com/office/drawing/2014/main" pred="{B0F79E0C-1BCB-4682-90DC-AC40DFFE1D15}"/>
            </a:ext>
          </a:extLst>
        </xdr:cNvPr>
        <xdr:cNvPicPr>
          <a:picLocks noChangeAspect="1"/>
        </xdr:cNvPicPr>
      </xdr:nvPicPr>
      <xdr:blipFill>
        <a:blip xmlns:r="http://schemas.openxmlformats.org/officeDocument/2006/relationships" r:embed="rId10"/>
        <a:stretch>
          <a:fillRect/>
        </a:stretch>
      </xdr:blipFill>
      <xdr:spPr>
        <a:xfrm>
          <a:off x="26281716" y="145061828"/>
          <a:ext cx="1770405" cy="1151608"/>
        </a:xfrm>
        <a:prstGeom prst="rect">
          <a:avLst/>
        </a:prstGeom>
      </xdr:spPr>
    </xdr:pic>
    <xdr:clientData/>
  </xdr:twoCellAnchor>
  <xdr:twoCellAnchor>
    <xdr:from>
      <xdr:col>11</xdr:col>
      <xdr:colOff>180894</xdr:colOff>
      <xdr:row>155</xdr:row>
      <xdr:rowOff>1532803</xdr:rowOff>
    </xdr:from>
    <xdr:to>
      <xdr:col>11</xdr:col>
      <xdr:colOff>1968550</xdr:colOff>
      <xdr:row>155</xdr:row>
      <xdr:rowOff>2558142</xdr:rowOff>
    </xdr:to>
    <xdr:pic>
      <xdr:nvPicPr>
        <xdr:cNvPr id="19" name="Imagen 3" descr="20210127_125357">
          <a:extLst>
            <a:ext uri="{FF2B5EF4-FFF2-40B4-BE49-F238E27FC236}">
              <a16:creationId xmlns:a16="http://schemas.microsoft.com/office/drawing/2014/main" id="{3E4138A3-0647-4C14-98D0-CAD81F2FF7F4}"/>
            </a:ext>
            <a:ext uri="{147F2762-F138-4A5C-976F-8EAC2B608ADB}">
              <a16:predDERef xmlns:a16="http://schemas.microsoft.com/office/drawing/2014/main" pred="{84D5A0ED-06CD-436C-8F2D-87C4F31A74C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384169" y="140940703"/>
          <a:ext cx="1787656" cy="1025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123264</xdr:colOff>
      <xdr:row>159</xdr:row>
      <xdr:rowOff>33618</xdr:rowOff>
    </xdr:from>
    <xdr:to>
      <xdr:col>11</xdr:col>
      <xdr:colOff>1809189</xdr:colOff>
      <xdr:row>159</xdr:row>
      <xdr:rowOff>1434353</xdr:rowOff>
    </xdr:to>
    <xdr:pic>
      <xdr:nvPicPr>
        <xdr:cNvPr id="20" name="Imagen 19">
          <a:extLst>
            <a:ext uri="{FF2B5EF4-FFF2-40B4-BE49-F238E27FC236}">
              <a16:creationId xmlns:a16="http://schemas.microsoft.com/office/drawing/2014/main" id="{3D872A8C-1493-45BB-AB72-FAD8671424E8}"/>
            </a:ext>
            <a:ext uri="{147F2762-F138-4A5C-976F-8EAC2B608ADB}">
              <a16:predDERef xmlns:a16="http://schemas.microsoft.com/office/drawing/2014/main" pred="{3E4138A3-0647-4C14-98D0-CAD81F2FF7F4}"/>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326539" y="146318568"/>
          <a:ext cx="1685925" cy="1400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33616</xdr:colOff>
      <xdr:row>160</xdr:row>
      <xdr:rowOff>33618</xdr:rowOff>
    </xdr:from>
    <xdr:to>
      <xdr:col>11</xdr:col>
      <xdr:colOff>1860175</xdr:colOff>
      <xdr:row>160</xdr:row>
      <xdr:rowOff>918882</xdr:rowOff>
    </xdr:to>
    <xdr:pic>
      <xdr:nvPicPr>
        <xdr:cNvPr id="21" name="Imagen 1">
          <a:extLst>
            <a:ext uri="{FF2B5EF4-FFF2-40B4-BE49-F238E27FC236}">
              <a16:creationId xmlns:a16="http://schemas.microsoft.com/office/drawing/2014/main" id="{CD8FD79C-B90E-472C-B84A-36399F1483DF}"/>
            </a:ext>
            <a:ext uri="{147F2762-F138-4A5C-976F-8EAC2B608ADB}">
              <a16:predDERef xmlns:a16="http://schemas.microsoft.com/office/drawing/2014/main" pred="{3D872A8C-1493-45BB-AB72-FAD8671424E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6236891" y="147804468"/>
          <a:ext cx="1826559" cy="885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123264</xdr:colOff>
      <xdr:row>162</xdr:row>
      <xdr:rowOff>78440</xdr:rowOff>
    </xdr:from>
    <xdr:to>
      <xdr:col>11</xdr:col>
      <xdr:colOff>1882587</xdr:colOff>
      <xdr:row>162</xdr:row>
      <xdr:rowOff>1142999</xdr:rowOff>
    </xdr:to>
    <xdr:pic>
      <xdr:nvPicPr>
        <xdr:cNvPr id="22" name="Imagen 4">
          <a:extLst>
            <a:ext uri="{FF2B5EF4-FFF2-40B4-BE49-F238E27FC236}">
              <a16:creationId xmlns:a16="http://schemas.microsoft.com/office/drawing/2014/main" id="{B1D6A3F6-A460-42FA-939F-0D8E1530906D}"/>
            </a:ext>
            <a:ext uri="{147F2762-F138-4A5C-976F-8EAC2B608ADB}">
              <a16:predDERef xmlns:a16="http://schemas.microsoft.com/office/drawing/2014/main" pred="{CD8FD79C-B90E-472C-B84A-36399F1483D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6326539" y="151192565"/>
          <a:ext cx="1759323" cy="1064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56029</xdr:colOff>
      <xdr:row>161</xdr:row>
      <xdr:rowOff>739588</xdr:rowOff>
    </xdr:from>
    <xdr:to>
      <xdr:col>11</xdr:col>
      <xdr:colOff>1848846</xdr:colOff>
      <xdr:row>161</xdr:row>
      <xdr:rowOff>2079098</xdr:rowOff>
    </xdr:to>
    <xdr:pic>
      <xdr:nvPicPr>
        <xdr:cNvPr id="23" name="Imagen 22">
          <a:extLst>
            <a:ext uri="{FF2B5EF4-FFF2-40B4-BE49-F238E27FC236}">
              <a16:creationId xmlns:a16="http://schemas.microsoft.com/office/drawing/2014/main" id="{7DEA14F1-C69C-421D-BA4A-784EF8706A0E}"/>
            </a:ext>
            <a:ext uri="{147F2762-F138-4A5C-976F-8EAC2B608ADB}">
              <a16:predDERef xmlns:a16="http://schemas.microsoft.com/office/drawing/2014/main" pred="{B1D6A3F6-A460-42FA-939F-0D8E1530906D}"/>
            </a:ext>
          </a:extLst>
        </xdr:cNvPr>
        <xdr:cNvPicPr>
          <a:picLocks noChangeAspect="1"/>
        </xdr:cNvPicPr>
      </xdr:nvPicPr>
      <xdr:blipFill>
        <a:blip xmlns:r="http://schemas.openxmlformats.org/officeDocument/2006/relationships" r:embed="rId15"/>
        <a:stretch>
          <a:fillRect/>
        </a:stretch>
      </xdr:blipFill>
      <xdr:spPr>
        <a:xfrm>
          <a:off x="26259304" y="149481988"/>
          <a:ext cx="1792817" cy="1339510"/>
        </a:xfrm>
        <a:prstGeom prst="rect">
          <a:avLst/>
        </a:prstGeom>
      </xdr:spPr>
    </xdr:pic>
    <xdr:clientData/>
  </xdr:twoCellAnchor>
  <xdr:twoCellAnchor editAs="oneCell">
    <xdr:from>
      <xdr:col>11</xdr:col>
      <xdr:colOff>97797</xdr:colOff>
      <xdr:row>163</xdr:row>
      <xdr:rowOff>332102</xdr:rowOff>
    </xdr:from>
    <xdr:to>
      <xdr:col>11</xdr:col>
      <xdr:colOff>2029567</xdr:colOff>
      <xdr:row>163</xdr:row>
      <xdr:rowOff>1817958</xdr:rowOff>
    </xdr:to>
    <xdr:pic>
      <xdr:nvPicPr>
        <xdr:cNvPr id="24" name="Imagen 23">
          <a:extLst>
            <a:ext uri="{FF2B5EF4-FFF2-40B4-BE49-F238E27FC236}">
              <a16:creationId xmlns:a16="http://schemas.microsoft.com/office/drawing/2014/main" id="{E620568E-B5AA-4C12-94B9-2BF603132233}"/>
            </a:ext>
            <a:ext uri="{147F2762-F138-4A5C-976F-8EAC2B608ADB}">
              <a16:predDERef xmlns:a16="http://schemas.microsoft.com/office/drawing/2014/main" pred="{7DEA14F1-C69C-421D-BA4A-784EF8706A0E}"/>
            </a:ext>
          </a:extLst>
        </xdr:cNvPr>
        <xdr:cNvPicPr>
          <a:picLocks noChangeAspect="1"/>
        </xdr:cNvPicPr>
      </xdr:nvPicPr>
      <xdr:blipFill>
        <a:blip xmlns:r="http://schemas.openxmlformats.org/officeDocument/2006/relationships" r:embed="rId16"/>
        <a:stretch>
          <a:fillRect/>
        </a:stretch>
      </xdr:blipFill>
      <xdr:spPr>
        <a:xfrm>
          <a:off x="26301072" y="152627327"/>
          <a:ext cx="1931770" cy="1485856"/>
        </a:xfrm>
        <a:prstGeom prst="rect">
          <a:avLst/>
        </a:prstGeom>
      </xdr:spPr>
    </xdr:pic>
    <xdr:clientData/>
  </xdr:twoCellAnchor>
  <xdr:twoCellAnchor>
    <xdr:from>
      <xdr:col>10</xdr:col>
      <xdr:colOff>44823</xdr:colOff>
      <xdr:row>74</xdr:row>
      <xdr:rowOff>33618</xdr:rowOff>
    </xdr:from>
    <xdr:to>
      <xdr:col>10</xdr:col>
      <xdr:colOff>974912</xdr:colOff>
      <xdr:row>74</xdr:row>
      <xdr:rowOff>1532703</xdr:rowOff>
    </xdr:to>
    <xdr:pic>
      <xdr:nvPicPr>
        <xdr:cNvPr id="25" name="Imagen 24">
          <a:extLst>
            <a:ext uri="{FF2B5EF4-FFF2-40B4-BE49-F238E27FC236}">
              <a16:creationId xmlns:a16="http://schemas.microsoft.com/office/drawing/2014/main" id="{2503E20D-1099-4BFB-9EFC-2F279EB13F4E}"/>
            </a:ext>
            <a:ext uri="{147F2762-F138-4A5C-976F-8EAC2B608ADB}">
              <a16:predDERef xmlns:a16="http://schemas.microsoft.com/office/drawing/2014/main" pred="{E620568E-B5AA-4C12-94B9-2BF603132233}"/>
            </a:ext>
          </a:extLst>
        </xdr:cNvPr>
        <xdr:cNvPicPr>
          <a:picLocks noChangeAspect="1"/>
        </xdr:cNvPicPr>
      </xdr:nvPicPr>
      <xdr:blipFill>
        <a:blip xmlns:r="http://schemas.openxmlformats.org/officeDocument/2006/relationships" r:embed="rId17"/>
        <a:stretch>
          <a:fillRect/>
        </a:stretch>
      </xdr:blipFill>
      <xdr:spPr>
        <a:xfrm>
          <a:off x="21495123" y="68232618"/>
          <a:ext cx="930089" cy="1499085"/>
        </a:xfrm>
        <a:prstGeom prst="rect">
          <a:avLst/>
        </a:prstGeom>
      </xdr:spPr>
    </xdr:pic>
    <xdr:clientData/>
  </xdr:twoCellAnchor>
  <xdr:twoCellAnchor>
    <xdr:from>
      <xdr:col>10</xdr:col>
      <xdr:colOff>986118</xdr:colOff>
      <xdr:row>74</xdr:row>
      <xdr:rowOff>33617</xdr:rowOff>
    </xdr:from>
    <xdr:to>
      <xdr:col>10</xdr:col>
      <xdr:colOff>1916206</xdr:colOff>
      <xdr:row>74</xdr:row>
      <xdr:rowOff>1535206</xdr:rowOff>
    </xdr:to>
    <xdr:pic>
      <xdr:nvPicPr>
        <xdr:cNvPr id="26" name="Imagen 25">
          <a:extLst>
            <a:ext uri="{FF2B5EF4-FFF2-40B4-BE49-F238E27FC236}">
              <a16:creationId xmlns:a16="http://schemas.microsoft.com/office/drawing/2014/main" id="{7D0F0406-1415-4F47-8537-FB7C3EEE9F20}"/>
            </a:ext>
            <a:ext uri="{147F2762-F138-4A5C-976F-8EAC2B608ADB}">
              <a16:predDERef xmlns:a16="http://schemas.microsoft.com/office/drawing/2014/main" pred="{2503E20D-1099-4BFB-9EFC-2F279EB13F4E}"/>
            </a:ext>
          </a:extLst>
        </xdr:cNvPr>
        <xdr:cNvPicPr/>
      </xdr:nvPicPr>
      <xdr:blipFill>
        <a:blip xmlns:r="http://schemas.openxmlformats.org/officeDocument/2006/relationships" r:embed="rId18"/>
        <a:stretch>
          <a:fillRect/>
        </a:stretch>
      </xdr:blipFill>
      <xdr:spPr>
        <a:xfrm>
          <a:off x="22436418" y="68232617"/>
          <a:ext cx="930088" cy="1501589"/>
        </a:xfrm>
        <a:prstGeom prst="rect">
          <a:avLst/>
        </a:prstGeom>
      </xdr:spPr>
    </xdr:pic>
    <xdr:clientData/>
  </xdr:twoCellAnchor>
  <xdr:twoCellAnchor>
    <xdr:from>
      <xdr:col>10</xdr:col>
      <xdr:colOff>40822</xdr:colOff>
      <xdr:row>74</xdr:row>
      <xdr:rowOff>1592035</xdr:rowOff>
    </xdr:from>
    <xdr:to>
      <xdr:col>10</xdr:col>
      <xdr:colOff>1020536</xdr:colOff>
      <xdr:row>74</xdr:row>
      <xdr:rowOff>3197679</xdr:rowOff>
    </xdr:to>
    <xdr:pic>
      <xdr:nvPicPr>
        <xdr:cNvPr id="27" name="Imagen 26">
          <a:extLst>
            <a:ext uri="{FF2B5EF4-FFF2-40B4-BE49-F238E27FC236}">
              <a16:creationId xmlns:a16="http://schemas.microsoft.com/office/drawing/2014/main" id="{1693016C-A03E-4DBC-83F0-61D33A6C99F5}"/>
            </a:ext>
            <a:ext uri="{147F2762-F138-4A5C-976F-8EAC2B608ADB}">
              <a16:predDERef xmlns:a16="http://schemas.microsoft.com/office/drawing/2014/main" pred="{7D0F0406-1415-4F47-8537-FB7C3EEE9F20}"/>
            </a:ext>
          </a:extLst>
        </xdr:cNvPr>
        <xdr:cNvPicPr/>
      </xdr:nvPicPr>
      <xdr:blipFill>
        <a:blip xmlns:r="http://schemas.openxmlformats.org/officeDocument/2006/relationships" r:embed="rId19"/>
        <a:stretch>
          <a:fillRect/>
        </a:stretch>
      </xdr:blipFill>
      <xdr:spPr>
        <a:xfrm>
          <a:off x="21491122" y="69791035"/>
          <a:ext cx="979714" cy="1605644"/>
        </a:xfrm>
        <a:prstGeom prst="rect">
          <a:avLst/>
        </a:prstGeom>
      </xdr:spPr>
    </xdr:pic>
    <xdr:clientData/>
  </xdr:twoCellAnchor>
  <xdr:twoCellAnchor>
    <xdr:from>
      <xdr:col>10</xdr:col>
      <xdr:colOff>1047750</xdr:colOff>
      <xdr:row>74</xdr:row>
      <xdr:rowOff>1592037</xdr:rowOff>
    </xdr:from>
    <xdr:to>
      <xdr:col>10</xdr:col>
      <xdr:colOff>1932215</xdr:colOff>
      <xdr:row>74</xdr:row>
      <xdr:rowOff>3211287</xdr:rowOff>
    </xdr:to>
    <xdr:pic>
      <xdr:nvPicPr>
        <xdr:cNvPr id="28" name="Imagen 27">
          <a:extLst>
            <a:ext uri="{FF2B5EF4-FFF2-40B4-BE49-F238E27FC236}">
              <a16:creationId xmlns:a16="http://schemas.microsoft.com/office/drawing/2014/main" id="{22D4EF92-654D-4B66-AC55-FB0B520DAD24}"/>
            </a:ext>
            <a:ext uri="{147F2762-F138-4A5C-976F-8EAC2B608ADB}">
              <a16:predDERef xmlns:a16="http://schemas.microsoft.com/office/drawing/2014/main" pred="{1693016C-A03E-4DBC-83F0-61D33A6C99F5}"/>
            </a:ext>
          </a:extLst>
        </xdr:cNvPr>
        <xdr:cNvPicPr/>
      </xdr:nvPicPr>
      <xdr:blipFill>
        <a:blip xmlns:r="http://schemas.openxmlformats.org/officeDocument/2006/relationships" r:embed="rId20"/>
        <a:stretch>
          <a:fillRect/>
        </a:stretch>
      </xdr:blipFill>
      <xdr:spPr>
        <a:xfrm>
          <a:off x="22498050" y="69791037"/>
          <a:ext cx="884465" cy="1619250"/>
        </a:xfrm>
        <a:prstGeom prst="rect">
          <a:avLst/>
        </a:prstGeom>
      </xdr:spPr>
    </xdr:pic>
    <xdr:clientData/>
  </xdr:twoCellAnchor>
  <xdr:twoCellAnchor>
    <xdr:from>
      <xdr:col>10</xdr:col>
      <xdr:colOff>1959428</xdr:colOff>
      <xdr:row>74</xdr:row>
      <xdr:rowOff>1592035</xdr:rowOff>
    </xdr:from>
    <xdr:to>
      <xdr:col>10</xdr:col>
      <xdr:colOff>2884715</xdr:colOff>
      <xdr:row>74</xdr:row>
      <xdr:rowOff>3197678</xdr:rowOff>
    </xdr:to>
    <xdr:pic>
      <xdr:nvPicPr>
        <xdr:cNvPr id="29" name="Imagen 28">
          <a:extLst>
            <a:ext uri="{FF2B5EF4-FFF2-40B4-BE49-F238E27FC236}">
              <a16:creationId xmlns:a16="http://schemas.microsoft.com/office/drawing/2014/main" id="{D3E938BC-B817-4513-8FE1-8C67B31C359F}"/>
            </a:ext>
            <a:ext uri="{147F2762-F138-4A5C-976F-8EAC2B608ADB}">
              <a16:predDERef xmlns:a16="http://schemas.microsoft.com/office/drawing/2014/main" pred="{22D4EF92-654D-4B66-AC55-FB0B520DAD24}"/>
            </a:ext>
          </a:extLst>
        </xdr:cNvPr>
        <xdr:cNvPicPr/>
      </xdr:nvPicPr>
      <xdr:blipFill>
        <a:blip xmlns:r="http://schemas.openxmlformats.org/officeDocument/2006/relationships" r:embed="rId21"/>
        <a:stretch>
          <a:fillRect/>
        </a:stretch>
      </xdr:blipFill>
      <xdr:spPr>
        <a:xfrm>
          <a:off x="23409728" y="69791035"/>
          <a:ext cx="925287" cy="1605643"/>
        </a:xfrm>
        <a:prstGeom prst="rect">
          <a:avLst/>
        </a:prstGeom>
      </xdr:spPr>
    </xdr:pic>
    <xdr:clientData/>
  </xdr:twoCellAnchor>
  <xdr:twoCellAnchor>
    <xdr:from>
      <xdr:col>10</xdr:col>
      <xdr:colOff>2911929</xdr:colOff>
      <xdr:row>74</xdr:row>
      <xdr:rowOff>1592035</xdr:rowOff>
    </xdr:from>
    <xdr:to>
      <xdr:col>10</xdr:col>
      <xdr:colOff>3864429</xdr:colOff>
      <xdr:row>74</xdr:row>
      <xdr:rowOff>3184072</xdr:rowOff>
    </xdr:to>
    <xdr:pic>
      <xdr:nvPicPr>
        <xdr:cNvPr id="30" name="Imagen 29">
          <a:extLst>
            <a:ext uri="{FF2B5EF4-FFF2-40B4-BE49-F238E27FC236}">
              <a16:creationId xmlns:a16="http://schemas.microsoft.com/office/drawing/2014/main" id="{60CA3324-60FF-494A-B00F-C5AE77EAA0A7}"/>
            </a:ext>
            <a:ext uri="{147F2762-F138-4A5C-976F-8EAC2B608ADB}">
              <a16:predDERef xmlns:a16="http://schemas.microsoft.com/office/drawing/2014/main" pred="{D3E938BC-B817-4513-8FE1-8C67B31C359F}"/>
            </a:ext>
          </a:extLst>
        </xdr:cNvPr>
        <xdr:cNvPicPr/>
      </xdr:nvPicPr>
      <xdr:blipFill>
        <a:blip xmlns:r="http://schemas.openxmlformats.org/officeDocument/2006/relationships" r:embed="rId22"/>
        <a:stretch>
          <a:fillRect/>
        </a:stretch>
      </xdr:blipFill>
      <xdr:spPr>
        <a:xfrm>
          <a:off x="24362229" y="69791035"/>
          <a:ext cx="952500" cy="1592037"/>
        </a:xfrm>
        <a:prstGeom prst="rect">
          <a:avLst/>
        </a:prstGeom>
      </xdr:spPr>
    </xdr:pic>
    <xdr:clientData/>
  </xdr:twoCellAnchor>
  <xdr:twoCellAnchor>
    <xdr:from>
      <xdr:col>10</xdr:col>
      <xdr:colOff>50343</xdr:colOff>
      <xdr:row>76</xdr:row>
      <xdr:rowOff>687152</xdr:rowOff>
    </xdr:from>
    <xdr:to>
      <xdr:col>10</xdr:col>
      <xdr:colOff>1666874</xdr:colOff>
      <xdr:row>76</xdr:row>
      <xdr:rowOff>2595561</xdr:rowOff>
    </xdr:to>
    <xdr:pic>
      <xdr:nvPicPr>
        <xdr:cNvPr id="31" name="Imagen 30">
          <a:extLst>
            <a:ext uri="{FF2B5EF4-FFF2-40B4-BE49-F238E27FC236}">
              <a16:creationId xmlns:a16="http://schemas.microsoft.com/office/drawing/2014/main" id="{638841AA-62E5-475D-B801-522097E99C4C}"/>
            </a:ext>
            <a:ext uri="{147F2762-F138-4A5C-976F-8EAC2B608ADB}">
              <a16:predDERef xmlns:a16="http://schemas.microsoft.com/office/drawing/2014/main" pred="{60CA3324-60FF-494A-B00F-C5AE77EAA0A7}"/>
            </a:ext>
          </a:extLst>
        </xdr:cNvPr>
        <xdr:cNvPicPr/>
      </xdr:nvPicPr>
      <xdr:blipFill rotWithShape="1">
        <a:blip xmlns:r="http://schemas.openxmlformats.org/officeDocument/2006/relationships" r:embed="rId23"/>
        <a:srcRect l="21894" t="11773" r="42295" b="6118"/>
        <a:stretch/>
      </xdr:blipFill>
      <xdr:spPr bwMode="auto">
        <a:xfrm>
          <a:off x="21500643" y="72915227"/>
          <a:ext cx="1616531" cy="1908409"/>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1734909</xdr:colOff>
      <xdr:row>76</xdr:row>
      <xdr:rowOff>663342</xdr:rowOff>
    </xdr:from>
    <xdr:to>
      <xdr:col>10</xdr:col>
      <xdr:colOff>3262539</xdr:colOff>
      <xdr:row>76</xdr:row>
      <xdr:rowOff>2619374</xdr:rowOff>
    </xdr:to>
    <xdr:pic>
      <xdr:nvPicPr>
        <xdr:cNvPr id="32" name="Imagen 31">
          <a:extLst>
            <a:ext uri="{FF2B5EF4-FFF2-40B4-BE49-F238E27FC236}">
              <a16:creationId xmlns:a16="http://schemas.microsoft.com/office/drawing/2014/main" id="{04469314-520D-43C9-BC75-4938243104DA}"/>
            </a:ext>
            <a:ext uri="{147F2762-F138-4A5C-976F-8EAC2B608ADB}">
              <a16:predDERef xmlns:a16="http://schemas.microsoft.com/office/drawing/2014/main" pred="{638841AA-62E5-475D-B801-522097E99C4C}"/>
            </a:ext>
          </a:extLst>
        </xdr:cNvPr>
        <xdr:cNvPicPr/>
      </xdr:nvPicPr>
      <xdr:blipFill rotWithShape="1">
        <a:blip xmlns:r="http://schemas.openxmlformats.org/officeDocument/2006/relationships" r:embed="rId24"/>
        <a:srcRect l="22233" t="11170" r="42295" b="6722"/>
        <a:stretch/>
      </xdr:blipFill>
      <xdr:spPr bwMode="auto">
        <a:xfrm>
          <a:off x="23185209" y="72891417"/>
          <a:ext cx="1527630" cy="1956032"/>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3306531</xdr:colOff>
      <xdr:row>76</xdr:row>
      <xdr:rowOff>639529</xdr:rowOff>
    </xdr:from>
    <xdr:to>
      <xdr:col>10</xdr:col>
      <xdr:colOff>4729160</xdr:colOff>
      <xdr:row>76</xdr:row>
      <xdr:rowOff>2595562</xdr:rowOff>
    </xdr:to>
    <xdr:pic>
      <xdr:nvPicPr>
        <xdr:cNvPr id="33" name="Imagen 32">
          <a:extLst>
            <a:ext uri="{FF2B5EF4-FFF2-40B4-BE49-F238E27FC236}">
              <a16:creationId xmlns:a16="http://schemas.microsoft.com/office/drawing/2014/main" id="{10FA7C14-E9D8-4148-8739-F33D0E9E3A0F}"/>
            </a:ext>
            <a:ext uri="{147F2762-F138-4A5C-976F-8EAC2B608ADB}">
              <a16:predDERef xmlns:a16="http://schemas.microsoft.com/office/drawing/2014/main" pred="{04469314-520D-43C9-BC75-4938243104DA}"/>
            </a:ext>
          </a:extLst>
        </xdr:cNvPr>
        <xdr:cNvPicPr/>
      </xdr:nvPicPr>
      <xdr:blipFill rotWithShape="1">
        <a:blip xmlns:r="http://schemas.openxmlformats.org/officeDocument/2006/relationships" r:embed="rId25"/>
        <a:srcRect l="22083" t="11611" r="42361" b="5880"/>
        <a:stretch/>
      </xdr:blipFill>
      <xdr:spPr bwMode="auto">
        <a:xfrm>
          <a:off x="24756831" y="72867604"/>
          <a:ext cx="1422629" cy="195603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168089</xdr:colOff>
      <xdr:row>41</xdr:row>
      <xdr:rowOff>191598</xdr:rowOff>
    </xdr:from>
    <xdr:to>
      <xdr:col>11</xdr:col>
      <xdr:colOff>1687687</xdr:colOff>
      <xdr:row>41</xdr:row>
      <xdr:rowOff>1243853</xdr:rowOff>
    </xdr:to>
    <xdr:pic>
      <xdr:nvPicPr>
        <xdr:cNvPr id="34" name="Imagen 33">
          <a:extLst>
            <a:ext uri="{FF2B5EF4-FFF2-40B4-BE49-F238E27FC236}">
              <a16:creationId xmlns:a16="http://schemas.microsoft.com/office/drawing/2014/main" id="{67BB89F1-07A0-4749-A8D8-7706C61BC31C}"/>
            </a:ext>
            <a:ext uri="{147F2762-F138-4A5C-976F-8EAC2B608ADB}">
              <a16:predDERef xmlns:a16="http://schemas.microsoft.com/office/drawing/2014/main" pred="{10FA7C14-E9D8-4148-8739-F33D0E9E3A0F}"/>
            </a:ext>
          </a:extLst>
        </xdr:cNvPr>
        <xdr:cNvPicPr>
          <a:picLocks noChangeAspect="1"/>
        </xdr:cNvPicPr>
      </xdr:nvPicPr>
      <xdr:blipFill>
        <a:blip xmlns:r="http://schemas.openxmlformats.org/officeDocument/2006/relationships" r:embed="rId26"/>
        <a:stretch>
          <a:fillRect/>
        </a:stretch>
      </xdr:blipFill>
      <xdr:spPr>
        <a:xfrm>
          <a:off x="26371364" y="31405023"/>
          <a:ext cx="1519598" cy="10522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etbcsj-my.sharepoint.com/:x:/r/personal/ofconcuc_cendoj_ramajudicial_gov_co/_layouts/15/Doc.aspx?sourcedoc=%7BB900A0A5-5006-4E1B-8C05-76A9A837D5B8%7D&amp;file=CAPACITACIONES.xlsx&amp;action=default&amp;mobileredirect=true" TargetMode="External"/><Relationship Id="rId21" Type="http://schemas.openxmlformats.org/officeDocument/2006/relationships/hyperlink" Target="https://etbcsj-my.sharepoint.com/:x:/r/personal/lrojasn_cendoj_ramajudicial_gov_co/Documents/COMPARTIDA/Calidad/Necesidades/00_FORMATO_%C3%9ANICO_REGISTRO_NECESIDADES%202021%20SECCIONAL%20CUCUTA%20-%20%20ARAUCA.xlsx?d=w98d7f02d1770405da2cc04dd72a4163a&amp;csf=1&amp;web=1&amp;e=JHg5yq" TargetMode="External"/><Relationship Id="rId42" Type="http://schemas.openxmlformats.org/officeDocument/2006/relationships/hyperlink" Target="http://etbcsj-my.sharepoint.com/personal/ofconcuc_cendoj_ramajudicial_gov_co/_layouts/15/onedrive.aspx?FolderCTID=0x0120008E6BDC90A9F98F42948E92E42F58B296&amp;id=%2Fpersonal%2Fofconcuc_cendoj_ramajudicial_gov_co%2FDocuments%2FPlanes%20de%20Accion%202021%20Nde%20S%20Arauca%2FRegistro%20y%20control%20Abogados%202021%20N%20de%20S%20Arauca%2FPLAN%20DE%20ACCI&#211;N%2FEVIDENCIAS%20AUXILIARES%20DE%20LA%20JUSTICIA%201%2Fresolucion%20del%20recurso%20Rober%20Jaimes%2Epdf&amp;parent=%2Fpersonal%2Fofconcuc_cendoj_ramajudicial_gov_co%2FDocuments%2FPlanes%20de%20Accion%202021%20Nde%20S%20Arauca%2FRegistro%20y%20control%20Abogados%202021%20N%20de%20S%20Arauca%2FPLAN%20DE%20ACCI&#211;N%2FEVIDENCIAS%20AUXILIARES%20DE%20LA%20JUSTICIA%201" TargetMode="External"/><Relationship Id="rId47" Type="http://schemas.openxmlformats.org/officeDocument/2006/relationships/hyperlink" Target="../../../../../../Downloads/ENVIO%20DE%20INFORMES" TargetMode="External"/><Relationship Id="rId63" Type="http://schemas.openxmlformats.org/officeDocument/2006/relationships/hyperlink" Target="https://donjustocalidoso.com/principios-y-valores-rama-judicial/" TargetMode="External"/><Relationship Id="rId68" Type="http://schemas.openxmlformats.org/officeDocument/2006/relationships/hyperlink" Target="file:///H:\TODO%20SOBRE%20CALIDAD\AUDITORIAS%20EXTERNAS%20-%20ICONTEC\Carpetas%20POR%20CAP&#205;TULOS%20%20NORMA%20C&#218;CUTA\6.PLANIFICACI&#211;N\PLANES%20DE%20SIGCMA\2021\Evidencias%20PLan%20de%20Acci&#243;n%20%202021-1\2021-1%20Actividad%203%20Cultura%20ambiental.docx" TargetMode="External"/><Relationship Id="rId84" Type="http://schemas.openxmlformats.org/officeDocument/2006/relationships/vmlDrawing" Target="../drawings/vmlDrawing1.vml"/><Relationship Id="rId16" Type="http://schemas.openxmlformats.org/officeDocument/2006/relationships/hyperlink" Target="https://etbcsj-my.sharepoint.com/:x:/r/personal/lrojasn_cendoj_ramajudicial_gov_co/Documents/COMPARTIDA/Calidad/Salas%20Cicero/SALAS%20DE%20AUDIENCIAS%20CICERO.xlsx?d=wc2e010788b2a4b2ab8b450afce43354c&amp;csf=1&amp;web=1&amp;e=1ob6a2" TargetMode="External"/><Relationship Id="rId11" Type="http://schemas.openxmlformats.org/officeDocument/2006/relationships/hyperlink" Target="https://etbcsj-my.sharepoint.com/:x:/g/personal/lrojasn_cendoj_ramajudicial_gov_co/ET__t5i6dolCttO6pNBsOLgBKMCzNjgWIHsgEzbnjDx9Sw?e=n0KKva" TargetMode="External"/><Relationship Id="rId32" Type="http://schemas.openxmlformats.org/officeDocument/2006/relationships/hyperlink" Target="../../../../../../Downloads/EVIDENCIAS/COPASST%20ENERO%202021.jpg" TargetMode="External"/><Relationship Id="rId37" Type="http://schemas.openxmlformats.org/officeDocument/2006/relationships/hyperlink" Target="https://etbcsj-my.sharepoint.com/personal/ofconcuc_cendoj_ramajudicial_gov_co/_layouts/15/onedrive.aspx?ct=1626207434898&amp;or=OWA%2DNT&amp;cid=c7b904b5%2D21c4%2D1567%2D48ce%2Da214a3265575&amp;originalPath=aHR0cHM6Ly9ldGJjc2otbXkuc2hhcmVwb2ludC5jb20vOmY6L2cvcGVyc29uYWwvb2Zjb25jdWNfY2VuZG9qX3JhbWFqdWRpY2lhbF9nb3ZfY28vRXZwQjA0ZUlDMkJBcGJlZVBfY2dLTklCMDJWZWFGUXFtanQwaThrVDdTVnE4dz9ydGltZT1BcHFvRXp0RzJVZw&amp;id=%2Fpersonal%2Fofconcuc%5Fcendoj%5Framajudicial%5Fgov%5Fco%2FDocuments%2FPlanes%20de%20Accion%202021%20Nde%20S%20Arauca%2FRegistro%20y%20control%20Abogados%202021%20N%20de%20S%20Arauca%2FPLAN%20DE%20ACCI%C3%93N%2FENTREGA%20DE%20TP%2Fprimer%20trimestre" TargetMode="External"/><Relationship Id="rId53" Type="http://schemas.openxmlformats.org/officeDocument/2006/relationships/hyperlink" Target="../../../../../../Downloads/OFICIOS%20DE%20SERVICIOS%20PUBLICOS" TargetMode="External"/><Relationship Id="rId58" Type="http://schemas.openxmlformats.org/officeDocument/2006/relationships/hyperlink" Target="https://www.ramajudicial.gov.co/web/direccion-seccional-de-administracion-judicial-de-cucuta-arauca/servicios-administrativos-y-almacen" TargetMode="External"/><Relationship Id="rId74" Type="http://schemas.openxmlformats.org/officeDocument/2006/relationships/hyperlink" Target="../../../../../../evidencias/CALIFICACI&#211;N%20INTEGRAL%20DE%20JUECES/RECURSOS%20DE%20REPOSICION" TargetMode="External"/><Relationship Id="rId79" Type="http://schemas.openxmlformats.org/officeDocument/2006/relationships/hyperlink" Target="http://https/etbcsj-my.sharepoint.com/personal/ofconcuc_cendoj_ramajudicial_gov_co/_layouts/15/onedrive.aspx?ct=1626229015194&amp;or=OWA%2DNT&amp;cid=36084161%2Da701%2D04cc%2D71ac%2Dc4c30463dfa7&amp;originalPath=aHR0cHM6Ly9ldGJjc2otbXkuc2hhcmVwb2ludC5jb20vOmY6L2cvcGVyc29uYWwvb2Zjb25jdWNfY2VuZG9qX3JhbWFqdWRpY2lhbF9nb3ZfY28vRXZwQjA0ZUlDMkJBcGJlZVBfY2dLTklCMDJWZWFGUXFtanQwaThrVDdTVnE4dz9ydGltZT1lbVZXVUcxRzJVZw&amp;id=%2Fpersonal%2Fofconcuc%5Fcendoj%5Framajudicial%5Fgov%5Fco%2FDocuments%2FPlanes%20de%20Accion%202021%20Nde%20S%20Arauca%2FReordenamiento%20Judicial%202021%20N%20de%20S%20Arauca%2F2%2D%20REORDENAMIENTO%20JUDICIAL%2FPROPUESTAS%20Y%20DESCONGESTI%C3%93N%2FVARIOS%2FACUERDOS" TargetMode="External"/><Relationship Id="rId5" Type="http://schemas.openxmlformats.org/officeDocument/2006/relationships/hyperlink" Target="https://etbcsj-my.sharepoint.com/:x:/g/personal/lrojasn_cendoj_ramajudicial_gov_co/EfhUx2hDjNZDl38ulP54IaoBuaYqRG4F9lST0Q4K1mM4Xg?e=T2Sd9w" TargetMode="External"/><Relationship Id="rId19" Type="http://schemas.openxmlformats.org/officeDocument/2006/relationships/hyperlink" Target="https://etbcsj-my.sharepoint.com/:f:/r/personal/lrojasn_cendoj_ramajudicial_gov_co/Documents/COMPARTIDA/Calidad/Capacitaciones%20Aplicativos?csf=1&amp;web=1&amp;e=EM7Cj0" TargetMode="External"/><Relationship Id="rId14" Type="http://schemas.openxmlformats.org/officeDocument/2006/relationships/hyperlink" Target="https://etbcsj-my.sharepoint.com/:x:/r/personal/lrojasn_cendoj_ramajudicial_gov_co/Documents/COMPARTIDA/Calidad/Bitacoras/Bitacora%20Audiencias%20Servidores%20Cicero.xls?d=w113c6072863d4e829b67a43d7ea18b41&amp;csf=1&amp;web=1&amp;e=aWp0HQ" TargetMode="External"/><Relationship Id="rId22" Type="http://schemas.openxmlformats.org/officeDocument/2006/relationships/hyperlink" Target="https://etbcsj-my.sharepoint.com/:f:/g/personal/lrojasn_cendoj_ramajudicial_gov_co/EvTTWZOxFXBGrEpLOtiHok8B6cx1tBAZmF5ggFGKEXcIow?e=F8Y2LN" TargetMode="External"/><Relationship Id="rId27" Type="http://schemas.openxmlformats.org/officeDocument/2006/relationships/hyperlink" Target="https://etbcsj-my.sharepoint.com/personal/ofconcuc_cendoj_ramajudicial_gov_co/_layouts/15/onedrive.aspx?ct=1626136963994&amp;or=OWA%2DNT&amp;cid=32e92295%2D307f%2D5b84%2D43d2%2D03deffba7cbf&amp;originalPath=aHR0cHM6Ly9ldGJjc2otbXkuc2hhcmVwb2ludC5jb20vOmY6L2cvcGVyc29uYWwvb2Zjb25jdWNfY2VuZG9qX3JhbWFqdWRpY2lhbF9nb3ZfY28vRXZwQjA0ZUlDMkJBcGJlZVBfY2dLTklCMDJWZWFGUXFtanQwaThrVDdTVnE4dz9ydGltZT1HSS1zX3BaRjJVZw&amp;id=%2Fpersonal%2Fofconcuc%5Fcendoj%5Framajudicial%5Fgov%5Fco%2FDocuments%2FPlanes%20de%20Accion%202021%20Nde%20S%20Arauca%2FGestion%20de%20la%20Formacion%20Judicial%202021%20N%20de%20S%20Arauca%2FEvidencias%20de%201%20trimestre%2FDIVULGACION%20DE%20CAPACITACIONES" TargetMode="External"/><Relationship Id="rId30" Type="http://schemas.openxmlformats.org/officeDocument/2006/relationships/hyperlink" Target="../../../../../../Downloads/EVIDENCIAS/EVIDENCIAS%20DME%20ENERO%20MARZO%202021.pdf" TargetMode="External"/><Relationship Id="rId35" Type="http://schemas.openxmlformats.org/officeDocument/2006/relationships/hyperlink" Target="https://etbcsj-my.sharepoint.com/personal/ofconcuc_cendoj_ramajudicial_gov_co/_layouts/15/onedrive.aspx?ct=1626306039794&amp;or=OWA%2DNT&amp;cid=be7196a1%2D22fa%2D6697%2Defc3%2Dee8049769b73&amp;originalPath=aHR0cHM6Ly9ldGJjc2otbXkuc2hhcmVwb2ludC5jb20vOmY6L2cvcGVyc29uYWwvb2Zjb25jdWNfY2VuZG9qX3JhbWFqdWRpY2lhbF9nb3ZfY28vRXZwQjA0ZUlDMkJBcGJlZVBfY2dLTklCMDJWZWFGUXFtanQwaThrVDdTVnE4dz9ydGltZT1RV3dzcGlCSDJVZw&amp;id=%2Fpersonal%2Fofconcuc%5Fcendoj%5Framajudicial%5Fgov%5Fco%2FDocuments%2FPlanes%20de%20Accion%202021%20Nde%20S%20Arauca%2FGestion%20de%20la%20Informacion%20Estadistica%202021%20N%20de%20%20S%20Arauca%2FPLAN%20DE%20ACCI%C3%93N%2FAGRADECIMIEN%20POR%20ATENCION%2Fprimer%20trimestre" TargetMode="External"/><Relationship Id="rId43" Type="http://schemas.openxmlformats.org/officeDocument/2006/relationships/hyperlink" Target="http://etbcsj-my.sharepoint.com/personal/ofconcuc_cendoj_ramajudicial_gov_co/_layouts/15/onedrive.aspx?FolderCTID=0x0120008E6BDC90A9F98F42948E92E42F58B296&amp;id=%2Fpersonal%2Fofconcuc_cendoj_ramajudicial_gov_co%2FDocuments%2FPlanes%20de%20Accion%202021%20Nde%20S%20Arauca%2FRegistro%20y%20control%20Abogados%202021%20N%20de%20S%20Arauca%2FPLAN%20DE%20ACCI&#211;N%2FEVIDENCIAS%20AUXILIARES%20DE%20LA%20JUSTICIA%201%2Fenvio%20urna%20%281%29del%20recurso%20Robert%20Jaimes%2Epdf&amp;parent=%2Fpersonal%2Fofconcuc_cendoj_ramajudicial_gov_co%2FDocuments%2FPlanes%20de%20Accion%202021%20Nde%20S%20Arauca%2FRegistro%20y%20control%20Abogados%202021%20N%20de%20S%20Arauca%2FPLAN%20DE%20ACCI&#211;N%2FEVIDENCIAS%20AUXILIARES%20DE%20LA%20JUSTICIA%201" TargetMode="External"/><Relationship Id="rId48" Type="http://schemas.openxmlformats.org/officeDocument/2006/relationships/hyperlink" Target="../../../../../../Downloads/REUNION%20SUPERVISORES" TargetMode="External"/><Relationship Id="rId56" Type="http://schemas.openxmlformats.org/officeDocument/2006/relationships/hyperlink" Target="https://donjustocalidoso.com/" TargetMode="External"/><Relationship Id="rId64" Type="http://schemas.openxmlformats.org/officeDocument/2006/relationships/hyperlink" Target="https://etbcsj-my.sharepoint.com/:f:/g/personal/lrojasn_cendoj_ramajudicial_gov_co/Ep-xbE4ZoylBgQSfXGHYrrgBLYn_fAuwfFA_cqgsbxcFyQ?e=pQg4pS" TargetMode="External"/><Relationship Id="rId69" Type="http://schemas.openxmlformats.org/officeDocument/2006/relationships/hyperlink" Target="file:///H:\TODO%20SOBRE%20CALIDAD\AUDITORIAS%20EXTERNAS%20-%20ICONTEC\Carpetas%20POR%20CAP&#205;TULOS%20%20NORMA%20C&#218;CUTA\6.PLANIFICACI&#211;N\PLANES%20DE%20SIGCMA\2021\Evidencias%20PLan%20de%20Acci&#243;n%20%202021-1\Actividad%207%20Garantizar%20el%20mantto%20SIGCMA.docx" TargetMode="External"/><Relationship Id="rId77" Type="http://schemas.openxmlformats.org/officeDocument/2006/relationships/hyperlink" Target="https://etbcsj-my.sharepoint.com/personal/ofconcuc_cendoj_ramajudicial_gov_co/_layouts/15/onedrive.aspx?ct=1626229015194&amp;or=OWA%2DNT&amp;cid=36084161%2Da701%2D04cc%2D71ac%2Dc4c30463dfa7&amp;originalPath=aHR0cHM6Ly9ldGJjc2otbXkuc2hhcmVwb2ludC5jb20vOmY6L2cvcGVyc29uYWwvb2Zjb25jdWNfY2VuZG9qX3JhbWFqdWRpY2lhbF9nb3ZfY28vRXZwQjA0ZUlDMkJBcGJlZVBfY2dLTklCMDJWZWFGUXFtanQwaThrVDdTVnE4dz9ydGltZT1lbVZXVUcxRzJVZw&amp;id=%2Fpersonal%2Fofconcuc%5Fcendoj%5Framajudicial%5Fgov%5Fco%2FDocuments%2FPlanes%20de%20Accion%202021%20Nde%20S%20Arauca%2FReordenamiento%20Judicial%202021%20N%20de%20S%20Arauca%2F2%2D%20REORDENAMIENTO%20JUDICIAL%2FPROPUESTAS%20Y%20DESCONGESTI%C3%93N%2FRESPUESTAS%2FPRIMER%20SEMESTRE" TargetMode="External"/><Relationship Id="rId8" Type="http://schemas.openxmlformats.org/officeDocument/2006/relationships/hyperlink" Target="https://etbcsj-my.sharepoint.com/:f:/r/personal/lrojasn_cendoj_ramajudicial_gov_co/Documents/COMPARTIDA/Calidad/Salidas%20Almacen%20Firmadas?csf=1&amp;web=1&amp;e=VGCToh" TargetMode="External"/><Relationship Id="rId51" Type="http://schemas.openxmlformats.org/officeDocument/2006/relationships/hyperlink" Target="../../../../../../Downloads/INVENTARIOS" TargetMode="External"/><Relationship Id="rId72" Type="http://schemas.openxmlformats.org/officeDocument/2006/relationships/hyperlink" Target="https://www.ramajudicial.gov.co/web/unidad-de-administracion-de-carrera-judicial/vacantes" TargetMode="External"/><Relationship Id="rId80" Type="http://schemas.openxmlformats.org/officeDocument/2006/relationships/hyperlink" Target="https://etbcsj-my.sharepoint.com/personal/ofconcuc_cendoj_ramajudicial_gov_co/_layouts/15/onedrive.aspx?ct=1626229015194&amp;or=OWA%2DNT&amp;cid=36084161%2Da701%2D04cc%2D71ac%2Dc4c30463dfa7&amp;originalPath=aHR0cHM6Ly9ldGJjc2otbXkuc2hhcmVwb2ludC5jb20vOmY6L2cvcGVyc29uYWwvb2Zjb25jdWNfY2VuZG9qX3JhbWFqdWRpY2lhbF9nb3ZfY28vRXZwQjA0ZUlDMkJBcGJlZVBfY2dLTklCMDJWZWFGUXFtanQwaThrVDdTVnE4dz9ydGltZT1lbVZXVUcxRzJVZw&amp;id=%2Fpersonal%2Fofconcuc%5Fcendoj%5Framajudicial%5Fgov%5Fco%2FDocuments%2FPlanes%20de%20Accion%202021%20Nde%20S%20Arauca%2FReordenamiento%20Judicial%202021%20N%20de%20S%20Arauca%2F2%2D%20REORDENAMIENTO%20JUDICIAL%2FPROPUESTAS%20Y%20DESCONGESTI%C3%93N%2FDIGITALIZACI%C3%93N" TargetMode="External"/><Relationship Id="rId85" Type="http://schemas.openxmlformats.org/officeDocument/2006/relationships/comments" Target="../comments1.xml"/><Relationship Id="rId3" Type="http://schemas.openxmlformats.org/officeDocument/2006/relationships/hyperlink" Target="https://etbcsj-my.sharepoint.com/:x:/g/personal/cooratecsara_cendoj_ramajudicial_gov_co/EYU43wU9OP5LgCw9w4hHOmwBQkoCmWd0gHY2hNyCVMmlJA?e=tRKNNo" TargetMode="External"/><Relationship Id="rId12" Type="http://schemas.openxmlformats.org/officeDocument/2006/relationships/hyperlink" Target="https://etbcsj-my.sharepoint.com/:x:/g/personal/lrojasn_cendoj_ramajudicial_gov_co/EZYIGWiBgpVGkJoiCBFpgXUB2eQzom_nVfd_PugyITnCcQ?e=ptNMfy" TargetMode="External"/><Relationship Id="rId17" Type="http://schemas.openxmlformats.org/officeDocument/2006/relationships/hyperlink" Target="https://etbcsj-my.sharepoint.com/:x:/r/personal/lrojasn_cendoj_ramajudicial_gov_co/Documents/COMPARTIDA/Calidad/Audiencias%20Virtuales/Capacitaciones/Bitacora%20de%20capacitaciones%20Audiencias%20virtuales.xls?d=w46c4befa3f7e48c58dbb6934da758e2e&amp;csf=1&amp;web=1&amp;e=0uIqi5" TargetMode="External"/><Relationship Id="rId25" Type="http://schemas.openxmlformats.org/officeDocument/2006/relationships/hyperlink" Target="../../../../../../Downloads/CORREOS%20DONACIONES%202021" TargetMode="External"/><Relationship Id="rId33" Type="http://schemas.openxmlformats.org/officeDocument/2006/relationships/hyperlink" Target="../../../../../../Downloads/EVIDENCIAS/INDICADORES%20SEGUNDO%20TRIMESTRE%202021.xls" TargetMode="External"/><Relationship Id="rId38" Type="http://schemas.openxmlformats.org/officeDocument/2006/relationships/hyperlink" Target="https://etbcsj-my.sharepoint.com/:f:/r/personal/ofconcuc_cendoj_ramajudicial_gov_co/Documents/Planes%20de%20Accion%202021%20Nde%20S%20Arauca/Registro%20y%20control%20Abogados%202021%20N%20de%20S%20Arauca/PLAN%20DE%20ACCI%C3%93N/ENTREGA%20DE%20TP/primer%20trimestre?csf=1&amp;web=1&amp;e=BgRn6K" TargetMode="External"/><Relationship Id="rId46" Type="http://schemas.openxmlformats.org/officeDocument/2006/relationships/hyperlink" Target="../../../../../../Downloads/PUBLICACION%20DE%20PROCESOS%20CONTRACTUALES" TargetMode="External"/><Relationship Id="rId59" Type="http://schemas.openxmlformats.org/officeDocument/2006/relationships/hyperlink" Target="https://donjustocalidoso.com/tips-informaticos-2/" TargetMode="External"/><Relationship Id="rId67" Type="http://schemas.openxmlformats.org/officeDocument/2006/relationships/hyperlink" Target="file:///H:\TODO%20SOBRE%20CALIDAD\AUDITORIAS%20EXTERNAS%20-%20ICONTEC\Carpetas%20POR%20CAP&#205;TULOS%20%20NORMA%20C&#218;CUTA\6.PLANIFICACI&#211;N\PLANES%20DE%20SIGCMA\2021\Evidencias%20PLan%20de%20Acci&#243;n%20%202021-1\2021-1%20Actividad%202.docx" TargetMode="External"/><Relationship Id="rId20" Type="http://schemas.openxmlformats.org/officeDocument/2006/relationships/hyperlink" Target="https://etbcsj-my.sharepoint.com/:f:/r/personal/lrojasn_cendoj_ramajudicial_gov_co/Documents/COMPARTIDA/Calidad/Contratacion?csf=1&amp;web=1&amp;e=rjjCtW" TargetMode="External"/><Relationship Id="rId41" Type="http://schemas.openxmlformats.org/officeDocument/2006/relationships/hyperlink" Target="http://etbcsj-my.sharepoint.com/personal/ofconcuc_cendoj_ramajudicial_gov_co/_layouts/15/onedrive.aspx?FolderCTID=0x0120008E6BDC90A9F98F42948E92E42F58B296&amp;id=%2Fpersonal%2Fofconcuc_cendoj_ramajudicial_gov_co%2FDocuments%2FPlanes%20de%20Accion%202021%20Nde%20S%20Arauca%2FRegistro%20y%20control%20Abogados%202021%20N%20de%20S%20Arauca%2FPLAN%20DE%20ACCI&#211;N%2FEVIDENCIAS%20AUXILIARES%20DE%20LA%20JUSTICIA%201%2Finterposicion%20de%20recurso%2E%20%20Rober%20jaimes%2Epdf&amp;parent=%2Fpersonal%2Fofconcuc_cendoj_ramajudicial_gov_co%2FDocuments%2FPlanes%20de%20Accion%202021%20Nde%20S%20Arauca%2FRegistro%20y%20control%20Abogados%202021%20N%20de%20S%20Arauca%2FPLAN%20DE%20ACCI&#211;N%2FEVIDENCIAS%20AUXILIARES%20DE%20LA%20JUSTICIA%201" TargetMode="External"/><Relationship Id="rId54" Type="http://schemas.openxmlformats.org/officeDocument/2006/relationships/hyperlink" Target="../../../../../../Downloads/INDICADORES" TargetMode="External"/><Relationship Id="rId62" Type="http://schemas.openxmlformats.org/officeDocument/2006/relationships/hyperlink" Target="https://www.ramajudicial.gov.co/web/direccion-seccional-de-administracion-judicial-de-cucuta-arauca/home" TargetMode="External"/><Relationship Id="rId70" Type="http://schemas.openxmlformats.org/officeDocument/2006/relationships/hyperlink" Target="../../../../../../INCRIP,%20ACTUALI%20Y%20EXCLUSI%20DE%20CARRERA/PRIMER%20TRIMESTRE" TargetMode="External"/><Relationship Id="rId75" Type="http://schemas.openxmlformats.org/officeDocument/2006/relationships/hyperlink" Target="../../../../../../TRASLADOS/PRIMER%20TRIMESTRE" TargetMode="External"/><Relationship Id="rId83" Type="http://schemas.openxmlformats.org/officeDocument/2006/relationships/drawing" Target="../drawings/drawing4.xml"/><Relationship Id="rId1" Type="http://schemas.openxmlformats.org/officeDocument/2006/relationships/hyperlink" Target="https://etbcsj-my.sharepoint.com/:f:/g/personal/lrojasn_cendoj_ramajudicial_gov_co/EropFuEkY8ZBqj7m2RWCbJoBadVX2Qo4T5EBm_CDR5A5aA?e=01g8mA" TargetMode="External"/><Relationship Id="rId6" Type="http://schemas.openxmlformats.org/officeDocument/2006/relationships/hyperlink" Target="../../../../../../Bitacoras/Bitacora%20cambios%20de%20contrase&#241;a%20administrador.xls" TargetMode="External"/><Relationship Id="rId15" Type="http://schemas.openxmlformats.org/officeDocument/2006/relationships/hyperlink" Target="https://etbcsj-my.sharepoint.com/:x:/g/personal/lrojasn_cendoj_ramajudicial_gov_co/Ef8cJNIxt9dEt385CtvdifAB5zDYaGZ_C3FdAv9bljH6zg?e=OTrwjE" TargetMode="External"/><Relationship Id="rId23" Type="http://schemas.openxmlformats.org/officeDocument/2006/relationships/hyperlink" Target="https://donjustocalidoso.com/tips-informaticos-2/" TargetMode="External"/><Relationship Id="rId28" Type="http://schemas.openxmlformats.org/officeDocument/2006/relationships/hyperlink" Target="../../../../../../Downloads/EVIDENCIAS/plan%20de%20trabajo%202021.pdf" TargetMode="External"/><Relationship Id="rId36" Type="http://schemas.openxmlformats.org/officeDocument/2006/relationships/hyperlink" Target="https://etbcsj-my.sharepoint.com/personal/ofconcuc_cendoj_ramajudicial_gov_co/_layouts/15/onedrive.aspx?ct=1626306039794&amp;or=OWA%2DNT&amp;cid=be7196a1%2D22fa%2D6697%2Defc3%2Dee8049769b73&amp;originalPath=aHR0cHM6Ly9ldGJjc2otbXkuc2hhcmVwb2ludC5jb20vOmY6L2cvcGVyc29uYWwvb2Zjb25jdWNfY2VuZG9qX3JhbWFqdWRpY2lhbF9nb3ZfY28vRXZwQjA0ZUlDMkJBcGJlZVBfY2dLTklCMDJWZWFGUXFtanQwaThrVDdTVnE4dz9ydGltZT1RV3dzcGlCSDJVZw&amp;id=%2Fpersonal%2Fofconcuc%5Fcendoj%5Framajudicial%5Fgov%5Fco%2FDocuments%2FPlanes%20de%20Accion%202021%20Nde%20S%20Arauca%2FGestion%20de%20la%20Informacion%20Estadistica%202021%20N%20de%20%20S%20Arauca%2FPLAN%20DE%20ACCI%C3%93N%2FESTADISTICAS" TargetMode="External"/><Relationship Id="rId49" Type="http://schemas.openxmlformats.org/officeDocument/2006/relationships/hyperlink" Target="../../../../../../Downloads/CONTRATOS%20DE%20MANTENIMIENTO" TargetMode="External"/><Relationship Id="rId57" Type="http://schemas.openxmlformats.org/officeDocument/2006/relationships/hyperlink" Target="https://donjustocalidoso.com/portfolio/directorio-regional-norte-de-santander-arauca/" TargetMode="External"/><Relationship Id="rId10" Type="http://schemas.openxmlformats.org/officeDocument/2006/relationships/hyperlink" Target="https://etbcsj-my.sharepoint.com/:f:/r/personal/lrojasn_cendoj_ramajudicial_gov_co/Documents/COMPARTIDA/Calidad/Banco%20Agrario/Despachos%20vinculados?csf=1&amp;web=1&amp;e=HDRKdd" TargetMode="External"/><Relationship Id="rId31" Type="http://schemas.openxmlformats.org/officeDocument/2006/relationships/hyperlink" Target="../../../../../../Downloads/EVIDENCIAS/EVIDENCIA%20PSICOSOCIAL%20ENERO%20FEBRERO%20MARZO%202021.pdf" TargetMode="External"/><Relationship Id="rId44" Type="http://schemas.openxmlformats.org/officeDocument/2006/relationships/hyperlink" Target="http://etbcsj-my.sharepoint.com/personal/ofconcuc_cendoj_ramajudicial_gov_co/_layouts/15/onedrive.aspx?FolderCTID=0x0120008E6BDC90A9F98F42948E92E42F58B296&amp;id=%2Fpersonal%2Fofconcuc_cendoj_ramajudicial_gov_co%2FDocuments%2FPlanes%20de%20Accion%202021%20Nde%20S%20Arauca%2FRegistro%20y%20control%20Abogados%202021%20N%20de%20S%20Arauca%2FPLAN%20DE%20ACCI&#211;N%2FEVIDENCIAS%20AUXILIARES%20DE%20LA%20JUSTICIA%201%2Ftrazabilidad%20a%20juzgados%20Lista%20de%20Auxiliares%2Epdf&amp;parent=%2Fpersonal%2Fofconcuc_cendoj_ramajudicial_gov_co%2FDocuments%2FPlanes%20de%20Accion%202021%20Nde%20S%20Arauca%2FRegistro%20y%20control%20Abogados%202021%20N%20de%20S%20Arauca%2FPLAN%20DE%20ACCI&#211;N%2FEVIDENCIAS%20AUXILIARES%20DE%20LA%20JUSTICIA%201" TargetMode="External"/><Relationship Id="rId52" Type="http://schemas.openxmlformats.org/officeDocument/2006/relationships/hyperlink" Target="../../../../../../Downloads/INVENTARIOS" TargetMode="External"/><Relationship Id="rId60" Type="http://schemas.openxmlformats.org/officeDocument/2006/relationships/hyperlink" Target="https://donjustocalidoso.com/portfolio/directorio-regional-norte-de-santander-arauca/" TargetMode="External"/><Relationship Id="rId65" Type="http://schemas.openxmlformats.org/officeDocument/2006/relationships/hyperlink" Target="https://etbcsj-my.sharepoint.com/:i:/g/personal/lrojasn_cendoj_ramajudicial_gov_co/ES4edxTs2vhHqMd_nZezqrcBx0hxNO86lwBvmkvyXlPaQA?e=F2u6UY" TargetMode="External"/><Relationship Id="rId73" Type="http://schemas.openxmlformats.org/officeDocument/2006/relationships/hyperlink" Target="../../../../../../evidencias/CALIFICACI&#211;N%20INTEGRAL%20DE%20JUECES" TargetMode="External"/><Relationship Id="rId78" Type="http://schemas.openxmlformats.org/officeDocument/2006/relationships/hyperlink" Target="https://etbcsj-my.sharepoint.com/personal/ofconcuc_cendoj_ramajudicial_gov_co/_layouts/15/onedrive.aspx?ct=1626229015194&amp;or=OWA%2DNT&amp;cid=36084161%2Da701%2D04cc%2D71ac%2Dc4c30463dfa7&amp;originalPath=aHR0cHM6Ly9ldGJjc2otbXkuc2hhcmVwb2ludC5jb20vOmY6L2cvcGVyc29uYWwvb2Zjb25jdWNfY2VuZG9qX3JhbWFqdWRpY2lhbF9nb3ZfY28vRXZwQjA0ZUlDMkJBcGJlZVBfY2dLTklCMDJWZWFGUXFtanQwaThrVDdTVnE4dz9ydGltZT1lbVZXVUcxRzJVZw&amp;id=%2Fpersonal%2Fofconcuc%5Fcendoj%5Framajudicial%5Fgov%5Fco%2FDocuments%2FPlanes%20de%20Accion%202021%20Nde%20S%20Arauca%2FReordenamiento%20Judicial%202021%20N%20de%20S%20Arauca%2F2%2D%20REORDENAMIENTO%20JUDICIAL%2FPROPUESTAS%20Y%20DESCONGESTI%C3%93N%2FDIGITALIZACI%C3%93N" TargetMode="External"/><Relationship Id="rId81" Type="http://schemas.openxmlformats.org/officeDocument/2006/relationships/hyperlink" Target="https://etbcsj-my.sharepoint.com/:x:/r/personal/ofconcuc_cendoj_ramajudicial_gov_co/_layouts/15/Doc.aspx?sourcedoc=%7BAEA833A8-17BB-4B66-8264-BD526D8F1DA5%7D&amp;file=TABLA%20DE%20PROPUESTAS.xlsx&amp;action=default&amp;mobileredirect=true" TargetMode="External"/><Relationship Id="rId4" Type="http://schemas.openxmlformats.org/officeDocument/2006/relationships/hyperlink" Target="file:///\\172.16.122.238\OneDrive%20-%20Consejo%20Superior%20de%20la%20Judicatura\RESPALDOSDIARIOS" TargetMode="External"/><Relationship Id="rId9" Type="http://schemas.openxmlformats.org/officeDocument/2006/relationships/hyperlink" Target="../../../../../../../inventarios/Bajas" TargetMode="External"/><Relationship Id="rId13" Type="http://schemas.openxmlformats.org/officeDocument/2006/relationships/hyperlink" Target="https://etbcsj-my.sharepoint.com/:x:/g/personal/lrojasn_cendoj_ramajudicial_gov_co/EYNrSh6HRHJMmOJ5QtruEpUBXXFapgwc9OMKVYxuq71TdA?e=s5DiDS" TargetMode="External"/><Relationship Id="rId18" Type="http://schemas.openxmlformats.org/officeDocument/2006/relationships/hyperlink" Target="https://etbcsj-my.sharepoint.com/:f:/r/personal/lrojasn_cendoj_ramajudicial_gov_co/Documents/COMPARTIDA/Calidad/Creacion%20de%20usuarios?csf=1&amp;web=1&amp;e=FJhgNX" TargetMode="External"/><Relationship Id="rId39" Type="http://schemas.openxmlformats.org/officeDocument/2006/relationships/hyperlink" Target="https://etbcsj-my.sharepoint.com/personal/ofconcuc_cendoj_ramajudicial_gov_co/_layouts/15/onedrive.aspx?csf=1&amp;web=1&amp;e=BgRn6K&amp;cid=1f492b97%2Df176%2D4824%2D9e9b%2Df14e5aa07218&amp;FolderCTID=0x0120008E6BDC90A9F98F42948E92E42F58B296&amp;id=%2Fpersonal%2Fofconcuc%5Fcendoj%5Framajudicial%5Fgov%5Fco%2FDocuments%2FPlanes%20de%20Accion%202021%20Nde%20S%20Arauca%2FRegistro%20y%20control%20Abogados%202021%20N%20de%20S%20Arauca%2FPLAN%20DE%20ACCI%C3%93N%2FENTREGA%20DE%20TP%2Fprimer%20trimestre%2FSolicitud%20Informaci%C3%B3n" TargetMode="External"/><Relationship Id="rId34" Type="http://schemas.openxmlformats.org/officeDocument/2006/relationships/hyperlink" Target="../../../../../../Downloads/EVIDENCIAS/OM%20001-2021%20CAMPA&#209;A%20PREVENCION%20ACCIDENTALIDAD%20TRABAJO%20EN%20CASA.xlsx" TargetMode="External"/><Relationship Id="rId50" Type="http://schemas.openxmlformats.org/officeDocument/2006/relationships/hyperlink" Target="../../../../../../Downloads/INVENTARIOS" TargetMode="External"/><Relationship Id="rId55" Type="http://schemas.openxmlformats.org/officeDocument/2006/relationships/hyperlink" Target="https://donjustocalidoso.com/tips-informaticos-2/" TargetMode="External"/><Relationship Id="rId76" Type="http://schemas.openxmlformats.org/officeDocument/2006/relationships/hyperlink" Target="https://etbcsj-my.sharepoint.com/personal/ofconcuc_cendoj_ramajudicial_gov_co/_layouts/15/onedrive.aspx?ct=1626229015194&amp;or=OWA%2DNT&amp;cid=36084161%2Da701%2D04cc%2D71ac%2Dc4c30463dfa7&amp;originalPath=aHR0cHM6Ly9ldGJjc2otbXkuc2hhcmVwb2ludC5jb20vOmY6L2cvcGVyc29uYWwvb2Zjb25jdWNfY2VuZG9qX3JhbWFqdWRpY2lhbF9nb3ZfY28vRXZwQjA0ZUlDMkJBcGJlZVBfY2dLTklCMDJWZWFGUXFtanQwaThrVDdTVnE4dz9ydGltZT1lbVZXVUcxRzJVZw&amp;id=%2Fpersonal%2Fofconcuc%5Fcendoj%5Framajudicial%5Fgov%5Fco%2FDocuments%2FPlanes%20de%20Accion%202021%20Nde%20S%20Arauca%2FReordenamiento%20Judicial%202021%20N%20de%20S%20Arauca%2F2%2D%20REORDENAMIENTO%20JUDICIAL%2FPROPUESTAS%20Y%20DESCONGESTI%C3%93N%2FRESPUESTAS%2FPRIMER%20SEMESTRE" TargetMode="External"/><Relationship Id="rId7" Type="http://schemas.openxmlformats.org/officeDocument/2006/relationships/hyperlink" Target="https://etbcsj-my.sharepoint.com/:f:/r/personal/lrojasn_cendoj_ramajudicial_gov_co/Documents/COMPARTIDA/Calidad/Almacen/Ingresos?csf=1&amp;web=1&amp;e=kgWXOG" TargetMode="External"/><Relationship Id="rId71" Type="http://schemas.openxmlformats.org/officeDocument/2006/relationships/hyperlink" Target="../../../../../../evidencias/PUBLICACION%20VACANTES%20EMPLEADOS" TargetMode="External"/><Relationship Id="rId2" Type="http://schemas.openxmlformats.org/officeDocument/2006/relationships/hyperlink" Target="https://etbcsj-my.sharepoint.com/:f:/g/personal/cooratecsara_cendoj_ramajudicial_gov_co/Ev55-htA97xPue4O1W1c324BM15Scz4q0WJyYXJ9V9azow?e=ts92t8" TargetMode="External"/><Relationship Id="rId29" Type="http://schemas.openxmlformats.org/officeDocument/2006/relationships/hyperlink" Target="../../../../../../Downloads/EVIDENCIAS/EVIDENCIA%20SEGURIDAD%20INDUSTRIAL%20ENERO-%20MARZO_2021.pdf" TargetMode="External"/><Relationship Id="rId24" Type="http://schemas.openxmlformats.org/officeDocument/2006/relationships/hyperlink" Target="../../../../../../Downloads/PLAN%20DE%20INVERSION%20DE%20INFRAESTRUCTURA" TargetMode="External"/><Relationship Id="rId40" Type="http://schemas.openxmlformats.org/officeDocument/2006/relationships/hyperlink" Target="http://etbcsj-my.sharepoint.com/personal/ofconcuc_cendoj_ramajudicial_gov_co/_layouts/15/onedrive.aspx?ct=1626300376858&amp;or=OWA%2DNT&amp;cid=19c39eb9%2D149a%2Dd6eb%2Df4be%2D35d88fd848ac&amp;originalPath=aHR0cHM6Ly9ldGJjc2otbXkuc2hhcmVwb2ludC5jb20vOmY6L2cvcGVyc29uYWwvb2Zjb25jdWNfY2VuZG9qX3JhbWFqdWRpY2lhbF9nb3ZfY28vRXRPNGhCRm42RU5MdnNjSmdVVjJhX0VCX0gwWGstN0lDNU5FR3ZKaG84Sk1HZz9ydGltZT1TNFZSbVJOSDJVZw&amp;id=%2Fpersonal%2Fofconcuc%5Fcendoj%5Framajudicial%5Fgov%5Fco%2FDocuments%2FPlanes%20de%20Accion%202021%20Nde%20S%20Arauca%2FRegistro%20y%20control%20Abogados%202021%20N%20de%20S%20Arauca%2FPLAN%20DE%20ACCI%C3%93N%2FEVIDENCIAS%20AUXILIARES%20DE%20LA%20JUSTICIA%201%2FRESOLUCION%20LISTA%20DE%20AUXILIARES%20DE%20LA%20JUSTICIA%202021%2D2023%2Epdf&amp;parent=%2Fpersonal%2Fofconcuc%5Fcendoj%5Framajudicial%5Fgov%5Fco%2FDocuments%2FPlanes%20de%20Accion%202021%20Nde%20S%20Arauca%2FRegistro%20y%20control%20Abogados%202021%20N%20de%20S%20Arauca%2FPLAN%20DE%20ACCI%C3%93N%2FEVIDENCIAS%20AUXILIARES%20DE%20LA%20JUSTICIA%201" TargetMode="External"/><Relationship Id="rId45" Type="http://schemas.openxmlformats.org/officeDocument/2006/relationships/hyperlink" Target="../../../../../../Downloads/PLAN%20ANUAL%20DE%20ADQUISICIONES" TargetMode="External"/><Relationship Id="rId66" Type="http://schemas.openxmlformats.org/officeDocument/2006/relationships/hyperlink" Target="file:///H:\TODO%20SOBRE%20CALIDAD\AUDITORIAS%20EXTERNAS%20-%20ICONTEC\Carpetas%20POR%20CAP&#205;TULOS%20%20NORMA%20C&#218;CUTA\6.PLANIFICACI&#211;N\PLANES%20DE%20SIGCMA\2021\Evidencias%20PLan%20de%20Acci&#243;n%20%202021-1\2021-1%20Actividad%201%20Soc%20L&#237;deres%20%20Reuniones%20nacionales.docx" TargetMode="External"/><Relationship Id="rId61" Type="http://schemas.openxmlformats.org/officeDocument/2006/relationships/hyperlink" Target="https://www.ramajudicial.gov.co/web/direccion-seccional-de-administracion-judicial-de-cucuta-arauca/contratacion-de-minima-cuantia-art.94-ley-1474-2011-" TargetMode="External"/><Relationship Id="rId8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ENTREGA%20DE%20TP" TargetMode="External"/><Relationship Id="rId21" Type="http://schemas.openxmlformats.org/officeDocument/2006/relationships/hyperlink" Target="../../../../../../Downloads/EVIDENCIAS/INDICADORES%20SEGUNDO%20TRIMESTRE%202021.xls" TargetMode="External"/><Relationship Id="rId42" Type="http://schemas.openxmlformats.org/officeDocument/2006/relationships/hyperlink" Target="../../../../../../Downloads/SELECTIVAS%20DE%20INVENTARIOS" TargetMode="External"/><Relationship Id="rId47" Type="http://schemas.openxmlformats.org/officeDocument/2006/relationships/hyperlink" Target="https://etbcsj-my.sharepoint.com/personal/ofconcuc_cendoj_ramajudicial_gov_co/_layouts/15/onedrive.aspx?ct=1626229015194&amp;or=OWA%2DNT&amp;cid=36084161%2Da701%2D04cc%2D71ac%2Dc4c30463dfa7&amp;originalPath=aHR0cHM6Ly9ldGJjc2otbXkuc2hhcmVwb2ludC5jb20vOmY6L2cvcGVyc29uYWwvb2Zjb25jdWNfY2VuZG9qX3JhbWFqdWRpY2lhbF9nb3ZfY28vRXZwQjA0ZUlDMkJBcGJlZVBfY2dLTklCMDJWZWFGUXFtanQwaThrVDdTVnE4dz9ydGltZT1lbVZXVUcxRzJVZw&amp;id=%2Fpersonal%2Fofconcuc%5Fcendoj%5Framajudicial%5Fgov%5Fco%2FDocuments%2FPlanes%20de%20Accion%202021%20Nde%20S%20Arauca%2FReordenamiento%20Judicial%202021%20N%20de%20S%20Arauca%2F2%2D%20REORDENAMIENTO%20JUDICIAL%2FPROPUESTAS%20Y%20DESCONGESTI%C3%93N%2FPROPUESTAS%2FSEGUNDO%20TRIMESTRE" TargetMode="External"/><Relationship Id="rId63" Type="http://schemas.openxmlformats.org/officeDocument/2006/relationships/hyperlink" Target="../../../../../../Bitacoras/Bitacora%20cambios%20de%20contrase&#241;a%20administrador.xls" TargetMode="External"/><Relationship Id="rId68" Type="http://schemas.openxmlformats.org/officeDocument/2006/relationships/hyperlink" Target="https://etbcsj-my.sharepoint.com/:x:/g/personal/lrojasn_cendoj_ramajudicial_gov_co/ET__t5i6dolCttO6pNBsOLgBKMCzNjgWIHsgEzbnjDx9Sw?e=n0KKva" TargetMode="External"/><Relationship Id="rId84" Type="http://schemas.openxmlformats.org/officeDocument/2006/relationships/hyperlink" Target="https://etbcsj-my.sharepoint.com/:x:/r/personal/ofconcuc_cendoj_ramajudicial_gov_co/_layouts/15/Doc.aspx?sourcedoc=%7BFB122AC9-172A-4B73-AE4A-E18EBCE032DA%7D&amp;file=INDICADOR%202021-1-2%20-%20GFP.xlsx&amp;action=default&amp;mobileredirect=true" TargetMode="External"/><Relationship Id="rId16" Type="http://schemas.openxmlformats.org/officeDocument/2006/relationships/hyperlink" Target="../../../../../../TRASLADOS/SEGUNDO%20TRIMESTRE" TargetMode="External"/><Relationship Id="rId11" Type="http://schemas.openxmlformats.org/officeDocument/2006/relationships/hyperlink" Target="https://www.ramajudicial.gov.co/web/consejo-seccional-de-la-judicatura-norte-de-santander-2/formato-opcion-de-sede2" TargetMode="External"/><Relationship Id="rId32" Type="http://schemas.openxmlformats.org/officeDocument/2006/relationships/hyperlink" Target="http://etbcsj-my.sharepoint.com/personal/ofconcuc_cendoj_ramajudicial_gov_co/_layouts/15/onedrive.aspx?FolderCTID=0x0120008E6BDC90A9F98F42948E92E42F58B296&amp;id=%2Fpersonal%2Fofconcuc_cendoj_ramajudicial_gov_co%2FDocuments%2FPlanes%20de%20Accion%202021%20Nde%20S%20Arauca%2FRegistro%20y%20control%20Abogados%202021%20N%20de%20S%20Arauca%2FPLAN%20DE%20ACCI&#211;N%2FEVIDENCIAS%20AUXILIARES%20DE%20LA%20JUSTICIA%201%2Ftrazabilidan%20envio%20lista%20a%20la%20URNA%2Epdf&amp;parent=%2Fpersonal%2Fofconcuc_cendoj_ramajudicial_gov_co%2FDocuments%2FPlanes%20de%20Accion%202021%20Nde%20S%20Arauca%2FRegistro%20y%20control%20Abogados%202021%20N%20de%20S%20Arauca%2FPLAN%20DE%20ACCI&#211;N%2FEVIDENCIAS%20AUXILIARES%20DE%20LA%20JUSTICIA%201" TargetMode="External"/><Relationship Id="rId37" Type="http://schemas.openxmlformats.org/officeDocument/2006/relationships/hyperlink" Target="../../../../../../Downloads/INVENTARIOS" TargetMode="External"/><Relationship Id="rId53" Type="http://schemas.openxmlformats.org/officeDocument/2006/relationships/hyperlink" Target="https://www.ramajudicial.gov.co/web/direccion-seccional-de-administracion-judicial-de-cucuta-arauca/servicios-administrativos-y-almacen" TargetMode="External"/><Relationship Id="rId58" Type="http://schemas.openxmlformats.org/officeDocument/2006/relationships/hyperlink" Target="https://donjustocalidoso.com/principios-y-valores-rama-judicial/" TargetMode="External"/><Relationship Id="rId74" Type="http://schemas.openxmlformats.org/officeDocument/2006/relationships/hyperlink" Target="https://etbcsj-my.sharepoint.com/:x:/r/personal/lrojasn_cendoj_ramajudicial_gov_co/Documents/COMPARTIDA/Calidad/Audiencias%20Virtuales/Capacitaciones/Bitacora%20de%20capacitaciones%20Audiencias%20virtuales.xls?d=w46c4befa3f7e48c58dbb6934da758e2e&amp;csf=1&amp;web=1&amp;e=0uIqi5" TargetMode="External"/><Relationship Id="rId79" Type="http://schemas.openxmlformats.org/officeDocument/2006/relationships/hyperlink" Target="https://etbcsj-my.sharepoint.com/:f:/r/personal/lrojasn_cendoj_ramajudicial_gov_co/Documents/COMPARTIDA/Calidad/Almacen/Ingresos?csf=1&amp;web=1&amp;e=kgWXOG" TargetMode="External"/><Relationship Id="rId5" Type="http://schemas.openxmlformats.org/officeDocument/2006/relationships/hyperlink" Target="https://www.ramajudicial.gov.co/web/unidad-de-administracion-de-carrera-judicial/avisos-de-interes11" TargetMode="External"/><Relationship Id="rId19" Type="http://schemas.openxmlformats.org/officeDocument/2006/relationships/hyperlink" Target="../../../../../../Downloads/EVIDENCIAS/EVIDENCIA%20DME%20ABRIL%20MAYO%20JUNIO%202021.pdf" TargetMode="External"/><Relationship Id="rId14" Type="http://schemas.openxmlformats.org/officeDocument/2006/relationships/hyperlink" Target="../../../../../../evidencias/PUBLICACI&#211;N%20DE%20VACANTES%20DE%20JUECES" TargetMode="External"/><Relationship Id="rId22" Type="http://schemas.openxmlformats.org/officeDocument/2006/relationships/hyperlink" Target="../../../../../../Downloads/EVIDENCIAS/OM%20001-2021%20CAMPA&#209;A%20PREVENCION%20ACCIDENTALIDAD%20TRABAJO%20EN%20CASA.xlsx" TargetMode="External"/><Relationship Id="rId27" Type="http://schemas.openxmlformats.org/officeDocument/2006/relationships/hyperlink" Target="../../../../../../ENTREGA%20DE%20TP" TargetMode="External"/><Relationship Id="rId30" Type="http://schemas.openxmlformats.org/officeDocument/2006/relationships/hyperlink" Target="https://etbcsj-my.sharepoint.com/personal/ofconcuc_cendoj_ramajudicial_gov_co/_layouts/15/onedrive.aspx?ct=1626207434898&amp;or=OWA%2DNT&amp;cid=c7b904b5%2D21c4%2D1567%2D48ce%2Da214a3265575&amp;originalPath=aHR0cHM6Ly9ldGJjc2otbXkuc2hhcmVwb2ludC5jb20vOmY6L2cvcGVyc29uYWwvb2Zjb25jdWNfY2VuZG9qX3JhbWFqdWRpY2lhbF9nb3ZfY28vRXZwQjA0ZUlDMkJBcGJlZVBfY2dLTklCMDJWZWFGUXFtanQwaThrVDdTVnE4dz9ydGltZT1BcHFvRXp0RzJVZw&amp;id=%2Fpersonal%2Fofconcuc%5Fcendoj%5Framajudicial%5Fgov%5Fco%2FDocuments%2FPlanes%20de%20Accion%202021%20Nde%20S%20Arauca%2FRegistro%20y%20control%20Abogados%202021%20N%20de%20S%20Arauca%2FPLAN%20DE%20ACCI%C3%93N%2FENTREGA%20DE%20TP%2Fsegundo%20trimestre%2FInformaci%C3%B3n" TargetMode="External"/><Relationship Id="rId35" Type="http://schemas.openxmlformats.org/officeDocument/2006/relationships/hyperlink" Target="../../../../../../Downloads/VIGENCIA%20FUTURA" TargetMode="External"/><Relationship Id="rId43" Type="http://schemas.openxmlformats.org/officeDocument/2006/relationships/hyperlink" Target="../../../../../../Downloads/OFICIOS%20DE%20SERVICIOS%20PUBLICOS" TargetMode="External"/><Relationship Id="rId48" Type="http://schemas.openxmlformats.org/officeDocument/2006/relationships/hyperlink" Target="https://etbcsj-my.sharepoint.com/personal/ofconcuc_cendoj_ramajudicial_gov_co/_layouts/15/onedrive.aspx?ct=1626229015194&amp;or=OWA%2DNT&amp;cid=36084161%2Da701%2D04cc%2D71ac%2Dc4c30463dfa7&amp;originalPath=aHR0cHM6Ly9ldGJjc2otbXkuc2hhcmVwb2ludC5jb20vOmY6L2cvcGVyc29uYWwvb2Zjb25jdWNfY2VuZG9qX3JhbWFqdWRpY2lhbF9nb3ZfY28vRXZwQjA0ZUlDMkJBcGJlZVBfY2dLTklCMDJWZWFGUXFtanQwaThrVDdTVnE4dz9ydGltZT1lbVZXVUcxRzJVZw&amp;id=%2Fpersonal%2Fofconcuc%5Fcendoj%5Framajudicial%5Fgov%5Fco%2FDocuments%2FPlanes%20de%20Accion%202021%20Nde%20S%20Arauca%2FReordenamiento%20Judicial%202021%20N%20de%20S%20Arauca%2F2%2D%20REORDENAMIENTO%20JUDICIAL%2FPROPUESTAS%20Y%20DESCONGESTI%C3%93N%2FDIGITALIZACI%C3%93N" TargetMode="External"/><Relationship Id="rId56" Type="http://schemas.openxmlformats.org/officeDocument/2006/relationships/hyperlink" Target="https://www.ramajudicial.gov.co/web/direccion-seccional-de-administracion-judicial-de-cucuta-arauca/contratacion-de-minima-cuantia-art.94-ley-1474-2011-" TargetMode="External"/><Relationship Id="rId64" Type="http://schemas.openxmlformats.org/officeDocument/2006/relationships/hyperlink" Target="https://etbcsj-my.sharepoint.com/:x:/g/personal/cooratecsara_cendoj_ramajudicial_gov_co/EYU43wU9OP5LgCw9w4hHOmwBQkoCmWd0gHY2hNyCVMmlJA?e=tRKNNo" TargetMode="External"/><Relationship Id="rId69" Type="http://schemas.openxmlformats.org/officeDocument/2006/relationships/hyperlink" Target="https://etbcsj-my.sharepoint.com/:x:/g/personal/lrojasn_cendoj_ramajudicial_gov_co/EZYIGWiBgpVGkJoiCBFpgXUB2eQzom_nVfd_PugyITnCcQ?e=ptNMfy" TargetMode="External"/><Relationship Id="rId77" Type="http://schemas.openxmlformats.org/officeDocument/2006/relationships/hyperlink" Target="https://etbcsj-my.sharepoint.com/:f:/r/personal/lrojasn_cendoj_ramajudicial_gov_co/Documents/COMPARTIDA/Calidad/Contratacion?csf=1&amp;web=1&amp;e=rjjCtW" TargetMode="External"/><Relationship Id="rId8" Type="http://schemas.openxmlformats.org/officeDocument/2006/relationships/hyperlink" Target="../../../../../../INCRIP,%20ACTUALI%20Y%20EXCLUSI%20DE%20CARRERA/SEGUNDO%20TRIMESTRE" TargetMode="External"/><Relationship Id="rId51" Type="http://schemas.openxmlformats.org/officeDocument/2006/relationships/hyperlink" Target="https://donjustocalidoso.com/" TargetMode="External"/><Relationship Id="rId72" Type="http://schemas.openxmlformats.org/officeDocument/2006/relationships/hyperlink" Target="https://etbcsj-my.sharepoint.com/:x:/g/personal/lrojasn_cendoj_ramajudicial_gov_co/Ef8cJNIxt9dEt385CtvdifAB5zDYaGZ_C3FdAv9bljH6zg?e=OTrwjE" TargetMode="External"/><Relationship Id="rId80" Type="http://schemas.openxmlformats.org/officeDocument/2006/relationships/hyperlink" Target="file:///\\172.16.122.238\OneDrive%20-%20Consejo%20Superior%20de%20la%20Judicatura\RESPALDOSDIARIOS" TargetMode="External"/><Relationship Id="rId85" Type="http://schemas.openxmlformats.org/officeDocument/2006/relationships/drawing" Target="../drawings/drawing5.xml"/><Relationship Id="rId3" Type="http://schemas.openxmlformats.org/officeDocument/2006/relationships/hyperlink" Target="https://etbcsj-my.sharepoint.com/personal/ofconcuc_cendoj_ramajudicial_gov_co/_layouts/15/onedrive.aspx?ct=1626136963994&amp;or=OWA%2DNT&amp;cid=32e92295%2D307f%2D5b84%2D43d2%2D03deffba7cbf&amp;originalPath=aHR0cHM6Ly9ldGJjc2otbXkuc2hhcmVwb2ludC5jb20vOmY6L2cvcGVyc29uYWwvb2Zjb25jdWNfY2VuZG9qX3JhbWFqdWRpY2lhbF9nb3ZfY28vRXZwQjA0ZUlDMkJBcGJlZVBfY2dLTklCMDJWZWFGUXFtanQwaThrVDdTVnE4dz9ydGltZT1HSS1zX3BaRjJVZw&amp;id=%2Fpersonal%2Fofconcuc%5Fcendoj%5Framajudicial%5Fgov%5Fco%2FDocuments%2FPlanes%20de%20Accion%202021%20Nde%20S%20Arauca%2FGestion%20de%20la%20Formacion%20Judicial%202021%20N%20de%20S%20Arauca%2FEvidencias%20de%201%20trimestre%2FDIVULGACION%20DE%20CAPACITACIONES" TargetMode="External"/><Relationship Id="rId12" Type="http://schemas.openxmlformats.org/officeDocument/2006/relationships/hyperlink" Target="../../../../../../evidencias/PUBLICACION%20VACANTES%20EMPLEADOS" TargetMode="External"/><Relationship Id="rId17" Type="http://schemas.openxmlformats.org/officeDocument/2006/relationships/hyperlink" Target="../../../../../../Downloads/EVIDENCIAS/plan%20de%20trabajo%202021.pdf" TargetMode="External"/><Relationship Id="rId25" Type="http://schemas.openxmlformats.org/officeDocument/2006/relationships/hyperlink" Target="https://etbcsj-my.sharepoint.com/personal/ofconcuc_cendoj_ramajudicial_gov_co/_layouts/15/onedrive.aspx?ct=1626306039794&amp;or=OWA%2DNT&amp;cid=be7196a1%2D22fa%2D6697%2Defc3%2Dee8049769b73&amp;originalPath=aHR0cHM6Ly9ldGJjc2otbXkuc2hhcmVwb2ludC5jb20vOmY6L2cvcGVyc29uYWwvb2Zjb25jdWNfY2VuZG9qX3JhbWFqdWRpY2lhbF9nb3ZfY28vRXZwQjA0ZUlDMkJBcGJlZVBfY2dLTklCMDJWZWFGUXFtanQwaThrVDdTVnE4dz9ydGltZT1RV3dzcGlCSDJVZw&amp;id=%2Fpersonal%2Fofconcuc%5Fcendoj%5Framajudicial%5Fgov%5Fco%2FDocuments%2FPlanes%20de%20Accion%202021%20Nde%20S%20Arauca%2FGestion%20de%20la%20Informacion%20Estadistica%202021%20N%20de%20%20S%20Arauca%2FPLAN%20DE%20ACCI%C3%93N%2FESTADISTICAS" TargetMode="External"/><Relationship Id="rId33" Type="http://schemas.openxmlformats.org/officeDocument/2006/relationships/hyperlink" Target="../../../../../../Downloads/PLAN%20ANUAL%20DE%20ADQUISICIONES" TargetMode="External"/><Relationship Id="rId38" Type="http://schemas.openxmlformats.org/officeDocument/2006/relationships/hyperlink" Target="../../../../../../Downloads/CONTRATOS%20DE%20MANTENIMIENTO" TargetMode="External"/><Relationship Id="rId46" Type="http://schemas.openxmlformats.org/officeDocument/2006/relationships/hyperlink" Target="https://etbcsj-my.sharepoint.com/personal/ofconcuc_cendoj_ramajudicial_gov_co/_layouts/15/onedrive.aspx?ct=1626229015194&amp;or=OWA%2DNT&amp;cid=36084161%2Da701%2D04cc%2D71ac%2Dc4c30463dfa7&amp;originalPath=aHR0cHM6Ly9ldGJjc2otbXkuc2hhcmVwb2ludC5jb20vOmY6L2cvcGVyc29uYWwvb2Zjb25jdWNfY2VuZG9qX3JhbWFqdWRpY2lhbF9nb3ZfY28vRXZwQjA0ZUlDMkJBcGJlZVBfY2dLTklCMDJWZWFGUXFtanQwaThrVDdTVnE4dz9ydGltZT1lbVZXVUcxRzJVZw&amp;id=%2Fpersonal%2Fofconcuc%5Fcendoj%5Framajudicial%5Fgov%5Fco%2FDocuments%2FPlanes%20de%20Accion%202021%20Nde%20S%20Arauca%2FReordenamiento%20Judicial%202021%20N%20de%20S%20Arauca%2F2%2D%20REORDENAMIENTO%20JUDICIAL%2FPROPUESTAS%20Y%20DESCONGESTI%C3%93N%2FPROPUESTAS%2FSEGUNDO%20TRIMESTRE" TargetMode="External"/><Relationship Id="rId59" Type="http://schemas.openxmlformats.org/officeDocument/2006/relationships/hyperlink" Target="https://etbcsj-my.sharepoint.com/:f:/g/personal/lrojasn_cendoj_ramajudicial_gov_co/Ep-xbE4ZoylBgQSfXGHYrrgBLYn_fAuwfFA_cqgsbxcFyQ?e=pQg4pS" TargetMode="External"/><Relationship Id="rId67" Type="http://schemas.openxmlformats.org/officeDocument/2006/relationships/hyperlink" Target="https://etbcsj-my.sharepoint.com/:f:/r/personal/lrojasn_cendoj_ramajudicial_gov_co/Documents/COMPARTIDA/Calidad/Banco%20Agrario/Despachos%20vinculados?csf=1&amp;web=1&amp;e=HDRKdd" TargetMode="External"/><Relationship Id="rId20" Type="http://schemas.openxmlformats.org/officeDocument/2006/relationships/hyperlink" Target="../../../../../../Downloads/EVIDENCIAS/EVIDENCIA%20PSICOSOCIAL%20ABRIL%20MAYO%20Y%20JUNIO%202021.pdf" TargetMode="External"/><Relationship Id="rId41" Type="http://schemas.openxmlformats.org/officeDocument/2006/relationships/hyperlink" Target="../../../../../../Downloads/INVENTARIOS" TargetMode="External"/><Relationship Id="rId54" Type="http://schemas.openxmlformats.org/officeDocument/2006/relationships/hyperlink" Target="https://donjustocalidoso.com/tips-informaticos-2/" TargetMode="External"/><Relationship Id="rId62" Type="http://schemas.openxmlformats.org/officeDocument/2006/relationships/hyperlink" Target="https://etbcsj-my.sharepoint.com/:x:/g/personal/lrojasn_cendoj_ramajudicial_gov_co/EfhUx2hDjNZDl38ulP54IaoBuaYqRG4F9lST0Q4K1mM4Xg?e=T2Sd9w" TargetMode="External"/><Relationship Id="rId70" Type="http://schemas.openxmlformats.org/officeDocument/2006/relationships/hyperlink" Target="https://etbcsj-my.sharepoint.com/:x:/g/personal/lrojasn_cendoj_ramajudicial_gov_co/EYNrSh6HRHJMmOJ5QtruEpUBXXFapgwc9OMKVYxuq71TdA?e=s5DiDS" TargetMode="External"/><Relationship Id="rId75" Type="http://schemas.openxmlformats.org/officeDocument/2006/relationships/hyperlink" Target="https://etbcsj-my.sharepoint.com/:f:/r/personal/lrojasn_cendoj_ramajudicial_gov_co/Documents/COMPARTIDA/Calidad/Creacion%20de%20usuarios?csf=1&amp;web=1&amp;e=FJhgNX" TargetMode="External"/><Relationship Id="rId83" Type="http://schemas.openxmlformats.org/officeDocument/2006/relationships/hyperlink" Target="https://donjustocalidoso.com/tips-informaticos-2/" TargetMode="External"/><Relationship Id="rId1" Type="http://schemas.openxmlformats.org/officeDocument/2006/relationships/hyperlink" Target="../../../../../../Downloads/PLAN%20DE%20INVERSION%20DE%20INFRAESTRUCTURA" TargetMode="External"/><Relationship Id="rId6" Type="http://schemas.openxmlformats.org/officeDocument/2006/relationships/hyperlink" Target="../../../../../../evidencias/CONCURSO/CONVOCATORIA%2022/AVISO%20IMPORTANTE.docx" TargetMode="External"/><Relationship Id="rId15" Type="http://schemas.openxmlformats.org/officeDocument/2006/relationships/hyperlink" Target="../../../../../../evidencias/CONCURSO" TargetMode="External"/><Relationship Id="rId23" Type="http://schemas.openxmlformats.org/officeDocument/2006/relationships/hyperlink" Target="../../../../../../Downloads/EVIDENCIAS/AC%20003-2021%20CAMPA&#209;A%20PREVENCION%20ACCIDENTALIDAD%20LABORAL.xlsx" TargetMode="External"/><Relationship Id="rId28" Type="http://schemas.openxmlformats.org/officeDocument/2006/relationships/hyperlink" Target="https://etbcsj-my.sharepoint.com/personal/ofconcuc_cendoj_ramajudicial_gov_co/_layouts/15/onedrive.aspx?ct=1626207434898&amp;or=OWA%2DNT&amp;cid=c7b904b5%2D21c4%2D1567%2D48ce%2Da214a3265575&amp;originalPath=aHR0cHM6Ly9ldGJjc2otbXkuc2hhcmVwb2ludC5jb20vOmY6L2cvcGVyc29uYWwvb2Zjb25jdWNfY2VuZG9qX3JhbWFqdWRpY2lhbF9nb3ZfY28vRXZwQjA0ZUlDMkJBcGJlZVBfY2dLTklCMDJWZWFGUXFtanQwaThrVDdTVnE4dz9ydGltZT1BcHFvRXp0RzJVZw&amp;id=%2Fpersonal%2Fofconcuc%5Fcendoj%5Framajudicial%5Fgov%5Fco%2FDocuments%2FPlanes%20de%20Accion%202021%20Nde%20S%20Arauca%2FRegistro%20y%20control%20Abogados%202021%20N%20de%20S%20Arauca%2FPLAN%20DE%20ACCI%C3%93N%2FENTREGA%20DE%20TP%2Fsegundo%20trimestre" TargetMode="External"/><Relationship Id="rId36" Type="http://schemas.openxmlformats.org/officeDocument/2006/relationships/hyperlink" Target="../../../../../../Downloads/INVENTARIOS" TargetMode="External"/><Relationship Id="rId49" Type="http://schemas.openxmlformats.org/officeDocument/2006/relationships/hyperlink" Target="http://https/etbcsj-my.sharepoint.com/personal/ofconcuc_cendoj_ramajudicial_gov_co/_layouts/15/onedrive.aspx?ct=1626229015194&amp;or=OWA%2DNT&amp;cid=36084161%2Da701%2D04cc%2D71ac%2Dc4c30463dfa7&amp;originalPath=aHR0cHM6Ly9ldGJjc2otbXkuc2hhcmVwb2ludC5jb20vOmY6L2cvcGVyc29uYWwvb2Zjb25jdWNfY2VuZG9qX3JhbWFqdWRpY2lhbF9nb3ZfY28vRXZwQjA0ZUlDMkJBcGJlZVBfY2dLTklCMDJWZWFGUXFtanQwaThrVDdTVnE4dz9ydGltZT1lbVZXVUcxRzJVZw&amp;id=%2Fpersonal%2Fofconcuc%5Fcendoj%5Framajudicial%5Fgov%5Fco%2FDocuments%2FPlanes%20de%20Accion%202021%20Nde%20S%20Arauca%2FReordenamiento%20Judicial%202021%20N%20de%20S%20Arauca%2F2%2D%20REORDENAMIENTO%20JUDICIAL%2FPROPUESTAS%20Y%20DESCONGESTI%C3%93N%2FVARIOS%2FACUERDOS" TargetMode="External"/><Relationship Id="rId57" Type="http://schemas.openxmlformats.org/officeDocument/2006/relationships/hyperlink" Target="https://www.ramajudicial.gov.co/web/direccion-seccional-de-administracion-judicial-de-cucuta-arauca/home" TargetMode="External"/><Relationship Id="rId10" Type="http://schemas.openxmlformats.org/officeDocument/2006/relationships/hyperlink" Target="../../../../../../evidencias/PUBLICACION%20VACANTES%20EMPLEADOS" TargetMode="External"/><Relationship Id="rId31" Type="http://schemas.openxmlformats.org/officeDocument/2006/relationships/hyperlink" Target="http://etbcsj-my.sharepoint.com/personal/ofconcuc_cendoj_ramajudicial_gov_co/_layouts/15/onedrive.aspx?FolderCTID=0x0120008E6BDC90A9F98F42948E92E42F58B296&amp;id=%2Fpersonal%2Fofconcuc_cendoj_ramajudicial_gov_co%2FDocuments%2FPlanes%20de%20Accion%202021%20Nde%20S%20Arauca%2FRegistro%20y%20control%20Abogados%202021%20N%20de%20S%20Arauca%2FPLAN%20DE%20ACCI&#211;N%2FEVIDENCIAS%20AUXILIARES%20DE%20LA%20JUSTICIA%201%2FRespuesta%20URNA%20Rober%20Jaimes%2Epdf&amp;parent=%2Fpersonal%2Fofconcuc_cendoj_ramajudicial_gov_co%2FDocuments%2FPlanes%20de%20Accion%202021%20Nde%20S%20Arauca%2FRegistro%20y%20control%20Abogados%202021%20N%20de%20S%20Arauca%2FPLAN%20DE%20ACCI&#211;N%2FEVIDENCIAS%20AUXILIARES%20DE%20LA%20JUSTICIA%201" TargetMode="External"/><Relationship Id="rId44" Type="http://schemas.openxmlformats.org/officeDocument/2006/relationships/hyperlink" Target="../../../../../../Downloads/INDICADORES" TargetMode="External"/><Relationship Id="rId52" Type="http://schemas.openxmlformats.org/officeDocument/2006/relationships/hyperlink" Target="https://donjustocalidoso.com/portfolio/directorio-regional-norte-de-santander-arauca/" TargetMode="External"/><Relationship Id="rId60" Type="http://schemas.openxmlformats.org/officeDocument/2006/relationships/hyperlink" Target="https://etbcsj-my.sharepoint.com/:i:/g/personal/lrojasn_cendoj_ramajudicial_gov_co/EQNyV_edm2RLiYzOpccxvvgBmz7-jTj00d9I4FaPl9kOkQ?e=dyu14u" TargetMode="External"/><Relationship Id="rId65" Type="http://schemas.openxmlformats.org/officeDocument/2006/relationships/hyperlink" Target="https://etbcsj-my.sharepoint.com/:f:/r/personal/lrojasn_cendoj_ramajudicial_gov_co/Documents/COMPARTIDA/Calidad/Salidas%20Almacen%20Firmadas?csf=1&amp;web=1&amp;e=VGCToh" TargetMode="External"/><Relationship Id="rId73" Type="http://schemas.openxmlformats.org/officeDocument/2006/relationships/hyperlink" Target="https://etbcsj-my.sharepoint.com/:x:/r/personal/lrojasn_cendoj_ramajudicial_gov_co/Documents/COMPARTIDA/Calidad/Salas%20Cicero/SALAS%20DE%20AUDIENCIAS%20CICERO.xlsx?d=wc2e010788b2a4b2ab8b450afce43354c&amp;csf=1&amp;web=1&amp;e=1ob6a2" TargetMode="External"/><Relationship Id="rId78" Type="http://schemas.openxmlformats.org/officeDocument/2006/relationships/hyperlink" Target="https://etbcsj-my.sharepoint.com/:x:/r/personal/lrojasn_cendoj_ramajudicial_gov_co/Documents/COMPARTIDA/Calidad/Necesidades/00_FORMATO_%C3%9ANICO_REGISTRO_NECESIDADES%202021%20SECCIONAL%20CUCUTA%20-%20%20ARAUCA.xlsx?d=w98d7f02d1770405da2cc04dd72a4163a&amp;csf=1&amp;web=1&amp;e=JHg5yq" TargetMode="External"/><Relationship Id="rId81" Type="http://schemas.openxmlformats.org/officeDocument/2006/relationships/hyperlink" Target="https://etbcsj-my.sharepoint.com/:f:/g/personal/cooratecsara_cendoj_ramajudicial_gov_co/Ev55-htA97xPue4O1W1c324BM15Scz4q0WJyYXJ9V9azow?e=ts92t8" TargetMode="External"/><Relationship Id="rId86" Type="http://schemas.openxmlformats.org/officeDocument/2006/relationships/vmlDrawing" Target="../drawings/vmlDrawing2.vml"/><Relationship Id="rId4" Type="http://schemas.openxmlformats.org/officeDocument/2006/relationships/hyperlink" Target="https://etbcsj-my.sharepoint.com/:x:/r/personal/ofconcuc_cendoj_ramajudicial_gov_co/_layouts/15/Doc.aspx?sourcedoc=%7BB900A0A5-5006-4E1B-8C05-76A9A837D5B8%7D&amp;file=CAPACITACIONES.xlsx&amp;action=default&amp;mobileredirect=true" TargetMode="External"/><Relationship Id="rId9" Type="http://schemas.openxmlformats.org/officeDocument/2006/relationships/hyperlink" Target="https://www.ramajudicial.gov.co/web/consejo-seccional-de-la-judicatura-norte-de-santander-2/formato-opcion-de-sede" TargetMode="External"/><Relationship Id="rId13" Type="http://schemas.openxmlformats.org/officeDocument/2006/relationships/hyperlink" Target="https://www.ramajudicial.gov.co/web/unidad-de-administracion-de-carrera-judicial/vacantes" TargetMode="External"/><Relationship Id="rId18" Type="http://schemas.openxmlformats.org/officeDocument/2006/relationships/hyperlink" Target="../../../../../../Downloads/EVIDENCIAS/EVIDENCIAS%20SEGURIDAD%20INDUSTRIAL%20%20ABRIL%20%20JUNIO%202021.pdf" TargetMode="External"/><Relationship Id="rId39" Type="http://schemas.openxmlformats.org/officeDocument/2006/relationships/hyperlink" Target="../../../../../../Downloads/INVENTARIOS" TargetMode="External"/><Relationship Id="rId34" Type="http://schemas.openxmlformats.org/officeDocument/2006/relationships/hyperlink" Target="../../../../../../Downloads/PUBLICACION%20DE%20PROCESOS%20CONTRACTUALES" TargetMode="External"/><Relationship Id="rId50" Type="http://schemas.openxmlformats.org/officeDocument/2006/relationships/hyperlink" Target="https://donjustocalidoso.com/tips-informaticos-2/" TargetMode="External"/><Relationship Id="rId55" Type="http://schemas.openxmlformats.org/officeDocument/2006/relationships/hyperlink" Target="https://donjustocalidoso.com/portfolio/directorio-regional-norte-de-santander-arauca/" TargetMode="External"/><Relationship Id="rId76" Type="http://schemas.openxmlformats.org/officeDocument/2006/relationships/hyperlink" Target="https://etbcsj-my.sharepoint.com/:f:/r/personal/lrojasn_cendoj_ramajudicial_gov_co/Documents/COMPARTIDA/Calidad/Capacitaciones%20Aplicativos?csf=1&amp;web=1&amp;e=EM7Cj0" TargetMode="External"/><Relationship Id="rId7" Type="http://schemas.openxmlformats.org/officeDocument/2006/relationships/hyperlink" Target="../../../../../../evidencias/CONCURSO/RESOLUCION%20%20CSJNS2021-0004%20REGISTROS%20SECCIONALES%20DE%20ELEGIBLES%20(1).pdf" TargetMode="External"/><Relationship Id="rId71" Type="http://schemas.openxmlformats.org/officeDocument/2006/relationships/hyperlink" Target="https://etbcsj-my.sharepoint.com/:x:/r/personal/lrojasn_cendoj_ramajudicial_gov_co/Documents/COMPARTIDA/Calidad/Bitacoras/Bitacora%20Audiencias%20Servidores%20Cicero.xls?d=w113c6072863d4e829b67a43d7ea18b41&amp;csf=1&amp;web=1&amp;e=aWp0HQ" TargetMode="External"/><Relationship Id="rId2" Type="http://schemas.openxmlformats.org/officeDocument/2006/relationships/hyperlink" Target="../../../../../../Downloads/CORREOS%20DONACIONES%202021" TargetMode="External"/><Relationship Id="rId29" Type="http://schemas.openxmlformats.org/officeDocument/2006/relationships/hyperlink" Target="https://etbcsj-my.sharepoint.com/personal/ofconcuc_cendoj_ramajudicial_gov_co/_layouts/15/onedrive.aspx?ct=1626207434898&amp;or=OWA%2DNT&amp;cid=c7b904b5%2D21c4%2D1567%2D48ce%2Da214a3265575&amp;originalPath=aHR0cHM6Ly9ldGJjc2otbXkuc2hhcmVwb2ludC5jb20vOmY6L2cvcGVyc29uYWwvb2Zjb25jdWNfY2VuZG9qX3JhbWFqdWRpY2lhbF9nb3ZfY28vRXZwQjA0ZUlDMkJBcGJlZVBfY2dLTklCMDJWZWFGUXFtanQwaThrVDdTVnE4dz9ydGltZT1BcHFvRXp0RzJVZw&amp;id=%2Fpersonal%2Fofconcuc%5Fcendoj%5Framajudicial%5Fgov%5Fco%2FDocuments%2FPlanes%20de%20Accion%202021%20Nde%20S%20Arauca%2FRegistro%20y%20control%20Abogados%202021%20N%20de%20S%20Arauca%2FPLAN%20DE%20ACCI%C3%93N%2FENTREGA%20DE%20TP%2Fsegundo%20trimestre" TargetMode="External"/><Relationship Id="rId24" Type="http://schemas.openxmlformats.org/officeDocument/2006/relationships/hyperlink" Target="https://etbcsj-my.sharepoint.com/personal/ofconcuc_cendoj_ramajudicial_gov_co/_layouts/15/onedrive.aspx?ct=1626306039794&amp;or=OWA%2DNT&amp;cid=be7196a1%2D22fa%2D6697%2Defc3%2Dee8049769b73&amp;originalPath=aHR0cHM6Ly9ldGJjc2otbXkuc2hhcmVwb2ludC5jb20vOmY6L2cvcGVyc29uYWwvb2Zjb25jdWNfY2VuZG9qX3JhbWFqdWRpY2lhbF9nb3ZfY28vRXZwQjA0ZUlDMkJBcGJlZVBfY2dLTklCMDJWZWFGUXFtanQwaThrVDdTVnE4dz9ydGltZT1RV3dzcGlCSDJVZw&amp;id=%2Fpersonal%2Fofconcuc%5Fcendoj%5Framajudicial%5Fgov%5Fco%2FDocuments%2FPlanes%20de%20Accion%202021%20Nde%20S%20Arauca%2FGestion%20de%20la%20Informacion%20Estadistica%202021%20N%20de%20%20S%20Arauca%2FPLAN%20DE%20ACCI%C3%93N%2FAGRADECIMIEN%20POR%20ATENCION%2Fsegundo%20trimestre" TargetMode="External"/><Relationship Id="rId40" Type="http://schemas.openxmlformats.org/officeDocument/2006/relationships/hyperlink" Target="../../../../../../Downloads/INVENTARIOS" TargetMode="External"/><Relationship Id="rId45" Type="http://schemas.openxmlformats.org/officeDocument/2006/relationships/hyperlink" Target="../../../../../../PROPUESTAS%20Y%20DESCONGESTI&#211;N/PROPUESTAS/SEGUNDO%20TRIMESTRE" TargetMode="External"/><Relationship Id="rId66" Type="http://schemas.openxmlformats.org/officeDocument/2006/relationships/hyperlink" Target="../../../../../../../inventarios/Bajas" TargetMode="External"/><Relationship Id="rId87" Type="http://schemas.openxmlformats.org/officeDocument/2006/relationships/comments" Target="../comments2.xml"/><Relationship Id="rId61" Type="http://schemas.openxmlformats.org/officeDocument/2006/relationships/hyperlink" Target="https://etbcsj-my.sharepoint.com/:f:/g/personal/lrojasn_cendoj_ramajudicial_gov_co/EropFuEkY8ZBqj7m2RWCbJoBadVX2Qo4T5EBm_CDR5A5aA?e=01g8mA" TargetMode="External"/><Relationship Id="rId82" Type="http://schemas.openxmlformats.org/officeDocument/2006/relationships/hyperlink" Target="https://etbcsj-my.sharepoint.com/:f:/g/personal/lrojasn_cendoj_ramajudicial_gov_co/EvTTWZOxFXBGrEpLOtiHok8B6cx1tBAZmF5ggFGKEXcIow?e=F8Y2L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85"/>
  <sheetViews>
    <sheetView topLeftCell="A35" zoomScale="70" zoomScaleNormal="70" workbookViewId="0">
      <selection activeCell="G38" sqref="G38"/>
    </sheetView>
  </sheetViews>
  <sheetFormatPr baseColWidth="10" defaultColWidth="10.5703125" defaultRowHeight="14.25" x14ac:dyDescent="0.2"/>
  <cols>
    <col min="1" max="1" width="25.5703125" style="8" customWidth="1"/>
    <col min="2" max="2" width="11.42578125" style="9" customWidth="1"/>
    <col min="3" max="3" width="35.42578125" style="6" customWidth="1"/>
    <col min="4" max="4" width="12.42578125" style="9" customWidth="1"/>
    <col min="5" max="5" width="43.5703125" style="6" customWidth="1"/>
    <col min="6" max="16384" width="10.5703125" style="6"/>
  </cols>
  <sheetData>
    <row r="1" spans="1:8" ht="12.75" customHeight="1" x14ac:dyDescent="0.2">
      <c r="A1" s="17"/>
      <c r="B1" s="716" t="s">
        <v>0</v>
      </c>
      <c r="C1" s="716"/>
      <c r="D1" s="716"/>
      <c r="E1" s="18"/>
      <c r="F1" s="17"/>
      <c r="G1" s="17"/>
      <c r="H1" s="17"/>
    </row>
    <row r="2" spans="1:8" ht="12.75" customHeight="1" x14ac:dyDescent="0.2">
      <c r="A2" s="17"/>
      <c r="B2" s="716" t="s">
        <v>1</v>
      </c>
      <c r="C2" s="716"/>
      <c r="D2" s="716"/>
      <c r="E2" s="18"/>
      <c r="F2" s="17"/>
      <c r="G2" s="17"/>
      <c r="H2" s="17"/>
    </row>
    <row r="3" spans="1:8" ht="12.75" customHeight="1" x14ac:dyDescent="0.2">
      <c r="A3" s="17"/>
      <c r="B3" s="608"/>
      <c r="C3" s="608"/>
      <c r="D3" s="608"/>
      <c r="E3" s="18"/>
      <c r="F3" s="17"/>
      <c r="G3" s="17"/>
      <c r="H3" s="17"/>
    </row>
    <row r="4" spans="1:8" ht="12.75" customHeight="1" x14ac:dyDescent="0.2">
      <c r="A4" s="17"/>
      <c r="B4" s="608"/>
      <c r="C4" s="608"/>
      <c r="D4" s="608"/>
      <c r="E4" s="18"/>
      <c r="F4" s="17"/>
      <c r="G4" s="17"/>
      <c r="H4" s="17"/>
    </row>
    <row r="5" spans="1:8" ht="54.75" customHeight="1" x14ac:dyDescent="0.2">
      <c r="A5" s="32" t="s">
        <v>2</v>
      </c>
      <c r="B5" s="732" t="s">
        <v>3</v>
      </c>
      <c r="C5" s="732"/>
      <c r="D5" s="32" t="s">
        <v>4</v>
      </c>
      <c r="E5" s="34" t="s">
        <v>5</v>
      </c>
    </row>
    <row r="6" spans="1:8" s="31" customFormat="1" ht="16.7" customHeight="1" x14ac:dyDescent="0.2">
      <c r="A6" s="28"/>
      <c r="B6" s="29"/>
      <c r="C6" s="29"/>
      <c r="D6" s="28"/>
      <c r="E6" s="30"/>
    </row>
    <row r="7" spans="1:8" ht="54.75" customHeight="1" x14ac:dyDescent="0.2">
      <c r="A7" s="33" t="s">
        <v>6</v>
      </c>
      <c r="B7" s="732" t="s">
        <v>7</v>
      </c>
      <c r="C7" s="732"/>
      <c r="D7" s="732"/>
      <c r="E7" s="732"/>
    </row>
    <row r="8" spans="1:8" ht="13.35" customHeight="1" x14ac:dyDescent="0.2">
      <c r="A8" s="25"/>
      <c r="B8" s="25"/>
      <c r="D8" s="7"/>
      <c r="E8" s="7"/>
    </row>
    <row r="9" spans="1:8" ht="13.35" customHeight="1" x14ac:dyDescent="0.2">
      <c r="A9" s="25"/>
      <c r="B9" s="734" t="s">
        <v>8</v>
      </c>
      <c r="C9" s="735"/>
      <c r="D9" s="736" t="s">
        <v>9</v>
      </c>
      <c r="E9" s="736"/>
    </row>
    <row r="10" spans="1:8" ht="144" customHeight="1" x14ac:dyDescent="0.2">
      <c r="A10" s="25" t="s">
        <v>10</v>
      </c>
      <c r="B10" s="733" t="s">
        <v>11</v>
      </c>
      <c r="C10" s="733"/>
      <c r="D10" s="737" t="s">
        <v>12</v>
      </c>
      <c r="E10" s="737"/>
    </row>
    <row r="11" spans="1:8" ht="21" customHeight="1" x14ac:dyDescent="0.2">
      <c r="A11" s="25"/>
      <c r="B11" s="25"/>
      <c r="D11" s="7"/>
      <c r="E11" s="7"/>
    </row>
    <row r="12" spans="1:8" s="12" customFormat="1" ht="12.75" x14ac:dyDescent="0.2">
      <c r="A12" s="731" t="s">
        <v>13</v>
      </c>
      <c r="B12" s="731"/>
      <c r="C12" s="731"/>
      <c r="D12" s="731"/>
      <c r="E12" s="731"/>
    </row>
    <row r="13" spans="1:8" s="12" customFormat="1" ht="12.75" customHeight="1" x14ac:dyDescent="0.2">
      <c r="A13" s="13" t="s">
        <v>14</v>
      </c>
      <c r="B13" s="13" t="s">
        <v>15</v>
      </c>
      <c r="C13" s="21" t="s">
        <v>16</v>
      </c>
      <c r="D13" s="21" t="s">
        <v>17</v>
      </c>
      <c r="E13" s="21" t="s">
        <v>18</v>
      </c>
    </row>
    <row r="14" spans="1:8" s="12" customFormat="1" ht="12.75" customHeight="1" x14ac:dyDescent="0.2">
      <c r="A14" s="13"/>
      <c r="B14" s="13"/>
      <c r="C14" s="21"/>
      <c r="D14" s="21"/>
      <c r="E14" s="21"/>
    </row>
    <row r="15" spans="1:8" s="12" customFormat="1" ht="85.5" customHeight="1" x14ac:dyDescent="0.2">
      <c r="A15" s="711" t="s">
        <v>19</v>
      </c>
      <c r="B15" s="22">
        <v>1</v>
      </c>
      <c r="C15" s="88" t="s">
        <v>20</v>
      </c>
      <c r="D15" s="89">
        <v>1</v>
      </c>
      <c r="E15" s="89" t="s">
        <v>21</v>
      </c>
    </row>
    <row r="16" spans="1:8" s="12" customFormat="1" ht="138.75" customHeight="1" x14ac:dyDescent="0.2">
      <c r="A16" s="712"/>
      <c r="B16" s="22">
        <v>2</v>
      </c>
      <c r="C16" s="70" t="s">
        <v>22</v>
      </c>
      <c r="D16" s="87">
        <v>2</v>
      </c>
      <c r="E16" s="89" t="s">
        <v>23</v>
      </c>
    </row>
    <row r="17" spans="1:7" s="12" customFormat="1" ht="41.25" customHeight="1" x14ac:dyDescent="0.2">
      <c r="A17" s="713"/>
      <c r="B17" s="22"/>
      <c r="D17" s="22">
        <v>3</v>
      </c>
      <c r="E17" s="63" t="s">
        <v>24</v>
      </c>
    </row>
    <row r="18" spans="1:7" s="12" customFormat="1" ht="94.5" customHeight="1" x14ac:dyDescent="0.2">
      <c r="A18" s="60" t="s">
        <v>25</v>
      </c>
      <c r="B18" s="22">
        <v>3</v>
      </c>
      <c r="C18" s="61" t="s">
        <v>26</v>
      </c>
      <c r="D18" s="22"/>
      <c r="E18" s="22"/>
    </row>
    <row r="19" spans="1:7" s="12" customFormat="1" ht="54.75" customHeight="1" x14ac:dyDescent="0.2">
      <c r="A19" s="740" t="s">
        <v>27</v>
      </c>
      <c r="B19" s="22">
        <v>4</v>
      </c>
      <c r="C19" s="61" t="s">
        <v>28</v>
      </c>
      <c r="D19" s="22">
        <v>4</v>
      </c>
      <c r="E19" s="64" t="s">
        <v>29</v>
      </c>
    </row>
    <row r="20" spans="1:7" s="12" customFormat="1" ht="77.25" customHeight="1" x14ac:dyDescent="0.2">
      <c r="A20" s="741"/>
      <c r="B20" s="22">
        <v>5</v>
      </c>
      <c r="C20" s="61" t="s">
        <v>30</v>
      </c>
      <c r="D20" s="22">
        <v>5</v>
      </c>
      <c r="E20" s="70" t="s">
        <v>31</v>
      </c>
    </row>
    <row r="21" spans="1:7" s="12" customFormat="1" ht="102.75" customHeight="1" x14ac:dyDescent="0.2">
      <c r="A21" s="742"/>
      <c r="B21" s="22">
        <v>6</v>
      </c>
      <c r="C21" s="61" t="s">
        <v>32</v>
      </c>
      <c r="D21" s="22">
        <v>6</v>
      </c>
      <c r="E21" s="64" t="s">
        <v>33</v>
      </c>
    </row>
    <row r="22" spans="1:7" s="12" customFormat="1" ht="96" customHeight="1" x14ac:dyDescent="0.2">
      <c r="A22" s="738" t="s">
        <v>34</v>
      </c>
      <c r="B22" s="22">
        <v>7</v>
      </c>
      <c r="C22" s="62" t="s">
        <v>35</v>
      </c>
      <c r="D22" s="22">
        <v>7</v>
      </c>
      <c r="E22" s="65" t="s">
        <v>36</v>
      </c>
    </row>
    <row r="23" spans="1:7" s="12" customFormat="1" ht="55.5" customHeight="1" x14ac:dyDescent="0.2">
      <c r="A23" s="739"/>
      <c r="B23" s="22">
        <v>8</v>
      </c>
      <c r="C23" s="62" t="s">
        <v>37</v>
      </c>
      <c r="D23" s="22">
        <v>8</v>
      </c>
      <c r="E23" s="65" t="s">
        <v>38</v>
      </c>
    </row>
    <row r="24" spans="1:7" s="12" customFormat="1" ht="51" customHeight="1" x14ac:dyDescent="0.2">
      <c r="A24" s="19" t="s">
        <v>39</v>
      </c>
      <c r="B24" s="22">
        <v>9</v>
      </c>
      <c r="C24" s="61" t="s">
        <v>40</v>
      </c>
      <c r="D24" s="22"/>
      <c r="E24" s="49"/>
    </row>
    <row r="25" spans="1:7" s="12" customFormat="1" ht="59.25" customHeight="1" x14ac:dyDescent="0.3">
      <c r="A25" s="711" t="s">
        <v>41</v>
      </c>
      <c r="B25" s="22">
        <v>10</v>
      </c>
      <c r="C25" s="61" t="s">
        <v>42</v>
      </c>
      <c r="D25" s="22">
        <v>9</v>
      </c>
      <c r="E25" s="64" t="s">
        <v>43</v>
      </c>
      <c r="G25" s="5"/>
    </row>
    <row r="26" spans="1:7" s="12" customFormat="1" ht="67.5" customHeight="1" x14ac:dyDescent="0.3">
      <c r="A26" s="712"/>
      <c r="B26" s="22"/>
      <c r="C26" s="38" t="s">
        <v>44</v>
      </c>
      <c r="D26" s="22">
        <v>10</v>
      </c>
      <c r="E26" s="64" t="s">
        <v>45</v>
      </c>
      <c r="G26" s="5"/>
    </row>
    <row r="27" spans="1:7" s="12" customFormat="1" ht="78.75" customHeight="1" x14ac:dyDescent="0.3">
      <c r="A27" s="712"/>
      <c r="B27" s="22"/>
      <c r="C27" s="38"/>
      <c r="D27" s="22">
        <v>11</v>
      </c>
      <c r="E27" s="65" t="s">
        <v>46</v>
      </c>
      <c r="G27" s="5"/>
    </row>
    <row r="28" spans="1:7" s="12" customFormat="1" ht="92.25" customHeight="1" x14ac:dyDescent="0.3">
      <c r="A28" s="713"/>
      <c r="B28" s="22"/>
      <c r="C28" s="38"/>
      <c r="D28" s="22">
        <v>12</v>
      </c>
      <c r="E28" s="65" t="s">
        <v>47</v>
      </c>
      <c r="G28" s="5"/>
    </row>
    <row r="29" spans="1:7" s="12" customFormat="1" ht="24" customHeight="1" x14ac:dyDescent="0.2">
      <c r="A29" s="19" t="s">
        <v>48</v>
      </c>
      <c r="B29" s="22"/>
      <c r="C29" s="56"/>
      <c r="D29" s="22"/>
      <c r="E29" s="57" t="s">
        <v>49</v>
      </c>
    </row>
    <row r="30" spans="1:7" s="12" customFormat="1" ht="12.75" x14ac:dyDescent="0.2">
      <c r="A30" s="731" t="s">
        <v>50</v>
      </c>
      <c r="B30" s="731"/>
      <c r="C30" s="731"/>
      <c r="D30" s="731"/>
      <c r="E30" s="731"/>
    </row>
    <row r="31" spans="1:7" s="12" customFormat="1" ht="12.75" customHeight="1" x14ac:dyDescent="0.2">
      <c r="A31" s="20" t="s">
        <v>51</v>
      </c>
      <c r="B31" s="14" t="s">
        <v>15</v>
      </c>
      <c r="C31" s="15" t="s">
        <v>52</v>
      </c>
      <c r="D31" s="15" t="s">
        <v>17</v>
      </c>
      <c r="E31" s="15" t="s">
        <v>53</v>
      </c>
    </row>
    <row r="32" spans="1:7" s="12" customFormat="1" ht="55.5" customHeight="1" x14ac:dyDescent="0.2">
      <c r="A32" s="728" t="s">
        <v>54</v>
      </c>
      <c r="B32" s="22">
        <v>1</v>
      </c>
      <c r="C32" s="66" t="s">
        <v>55</v>
      </c>
      <c r="D32" s="40">
        <v>1</v>
      </c>
      <c r="E32" s="78" t="s">
        <v>56</v>
      </c>
    </row>
    <row r="33" spans="1:5" s="12" customFormat="1" ht="39.75" customHeight="1" x14ac:dyDescent="0.2">
      <c r="A33" s="729"/>
      <c r="B33" s="22">
        <v>2</v>
      </c>
      <c r="C33" s="66" t="s">
        <v>57</v>
      </c>
      <c r="D33" s="40">
        <v>2</v>
      </c>
      <c r="E33" s="78" t="s">
        <v>58</v>
      </c>
    </row>
    <row r="34" spans="1:5" s="16" customFormat="1" ht="49.5" customHeight="1" x14ac:dyDescent="0.2">
      <c r="A34" s="729"/>
      <c r="B34" s="22">
        <v>3</v>
      </c>
      <c r="C34" s="66" t="s">
        <v>59</v>
      </c>
      <c r="D34" s="37">
        <v>3</v>
      </c>
      <c r="E34" s="79" t="s">
        <v>60</v>
      </c>
    </row>
    <row r="35" spans="1:5" s="16" customFormat="1" ht="36" customHeight="1" x14ac:dyDescent="0.2">
      <c r="A35" s="729"/>
      <c r="B35" s="22">
        <v>4</v>
      </c>
      <c r="C35" s="66" t="s">
        <v>61</v>
      </c>
      <c r="D35" s="37">
        <v>4</v>
      </c>
      <c r="E35" s="80" t="s">
        <v>62</v>
      </c>
    </row>
    <row r="36" spans="1:5" s="16" customFormat="1" ht="45.75" customHeight="1" x14ac:dyDescent="0.2">
      <c r="A36" s="729"/>
      <c r="B36" s="22"/>
      <c r="C36" s="53"/>
      <c r="D36" s="37">
        <v>5</v>
      </c>
      <c r="E36" s="80" t="s">
        <v>63</v>
      </c>
    </row>
    <row r="37" spans="1:5" s="16" customFormat="1" ht="88.5" customHeight="1" x14ac:dyDescent="0.2">
      <c r="A37" s="729"/>
      <c r="B37" s="22"/>
      <c r="C37" s="36"/>
      <c r="D37" s="37">
        <v>6</v>
      </c>
      <c r="E37" s="66" t="s">
        <v>64</v>
      </c>
    </row>
    <row r="38" spans="1:5" s="16" customFormat="1" ht="51.75" customHeight="1" x14ac:dyDescent="0.2">
      <c r="A38" s="729"/>
      <c r="B38" s="22"/>
      <c r="C38" s="36"/>
      <c r="D38" s="37">
        <v>7</v>
      </c>
      <c r="E38" s="78" t="s">
        <v>65</v>
      </c>
    </row>
    <row r="39" spans="1:5" s="16" customFormat="1" ht="33.75" customHeight="1" x14ac:dyDescent="0.2">
      <c r="A39" s="730"/>
      <c r="B39" s="22"/>
      <c r="C39" s="36"/>
      <c r="D39" s="37">
        <v>8</v>
      </c>
      <c r="E39" s="66" t="s">
        <v>66</v>
      </c>
    </row>
    <row r="40" spans="1:5" s="16" customFormat="1" ht="47.25" customHeight="1" x14ac:dyDescent="0.2">
      <c r="A40" s="725" t="s">
        <v>67</v>
      </c>
      <c r="B40" s="22">
        <v>5</v>
      </c>
      <c r="C40" s="66" t="s">
        <v>68</v>
      </c>
      <c r="D40" s="37">
        <v>9</v>
      </c>
      <c r="E40" s="78" t="s">
        <v>69</v>
      </c>
    </row>
    <row r="41" spans="1:5" s="16" customFormat="1" ht="60.75" customHeight="1" x14ac:dyDescent="0.2">
      <c r="A41" s="726"/>
      <c r="B41" s="22">
        <v>6</v>
      </c>
      <c r="C41" s="66" t="s">
        <v>70</v>
      </c>
      <c r="D41" s="37">
        <v>10</v>
      </c>
      <c r="E41" s="75" t="s">
        <v>71</v>
      </c>
    </row>
    <row r="42" spans="1:5" s="16" customFormat="1" ht="39" customHeight="1" x14ac:dyDescent="0.2">
      <c r="A42" s="727"/>
      <c r="B42" s="22">
        <v>7</v>
      </c>
      <c r="C42" s="66" t="s">
        <v>72</v>
      </c>
      <c r="D42" s="37"/>
      <c r="E42" s="23"/>
    </row>
    <row r="43" spans="1:5" s="12" customFormat="1" ht="64.5" customHeight="1" x14ac:dyDescent="0.2">
      <c r="A43" s="711" t="s">
        <v>73</v>
      </c>
      <c r="B43" s="22">
        <v>8</v>
      </c>
      <c r="C43" s="69" t="s">
        <v>74</v>
      </c>
      <c r="D43" s="42">
        <v>11</v>
      </c>
      <c r="E43" s="75" t="s">
        <v>75</v>
      </c>
    </row>
    <row r="44" spans="1:5" s="12" customFormat="1" ht="63.75" customHeight="1" x14ac:dyDescent="0.2">
      <c r="A44" s="712"/>
      <c r="B44" s="22">
        <v>9</v>
      </c>
      <c r="C44" s="70" t="s">
        <v>76</v>
      </c>
      <c r="D44" s="42">
        <v>12</v>
      </c>
      <c r="E44" s="75" t="s">
        <v>77</v>
      </c>
    </row>
    <row r="45" spans="1:5" s="12" customFormat="1" ht="93" customHeight="1" x14ac:dyDescent="0.2">
      <c r="A45" s="712"/>
      <c r="B45" s="22">
        <v>10</v>
      </c>
      <c r="C45" s="70" t="s">
        <v>78</v>
      </c>
      <c r="D45" s="42">
        <v>13</v>
      </c>
      <c r="E45" s="75" t="s">
        <v>71</v>
      </c>
    </row>
    <row r="46" spans="1:5" s="12" customFormat="1" ht="60" customHeight="1" x14ac:dyDescent="0.2">
      <c r="A46" s="712"/>
      <c r="B46" s="22">
        <v>11</v>
      </c>
      <c r="C46" s="70" t="s">
        <v>79</v>
      </c>
      <c r="D46" s="42">
        <v>14</v>
      </c>
      <c r="E46" s="75" t="s">
        <v>80</v>
      </c>
    </row>
    <row r="47" spans="1:5" s="12" customFormat="1" ht="73.5" customHeight="1" x14ac:dyDescent="0.2">
      <c r="A47" s="712"/>
      <c r="B47" s="22">
        <v>12</v>
      </c>
      <c r="C47" s="70" t="s">
        <v>81</v>
      </c>
      <c r="D47" s="42"/>
      <c r="E47" s="43"/>
    </row>
    <row r="48" spans="1:5" s="12" customFormat="1" ht="41.25" customHeight="1" x14ac:dyDescent="0.2">
      <c r="A48" s="712"/>
      <c r="B48" s="22">
        <v>13</v>
      </c>
      <c r="C48" s="70" t="s">
        <v>82</v>
      </c>
      <c r="D48" s="42"/>
      <c r="E48" s="43"/>
    </row>
    <row r="49" spans="1:5" s="12" customFormat="1" ht="27.75" customHeight="1" x14ac:dyDescent="0.2">
      <c r="A49" s="712"/>
      <c r="B49" s="22">
        <v>14</v>
      </c>
      <c r="C49" s="70" t="s">
        <v>83</v>
      </c>
      <c r="D49" s="42"/>
      <c r="E49" s="43"/>
    </row>
    <row r="50" spans="1:5" s="12" customFormat="1" ht="27.75" customHeight="1" x14ac:dyDescent="0.2">
      <c r="A50" s="712"/>
      <c r="B50" s="22">
        <v>15</v>
      </c>
      <c r="C50" s="70" t="s">
        <v>84</v>
      </c>
      <c r="D50" s="42"/>
      <c r="E50" s="43"/>
    </row>
    <row r="51" spans="1:5" s="12" customFormat="1" ht="54" customHeight="1" x14ac:dyDescent="0.2">
      <c r="A51" s="713"/>
      <c r="B51" s="22">
        <v>16</v>
      </c>
      <c r="C51" s="70" t="s">
        <v>85</v>
      </c>
      <c r="D51" s="42"/>
      <c r="E51" s="43"/>
    </row>
    <row r="52" spans="1:5" s="12" customFormat="1" ht="59.25" customHeight="1" x14ac:dyDescent="0.2">
      <c r="A52" s="711" t="s">
        <v>86</v>
      </c>
      <c r="B52" s="22">
        <v>17</v>
      </c>
      <c r="C52" s="70" t="s">
        <v>87</v>
      </c>
      <c r="D52" s="42">
        <v>15</v>
      </c>
      <c r="E52" s="75" t="s">
        <v>88</v>
      </c>
    </row>
    <row r="53" spans="1:5" s="12" customFormat="1" ht="59.25" customHeight="1" x14ac:dyDescent="0.2">
      <c r="A53" s="712"/>
      <c r="B53" s="22"/>
      <c r="C53" s="44"/>
      <c r="D53" s="42">
        <v>16</v>
      </c>
      <c r="E53" s="75" t="s">
        <v>89</v>
      </c>
    </row>
    <row r="54" spans="1:5" s="12" customFormat="1" ht="60.75" customHeight="1" x14ac:dyDescent="0.2">
      <c r="A54" s="712"/>
      <c r="B54" s="22">
        <v>18</v>
      </c>
      <c r="C54" s="70" t="s">
        <v>90</v>
      </c>
      <c r="D54" s="42">
        <v>17</v>
      </c>
      <c r="E54" s="81" t="s">
        <v>91</v>
      </c>
    </row>
    <row r="55" spans="1:5" s="12" customFormat="1" ht="96" customHeight="1" x14ac:dyDescent="0.2">
      <c r="A55" s="712"/>
      <c r="B55" s="22">
        <v>19</v>
      </c>
      <c r="C55" s="70" t="s">
        <v>92</v>
      </c>
      <c r="D55" s="42">
        <v>18</v>
      </c>
      <c r="E55" s="81" t="s">
        <v>93</v>
      </c>
    </row>
    <row r="56" spans="1:5" s="12" customFormat="1" ht="39" customHeight="1" x14ac:dyDescent="0.2">
      <c r="A56" s="712"/>
      <c r="B56" s="22"/>
      <c r="C56" s="72"/>
      <c r="D56" s="42">
        <v>19</v>
      </c>
      <c r="E56" s="81" t="s">
        <v>94</v>
      </c>
    </row>
    <row r="57" spans="1:5" s="12" customFormat="1" ht="41.25" customHeight="1" x14ac:dyDescent="0.2">
      <c r="A57" s="713"/>
      <c r="B57" s="22"/>
      <c r="C57" s="41"/>
      <c r="D57" s="42">
        <v>20</v>
      </c>
      <c r="E57" s="75" t="s">
        <v>95</v>
      </c>
    </row>
    <row r="58" spans="1:5" s="46" customFormat="1" ht="39" customHeight="1" x14ac:dyDescent="0.2">
      <c r="A58" s="720" t="s">
        <v>96</v>
      </c>
      <c r="B58" s="22">
        <v>20</v>
      </c>
      <c r="C58" s="64" t="s">
        <v>97</v>
      </c>
      <c r="D58" s="42">
        <v>21</v>
      </c>
      <c r="E58" s="80" t="s">
        <v>98</v>
      </c>
    </row>
    <row r="59" spans="1:5" s="46" customFormat="1" ht="55.5" customHeight="1" x14ac:dyDescent="0.2">
      <c r="A59" s="721"/>
      <c r="B59" s="22">
        <v>21</v>
      </c>
      <c r="C59" s="64" t="s">
        <v>99</v>
      </c>
      <c r="D59" s="42">
        <v>22</v>
      </c>
      <c r="E59" s="80" t="s">
        <v>100</v>
      </c>
    </row>
    <row r="60" spans="1:5" s="46" customFormat="1" ht="45.75" customHeight="1" x14ac:dyDescent="0.2">
      <c r="A60" s="721"/>
      <c r="B60" s="22">
        <v>22</v>
      </c>
      <c r="C60" s="64" t="s">
        <v>101</v>
      </c>
      <c r="D60" s="42">
        <v>23</v>
      </c>
      <c r="E60" s="80" t="s">
        <v>102</v>
      </c>
    </row>
    <row r="61" spans="1:5" s="46" customFormat="1" ht="55.5" customHeight="1" x14ac:dyDescent="0.2">
      <c r="A61" s="721"/>
      <c r="B61" s="22">
        <v>23</v>
      </c>
      <c r="C61" s="64" t="s">
        <v>103</v>
      </c>
      <c r="D61" s="42">
        <v>24</v>
      </c>
      <c r="E61" s="80" t="s">
        <v>104</v>
      </c>
    </row>
    <row r="62" spans="1:5" s="46" customFormat="1" ht="55.5" customHeight="1" x14ac:dyDescent="0.2">
      <c r="A62" s="721"/>
      <c r="B62" s="22">
        <v>24</v>
      </c>
      <c r="C62" s="70" t="s">
        <v>105</v>
      </c>
      <c r="D62" s="42">
        <v>25</v>
      </c>
      <c r="E62" s="80" t="s">
        <v>106</v>
      </c>
    </row>
    <row r="63" spans="1:5" s="46" customFormat="1" ht="73.5" customHeight="1" x14ac:dyDescent="0.2">
      <c r="A63" s="721"/>
      <c r="B63" s="22"/>
      <c r="C63" s="58"/>
      <c r="D63" s="42">
        <v>26</v>
      </c>
      <c r="E63" s="82" t="s">
        <v>107</v>
      </c>
    </row>
    <row r="64" spans="1:5" s="46" customFormat="1" ht="55.5" customHeight="1" x14ac:dyDescent="0.2">
      <c r="A64" s="721"/>
      <c r="B64" s="22"/>
      <c r="C64" s="59"/>
      <c r="D64" s="42">
        <v>27</v>
      </c>
      <c r="E64" s="64" t="s">
        <v>108</v>
      </c>
    </row>
    <row r="65" spans="1:6" s="46" customFormat="1" ht="40.5" customHeight="1" x14ac:dyDescent="0.2">
      <c r="A65" s="721"/>
      <c r="B65" s="22"/>
      <c r="C65" s="73"/>
      <c r="D65" s="42">
        <v>28</v>
      </c>
      <c r="E65" s="75" t="s">
        <v>109</v>
      </c>
    </row>
    <row r="66" spans="1:6" s="12" customFormat="1" ht="109.5" customHeight="1" x14ac:dyDescent="0.2">
      <c r="A66" s="711" t="s">
        <v>110</v>
      </c>
      <c r="B66" s="22">
        <v>25</v>
      </c>
      <c r="C66" s="64" t="s">
        <v>111</v>
      </c>
      <c r="D66" s="42">
        <v>29</v>
      </c>
      <c r="E66" s="80" t="s">
        <v>112</v>
      </c>
    </row>
    <row r="67" spans="1:6" s="12" customFormat="1" ht="37.5" customHeight="1" x14ac:dyDescent="0.2">
      <c r="A67" s="712"/>
      <c r="B67" s="45"/>
      <c r="C67" s="39"/>
      <c r="D67" s="42">
        <v>30</v>
      </c>
      <c r="E67" s="80" t="s">
        <v>113</v>
      </c>
    </row>
    <row r="68" spans="1:6" s="12" customFormat="1" ht="56.25" customHeight="1" x14ac:dyDescent="0.2">
      <c r="A68" s="713"/>
      <c r="B68" s="22"/>
      <c r="C68" s="51"/>
      <c r="D68" s="83"/>
      <c r="E68" s="83"/>
    </row>
    <row r="69" spans="1:6" s="12" customFormat="1" ht="52.5" customHeight="1" x14ac:dyDescent="0.2">
      <c r="A69" s="711" t="s">
        <v>114</v>
      </c>
      <c r="B69" s="22"/>
      <c r="C69" s="39"/>
      <c r="D69" s="42">
        <v>31</v>
      </c>
      <c r="E69" s="80" t="s">
        <v>115</v>
      </c>
    </row>
    <row r="70" spans="1:6" s="12" customFormat="1" ht="67.5" customHeight="1" x14ac:dyDescent="0.2">
      <c r="A70" s="712"/>
      <c r="B70" s="22">
        <v>26</v>
      </c>
      <c r="C70" s="70" t="s">
        <v>116</v>
      </c>
      <c r="D70" s="42">
        <v>32</v>
      </c>
      <c r="E70" s="80" t="s">
        <v>117</v>
      </c>
    </row>
    <row r="71" spans="1:6" s="12" customFormat="1" ht="59.25" customHeight="1" x14ac:dyDescent="0.2">
      <c r="A71" s="712"/>
      <c r="B71" s="22">
        <v>27</v>
      </c>
      <c r="C71" s="64" t="s">
        <v>118</v>
      </c>
      <c r="D71" s="42">
        <v>33</v>
      </c>
      <c r="E71" s="80" t="s">
        <v>119</v>
      </c>
    </row>
    <row r="72" spans="1:6" s="12" customFormat="1" ht="42.75" customHeight="1" x14ac:dyDescent="0.2">
      <c r="A72" s="712"/>
      <c r="B72" s="22"/>
      <c r="C72" s="50"/>
      <c r="D72" s="42">
        <v>34</v>
      </c>
      <c r="E72" s="80" t="s">
        <v>120</v>
      </c>
    </row>
    <row r="73" spans="1:6" s="12" customFormat="1" ht="42.75" customHeight="1" x14ac:dyDescent="0.2">
      <c r="A73" s="711" t="s">
        <v>121</v>
      </c>
      <c r="B73" s="22">
        <v>28</v>
      </c>
      <c r="C73" s="75" t="s">
        <v>122</v>
      </c>
      <c r="D73" s="42">
        <v>35</v>
      </c>
      <c r="E73" s="80" t="s">
        <v>123</v>
      </c>
    </row>
    <row r="74" spans="1:6" s="12" customFormat="1" ht="63" customHeight="1" x14ac:dyDescent="0.2">
      <c r="A74" s="712"/>
      <c r="B74" s="22">
        <v>29</v>
      </c>
      <c r="C74" s="75" t="s">
        <v>124</v>
      </c>
      <c r="D74" s="42">
        <v>36</v>
      </c>
      <c r="E74" s="80" t="s">
        <v>125</v>
      </c>
    </row>
    <row r="75" spans="1:6" s="12" customFormat="1" ht="57.75" customHeight="1" x14ac:dyDescent="0.2">
      <c r="A75" s="713"/>
      <c r="B75" s="22"/>
      <c r="C75" s="47"/>
      <c r="D75" s="42">
        <v>37</v>
      </c>
      <c r="E75" s="75" t="s">
        <v>126</v>
      </c>
      <c r="F75" s="55"/>
    </row>
    <row r="76" spans="1:6" s="12" customFormat="1" ht="52.5" customHeight="1" x14ac:dyDescent="0.2">
      <c r="A76" s="722" t="s">
        <v>127</v>
      </c>
      <c r="B76" s="22">
        <v>30</v>
      </c>
      <c r="C76" s="70" t="s">
        <v>128</v>
      </c>
      <c r="D76" s="42">
        <v>38</v>
      </c>
      <c r="E76" s="80" t="s">
        <v>129</v>
      </c>
    </row>
    <row r="77" spans="1:6" s="12" customFormat="1" ht="49.5" customHeight="1" x14ac:dyDescent="0.2">
      <c r="A77" s="723"/>
      <c r="B77" s="22">
        <v>31</v>
      </c>
      <c r="C77" s="64" t="s">
        <v>130</v>
      </c>
      <c r="D77" s="42">
        <v>39</v>
      </c>
      <c r="E77" s="80" t="s">
        <v>131</v>
      </c>
    </row>
    <row r="78" spans="1:6" s="12" customFormat="1" ht="70.5" customHeight="1" x14ac:dyDescent="0.2">
      <c r="A78" s="723"/>
      <c r="B78" s="22">
        <v>32</v>
      </c>
      <c r="C78" s="70" t="s">
        <v>132</v>
      </c>
      <c r="D78" s="42">
        <v>40</v>
      </c>
      <c r="E78" s="80" t="s">
        <v>133</v>
      </c>
    </row>
    <row r="79" spans="1:6" s="12" customFormat="1" ht="63" customHeight="1" x14ac:dyDescent="0.2">
      <c r="A79" s="723"/>
      <c r="B79" s="22">
        <v>33</v>
      </c>
      <c r="C79" s="70" t="s">
        <v>134</v>
      </c>
      <c r="D79" s="42">
        <v>41</v>
      </c>
      <c r="E79" s="80" t="s">
        <v>135</v>
      </c>
    </row>
    <row r="80" spans="1:6" s="12" customFormat="1" ht="79.5" customHeight="1" x14ac:dyDescent="0.2">
      <c r="A80" s="723"/>
      <c r="B80" s="22"/>
      <c r="D80" s="42">
        <v>42</v>
      </c>
      <c r="E80" s="80" t="s">
        <v>136</v>
      </c>
    </row>
    <row r="81" spans="1:5" s="12" customFormat="1" ht="51" customHeight="1" x14ac:dyDescent="0.2">
      <c r="A81" s="723"/>
      <c r="B81" s="22"/>
      <c r="C81" s="54"/>
      <c r="D81" s="42">
        <v>43</v>
      </c>
      <c r="E81" s="80" t="s">
        <v>137</v>
      </c>
    </row>
    <row r="82" spans="1:5" s="12" customFormat="1" ht="57" customHeight="1" x14ac:dyDescent="0.2">
      <c r="A82" s="724"/>
      <c r="B82" s="22"/>
      <c r="C82" s="52"/>
      <c r="D82" s="42">
        <v>44</v>
      </c>
      <c r="E82" s="80" t="s">
        <v>138</v>
      </c>
    </row>
    <row r="83" spans="1:5" s="12" customFormat="1" ht="75" customHeight="1" x14ac:dyDescent="0.2">
      <c r="A83" s="717" t="s">
        <v>48</v>
      </c>
      <c r="B83" s="22">
        <v>34</v>
      </c>
      <c r="C83" s="61" t="s">
        <v>139</v>
      </c>
      <c r="D83" s="42">
        <v>45</v>
      </c>
      <c r="E83" s="75" t="s">
        <v>140</v>
      </c>
    </row>
    <row r="84" spans="1:5" s="12" customFormat="1" ht="27" customHeight="1" x14ac:dyDescent="0.2">
      <c r="A84" s="718"/>
      <c r="B84" s="22"/>
      <c r="C84" s="714"/>
      <c r="D84" s="42">
        <v>46</v>
      </c>
      <c r="E84" s="86" t="s">
        <v>141</v>
      </c>
    </row>
    <row r="85" spans="1:5" s="12" customFormat="1" ht="27" customHeight="1" x14ac:dyDescent="0.2">
      <c r="A85" s="719"/>
      <c r="B85" s="22"/>
      <c r="C85" s="715"/>
      <c r="D85" s="42">
        <v>47</v>
      </c>
      <c r="E85" s="86" t="s">
        <v>142</v>
      </c>
    </row>
  </sheetData>
  <mergeCells count="25">
    <mergeCell ref="B1:D1"/>
    <mergeCell ref="A30:E30"/>
    <mergeCell ref="A12:E12"/>
    <mergeCell ref="B5:C5"/>
    <mergeCell ref="B7:E7"/>
    <mergeCell ref="B10:C10"/>
    <mergeCell ref="B9:C9"/>
    <mergeCell ref="D9:E9"/>
    <mergeCell ref="D10:E10"/>
    <mergeCell ref="A22:A23"/>
    <mergeCell ref="A15:A17"/>
    <mergeCell ref="A19:A21"/>
    <mergeCell ref="A25:A28"/>
    <mergeCell ref="A66:A68"/>
    <mergeCell ref="C84:C85"/>
    <mergeCell ref="B2:D2"/>
    <mergeCell ref="A83:A85"/>
    <mergeCell ref="A58:A65"/>
    <mergeCell ref="A69:A72"/>
    <mergeCell ref="A73:A75"/>
    <mergeCell ref="A76:A82"/>
    <mergeCell ref="A52:A57"/>
    <mergeCell ref="A40:A42"/>
    <mergeCell ref="A32:A39"/>
    <mergeCell ref="A43:A5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27"/>
  <sheetViews>
    <sheetView topLeftCell="A5" zoomScaleNormal="100" workbookViewId="0">
      <pane ySplit="1" topLeftCell="A10" activePane="bottomLeft" state="frozen"/>
      <selection activeCell="A5" sqref="A5"/>
      <selection pane="bottomLeft" activeCell="M10" sqref="M10"/>
    </sheetView>
  </sheetViews>
  <sheetFormatPr baseColWidth="10" defaultColWidth="10.5703125" defaultRowHeight="18.75" x14ac:dyDescent="0.3"/>
  <cols>
    <col min="1" max="1" width="6.42578125" customWidth="1"/>
    <col min="2" max="2" width="51.7109375" style="3" customWidth="1"/>
    <col min="3" max="3" width="9.140625" style="4" customWidth="1"/>
    <col min="4" max="4" width="9.140625" style="5" customWidth="1"/>
    <col min="5" max="5" width="10" style="77" customWidth="1"/>
    <col min="6" max="6" width="15.140625" style="5" customWidth="1"/>
    <col min="7" max="7" width="28.28515625" style="3" customWidth="1"/>
    <col min="8" max="8" width="3.7109375" customWidth="1"/>
    <col min="9" max="9" width="18.42578125" customWidth="1"/>
    <col min="10" max="10" width="13.28515625" customWidth="1"/>
  </cols>
  <sheetData>
    <row r="1" spans="1:8" ht="22.5" customHeight="1" x14ac:dyDescent="0.25">
      <c r="B1" s="750" t="s">
        <v>0</v>
      </c>
      <c r="C1" s="750"/>
      <c r="D1" s="750"/>
      <c r="E1" s="750"/>
      <c r="F1" s="750"/>
      <c r="G1" s="750"/>
    </row>
    <row r="2" spans="1:8" x14ac:dyDescent="0.3">
      <c r="B2" s="743" t="s">
        <v>143</v>
      </c>
      <c r="C2" s="743"/>
      <c r="D2" s="743"/>
      <c r="E2" s="743"/>
      <c r="F2" s="743"/>
      <c r="G2" s="743"/>
    </row>
    <row r="3" spans="1:8" x14ac:dyDescent="0.3">
      <c r="B3" s="744" t="s">
        <v>144</v>
      </c>
      <c r="C3" s="745"/>
      <c r="D3" s="745"/>
      <c r="E3" s="745"/>
      <c r="F3" s="745"/>
      <c r="G3" s="746"/>
    </row>
    <row r="4" spans="1:8" ht="28.5" customHeight="1" x14ac:dyDescent="0.25">
      <c r="B4" s="751" t="s">
        <v>145</v>
      </c>
      <c r="C4" s="747" t="s">
        <v>146</v>
      </c>
      <c r="D4" s="748"/>
      <c r="E4" s="748"/>
      <c r="F4" s="749"/>
      <c r="G4" s="10" t="s">
        <v>147</v>
      </c>
    </row>
    <row r="5" spans="1:8" ht="46.5" customHeight="1" x14ac:dyDescent="0.25">
      <c r="B5" s="752"/>
      <c r="C5" s="293" t="s">
        <v>148</v>
      </c>
      <c r="D5" s="293" t="s">
        <v>149</v>
      </c>
      <c r="E5" s="76" t="s">
        <v>150</v>
      </c>
      <c r="F5" s="293" t="s">
        <v>151</v>
      </c>
      <c r="G5" s="27"/>
    </row>
    <row r="6" spans="1:8" ht="60.75" customHeight="1" x14ac:dyDescent="0.25">
      <c r="A6">
        <v>1</v>
      </c>
      <c r="B6" s="177" t="s">
        <v>152</v>
      </c>
      <c r="C6" s="90">
        <v>1.9</v>
      </c>
      <c r="D6" s="90">
        <v>1.2</v>
      </c>
      <c r="E6" s="92">
        <v>18</v>
      </c>
      <c r="F6" s="93"/>
      <c r="G6" s="11" t="s">
        <v>153</v>
      </c>
      <c r="H6" s="35"/>
    </row>
    <row r="7" spans="1:8" ht="44.25" customHeight="1" x14ac:dyDescent="0.25">
      <c r="A7">
        <v>2</v>
      </c>
      <c r="B7" s="177" t="s">
        <v>154</v>
      </c>
      <c r="C7" s="90">
        <v>3</v>
      </c>
      <c r="D7" s="71"/>
      <c r="E7" s="74" t="s">
        <v>155</v>
      </c>
      <c r="F7" s="71">
        <v>28</v>
      </c>
      <c r="G7" s="11" t="s">
        <v>153</v>
      </c>
    </row>
    <row r="8" spans="1:8" ht="42" customHeight="1" x14ac:dyDescent="0.25">
      <c r="A8">
        <v>3</v>
      </c>
      <c r="B8" s="177" t="s">
        <v>156</v>
      </c>
      <c r="C8" s="90">
        <v>10</v>
      </c>
      <c r="D8" s="71" t="s">
        <v>157</v>
      </c>
      <c r="E8" s="74">
        <v>8.34</v>
      </c>
      <c r="F8" s="91" t="s">
        <v>158</v>
      </c>
      <c r="G8" s="11" t="s">
        <v>153</v>
      </c>
    </row>
    <row r="9" spans="1:8" ht="53.25" customHeight="1" x14ac:dyDescent="0.25">
      <c r="A9">
        <v>4</v>
      </c>
      <c r="B9" s="177" t="s">
        <v>159</v>
      </c>
      <c r="C9" s="90">
        <v>5</v>
      </c>
      <c r="D9" s="71">
        <v>3.4</v>
      </c>
      <c r="E9" s="74" t="s">
        <v>160</v>
      </c>
      <c r="F9" s="71" t="s">
        <v>161</v>
      </c>
      <c r="G9" s="11" t="s">
        <v>153</v>
      </c>
    </row>
    <row r="10" spans="1:8" ht="48.75" customHeight="1" x14ac:dyDescent="0.25">
      <c r="A10">
        <v>5</v>
      </c>
      <c r="B10" s="177" t="s">
        <v>162</v>
      </c>
      <c r="C10" s="90"/>
      <c r="D10" s="71"/>
      <c r="E10" s="74" t="s">
        <v>163</v>
      </c>
      <c r="F10" s="71" t="s">
        <v>164</v>
      </c>
      <c r="G10" s="11" t="s">
        <v>153</v>
      </c>
    </row>
    <row r="11" spans="1:8" ht="39.75" customHeight="1" x14ac:dyDescent="0.25">
      <c r="A11">
        <v>6</v>
      </c>
      <c r="B11" s="177" t="s">
        <v>165</v>
      </c>
      <c r="C11" s="90"/>
      <c r="D11" s="71">
        <v>5</v>
      </c>
      <c r="E11" s="74" t="s">
        <v>166</v>
      </c>
      <c r="F11" s="71">
        <v>7</v>
      </c>
      <c r="G11" s="11" t="s">
        <v>153</v>
      </c>
    </row>
    <row r="12" spans="1:8" ht="39" customHeight="1" x14ac:dyDescent="0.25">
      <c r="A12">
        <v>7</v>
      </c>
      <c r="B12" s="177" t="s">
        <v>167</v>
      </c>
      <c r="C12" s="90">
        <v>4</v>
      </c>
      <c r="D12" s="71"/>
      <c r="E12" s="74"/>
      <c r="F12" s="71"/>
      <c r="G12" s="11" t="s">
        <v>153</v>
      </c>
    </row>
    <row r="13" spans="1:8" ht="72" customHeight="1" x14ac:dyDescent="0.25">
      <c r="A13">
        <v>8</v>
      </c>
      <c r="B13" s="57" t="s">
        <v>168</v>
      </c>
      <c r="C13" s="90"/>
      <c r="D13" s="71">
        <v>12</v>
      </c>
      <c r="E13" s="74" t="s">
        <v>169</v>
      </c>
      <c r="F13" s="71" t="s">
        <v>170</v>
      </c>
      <c r="G13" s="24" t="s">
        <v>153</v>
      </c>
    </row>
    <row r="14" spans="1:8" ht="25.5" x14ac:dyDescent="0.25">
      <c r="A14">
        <v>9</v>
      </c>
      <c r="B14" s="57" t="s">
        <v>171</v>
      </c>
      <c r="C14" s="90"/>
      <c r="D14" s="71"/>
      <c r="E14" s="74"/>
      <c r="F14" s="71"/>
      <c r="G14" s="24" t="s">
        <v>153</v>
      </c>
    </row>
    <row r="15" spans="1:8" ht="72" customHeight="1" x14ac:dyDescent="0.25">
      <c r="A15">
        <v>10</v>
      </c>
      <c r="B15" s="57" t="s">
        <v>172</v>
      </c>
      <c r="C15" s="90">
        <v>6</v>
      </c>
      <c r="D15" s="71">
        <v>6</v>
      </c>
      <c r="E15" s="74" t="s">
        <v>173</v>
      </c>
      <c r="F15" s="71" t="s">
        <v>174</v>
      </c>
      <c r="G15" s="24" t="s">
        <v>153</v>
      </c>
    </row>
    <row r="16" spans="1:8" ht="25.5" x14ac:dyDescent="0.25">
      <c r="A16">
        <v>11</v>
      </c>
      <c r="B16" s="57" t="s">
        <v>175</v>
      </c>
      <c r="C16" s="90">
        <v>2</v>
      </c>
      <c r="D16" s="71"/>
      <c r="E16" s="74"/>
      <c r="F16" s="71"/>
      <c r="G16" s="24" t="s">
        <v>153</v>
      </c>
    </row>
    <row r="17" spans="1:10" ht="63.75" customHeight="1" x14ac:dyDescent="0.25">
      <c r="A17">
        <v>12</v>
      </c>
      <c r="B17" s="57" t="s">
        <v>176</v>
      </c>
      <c r="C17" s="90">
        <v>7.8</v>
      </c>
      <c r="D17" s="71">
        <v>7.8</v>
      </c>
      <c r="E17" s="74" t="s">
        <v>177</v>
      </c>
      <c r="F17" s="71" t="s">
        <v>178</v>
      </c>
      <c r="G17" s="24" t="s">
        <v>153</v>
      </c>
      <c r="I17" s="67"/>
      <c r="J17" s="67"/>
    </row>
    <row r="18" spans="1:10" ht="40.5" customHeight="1" x14ac:dyDescent="0.25">
      <c r="A18">
        <v>13</v>
      </c>
      <c r="B18" s="68" t="s">
        <v>179</v>
      </c>
      <c r="C18" s="90"/>
      <c r="D18" s="71"/>
      <c r="E18" s="74" t="s">
        <v>180</v>
      </c>
      <c r="F18" s="71"/>
      <c r="G18" s="24" t="s">
        <v>153</v>
      </c>
      <c r="I18" s="67"/>
      <c r="J18" s="67"/>
    </row>
    <row r="19" spans="1:10" ht="52.5" customHeight="1" x14ac:dyDescent="0.25">
      <c r="A19">
        <v>14</v>
      </c>
      <c r="B19" s="169" t="s">
        <v>181</v>
      </c>
      <c r="C19" s="90"/>
      <c r="D19" s="71"/>
      <c r="E19" s="74">
        <v>26.27</v>
      </c>
      <c r="F19" s="71" t="s">
        <v>182</v>
      </c>
      <c r="G19" s="24" t="s">
        <v>153</v>
      </c>
      <c r="I19" s="67"/>
      <c r="J19" s="67"/>
    </row>
    <row r="20" spans="1:10" ht="27" customHeight="1" x14ac:dyDescent="0.25">
      <c r="A20">
        <v>15</v>
      </c>
      <c r="B20" s="68" t="s">
        <v>183</v>
      </c>
      <c r="C20" s="90"/>
      <c r="D20" s="71"/>
      <c r="E20" s="74"/>
      <c r="F20" s="71" t="s">
        <v>184</v>
      </c>
      <c r="G20" s="24" t="s">
        <v>153</v>
      </c>
      <c r="I20" s="67"/>
      <c r="J20" s="67"/>
    </row>
    <row r="21" spans="1:10" ht="38.25" x14ac:dyDescent="0.25">
      <c r="A21">
        <v>16</v>
      </c>
      <c r="B21" s="84" t="s">
        <v>185</v>
      </c>
      <c r="C21" s="90"/>
      <c r="D21" s="71"/>
      <c r="E21" s="74"/>
      <c r="F21" s="71">
        <v>36</v>
      </c>
      <c r="G21" s="24" t="s">
        <v>153</v>
      </c>
      <c r="I21" s="67"/>
      <c r="J21" s="67"/>
    </row>
    <row r="22" spans="1:10" ht="42" customHeight="1" x14ac:dyDescent="0.25">
      <c r="A22">
        <v>17</v>
      </c>
      <c r="B22" s="85" t="s">
        <v>186</v>
      </c>
      <c r="C22" s="90"/>
      <c r="D22" s="71"/>
      <c r="E22" s="74"/>
      <c r="F22" s="71" t="s">
        <v>187</v>
      </c>
      <c r="G22" s="24" t="s">
        <v>153</v>
      </c>
    </row>
    <row r="25" spans="1:10" x14ac:dyDescent="0.3">
      <c r="C25" s="5"/>
    </row>
    <row r="26" spans="1:10" x14ac:dyDescent="0.3">
      <c r="C26" s="5"/>
    </row>
    <row r="27" spans="1:10" x14ac:dyDescent="0.3">
      <c r="C27" s="5"/>
    </row>
  </sheetData>
  <mergeCells count="5">
    <mergeCell ref="B2:G2"/>
    <mergeCell ref="B3:G3"/>
    <mergeCell ref="C4:F4"/>
    <mergeCell ref="B1:G1"/>
    <mergeCell ref="B4:B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H1 B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K5 G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227"/>
  <sheetViews>
    <sheetView topLeftCell="A4" zoomScale="25" zoomScaleNormal="25" workbookViewId="0">
      <pane ySplit="1" topLeftCell="A180" activePane="bottomLeft" state="frozen"/>
      <selection activeCell="A4" sqref="A4"/>
      <selection pane="bottomLeft" activeCell="J180" sqref="J180:J186"/>
    </sheetView>
  </sheetViews>
  <sheetFormatPr baseColWidth="10" defaultColWidth="11.42578125" defaultRowHeight="24" customHeight="1" x14ac:dyDescent="0.25"/>
  <cols>
    <col min="1" max="1" width="20" style="117" customWidth="1"/>
    <col min="2" max="2" width="25.140625" style="117" customWidth="1"/>
    <col min="3" max="3" width="57.5703125" style="117" hidden="1" customWidth="1"/>
    <col min="4" max="4" width="67" style="161" customWidth="1"/>
    <col min="5" max="5" width="34.85546875" style="161" customWidth="1"/>
    <col min="6" max="6" width="52.140625" style="165" customWidth="1"/>
    <col min="7" max="7" width="32.85546875" style="117" customWidth="1"/>
    <col min="8" max="8" width="30.28515625" style="117" customWidth="1"/>
    <col min="9" max="9" width="21" style="117" customWidth="1"/>
    <col min="10" max="10" width="26" style="117" customWidth="1"/>
    <col min="11" max="11" width="50.85546875" style="117" customWidth="1"/>
    <col min="12" max="12" width="22.28515625" style="117" customWidth="1"/>
    <col min="13" max="13" width="11.140625" style="117" customWidth="1"/>
    <col min="14" max="14" width="8.140625" style="117" customWidth="1"/>
    <col min="15" max="15" width="27.28515625" style="117" customWidth="1"/>
    <col min="16" max="16" width="25" style="117" customWidth="1"/>
    <col min="17" max="17" width="26.85546875" style="117" customWidth="1"/>
    <col min="18" max="18" width="26" style="117" customWidth="1"/>
    <col min="19" max="19" width="18.5703125" style="117" customWidth="1"/>
    <col min="20" max="20" width="21.5703125" style="117" customWidth="1"/>
    <col min="21" max="21" width="22.140625" style="117" customWidth="1"/>
    <col min="22" max="22" width="23.28515625" style="117" customWidth="1"/>
    <col min="23" max="23" width="17.42578125" style="117" customWidth="1"/>
    <col min="24" max="24" width="63.140625" style="117" customWidth="1"/>
    <col min="25" max="16384" width="11.42578125" style="117"/>
  </cols>
  <sheetData>
    <row r="1" spans="1:24" s="94" customFormat="1" ht="22.5" customHeight="1" x14ac:dyDescent="0.3">
      <c r="A1" s="940" t="s">
        <v>0</v>
      </c>
      <c r="B1" s="940"/>
      <c r="C1" s="940"/>
      <c r="D1" s="940"/>
      <c r="E1" s="940"/>
      <c r="F1" s="940"/>
    </row>
    <row r="2" spans="1:24" s="94" customFormat="1" ht="18.75" x14ac:dyDescent="0.3">
      <c r="A2" s="743" t="s">
        <v>188</v>
      </c>
      <c r="B2" s="743"/>
      <c r="C2" s="743"/>
      <c r="D2" s="743"/>
      <c r="E2" s="743"/>
      <c r="F2" s="743"/>
    </row>
    <row r="3" spans="1:24" s="96" customFormat="1" ht="24" customHeight="1" x14ac:dyDescent="0.25">
      <c r="A3" s="901" t="s">
        <v>17</v>
      </c>
      <c r="B3" s="901" t="s">
        <v>189</v>
      </c>
      <c r="C3" s="901" t="s">
        <v>190</v>
      </c>
      <c r="D3" s="901" t="s">
        <v>191</v>
      </c>
      <c r="E3" s="901" t="s">
        <v>192</v>
      </c>
      <c r="F3" s="901" t="s">
        <v>193</v>
      </c>
      <c r="G3" s="901" t="s">
        <v>194</v>
      </c>
      <c r="H3" s="901" t="s">
        <v>195</v>
      </c>
      <c r="I3" s="901" t="s">
        <v>196</v>
      </c>
      <c r="J3" s="901" t="s">
        <v>197</v>
      </c>
      <c r="K3" s="901" t="s">
        <v>198</v>
      </c>
      <c r="L3" s="902" t="s">
        <v>199</v>
      </c>
      <c r="M3" s="903"/>
      <c r="N3" s="904"/>
      <c r="O3" s="95"/>
      <c r="P3" s="901" t="s">
        <v>200</v>
      </c>
      <c r="Q3" s="901" t="s">
        <v>201</v>
      </c>
      <c r="R3" s="901" t="s">
        <v>202</v>
      </c>
      <c r="S3" s="901" t="s">
        <v>203</v>
      </c>
      <c r="T3" s="901" t="s">
        <v>204</v>
      </c>
      <c r="U3" s="901"/>
      <c r="V3" s="901" t="s">
        <v>205</v>
      </c>
      <c r="W3" s="901" t="s">
        <v>206</v>
      </c>
    </row>
    <row r="4" spans="1:24" s="100" customFormat="1" ht="116.25" customHeight="1" x14ac:dyDescent="0.25">
      <c r="A4" s="901"/>
      <c r="B4" s="901"/>
      <c r="C4" s="901"/>
      <c r="D4" s="901"/>
      <c r="E4" s="901"/>
      <c r="F4" s="901"/>
      <c r="G4" s="901"/>
      <c r="H4" s="901"/>
      <c r="I4" s="901"/>
      <c r="J4" s="901"/>
      <c r="K4" s="901"/>
      <c r="L4" s="634" t="s">
        <v>207</v>
      </c>
      <c r="M4" s="97" t="s">
        <v>208</v>
      </c>
      <c r="N4" s="98" t="s">
        <v>209</v>
      </c>
      <c r="O4" s="634" t="s">
        <v>210</v>
      </c>
      <c r="P4" s="901"/>
      <c r="Q4" s="901"/>
      <c r="R4" s="901"/>
      <c r="S4" s="901"/>
      <c r="T4" s="634" t="s">
        <v>211</v>
      </c>
      <c r="U4" s="634" t="s">
        <v>212</v>
      </c>
      <c r="V4" s="901"/>
      <c r="W4" s="901"/>
      <c r="X4" s="99"/>
    </row>
    <row r="5" spans="1:24" s="100" customFormat="1" ht="76.5" customHeight="1" x14ac:dyDescent="0.3">
      <c r="A5" s="943">
        <v>1</v>
      </c>
      <c r="B5" s="943" t="s">
        <v>213</v>
      </c>
      <c r="C5" s="941" t="s">
        <v>214</v>
      </c>
      <c r="D5" s="508" t="s">
        <v>215</v>
      </c>
      <c r="E5" s="906" t="s">
        <v>216</v>
      </c>
      <c r="F5" s="101" t="s">
        <v>217</v>
      </c>
      <c r="G5" s="905" t="s">
        <v>218</v>
      </c>
      <c r="H5" s="1005" t="s">
        <v>219</v>
      </c>
      <c r="I5" s="639" t="s">
        <v>220</v>
      </c>
      <c r="J5" s="639"/>
      <c r="K5" s="103" t="s">
        <v>221</v>
      </c>
      <c r="L5" s="1015" t="s">
        <v>222</v>
      </c>
      <c r="M5" s="102"/>
      <c r="N5" s="639" t="s">
        <v>220</v>
      </c>
      <c r="O5" s="102" t="s">
        <v>223</v>
      </c>
      <c r="P5" s="102"/>
      <c r="Q5" s="102"/>
      <c r="R5" s="102"/>
      <c r="S5" s="102"/>
      <c r="T5" s="104"/>
      <c r="U5" s="104"/>
      <c r="V5" s="1015" t="s">
        <v>224</v>
      </c>
      <c r="W5" s="102"/>
      <c r="X5" s="105" t="s">
        <v>225</v>
      </c>
    </row>
    <row r="6" spans="1:24" s="100" customFormat="1" ht="107.25" customHeight="1" x14ac:dyDescent="0.25">
      <c r="A6" s="943"/>
      <c r="B6" s="943"/>
      <c r="C6" s="941"/>
      <c r="D6" s="508"/>
      <c r="E6" s="906"/>
      <c r="F6" s="946" t="s">
        <v>226</v>
      </c>
      <c r="G6" s="905"/>
      <c r="H6" s="1006"/>
      <c r="I6" s="1019" t="s">
        <v>220</v>
      </c>
      <c r="J6" s="639"/>
      <c r="K6" s="101" t="s">
        <v>227</v>
      </c>
      <c r="L6" s="1016"/>
      <c r="M6" s="102"/>
      <c r="N6" s="1019" t="s">
        <v>220</v>
      </c>
      <c r="O6" s="102" t="s">
        <v>223</v>
      </c>
      <c r="P6" s="102"/>
      <c r="Q6" s="102"/>
      <c r="R6" s="102"/>
      <c r="S6" s="102"/>
      <c r="T6" s="104"/>
      <c r="U6" s="104"/>
      <c r="V6" s="1016"/>
      <c r="W6" s="102"/>
      <c r="X6" s="105"/>
    </row>
    <row r="7" spans="1:24" s="100" customFormat="1" ht="93.75" customHeight="1" x14ac:dyDescent="0.25">
      <c r="A7" s="943"/>
      <c r="B7" s="943"/>
      <c r="C7" s="941"/>
      <c r="D7" s="508"/>
      <c r="E7" s="906"/>
      <c r="F7" s="948"/>
      <c r="G7" s="905"/>
      <c r="H7" s="1006"/>
      <c r="I7" s="943"/>
      <c r="J7" s="639"/>
      <c r="K7" s="106" t="s">
        <v>228</v>
      </c>
      <c r="L7" s="1016"/>
      <c r="M7" s="102"/>
      <c r="N7" s="943"/>
      <c r="O7" s="102" t="s">
        <v>223</v>
      </c>
      <c r="P7" s="102"/>
      <c r="Q7" s="102"/>
      <c r="R7" s="102"/>
      <c r="S7" s="102"/>
      <c r="T7" s="104"/>
      <c r="U7" s="104"/>
      <c r="V7" s="1016"/>
      <c r="W7" s="102"/>
      <c r="X7" s="105"/>
    </row>
    <row r="8" spans="1:24" s="100" customFormat="1" ht="84" customHeight="1" x14ac:dyDescent="0.25">
      <c r="A8" s="943"/>
      <c r="B8" s="943"/>
      <c r="C8" s="941"/>
      <c r="D8" s="508"/>
      <c r="E8" s="906"/>
      <c r="F8" s="946" t="s">
        <v>229</v>
      </c>
      <c r="G8" s="905"/>
      <c r="H8" s="1006"/>
      <c r="I8" s="1019" t="s">
        <v>220</v>
      </c>
      <c r="J8" s="639"/>
      <c r="K8" s="106" t="s">
        <v>230</v>
      </c>
      <c r="L8" s="1016"/>
      <c r="M8" s="102"/>
      <c r="N8" s="1019" t="s">
        <v>220</v>
      </c>
      <c r="O8" s="102" t="s">
        <v>223</v>
      </c>
      <c r="P8" s="102"/>
      <c r="Q8" s="102"/>
      <c r="R8" s="102"/>
      <c r="S8" s="102"/>
      <c r="T8" s="104"/>
      <c r="U8" s="104"/>
      <c r="V8" s="1016"/>
      <c r="W8" s="102"/>
      <c r="X8" s="105"/>
    </row>
    <row r="9" spans="1:24" s="100" customFormat="1" ht="84" customHeight="1" x14ac:dyDescent="0.25">
      <c r="A9" s="943"/>
      <c r="B9" s="943"/>
      <c r="C9" s="941"/>
      <c r="D9" s="508"/>
      <c r="E9" s="906"/>
      <c r="F9" s="948"/>
      <c r="G9" s="905"/>
      <c r="H9" s="1006"/>
      <c r="I9" s="943"/>
      <c r="J9" s="639"/>
      <c r="K9" s="106" t="s">
        <v>231</v>
      </c>
      <c r="L9" s="1016"/>
      <c r="M9" s="102"/>
      <c r="N9" s="943"/>
      <c r="O9" s="102" t="s">
        <v>223</v>
      </c>
      <c r="P9" s="102"/>
      <c r="Q9" s="102"/>
      <c r="R9" s="102"/>
      <c r="S9" s="102"/>
      <c r="T9" s="104"/>
      <c r="U9" s="104"/>
      <c r="V9" s="1016"/>
      <c r="W9" s="102"/>
      <c r="X9" s="105"/>
    </row>
    <row r="10" spans="1:24" s="100" customFormat="1" ht="84" customHeight="1" x14ac:dyDescent="0.25">
      <c r="A10" s="943"/>
      <c r="B10" s="943"/>
      <c r="C10" s="941"/>
      <c r="D10" s="508"/>
      <c r="E10" s="906"/>
      <c r="F10" s="946" t="s">
        <v>232</v>
      </c>
      <c r="G10" s="905"/>
      <c r="H10" s="1006"/>
      <c r="I10" s="1019" t="s">
        <v>220</v>
      </c>
      <c r="J10" s="639"/>
      <c r="K10" s="107" t="s">
        <v>233</v>
      </c>
      <c r="L10" s="1016"/>
      <c r="M10" s="102"/>
      <c r="N10" s="1019" t="s">
        <v>220</v>
      </c>
      <c r="O10" s="102" t="s">
        <v>223</v>
      </c>
      <c r="P10" s="102"/>
      <c r="Q10" s="102"/>
      <c r="R10" s="102"/>
      <c r="S10" s="102"/>
      <c r="T10" s="104"/>
      <c r="U10" s="104"/>
      <c r="V10" s="1016"/>
      <c r="W10" s="102"/>
      <c r="X10" s="105"/>
    </row>
    <row r="11" spans="1:24" s="100" customFormat="1" ht="63" customHeight="1" x14ac:dyDescent="0.25">
      <c r="A11" s="943"/>
      <c r="B11" s="943"/>
      <c r="C11" s="941"/>
      <c r="D11" s="508"/>
      <c r="E11" s="906"/>
      <c r="F11" s="948"/>
      <c r="G11" s="905"/>
      <c r="H11" s="1006"/>
      <c r="I11" s="943"/>
      <c r="J11" s="639"/>
      <c r="K11" s="107" t="s">
        <v>234</v>
      </c>
      <c r="L11" s="1016"/>
      <c r="M11" s="102"/>
      <c r="N11" s="943"/>
      <c r="O11" s="102" t="s">
        <v>223</v>
      </c>
      <c r="P11" s="102"/>
      <c r="Q11" s="102"/>
      <c r="R11" s="102"/>
      <c r="S11" s="102"/>
      <c r="T11" s="104"/>
      <c r="U11" s="104"/>
      <c r="V11" s="1016"/>
      <c r="W11" s="102"/>
      <c r="X11" s="105"/>
    </row>
    <row r="12" spans="1:24" s="100" customFormat="1" ht="63" customHeight="1" x14ac:dyDescent="0.25">
      <c r="A12" s="943"/>
      <c r="B12" s="943"/>
      <c r="C12" s="941"/>
      <c r="D12" s="508"/>
      <c r="E12" s="906"/>
      <c r="F12" s="946" t="s">
        <v>235</v>
      </c>
      <c r="G12" s="905"/>
      <c r="H12" s="1006"/>
      <c r="I12" s="1019" t="s">
        <v>220</v>
      </c>
      <c r="J12" s="639"/>
      <c r="K12" s="107" t="s">
        <v>236</v>
      </c>
      <c r="L12" s="1016"/>
      <c r="M12" s="102"/>
      <c r="N12" s="1019" t="s">
        <v>220</v>
      </c>
      <c r="O12" s="102" t="s">
        <v>223</v>
      </c>
      <c r="P12" s="102"/>
      <c r="Q12" s="102"/>
      <c r="R12" s="102"/>
      <c r="S12" s="102"/>
      <c r="T12" s="104"/>
      <c r="U12" s="104"/>
      <c r="V12" s="1016"/>
      <c r="W12" s="102"/>
      <c r="X12" s="105"/>
    </row>
    <row r="13" spans="1:24" s="100" customFormat="1" ht="63" customHeight="1" x14ac:dyDescent="0.25">
      <c r="A13" s="943"/>
      <c r="B13" s="943"/>
      <c r="C13" s="941"/>
      <c r="D13" s="508"/>
      <c r="E13" s="906"/>
      <c r="F13" s="947"/>
      <c r="G13" s="905"/>
      <c r="H13" s="1006"/>
      <c r="I13" s="1016"/>
      <c r="J13" s="639"/>
      <c r="K13" s="108" t="s">
        <v>237</v>
      </c>
      <c r="L13" s="1016"/>
      <c r="M13" s="102"/>
      <c r="N13" s="1016"/>
      <c r="O13" s="102" t="s">
        <v>223</v>
      </c>
      <c r="P13" s="102"/>
      <c r="Q13" s="102"/>
      <c r="R13" s="102"/>
      <c r="S13" s="102"/>
      <c r="T13" s="104"/>
      <c r="U13" s="104"/>
      <c r="V13" s="1016"/>
      <c r="W13" s="102"/>
      <c r="X13" s="105"/>
    </row>
    <row r="14" spans="1:24" s="100" customFormat="1" ht="84" customHeight="1" x14ac:dyDescent="0.25">
      <c r="A14" s="943"/>
      <c r="B14" s="943"/>
      <c r="C14" s="941"/>
      <c r="D14" s="508"/>
      <c r="E14" s="906"/>
      <c r="F14" s="947"/>
      <c r="G14" s="905"/>
      <c r="H14" s="1006"/>
      <c r="I14" s="1016"/>
      <c r="J14" s="639"/>
      <c r="K14" s="107" t="s">
        <v>238</v>
      </c>
      <c r="L14" s="1016"/>
      <c r="M14" s="102"/>
      <c r="N14" s="1016"/>
      <c r="O14" s="102" t="s">
        <v>223</v>
      </c>
      <c r="P14" s="102"/>
      <c r="Q14" s="102"/>
      <c r="R14" s="102"/>
      <c r="S14" s="102"/>
      <c r="T14" s="104"/>
      <c r="U14" s="104"/>
      <c r="V14" s="1016"/>
      <c r="W14" s="102"/>
      <c r="X14" s="105"/>
    </row>
    <row r="15" spans="1:24" s="100" customFormat="1" ht="84" customHeight="1" x14ac:dyDescent="0.25">
      <c r="A15" s="943"/>
      <c r="B15" s="943"/>
      <c r="C15" s="941"/>
      <c r="D15" s="508"/>
      <c r="E15" s="906"/>
      <c r="F15" s="948"/>
      <c r="G15" s="905"/>
      <c r="H15" s="941"/>
      <c r="I15" s="943"/>
      <c r="J15" s="639"/>
      <c r="K15" s="107" t="s">
        <v>239</v>
      </c>
      <c r="L15" s="943"/>
      <c r="M15" s="102"/>
      <c r="N15" s="943"/>
      <c r="O15" s="102" t="s">
        <v>223</v>
      </c>
      <c r="P15" s="102"/>
      <c r="Q15" s="102"/>
      <c r="R15" s="102"/>
      <c r="S15" s="102"/>
      <c r="T15" s="104"/>
      <c r="U15" s="104"/>
      <c r="V15" s="943"/>
      <c r="W15" s="102"/>
      <c r="X15" s="105"/>
    </row>
    <row r="16" spans="1:24" s="99" customFormat="1" ht="48" customHeight="1" x14ac:dyDescent="0.25">
      <c r="A16" s="817">
        <v>1</v>
      </c>
      <c r="B16" s="817" t="s">
        <v>213</v>
      </c>
      <c r="C16" s="820" t="s">
        <v>214</v>
      </c>
      <c r="D16" s="109" t="s">
        <v>215</v>
      </c>
      <c r="E16" s="964" t="s">
        <v>216</v>
      </c>
      <c r="F16" s="961" t="s">
        <v>217</v>
      </c>
      <c r="G16" s="966" t="s">
        <v>218</v>
      </c>
      <c r="H16" s="975" t="s">
        <v>240</v>
      </c>
      <c r="I16" s="648"/>
      <c r="J16" s="628"/>
      <c r="K16" s="110" t="s">
        <v>241</v>
      </c>
      <c r="L16" s="815" t="s">
        <v>242</v>
      </c>
      <c r="M16" s="648"/>
      <c r="N16" s="648"/>
      <c r="O16" s="648"/>
      <c r="P16" s="648"/>
      <c r="Q16" s="648"/>
      <c r="R16" s="648"/>
      <c r="S16" s="648"/>
      <c r="T16" s="111"/>
      <c r="U16" s="111"/>
      <c r="V16" s="815" t="s">
        <v>224</v>
      </c>
      <c r="W16" s="648"/>
    </row>
    <row r="17" spans="1:23" s="99" customFormat="1" ht="48" customHeight="1" x14ac:dyDescent="0.25">
      <c r="A17" s="817"/>
      <c r="B17" s="817"/>
      <c r="C17" s="820"/>
      <c r="D17" s="109"/>
      <c r="E17" s="964"/>
      <c r="F17" s="962"/>
      <c r="G17" s="966"/>
      <c r="H17" s="976"/>
      <c r="I17" s="648"/>
      <c r="J17" s="628"/>
      <c r="K17" s="112" t="s">
        <v>243</v>
      </c>
      <c r="L17" s="816"/>
      <c r="M17" s="648"/>
      <c r="N17" s="648"/>
      <c r="O17" s="648"/>
      <c r="P17" s="648"/>
      <c r="Q17" s="648"/>
      <c r="R17" s="648"/>
      <c r="S17" s="648"/>
      <c r="T17" s="111"/>
      <c r="U17" s="111"/>
      <c r="V17" s="816"/>
      <c r="W17" s="648"/>
    </row>
    <row r="18" spans="1:23" s="99" customFormat="1" ht="48" customHeight="1" x14ac:dyDescent="0.25">
      <c r="A18" s="817"/>
      <c r="B18" s="817"/>
      <c r="C18" s="820"/>
      <c r="D18" s="109"/>
      <c r="E18" s="964"/>
      <c r="F18" s="962"/>
      <c r="G18" s="966"/>
      <c r="H18" s="976"/>
      <c r="I18" s="648"/>
      <c r="J18" s="628"/>
      <c r="K18" s="112" t="s">
        <v>244</v>
      </c>
      <c r="L18" s="816"/>
      <c r="M18" s="648"/>
      <c r="N18" s="648"/>
      <c r="O18" s="648"/>
      <c r="P18" s="648"/>
      <c r="Q18" s="648"/>
      <c r="R18" s="648"/>
      <c r="S18" s="648"/>
      <c r="T18" s="111"/>
      <c r="U18" s="111"/>
      <c r="V18" s="816"/>
      <c r="W18" s="648"/>
    </row>
    <row r="19" spans="1:23" s="99" customFormat="1" ht="48" customHeight="1" x14ac:dyDescent="0.25">
      <c r="A19" s="817"/>
      <c r="B19" s="817"/>
      <c r="C19" s="820"/>
      <c r="D19" s="109"/>
      <c r="E19" s="964"/>
      <c r="F19" s="962"/>
      <c r="G19" s="966"/>
      <c r="H19" s="976"/>
      <c r="I19" s="648"/>
      <c r="J19" s="628"/>
      <c r="K19" s="112" t="s">
        <v>245</v>
      </c>
      <c r="L19" s="816"/>
      <c r="M19" s="648"/>
      <c r="N19" s="648"/>
      <c r="O19" s="648"/>
      <c r="P19" s="648"/>
      <c r="Q19" s="648"/>
      <c r="R19" s="648"/>
      <c r="S19" s="648"/>
      <c r="T19" s="111"/>
      <c r="U19" s="111"/>
      <c r="V19" s="816"/>
      <c r="W19" s="648"/>
    </row>
    <row r="20" spans="1:23" s="99" customFormat="1" ht="48" customHeight="1" x14ac:dyDescent="0.25">
      <c r="A20" s="817"/>
      <c r="B20" s="817"/>
      <c r="C20" s="820"/>
      <c r="D20" s="109"/>
      <c r="E20" s="964"/>
      <c r="F20" s="962"/>
      <c r="G20" s="966"/>
      <c r="H20" s="976"/>
      <c r="I20" s="648"/>
      <c r="J20" s="628"/>
      <c r="K20" s="112" t="s">
        <v>246</v>
      </c>
      <c r="L20" s="816"/>
      <c r="M20" s="648"/>
      <c r="N20" s="648"/>
      <c r="O20" s="648"/>
      <c r="P20" s="648"/>
      <c r="Q20" s="648"/>
      <c r="R20" s="648"/>
      <c r="S20" s="648"/>
      <c r="T20" s="111"/>
      <c r="U20" s="111"/>
      <c r="V20" s="816"/>
      <c r="W20" s="648"/>
    </row>
    <row r="21" spans="1:23" s="99" customFormat="1" ht="48" customHeight="1" x14ac:dyDescent="0.25">
      <c r="A21" s="817"/>
      <c r="B21" s="817"/>
      <c r="C21" s="820"/>
      <c r="D21" s="109"/>
      <c r="E21" s="964"/>
      <c r="F21" s="962"/>
      <c r="G21" s="966"/>
      <c r="H21" s="976"/>
      <c r="I21" s="648"/>
      <c r="J21" s="628"/>
      <c r="K21" s="112" t="s">
        <v>247</v>
      </c>
      <c r="L21" s="816"/>
      <c r="M21" s="648"/>
      <c r="N21" s="648"/>
      <c r="O21" s="648"/>
      <c r="P21" s="648"/>
      <c r="Q21" s="648"/>
      <c r="R21" s="648"/>
      <c r="S21" s="648"/>
      <c r="T21" s="111"/>
      <c r="U21" s="111"/>
      <c r="V21" s="816"/>
      <c r="W21" s="648"/>
    </row>
    <row r="22" spans="1:23" s="99" customFormat="1" ht="70.5" customHeight="1" x14ac:dyDescent="0.25">
      <c r="A22" s="817"/>
      <c r="B22" s="817"/>
      <c r="C22" s="820"/>
      <c r="D22" s="109"/>
      <c r="E22" s="964"/>
      <c r="F22" s="962"/>
      <c r="G22" s="966"/>
      <c r="H22" s="976"/>
      <c r="I22" s="648"/>
      <c r="J22" s="628"/>
      <c r="K22" s="112" t="s">
        <v>248</v>
      </c>
      <c r="L22" s="816"/>
      <c r="M22" s="648"/>
      <c r="N22" s="648"/>
      <c r="O22" s="648"/>
      <c r="P22" s="648"/>
      <c r="Q22" s="648"/>
      <c r="R22" s="648"/>
      <c r="S22" s="648"/>
      <c r="T22" s="111"/>
      <c r="U22" s="111"/>
      <c r="V22" s="816"/>
      <c r="W22" s="648"/>
    </row>
    <row r="23" spans="1:23" s="99" customFormat="1" ht="69" customHeight="1" x14ac:dyDescent="0.25">
      <c r="A23" s="817"/>
      <c r="B23" s="817"/>
      <c r="C23" s="820"/>
      <c r="D23" s="109"/>
      <c r="E23" s="964"/>
      <c r="F23" s="962"/>
      <c r="G23" s="966"/>
      <c r="H23" s="976"/>
      <c r="I23" s="648"/>
      <c r="J23" s="628"/>
      <c r="K23" s="112" t="s">
        <v>249</v>
      </c>
      <c r="L23" s="816"/>
      <c r="M23" s="648"/>
      <c r="N23" s="648"/>
      <c r="O23" s="648"/>
      <c r="P23" s="648"/>
      <c r="Q23" s="648"/>
      <c r="R23" s="648"/>
      <c r="S23" s="648"/>
      <c r="T23" s="111"/>
      <c r="U23" s="111"/>
      <c r="V23" s="816"/>
      <c r="W23" s="648"/>
    </row>
    <row r="24" spans="1:23" s="99" customFormat="1" ht="48" customHeight="1" x14ac:dyDescent="0.25">
      <c r="A24" s="817"/>
      <c r="B24" s="817"/>
      <c r="C24" s="820"/>
      <c r="D24" s="109"/>
      <c r="E24" s="964"/>
      <c r="F24" s="962"/>
      <c r="G24" s="966"/>
      <c r="H24" s="976"/>
      <c r="I24" s="648"/>
      <c r="J24" s="628"/>
      <c r="K24" s="112" t="s">
        <v>250</v>
      </c>
      <c r="L24" s="816"/>
      <c r="M24" s="648"/>
      <c r="N24" s="648"/>
      <c r="O24" s="648"/>
      <c r="P24" s="648"/>
      <c r="Q24" s="648"/>
      <c r="R24" s="648"/>
      <c r="S24" s="648"/>
      <c r="T24" s="111"/>
      <c r="U24" s="111"/>
      <c r="V24" s="816"/>
      <c r="W24" s="648"/>
    </row>
    <row r="25" spans="1:23" s="99" customFormat="1" ht="48" customHeight="1" x14ac:dyDescent="0.25">
      <c r="A25" s="817"/>
      <c r="B25" s="817"/>
      <c r="C25" s="820"/>
      <c r="D25" s="109"/>
      <c r="E25" s="964"/>
      <c r="F25" s="962"/>
      <c r="G25" s="966"/>
      <c r="H25" s="976"/>
      <c r="I25" s="648"/>
      <c r="J25" s="628"/>
      <c r="K25" s="110" t="s">
        <v>251</v>
      </c>
      <c r="L25" s="816"/>
      <c r="M25" s="648"/>
      <c r="N25" s="648"/>
      <c r="O25" s="648"/>
      <c r="P25" s="648"/>
      <c r="Q25" s="648"/>
      <c r="R25" s="648"/>
      <c r="S25" s="648"/>
      <c r="T25" s="111"/>
      <c r="U25" s="111"/>
      <c r="V25" s="816"/>
      <c r="W25" s="648"/>
    </row>
    <row r="26" spans="1:23" s="99" customFormat="1" ht="65.25" customHeight="1" x14ac:dyDescent="0.25">
      <c r="A26" s="817"/>
      <c r="B26" s="817"/>
      <c r="C26" s="820"/>
      <c r="D26" s="109"/>
      <c r="E26" s="964"/>
      <c r="F26" s="962"/>
      <c r="G26" s="966"/>
      <c r="H26" s="976"/>
      <c r="I26" s="648"/>
      <c r="J26" s="628"/>
      <c r="K26" s="110" t="s">
        <v>252</v>
      </c>
      <c r="L26" s="816"/>
      <c r="M26" s="648"/>
      <c r="N26" s="648"/>
      <c r="O26" s="648"/>
      <c r="P26" s="648"/>
      <c r="Q26" s="648"/>
      <c r="R26" s="648"/>
      <c r="S26" s="648"/>
      <c r="T26" s="111"/>
      <c r="U26" s="111"/>
      <c r="V26" s="816"/>
      <c r="W26" s="648"/>
    </row>
    <row r="27" spans="1:23" s="99" customFormat="1" ht="48" customHeight="1" x14ac:dyDescent="0.25">
      <c r="A27" s="817"/>
      <c r="B27" s="817"/>
      <c r="C27" s="820"/>
      <c r="D27" s="109"/>
      <c r="E27" s="964"/>
      <c r="F27" s="962"/>
      <c r="G27" s="966"/>
      <c r="H27" s="976"/>
      <c r="I27" s="648"/>
      <c r="J27" s="628"/>
      <c r="K27" s="110" t="s">
        <v>253</v>
      </c>
      <c r="L27" s="816"/>
      <c r="M27" s="648"/>
      <c r="N27" s="648"/>
      <c r="O27" s="648"/>
      <c r="P27" s="648"/>
      <c r="Q27" s="648"/>
      <c r="R27" s="648"/>
      <c r="S27" s="648"/>
      <c r="T27" s="111"/>
      <c r="U27" s="111"/>
      <c r="V27" s="816"/>
      <c r="W27" s="648"/>
    </row>
    <row r="28" spans="1:23" s="99" customFormat="1" ht="48" customHeight="1" x14ac:dyDescent="0.25">
      <c r="A28" s="817"/>
      <c r="B28" s="817"/>
      <c r="C28" s="820"/>
      <c r="D28" s="109"/>
      <c r="E28" s="964"/>
      <c r="F28" s="962"/>
      <c r="G28" s="966"/>
      <c r="H28" s="976"/>
      <c r="I28" s="648"/>
      <c r="J28" s="628"/>
      <c r="K28" s="110" t="s">
        <v>254</v>
      </c>
      <c r="L28" s="816"/>
      <c r="M28" s="648"/>
      <c r="N28" s="648"/>
      <c r="O28" s="648"/>
      <c r="P28" s="648"/>
      <c r="Q28" s="648"/>
      <c r="R28" s="648"/>
      <c r="S28" s="648"/>
      <c r="T28" s="111"/>
      <c r="U28" s="111"/>
      <c r="V28" s="816"/>
      <c r="W28" s="648"/>
    </row>
    <row r="29" spans="1:23" s="99" customFormat="1" ht="66.75" customHeight="1" x14ac:dyDescent="0.25">
      <c r="A29" s="817"/>
      <c r="B29" s="817"/>
      <c r="C29" s="820"/>
      <c r="D29" s="109"/>
      <c r="E29" s="964"/>
      <c r="F29" s="962"/>
      <c r="G29" s="966"/>
      <c r="H29" s="976"/>
      <c r="I29" s="648"/>
      <c r="J29" s="628"/>
      <c r="K29" s="113" t="s">
        <v>255</v>
      </c>
      <c r="L29" s="816"/>
      <c r="M29" s="648"/>
      <c r="N29" s="648"/>
      <c r="O29" s="648"/>
      <c r="P29" s="648"/>
      <c r="Q29" s="648"/>
      <c r="R29" s="648"/>
      <c r="S29" s="648"/>
      <c r="T29" s="111"/>
      <c r="U29" s="111"/>
      <c r="V29" s="816"/>
      <c r="W29" s="648"/>
    </row>
    <row r="30" spans="1:23" s="99" customFormat="1" ht="48" customHeight="1" x14ac:dyDescent="0.25">
      <c r="A30" s="817"/>
      <c r="B30" s="817"/>
      <c r="C30" s="820"/>
      <c r="D30" s="109"/>
      <c r="E30" s="964"/>
      <c r="F30" s="962"/>
      <c r="G30" s="966"/>
      <c r="H30" s="976"/>
      <c r="I30" s="648"/>
      <c r="J30" s="628"/>
      <c r="K30" s="113" t="s">
        <v>256</v>
      </c>
      <c r="L30" s="816"/>
      <c r="M30" s="648"/>
      <c r="N30" s="648"/>
      <c r="O30" s="648"/>
      <c r="P30" s="648"/>
      <c r="Q30" s="648"/>
      <c r="R30" s="648"/>
      <c r="S30" s="648"/>
      <c r="T30" s="111"/>
      <c r="U30" s="111"/>
      <c r="V30" s="816"/>
      <c r="W30" s="648"/>
    </row>
    <row r="31" spans="1:23" s="99" customFormat="1" ht="48" customHeight="1" x14ac:dyDescent="0.25">
      <c r="A31" s="817"/>
      <c r="B31" s="817"/>
      <c r="C31" s="820"/>
      <c r="D31" s="109"/>
      <c r="E31" s="964"/>
      <c r="F31" s="962"/>
      <c r="G31" s="966"/>
      <c r="H31" s="976"/>
      <c r="I31" s="648"/>
      <c r="J31" s="628"/>
      <c r="K31" s="113" t="s">
        <v>257</v>
      </c>
      <c r="L31" s="816"/>
      <c r="M31" s="648"/>
      <c r="N31" s="648"/>
      <c r="O31" s="648"/>
      <c r="P31" s="648"/>
      <c r="Q31" s="648"/>
      <c r="R31" s="648"/>
      <c r="S31" s="648"/>
      <c r="T31" s="111"/>
      <c r="U31" s="111"/>
      <c r="V31" s="816"/>
      <c r="W31" s="648"/>
    </row>
    <row r="32" spans="1:23" s="99" customFormat="1" ht="48" customHeight="1" x14ac:dyDescent="0.25">
      <c r="A32" s="817"/>
      <c r="B32" s="817"/>
      <c r="C32" s="820"/>
      <c r="D32" s="109"/>
      <c r="E32" s="964"/>
      <c r="F32" s="962"/>
      <c r="G32" s="966"/>
      <c r="H32" s="976"/>
      <c r="I32" s="648"/>
      <c r="J32" s="628"/>
      <c r="K32" s="113" t="s">
        <v>258</v>
      </c>
      <c r="L32" s="816"/>
      <c r="M32" s="648"/>
      <c r="N32" s="648"/>
      <c r="O32" s="648"/>
      <c r="P32" s="648"/>
      <c r="Q32" s="648"/>
      <c r="R32" s="648"/>
      <c r="S32" s="648"/>
      <c r="T32" s="111"/>
      <c r="U32" s="111"/>
      <c r="V32" s="816"/>
      <c r="W32" s="648"/>
    </row>
    <row r="33" spans="1:23" s="99" customFormat="1" ht="48" customHeight="1" x14ac:dyDescent="0.25">
      <c r="A33" s="817"/>
      <c r="B33" s="817"/>
      <c r="C33" s="820"/>
      <c r="D33" s="109"/>
      <c r="E33" s="964"/>
      <c r="F33" s="962"/>
      <c r="G33" s="966"/>
      <c r="H33" s="976"/>
      <c r="I33" s="648"/>
      <c r="J33" s="628"/>
      <c r="K33" s="112" t="s">
        <v>259</v>
      </c>
      <c r="L33" s="816"/>
      <c r="M33" s="648"/>
      <c r="N33" s="648"/>
      <c r="O33" s="648"/>
      <c r="P33" s="648"/>
      <c r="Q33" s="648"/>
      <c r="R33" s="648"/>
      <c r="S33" s="648"/>
      <c r="T33" s="111"/>
      <c r="U33" s="111"/>
      <c r="V33" s="816"/>
      <c r="W33" s="648"/>
    </row>
    <row r="34" spans="1:23" s="99" customFormat="1" ht="48" customHeight="1" x14ac:dyDescent="0.25">
      <c r="A34" s="817"/>
      <c r="B34" s="817"/>
      <c r="C34" s="820"/>
      <c r="D34" s="109"/>
      <c r="E34" s="964"/>
      <c r="F34" s="962"/>
      <c r="G34" s="966"/>
      <c r="H34" s="976"/>
      <c r="I34" s="648"/>
      <c r="J34" s="628"/>
      <c r="K34" s="112" t="s">
        <v>260</v>
      </c>
      <c r="L34" s="816"/>
      <c r="M34" s="648"/>
      <c r="N34" s="648"/>
      <c r="O34" s="648"/>
      <c r="P34" s="648"/>
      <c r="Q34" s="648"/>
      <c r="R34" s="648"/>
      <c r="S34" s="648"/>
      <c r="T34" s="111"/>
      <c r="U34" s="111"/>
      <c r="V34" s="816"/>
      <c r="W34" s="648"/>
    </row>
    <row r="35" spans="1:23" s="99" customFormat="1" ht="48" customHeight="1" x14ac:dyDescent="0.25">
      <c r="A35" s="817"/>
      <c r="B35" s="817"/>
      <c r="C35" s="820"/>
      <c r="D35" s="109"/>
      <c r="E35" s="964"/>
      <c r="F35" s="962"/>
      <c r="G35" s="966"/>
      <c r="H35" s="976"/>
      <c r="I35" s="648"/>
      <c r="J35" s="628"/>
      <c r="K35" s="112" t="s">
        <v>261</v>
      </c>
      <c r="L35" s="816"/>
      <c r="M35" s="648"/>
      <c r="N35" s="648"/>
      <c r="O35" s="648"/>
      <c r="P35" s="648"/>
      <c r="Q35" s="648"/>
      <c r="R35" s="648"/>
      <c r="S35" s="648"/>
      <c r="T35" s="111"/>
      <c r="U35" s="111"/>
      <c r="V35" s="816"/>
      <c r="W35" s="648"/>
    </row>
    <row r="36" spans="1:23" s="99" customFormat="1" ht="48" customHeight="1" x14ac:dyDescent="0.25">
      <c r="A36" s="817"/>
      <c r="B36" s="817"/>
      <c r="C36" s="820"/>
      <c r="D36" s="109"/>
      <c r="E36" s="964"/>
      <c r="F36" s="962"/>
      <c r="G36" s="966"/>
      <c r="H36" s="976"/>
      <c r="I36" s="648"/>
      <c r="J36" s="628"/>
      <c r="K36" s="112" t="s">
        <v>262</v>
      </c>
      <c r="L36" s="816"/>
      <c r="M36" s="648"/>
      <c r="N36" s="648"/>
      <c r="O36" s="648"/>
      <c r="P36" s="648"/>
      <c r="Q36" s="648"/>
      <c r="R36" s="648"/>
      <c r="S36" s="648"/>
      <c r="T36" s="111"/>
      <c r="U36" s="111"/>
      <c r="V36" s="816"/>
      <c r="W36" s="648"/>
    </row>
    <row r="37" spans="1:23" s="99" customFormat="1" ht="48" customHeight="1" x14ac:dyDescent="0.25">
      <c r="A37" s="817"/>
      <c r="B37" s="817"/>
      <c r="C37" s="820"/>
      <c r="D37" s="109"/>
      <c r="E37" s="964"/>
      <c r="F37" s="962"/>
      <c r="G37" s="966"/>
      <c r="H37" s="976"/>
      <c r="I37" s="648"/>
      <c r="J37" s="628"/>
      <c r="K37" s="110" t="s">
        <v>263</v>
      </c>
      <c r="L37" s="816"/>
      <c r="M37" s="648"/>
      <c r="N37" s="648"/>
      <c r="O37" s="648"/>
      <c r="P37" s="648"/>
      <c r="Q37" s="648"/>
      <c r="R37" s="648"/>
      <c r="S37" s="648"/>
      <c r="T37" s="111"/>
      <c r="U37" s="111"/>
      <c r="V37" s="816"/>
      <c r="W37" s="648"/>
    </row>
    <row r="38" spans="1:23" s="99" customFormat="1" ht="48" customHeight="1" x14ac:dyDescent="0.25">
      <c r="A38" s="817"/>
      <c r="B38" s="817"/>
      <c r="C38" s="820"/>
      <c r="D38" s="109"/>
      <c r="E38" s="964"/>
      <c r="F38" s="962"/>
      <c r="G38" s="966"/>
      <c r="H38" s="976"/>
      <c r="I38" s="648"/>
      <c r="J38" s="628"/>
      <c r="K38" s="110" t="s">
        <v>264</v>
      </c>
      <c r="L38" s="816"/>
      <c r="M38" s="648"/>
      <c r="N38" s="648"/>
      <c r="O38" s="648"/>
      <c r="P38" s="648"/>
      <c r="Q38" s="648"/>
      <c r="R38" s="648"/>
      <c r="S38" s="648"/>
      <c r="T38" s="111"/>
      <c r="U38" s="111"/>
      <c r="V38" s="816"/>
      <c r="W38" s="648"/>
    </row>
    <row r="39" spans="1:23" s="99" customFormat="1" ht="48" customHeight="1" x14ac:dyDescent="0.25">
      <c r="A39" s="817"/>
      <c r="B39" s="817"/>
      <c r="C39" s="820"/>
      <c r="D39" s="109"/>
      <c r="E39" s="964"/>
      <c r="F39" s="962"/>
      <c r="G39" s="966"/>
      <c r="H39" s="976"/>
      <c r="I39" s="648"/>
      <c r="J39" s="628"/>
      <c r="K39" s="110" t="s">
        <v>265</v>
      </c>
      <c r="L39" s="816"/>
      <c r="M39" s="648"/>
      <c r="N39" s="648"/>
      <c r="O39" s="648"/>
      <c r="P39" s="648"/>
      <c r="Q39" s="648"/>
      <c r="R39" s="648"/>
      <c r="S39" s="648"/>
      <c r="T39" s="111"/>
      <c r="U39" s="111"/>
      <c r="V39" s="816"/>
      <c r="W39" s="648"/>
    </row>
    <row r="40" spans="1:23" s="99" customFormat="1" ht="48" customHeight="1" x14ac:dyDescent="0.25">
      <c r="A40" s="817"/>
      <c r="B40" s="817"/>
      <c r="C40" s="820"/>
      <c r="D40" s="109"/>
      <c r="E40" s="964"/>
      <c r="F40" s="963"/>
      <c r="G40" s="966"/>
      <c r="H40" s="976"/>
      <c r="I40" s="648"/>
      <c r="J40" s="628"/>
      <c r="K40" s="110" t="s">
        <v>266</v>
      </c>
      <c r="L40" s="816"/>
      <c r="M40" s="648"/>
      <c r="N40" s="648"/>
      <c r="O40" s="648"/>
      <c r="P40" s="648"/>
      <c r="Q40" s="648"/>
      <c r="R40" s="648"/>
      <c r="S40" s="648"/>
      <c r="T40" s="111"/>
      <c r="U40" s="111"/>
      <c r="V40" s="816"/>
      <c r="W40" s="648"/>
    </row>
    <row r="41" spans="1:23" s="99" customFormat="1" ht="48" customHeight="1" x14ac:dyDescent="0.25">
      <c r="A41" s="817"/>
      <c r="B41" s="817"/>
      <c r="C41" s="820"/>
      <c r="D41" s="109"/>
      <c r="E41" s="964"/>
      <c r="F41" s="961" t="s">
        <v>226</v>
      </c>
      <c r="G41" s="966"/>
      <c r="H41" s="976"/>
      <c r="I41" s="648"/>
      <c r="J41" s="628"/>
      <c r="K41" s="110" t="s">
        <v>267</v>
      </c>
      <c r="L41" s="816"/>
      <c r="M41" s="648"/>
      <c r="N41" s="648"/>
      <c r="O41" s="648"/>
      <c r="P41" s="648"/>
      <c r="Q41" s="648"/>
      <c r="R41" s="648"/>
      <c r="S41" s="648"/>
      <c r="T41" s="111"/>
      <c r="U41" s="111"/>
      <c r="V41" s="816"/>
      <c r="W41" s="648"/>
    </row>
    <row r="42" spans="1:23" s="99" customFormat="1" ht="48" customHeight="1" x14ac:dyDescent="0.25">
      <c r="A42" s="817"/>
      <c r="B42" s="817"/>
      <c r="C42" s="820"/>
      <c r="D42" s="109"/>
      <c r="E42" s="964"/>
      <c r="F42" s="963"/>
      <c r="G42" s="966"/>
      <c r="H42" s="976"/>
      <c r="I42" s="648"/>
      <c r="J42" s="628"/>
      <c r="K42" s="112" t="s">
        <v>268</v>
      </c>
      <c r="L42" s="816"/>
      <c r="M42" s="648"/>
      <c r="N42" s="648"/>
      <c r="O42" s="648"/>
      <c r="P42" s="648"/>
      <c r="Q42" s="648"/>
      <c r="R42" s="648"/>
      <c r="S42" s="648"/>
      <c r="T42" s="111"/>
      <c r="U42" s="111"/>
      <c r="V42" s="816"/>
      <c r="W42" s="648"/>
    </row>
    <row r="43" spans="1:23" s="99" customFormat="1" ht="48" customHeight="1" x14ac:dyDescent="0.25">
      <c r="A43" s="817"/>
      <c r="B43" s="817"/>
      <c r="C43" s="820"/>
      <c r="D43" s="109"/>
      <c r="E43" s="964"/>
      <c r="F43" s="961" t="s">
        <v>229</v>
      </c>
      <c r="G43" s="966"/>
      <c r="H43" s="976"/>
      <c r="I43" s="648"/>
      <c r="J43" s="628"/>
      <c r="K43" s="110" t="s">
        <v>269</v>
      </c>
      <c r="L43" s="816"/>
      <c r="M43" s="648"/>
      <c r="N43" s="648"/>
      <c r="O43" s="648"/>
      <c r="P43" s="648"/>
      <c r="Q43" s="648"/>
      <c r="R43" s="648"/>
      <c r="S43" s="648"/>
      <c r="T43" s="111"/>
      <c r="U43" s="111"/>
      <c r="V43" s="816"/>
      <c r="W43" s="648"/>
    </row>
    <row r="44" spans="1:23" s="99" customFormat="1" ht="48" customHeight="1" x14ac:dyDescent="0.25">
      <c r="A44" s="817"/>
      <c r="B44" s="817"/>
      <c r="C44" s="820"/>
      <c r="D44" s="109"/>
      <c r="E44" s="964"/>
      <c r="F44" s="963"/>
      <c r="G44" s="966"/>
      <c r="H44" s="976"/>
      <c r="I44" s="648"/>
      <c r="J44" s="628"/>
      <c r="K44" s="110" t="s">
        <v>270</v>
      </c>
      <c r="L44" s="816"/>
      <c r="M44" s="648"/>
      <c r="N44" s="648"/>
      <c r="O44" s="648"/>
      <c r="P44" s="648"/>
      <c r="Q44" s="648"/>
      <c r="R44" s="648"/>
      <c r="S44" s="648"/>
      <c r="T44" s="111"/>
      <c r="U44" s="111"/>
      <c r="V44" s="816"/>
      <c r="W44" s="648"/>
    </row>
    <row r="45" spans="1:23" s="99" customFormat="1" ht="78" customHeight="1" x14ac:dyDescent="0.25">
      <c r="A45" s="817"/>
      <c r="B45" s="817"/>
      <c r="C45" s="820"/>
      <c r="D45" s="109"/>
      <c r="E45" s="964"/>
      <c r="F45" s="961" t="s">
        <v>232</v>
      </c>
      <c r="G45" s="966"/>
      <c r="H45" s="976"/>
      <c r="I45" s="648"/>
      <c r="J45" s="628"/>
      <c r="K45" s="110" t="s">
        <v>271</v>
      </c>
      <c r="L45" s="816"/>
      <c r="M45" s="648"/>
      <c r="N45" s="648"/>
      <c r="O45" s="648"/>
      <c r="P45" s="648"/>
      <c r="Q45" s="648"/>
      <c r="R45" s="648"/>
      <c r="S45" s="648"/>
      <c r="T45" s="111"/>
      <c r="U45" s="111"/>
      <c r="V45" s="816"/>
      <c r="W45" s="648"/>
    </row>
    <row r="46" spans="1:23" s="99" customFormat="1" ht="48" customHeight="1" x14ac:dyDescent="0.25">
      <c r="A46" s="817"/>
      <c r="B46" s="817"/>
      <c r="C46" s="820"/>
      <c r="D46" s="109"/>
      <c r="E46" s="964"/>
      <c r="F46" s="963"/>
      <c r="G46" s="966"/>
      <c r="H46" s="976"/>
      <c r="I46" s="648"/>
      <c r="J46" s="628"/>
      <c r="K46" s="112" t="s">
        <v>272</v>
      </c>
      <c r="L46" s="816"/>
      <c r="M46" s="648"/>
      <c r="N46" s="648"/>
      <c r="O46" s="648"/>
      <c r="P46" s="648"/>
      <c r="Q46" s="648"/>
      <c r="R46" s="648"/>
      <c r="S46" s="648"/>
      <c r="T46" s="111"/>
      <c r="U46" s="111"/>
      <c r="V46" s="816"/>
      <c r="W46" s="648"/>
    </row>
    <row r="47" spans="1:23" s="99" customFormat="1" ht="74.25" customHeight="1" x14ac:dyDescent="0.25">
      <c r="A47" s="817"/>
      <c r="B47" s="817"/>
      <c r="C47" s="820"/>
      <c r="D47" s="109"/>
      <c r="E47" s="964"/>
      <c r="F47" s="961" t="s">
        <v>235</v>
      </c>
      <c r="G47" s="966"/>
      <c r="H47" s="976"/>
      <c r="I47" s="648"/>
      <c r="J47" s="628"/>
      <c r="K47" s="110" t="s">
        <v>273</v>
      </c>
      <c r="L47" s="816"/>
      <c r="M47" s="648"/>
      <c r="N47" s="648"/>
      <c r="O47" s="648"/>
      <c r="P47" s="648"/>
      <c r="Q47" s="648"/>
      <c r="R47" s="648"/>
      <c r="S47" s="648"/>
      <c r="T47" s="111"/>
      <c r="U47" s="111"/>
      <c r="V47" s="816"/>
      <c r="W47" s="648"/>
    </row>
    <row r="48" spans="1:23" s="99" customFormat="1" ht="74.25" customHeight="1" x14ac:dyDescent="0.25">
      <c r="A48" s="817"/>
      <c r="B48" s="817"/>
      <c r="C48" s="820"/>
      <c r="D48" s="109"/>
      <c r="E48" s="964"/>
      <c r="F48" s="962"/>
      <c r="G48" s="966"/>
      <c r="H48" s="976"/>
      <c r="I48" s="648"/>
      <c r="J48" s="628"/>
      <c r="K48" s="112" t="s">
        <v>274</v>
      </c>
      <c r="L48" s="816"/>
      <c r="M48" s="648"/>
      <c r="N48" s="648"/>
      <c r="O48" s="648"/>
      <c r="P48" s="648"/>
      <c r="Q48" s="648"/>
      <c r="R48" s="648"/>
      <c r="S48" s="648"/>
      <c r="T48" s="111"/>
      <c r="U48" s="111"/>
      <c r="V48" s="816"/>
      <c r="W48" s="648"/>
    </row>
    <row r="49" spans="1:23" s="99" customFormat="1" ht="48" customHeight="1" x14ac:dyDescent="0.25">
      <c r="A49" s="817"/>
      <c r="B49" s="817"/>
      <c r="C49" s="820"/>
      <c r="D49" s="109"/>
      <c r="E49" s="964"/>
      <c r="F49" s="962"/>
      <c r="G49" s="966"/>
      <c r="H49" s="976"/>
      <c r="I49" s="648"/>
      <c r="J49" s="628"/>
      <c r="K49" s="112" t="s">
        <v>275</v>
      </c>
      <c r="L49" s="816"/>
      <c r="M49" s="648"/>
      <c r="N49" s="648"/>
      <c r="O49" s="648"/>
      <c r="P49" s="648"/>
      <c r="Q49" s="648"/>
      <c r="R49" s="648"/>
      <c r="S49" s="648"/>
      <c r="T49" s="111"/>
      <c r="U49" s="111"/>
      <c r="V49" s="816"/>
      <c r="W49" s="648"/>
    </row>
    <row r="50" spans="1:23" s="99" customFormat="1" ht="48" customHeight="1" x14ac:dyDescent="0.25">
      <c r="A50" s="817"/>
      <c r="B50" s="817"/>
      <c r="C50" s="820"/>
      <c r="D50" s="109"/>
      <c r="E50" s="964"/>
      <c r="F50" s="962"/>
      <c r="G50" s="966"/>
      <c r="H50" s="976"/>
      <c r="I50" s="648"/>
      <c r="J50" s="628"/>
      <c r="K50" s="112" t="s">
        <v>276</v>
      </c>
      <c r="L50" s="816"/>
      <c r="M50" s="648"/>
      <c r="N50" s="648"/>
      <c r="O50" s="648"/>
      <c r="P50" s="648"/>
      <c r="Q50" s="648"/>
      <c r="R50" s="648"/>
      <c r="S50" s="648"/>
      <c r="T50" s="111"/>
      <c r="U50" s="111"/>
      <c r="V50" s="816"/>
      <c r="W50" s="648"/>
    </row>
    <row r="51" spans="1:23" s="99" customFormat="1" ht="48" customHeight="1" x14ac:dyDescent="0.25">
      <c r="A51" s="817"/>
      <c r="B51" s="817"/>
      <c r="C51" s="820"/>
      <c r="D51" s="109"/>
      <c r="E51" s="964"/>
      <c r="F51" s="963"/>
      <c r="G51" s="966"/>
      <c r="H51" s="977"/>
      <c r="I51" s="648"/>
      <c r="J51" s="628"/>
      <c r="K51" s="110" t="s">
        <v>277</v>
      </c>
      <c r="L51" s="817"/>
      <c r="M51" s="648"/>
      <c r="N51" s="648"/>
      <c r="O51" s="648"/>
      <c r="P51" s="648"/>
      <c r="Q51" s="648"/>
      <c r="R51" s="648"/>
      <c r="S51" s="648"/>
      <c r="T51" s="111"/>
      <c r="U51" s="111"/>
      <c r="V51" s="817"/>
      <c r="W51" s="648"/>
    </row>
    <row r="52" spans="1:23" s="99" customFormat="1" ht="48" customHeight="1" x14ac:dyDescent="0.25">
      <c r="A52" s="967">
        <v>1</v>
      </c>
      <c r="B52" s="967" t="s">
        <v>213</v>
      </c>
      <c r="C52" s="969" t="s">
        <v>278</v>
      </c>
      <c r="D52" s="647" t="s">
        <v>215</v>
      </c>
      <c r="E52" s="971" t="s">
        <v>216</v>
      </c>
      <c r="F52" s="178" t="s">
        <v>279</v>
      </c>
      <c r="G52" s="973" t="s">
        <v>218</v>
      </c>
      <c r="H52" s="179" t="s">
        <v>280</v>
      </c>
      <c r="I52" s="179"/>
      <c r="J52" s="645" t="s">
        <v>281</v>
      </c>
      <c r="K52" s="178" t="s">
        <v>282</v>
      </c>
      <c r="L52" s="179" t="s">
        <v>283</v>
      </c>
      <c r="M52" s="645" t="s">
        <v>220</v>
      </c>
      <c r="N52" s="645" t="s">
        <v>220</v>
      </c>
      <c r="O52" s="179" t="s">
        <v>284</v>
      </c>
      <c r="P52" s="179" t="s">
        <v>285</v>
      </c>
      <c r="Q52" s="179" t="s">
        <v>286</v>
      </c>
      <c r="R52" s="645" t="s">
        <v>287</v>
      </c>
      <c r="S52" s="645" t="s">
        <v>288</v>
      </c>
      <c r="T52" s="180">
        <v>44138</v>
      </c>
      <c r="U52" s="180">
        <v>44561</v>
      </c>
      <c r="V52" s="181"/>
      <c r="W52" s="179"/>
    </row>
    <row r="53" spans="1:23" s="99" customFormat="1" ht="48" customHeight="1" x14ac:dyDescent="0.25">
      <c r="A53" s="968"/>
      <c r="B53" s="968"/>
      <c r="C53" s="970"/>
      <c r="D53" s="182" t="s">
        <v>289</v>
      </c>
      <c r="E53" s="972"/>
      <c r="F53" s="48" t="s">
        <v>290</v>
      </c>
      <c r="G53" s="973"/>
      <c r="H53" s="2" t="s">
        <v>291</v>
      </c>
      <c r="I53" s="2"/>
      <c r="J53" s="646" t="s">
        <v>220</v>
      </c>
      <c r="K53" s="48" t="s">
        <v>292</v>
      </c>
      <c r="L53" s="2" t="s">
        <v>283</v>
      </c>
      <c r="M53" s="2"/>
      <c r="N53" s="2" t="s">
        <v>220</v>
      </c>
      <c r="O53" s="2" t="s">
        <v>283</v>
      </c>
      <c r="P53" s="2" t="s">
        <v>293</v>
      </c>
      <c r="Q53" s="2" t="s">
        <v>294</v>
      </c>
      <c r="R53" s="646" t="s">
        <v>287</v>
      </c>
      <c r="S53" s="646" t="s">
        <v>288</v>
      </c>
      <c r="T53" s="183">
        <v>44197</v>
      </c>
      <c r="U53" s="183">
        <v>44561</v>
      </c>
      <c r="V53" s="184"/>
      <c r="W53" s="2"/>
    </row>
    <row r="54" spans="1:23" s="99" customFormat="1" ht="48" customHeight="1" x14ac:dyDescent="0.25">
      <c r="A54" s="968"/>
      <c r="B54" s="968"/>
      <c r="C54" s="970"/>
      <c r="D54" s="182" t="s">
        <v>295</v>
      </c>
      <c r="E54" s="972"/>
      <c r="F54" s="48" t="s">
        <v>296</v>
      </c>
      <c r="G54" s="973"/>
      <c r="H54" s="2" t="s">
        <v>297</v>
      </c>
      <c r="I54" s="646"/>
      <c r="J54" s="646" t="s">
        <v>220</v>
      </c>
      <c r="K54" s="48" t="s">
        <v>298</v>
      </c>
      <c r="L54" s="2" t="s">
        <v>299</v>
      </c>
      <c r="M54" s="2"/>
      <c r="N54" s="2" t="s">
        <v>220</v>
      </c>
      <c r="O54" s="2" t="s">
        <v>284</v>
      </c>
      <c r="P54" s="2" t="s">
        <v>293</v>
      </c>
      <c r="Q54" s="2" t="s">
        <v>300</v>
      </c>
      <c r="R54" s="646" t="s">
        <v>301</v>
      </c>
      <c r="S54" s="646" t="s">
        <v>302</v>
      </c>
      <c r="T54" s="183">
        <v>44197</v>
      </c>
      <c r="U54" s="183">
        <v>44561</v>
      </c>
      <c r="V54" s="184"/>
      <c r="W54" s="2"/>
    </row>
    <row r="55" spans="1:23" s="99" customFormat="1" ht="48" customHeight="1" x14ac:dyDescent="0.25">
      <c r="A55" s="968"/>
      <c r="B55" s="968"/>
      <c r="C55" s="970"/>
      <c r="D55" s="182" t="s">
        <v>303</v>
      </c>
      <c r="E55" s="972"/>
      <c r="F55" s="48" t="s">
        <v>304</v>
      </c>
      <c r="G55" s="973"/>
      <c r="H55" s="2" t="s">
        <v>305</v>
      </c>
      <c r="I55" s="2"/>
      <c r="J55" s="646" t="s">
        <v>220</v>
      </c>
      <c r="K55" s="185" t="s">
        <v>306</v>
      </c>
      <c r="L55" s="2" t="str">
        <f>+L54</f>
        <v>Gestion Documental</v>
      </c>
      <c r="M55" s="2" t="s">
        <v>220</v>
      </c>
      <c r="N55" s="2" t="s">
        <v>220</v>
      </c>
      <c r="O55" s="2" t="s">
        <v>284</v>
      </c>
      <c r="P55" s="2" t="s">
        <v>293</v>
      </c>
      <c r="Q55" s="2" t="s">
        <v>307</v>
      </c>
      <c r="R55" s="646" t="s">
        <v>287</v>
      </c>
      <c r="S55" s="646" t="s">
        <v>288</v>
      </c>
      <c r="T55" s="183">
        <v>44197</v>
      </c>
      <c r="U55" s="183">
        <v>44561</v>
      </c>
      <c r="V55" s="184"/>
      <c r="W55" s="2"/>
    </row>
    <row r="56" spans="1:23" s="99" customFormat="1" ht="48" customHeight="1" x14ac:dyDescent="0.25">
      <c r="A56" s="968"/>
      <c r="B56" s="968"/>
      <c r="C56" s="970"/>
      <c r="D56" s="215" t="s">
        <v>308</v>
      </c>
      <c r="E56" s="972"/>
      <c r="F56" s="186" t="s">
        <v>309</v>
      </c>
      <c r="G56" s="974"/>
      <c r="H56" s="2"/>
      <c r="I56" s="2"/>
      <c r="J56" s="2"/>
      <c r="K56" s="185"/>
      <c r="L56" s="2"/>
      <c r="M56" s="2"/>
      <c r="N56" s="2"/>
      <c r="O56" s="2"/>
      <c r="P56" s="2"/>
      <c r="Q56" s="2"/>
      <c r="R56" s="646"/>
      <c r="S56" s="646"/>
      <c r="T56" s="183"/>
      <c r="U56" s="183"/>
      <c r="V56" s="184"/>
      <c r="W56" s="2"/>
    </row>
    <row r="57" spans="1:23" ht="198.75" customHeight="1" x14ac:dyDescent="0.25">
      <c r="A57" s="942">
        <v>2</v>
      </c>
      <c r="B57" s="938" t="s">
        <v>310</v>
      </c>
      <c r="C57" s="944" t="s">
        <v>311</v>
      </c>
      <c r="D57" s="641" t="s">
        <v>312</v>
      </c>
      <c r="E57" s="945" t="s">
        <v>313</v>
      </c>
      <c r="F57" s="640" t="s">
        <v>314</v>
      </c>
      <c r="G57" s="965" t="s">
        <v>315</v>
      </c>
      <c r="H57" s="945" t="s">
        <v>316</v>
      </c>
      <c r="I57" s="637" t="s">
        <v>317</v>
      </c>
      <c r="J57" s="637"/>
      <c r="K57" s="640" t="s">
        <v>318</v>
      </c>
      <c r="L57" s="766" t="s">
        <v>319</v>
      </c>
      <c r="M57" s="114"/>
      <c r="N57" s="637" t="s">
        <v>317</v>
      </c>
      <c r="O57" s="114"/>
      <c r="P57" s="637" t="s">
        <v>320</v>
      </c>
      <c r="Q57" s="637" t="s">
        <v>321</v>
      </c>
      <c r="R57" s="637" t="s">
        <v>322</v>
      </c>
      <c r="S57" s="637" t="s">
        <v>323</v>
      </c>
      <c r="T57" s="638" t="s">
        <v>324</v>
      </c>
      <c r="U57" s="115">
        <v>44197</v>
      </c>
      <c r="V57" s="983" t="s">
        <v>224</v>
      </c>
      <c r="W57" s="116"/>
    </row>
    <row r="58" spans="1:23" ht="75.75" customHeight="1" x14ac:dyDescent="0.25">
      <c r="A58" s="942"/>
      <c r="B58" s="938"/>
      <c r="C58" s="944"/>
      <c r="D58" s="641" t="s">
        <v>325</v>
      </c>
      <c r="E58" s="945"/>
      <c r="F58" s="118" t="s">
        <v>326</v>
      </c>
      <c r="G58" s="965"/>
      <c r="H58" s="945"/>
      <c r="I58" s="637" t="s">
        <v>317</v>
      </c>
      <c r="J58" s="637"/>
      <c r="K58" s="119" t="s">
        <v>327</v>
      </c>
      <c r="L58" s="767"/>
      <c r="M58" s="114"/>
      <c r="N58" s="637" t="s">
        <v>317</v>
      </c>
      <c r="O58" s="114"/>
      <c r="P58" s="637" t="s">
        <v>320</v>
      </c>
      <c r="Q58" s="637" t="s">
        <v>321</v>
      </c>
      <c r="R58" s="638" t="s">
        <v>328</v>
      </c>
      <c r="S58" s="637" t="s">
        <v>329</v>
      </c>
      <c r="T58" s="637" t="s">
        <v>330</v>
      </c>
      <c r="U58" s="115">
        <v>44197</v>
      </c>
      <c r="V58" s="984"/>
      <c r="W58" s="116"/>
    </row>
    <row r="59" spans="1:23" ht="135.75" customHeight="1" x14ac:dyDescent="0.25">
      <c r="A59" s="942"/>
      <c r="B59" s="938"/>
      <c r="C59" s="944"/>
      <c r="D59" s="641" t="s">
        <v>331</v>
      </c>
      <c r="E59" s="945"/>
      <c r="F59" s="640" t="s">
        <v>332</v>
      </c>
      <c r="G59" s="965"/>
      <c r="H59" s="641" t="s">
        <v>333</v>
      </c>
      <c r="I59" s="637" t="s">
        <v>317</v>
      </c>
      <c r="J59" s="637"/>
      <c r="K59" s="114" t="s">
        <v>334</v>
      </c>
      <c r="L59" s="767"/>
      <c r="M59" s="114" t="s">
        <v>317</v>
      </c>
      <c r="N59" s="637" t="s">
        <v>317</v>
      </c>
      <c r="O59" s="114"/>
      <c r="P59" s="637" t="s">
        <v>320</v>
      </c>
      <c r="Q59" s="637" t="s">
        <v>321</v>
      </c>
      <c r="R59" s="638" t="s">
        <v>335</v>
      </c>
      <c r="S59" s="637" t="s">
        <v>336</v>
      </c>
      <c r="T59" s="637" t="s">
        <v>330</v>
      </c>
      <c r="U59" s="115">
        <v>44197</v>
      </c>
      <c r="V59" s="984"/>
      <c r="W59" s="116"/>
    </row>
    <row r="60" spans="1:23" ht="130.5" customHeight="1" x14ac:dyDescent="0.25">
      <c r="A60" s="942"/>
      <c r="B60" s="938"/>
      <c r="C60" s="944"/>
      <c r="D60" s="641" t="s">
        <v>337</v>
      </c>
      <c r="E60" s="945"/>
      <c r="F60" s="640" t="s">
        <v>338</v>
      </c>
      <c r="G60" s="965"/>
      <c r="H60" s="1007" t="s">
        <v>339</v>
      </c>
      <c r="I60" s="116" t="s">
        <v>317</v>
      </c>
      <c r="J60" s="116"/>
      <c r="K60" s="114"/>
      <c r="L60" s="767"/>
      <c r="M60" s="114"/>
      <c r="N60" s="637" t="s">
        <v>317</v>
      </c>
      <c r="O60" s="114"/>
      <c r="P60" s="637"/>
      <c r="Q60" s="638"/>
      <c r="R60" s="637"/>
      <c r="S60" s="637"/>
      <c r="T60" s="638"/>
      <c r="U60" s="115"/>
      <c r="V60" s="984"/>
      <c r="W60" s="116"/>
    </row>
    <row r="61" spans="1:23" ht="90.75" customHeight="1" x14ac:dyDescent="0.25">
      <c r="A61" s="942"/>
      <c r="B61" s="938"/>
      <c r="C61" s="944"/>
      <c r="D61" s="640" t="s">
        <v>340</v>
      </c>
      <c r="E61" s="945"/>
      <c r="F61" s="640" t="s">
        <v>341</v>
      </c>
      <c r="G61" s="965"/>
      <c r="H61" s="1008"/>
      <c r="I61" s="116"/>
      <c r="J61" s="116"/>
      <c r="K61" s="116"/>
      <c r="L61" s="768"/>
      <c r="M61" s="116"/>
      <c r="N61" s="166" t="s">
        <v>317</v>
      </c>
      <c r="O61" s="116"/>
      <c r="P61" s="116"/>
      <c r="Q61" s="116"/>
      <c r="R61" s="116"/>
      <c r="S61" s="116"/>
      <c r="T61" s="116"/>
      <c r="U61" s="116"/>
      <c r="V61" s="985"/>
      <c r="W61" s="116"/>
    </row>
    <row r="62" spans="1:23" s="121" customFormat="1" ht="96.75" customHeight="1" x14ac:dyDescent="0.25">
      <c r="A62" s="933">
        <v>2</v>
      </c>
      <c r="B62" s="958" t="s">
        <v>310</v>
      </c>
      <c r="C62" s="952" t="s">
        <v>311</v>
      </c>
      <c r="D62" s="202" t="s">
        <v>312</v>
      </c>
      <c r="E62" s="955" t="s">
        <v>313</v>
      </c>
      <c r="F62" s="203" t="s">
        <v>314</v>
      </c>
      <c r="G62" s="955" t="s">
        <v>315</v>
      </c>
      <c r="H62" s="204" t="s">
        <v>342</v>
      </c>
      <c r="I62" s="205" t="s">
        <v>317</v>
      </c>
      <c r="J62" s="205"/>
      <c r="K62" s="206" t="s">
        <v>343</v>
      </c>
      <c r="L62" s="958" t="s">
        <v>344</v>
      </c>
      <c r="M62" s="207"/>
      <c r="N62" s="205" t="s">
        <v>317</v>
      </c>
      <c r="O62" s="208" t="s">
        <v>345</v>
      </c>
      <c r="P62" s="208" t="s">
        <v>346</v>
      </c>
      <c r="Q62" s="208" t="s">
        <v>347</v>
      </c>
      <c r="R62" s="208" t="s">
        <v>348</v>
      </c>
      <c r="S62" s="209" t="s">
        <v>324</v>
      </c>
      <c r="T62" s="210">
        <v>44197</v>
      </c>
      <c r="U62" s="210">
        <v>44561</v>
      </c>
      <c r="V62" s="980" t="s">
        <v>224</v>
      </c>
      <c r="W62" s="211"/>
    </row>
    <row r="63" spans="1:23" s="121" customFormat="1" ht="96.75" customHeight="1" x14ac:dyDescent="0.25">
      <c r="A63" s="934"/>
      <c r="B63" s="959"/>
      <c r="C63" s="953"/>
      <c r="D63" s="202" t="s">
        <v>325</v>
      </c>
      <c r="E63" s="956"/>
      <c r="F63" s="212" t="s">
        <v>326</v>
      </c>
      <c r="G63" s="956"/>
      <c r="H63" s="204" t="s">
        <v>349</v>
      </c>
      <c r="I63" s="205" t="s">
        <v>317</v>
      </c>
      <c r="J63" s="205"/>
      <c r="K63" s="213" t="s">
        <v>350</v>
      </c>
      <c r="L63" s="959"/>
      <c r="M63" s="207"/>
      <c r="N63" s="205" t="s">
        <v>317</v>
      </c>
      <c r="O63" s="208" t="s">
        <v>284</v>
      </c>
      <c r="P63" s="208" t="s">
        <v>351</v>
      </c>
      <c r="Q63" s="208" t="s">
        <v>352</v>
      </c>
      <c r="R63" s="208" t="s">
        <v>348</v>
      </c>
      <c r="S63" s="209" t="s">
        <v>324</v>
      </c>
      <c r="T63" s="210">
        <v>44197</v>
      </c>
      <c r="U63" s="210">
        <v>44561</v>
      </c>
      <c r="V63" s="981"/>
      <c r="W63" s="211"/>
    </row>
    <row r="64" spans="1:23" s="121" customFormat="1" ht="96.75" customHeight="1" x14ac:dyDescent="0.25">
      <c r="A64" s="934"/>
      <c r="B64" s="959"/>
      <c r="C64" s="953"/>
      <c r="D64" s="202"/>
      <c r="E64" s="956"/>
      <c r="F64" s="212"/>
      <c r="G64" s="956"/>
      <c r="H64" s="204" t="s">
        <v>353</v>
      </c>
      <c r="I64" s="205"/>
      <c r="J64" s="205"/>
      <c r="K64" s="206" t="s">
        <v>354</v>
      </c>
      <c r="L64" s="959"/>
      <c r="M64" s="207"/>
      <c r="N64" s="205"/>
      <c r="O64" s="208" t="s">
        <v>345</v>
      </c>
      <c r="P64" s="208" t="s">
        <v>346</v>
      </c>
      <c r="Q64" s="208" t="s">
        <v>355</v>
      </c>
      <c r="R64" s="208" t="s">
        <v>348</v>
      </c>
      <c r="S64" s="209" t="s">
        <v>324</v>
      </c>
      <c r="T64" s="210">
        <v>44197</v>
      </c>
      <c r="U64" s="210">
        <v>44377</v>
      </c>
      <c r="V64" s="981"/>
      <c r="W64" s="211"/>
    </row>
    <row r="65" spans="1:23" s="121" customFormat="1" ht="96.75" customHeight="1" x14ac:dyDescent="0.25">
      <c r="A65" s="934"/>
      <c r="B65" s="959"/>
      <c r="C65" s="953"/>
      <c r="D65" s="202" t="s">
        <v>331</v>
      </c>
      <c r="E65" s="956"/>
      <c r="F65" s="203" t="s">
        <v>332</v>
      </c>
      <c r="G65" s="956"/>
      <c r="H65" s="204" t="s">
        <v>356</v>
      </c>
      <c r="I65" s="205" t="s">
        <v>317</v>
      </c>
      <c r="J65" s="205"/>
      <c r="K65" s="206" t="s">
        <v>357</v>
      </c>
      <c r="L65" s="959"/>
      <c r="M65" s="207" t="s">
        <v>317</v>
      </c>
      <c r="N65" s="205" t="s">
        <v>317</v>
      </c>
      <c r="O65" s="208" t="s">
        <v>358</v>
      </c>
      <c r="P65" s="208" t="s">
        <v>358</v>
      </c>
      <c r="Q65" s="208" t="s">
        <v>359</v>
      </c>
      <c r="R65" s="208" t="s">
        <v>360</v>
      </c>
      <c r="S65" s="209" t="s">
        <v>324</v>
      </c>
      <c r="T65" s="210">
        <v>44197</v>
      </c>
      <c r="U65" s="210">
        <v>44561</v>
      </c>
      <c r="V65" s="981"/>
      <c r="W65" s="211"/>
    </row>
    <row r="66" spans="1:23" s="121" customFormat="1" ht="96.75" customHeight="1" x14ac:dyDescent="0.25">
      <c r="A66" s="934"/>
      <c r="B66" s="959"/>
      <c r="C66" s="953"/>
      <c r="D66" s="202"/>
      <c r="E66" s="956"/>
      <c r="F66" s="203"/>
      <c r="G66" s="956"/>
      <c r="H66" s="204" t="s">
        <v>361</v>
      </c>
      <c r="I66" s="205"/>
      <c r="J66" s="205"/>
      <c r="K66" s="206" t="s">
        <v>362</v>
      </c>
      <c r="L66" s="959"/>
      <c r="M66" s="207"/>
      <c r="N66" s="205"/>
      <c r="O66" s="208" t="s">
        <v>345</v>
      </c>
      <c r="P66" s="208" t="s">
        <v>363</v>
      </c>
      <c r="Q66" s="208" t="s">
        <v>364</v>
      </c>
      <c r="R66" s="208" t="s">
        <v>365</v>
      </c>
      <c r="S66" s="209" t="s">
        <v>324</v>
      </c>
      <c r="T66" s="210">
        <v>44197</v>
      </c>
      <c r="U66" s="210">
        <v>44561</v>
      </c>
      <c r="V66" s="981"/>
      <c r="W66" s="211"/>
    </row>
    <row r="67" spans="1:23" s="121" customFormat="1" ht="96.75" customHeight="1" x14ac:dyDescent="0.25">
      <c r="A67" s="934"/>
      <c r="B67" s="959"/>
      <c r="C67" s="953"/>
      <c r="D67" s="202" t="s">
        <v>337</v>
      </c>
      <c r="E67" s="956"/>
      <c r="F67" s="203" t="s">
        <v>338</v>
      </c>
      <c r="G67" s="956"/>
      <c r="H67" s="204" t="s">
        <v>366</v>
      </c>
      <c r="I67" s="214" t="s">
        <v>317</v>
      </c>
      <c r="J67" s="211"/>
      <c r="K67" s="206" t="s">
        <v>367</v>
      </c>
      <c r="L67" s="959"/>
      <c r="M67" s="207"/>
      <c r="N67" s="205" t="s">
        <v>317</v>
      </c>
      <c r="O67" s="208" t="s">
        <v>345</v>
      </c>
      <c r="P67" s="208" t="s">
        <v>368</v>
      </c>
      <c r="Q67" s="208" t="s">
        <v>369</v>
      </c>
      <c r="R67" s="208" t="s">
        <v>360</v>
      </c>
      <c r="S67" s="209" t="s">
        <v>324</v>
      </c>
      <c r="T67" s="210">
        <v>44197</v>
      </c>
      <c r="U67" s="210">
        <v>44286</v>
      </c>
      <c r="V67" s="981"/>
      <c r="W67" s="211"/>
    </row>
    <row r="68" spans="1:23" s="121" customFormat="1" ht="96.75" customHeight="1" x14ac:dyDescent="0.25">
      <c r="A68" s="935"/>
      <c r="B68" s="960"/>
      <c r="C68" s="954"/>
      <c r="D68" s="203" t="s">
        <v>340</v>
      </c>
      <c r="E68" s="957"/>
      <c r="F68" s="203" t="s">
        <v>341</v>
      </c>
      <c r="G68" s="957"/>
      <c r="H68" s="204" t="s">
        <v>370</v>
      </c>
      <c r="I68" s="214"/>
      <c r="J68" s="211"/>
      <c r="K68" s="206" t="s">
        <v>371</v>
      </c>
      <c r="L68" s="960"/>
      <c r="M68" s="211"/>
      <c r="N68" s="214"/>
      <c r="O68" s="208" t="s">
        <v>284</v>
      </c>
      <c r="P68" s="208" t="s">
        <v>346</v>
      </c>
      <c r="Q68" s="208" t="s">
        <v>372</v>
      </c>
      <c r="R68" s="208" t="s">
        <v>360</v>
      </c>
      <c r="S68" s="209" t="s">
        <v>324</v>
      </c>
      <c r="T68" s="210">
        <v>44197</v>
      </c>
      <c r="U68" s="210">
        <v>44561</v>
      </c>
      <c r="V68" s="982"/>
      <c r="W68" s="211"/>
    </row>
    <row r="69" spans="1:23" ht="58.5" customHeight="1" x14ac:dyDescent="0.25">
      <c r="A69" s="909">
        <v>3</v>
      </c>
      <c r="B69" s="773" t="s">
        <v>373</v>
      </c>
      <c r="C69" s="772" t="s">
        <v>374</v>
      </c>
      <c r="D69" s="622" t="s">
        <v>375</v>
      </c>
      <c r="E69" s="770" t="s">
        <v>376</v>
      </c>
      <c r="F69" s="910" t="s">
        <v>377</v>
      </c>
      <c r="G69" s="912" t="s">
        <v>378</v>
      </c>
      <c r="H69" s="912" t="s">
        <v>379</v>
      </c>
      <c r="I69" s="617"/>
      <c r="J69" s="617"/>
      <c r="K69" s="187" t="s">
        <v>380</v>
      </c>
      <c r="L69" s="849" t="s">
        <v>381</v>
      </c>
      <c r="M69" s="617"/>
      <c r="N69" s="188" t="s">
        <v>317</v>
      </c>
      <c r="O69" s="989" t="s">
        <v>382</v>
      </c>
      <c r="P69" s="635" t="s">
        <v>383</v>
      </c>
      <c r="Q69" s="617" t="s">
        <v>384</v>
      </c>
      <c r="R69" s="617" t="s">
        <v>385</v>
      </c>
      <c r="S69" s="617" t="s">
        <v>386</v>
      </c>
      <c r="T69" s="189">
        <v>44197</v>
      </c>
      <c r="U69" s="190">
        <v>44561</v>
      </c>
      <c r="V69" s="992" t="s">
        <v>224</v>
      </c>
      <c r="W69" s="617"/>
    </row>
    <row r="70" spans="1:23" ht="58.5" customHeight="1" x14ac:dyDescent="0.25">
      <c r="A70" s="909"/>
      <c r="B70" s="773"/>
      <c r="C70" s="772"/>
      <c r="D70" s="622" t="s">
        <v>325</v>
      </c>
      <c r="E70" s="770"/>
      <c r="F70" s="911"/>
      <c r="G70" s="913"/>
      <c r="H70" s="913"/>
      <c r="I70" s="191"/>
      <c r="J70" s="191"/>
      <c r="K70" s="187" t="s">
        <v>387</v>
      </c>
      <c r="L70" s="871"/>
      <c r="M70" s="191"/>
      <c r="N70" s="192" t="s">
        <v>317</v>
      </c>
      <c r="O70" s="990"/>
      <c r="P70" s="635" t="s">
        <v>383</v>
      </c>
      <c r="Q70" s="617" t="s">
        <v>388</v>
      </c>
      <c r="R70" s="617" t="s">
        <v>385</v>
      </c>
      <c r="S70" s="617" t="s">
        <v>386</v>
      </c>
      <c r="T70" s="189">
        <v>44197</v>
      </c>
      <c r="U70" s="190">
        <v>44561</v>
      </c>
      <c r="V70" s="993"/>
      <c r="W70" s="191"/>
    </row>
    <row r="71" spans="1:23" ht="58.5" customHeight="1" x14ac:dyDescent="0.25">
      <c r="A71" s="909"/>
      <c r="B71" s="773"/>
      <c r="C71" s="772"/>
      <c r="D71" s="622" t="s">
        <v>312</v>
      </c>
      <c r="E71" s="770"/>
      <c r="F71" s="615" t="s">
        <v>389</v>
      </c>
      <c r="G71" s="913"/>
      <c r="H71" s="913"/>
      <c r="I71" s="191"/>
      <c r="J71" s="191"/>
      <c r="K71" s="187" t="s">
        <v>390</v>
      </c>
      <c r="L71" s="871"/>
      <c r="M71" s="191"/>
      <c r="N71" s="192" t="s">
        <v>317</v>
      </c>
      <c r="O71" s="990"/>
      <c r="P71" s="635" t="s">
        <v>383</v>
      </c>
      <c r="Q71" s="617" t="s">
        <v>384</v>
      </c>
      <c r="R71" s="617" t="s">
        <v>385</v>
      </c>
      <c r="S71" s="617" t="s">
        <v>386</v>
      </c>
      <c r="T71" s="189">
        <v>44197</v>
      </c>
      <c r="U71" s="190">
        <v>44561</v>
      </c>
      <c r="V71" s="993"/>
      <c r="W71" s="191"/>
    </row>
    <row r="72" spans="1:23" ht="58.5" customHeight="1" x14ac:dyDescent="0.25">
      <c r="A72" s="909"/>
      <c r="B72" s="773"/>
      <c r="C72" s="772"/>
      <c r="D72" s="622" t="s">
        <v>391</v>
      </c>
      <c r="E72" s="770"/>
      <c r="F72" s="770" t="s">
        <v>392</v>
      </c>
      <c r="G72" s="913"/>
      <c r="H72" s="913"/>
      <c r="I72" s="191"/>
      <c r="J72" s="191"/>
      <c r="K72" s="187" t="s">
        <v>393</v>
      </c>
      <c r="L72" s="871"/>
      <c r="M72" s="191"/>
      <c r="N72" s="192" t="s">
        <v>317</v>
      </c>
      <c r="O72" s="990"/>
      <c r="P72" s="635" t="s">
        <v>383</v>
      </c>
      <c r="Q72" s="617" t="s">
        <v>394</v>
      </c>
      <c r="R72" s="193" t="s">
        <v>395</v>
      </c>
      <c r="S72" s="617" t="s">
        <v>386</v>
      </c>
      <c r="T72" s="189">
        <v>44197</v>
      </c>
      <c r="U72" s="190">
        <v>44561</v>
      </c>
      <c r="V72" s="993"/>
      <c r="W72" s="191"/>
    </row>
    <row r="73" spans="1:23" ht="58.5" customHeight="1" x14ac:dyDescent="0.25">
      <c r="A73" s="909"/>
      <c r="B73" s="773"/>
      <c r="C73" s="772"/>
      <c r="D73" s="622" t="s">
        <v>396</v>
      </c>
      <c r="E73" s="770"/>
      <c r="F73" s="770"/>
      <c r="G73" s="913"/>
      <c r="H73" s="913"/>
      <c r="I73" s="191"/>
      <c r="J73" s="191"/>
      <c r="K73" s="187" t="s">
        <v>397</v>
      </c>
      <c r="L73" s="871"/>
      <c r="M73" s="191"/>
      <c r="N73" s="192" t="s">
        <v>317</v>
      </c>
      <c r="O73" s="990"/>
      <c r="P73" s="635" t="s">
        <v>383</v>
      </c>
      <c r="Q73" s="617" t="s">
        <v>398</v>
      </c>
      <c r="R73" s="193" t="s">
        <v>395</v>
      </c>
      <c r="S73" s="617" t="s">
        <v>386</v>
      </c>
      <c r="T73" s="189">
        <v>44197</v>
      </c>
      <c r="U73" s="190">
        <v>44561</v>
      </c>
      <c r="V73" s="993"/>
      <c r="W73" s="191"/>
    </row>
    <row r="74" spans="1:23" ht="58.5" customHeight="1" x14ac:dyDescent="0.25">
      <c r="A74" s="909"/>
      <c r="B74" s="773"/>
      <c r="C74" s="772"/>
      <c r="D74" s="622" t="s">
        <v>399</v>
      </c>
      <c r="E74" s="770"/>
      <c r="F74" s="770"/>
      <c r="G74" s="913"/>
      <c r="H74" s="913"/>
      <c r="I74" s="191"/>
      <c r="J74" s="191"/>
      <c r="K74" s="187" t="s">
        <v>400</v>
      </c>
      <c r="L74" s="871"/>
      <c r="M74" s="191"/>
      <c r="N74" s="192" t="s">
        <v>317</v>
      </c>
      <c r="O74" s="990"/>
      <c r="P74" s="635" t="s">
        <v>383</v>
      </c>
      <c r="Q74" s="617" t="s">
        <v>401</v>
      </c>
      <c r="R74" s="194" t="s">
        <v>402</v>
      </c>
      <c r="S74" s="635" t="s">
        <v>403</v>
      </c>
      <c r="T74" s="189">
        <v>44197</v>
      </c>
      <c r="U74" s="190">
        <v>44561</v>
      </c>
      <c r="V74" s="993"/>
      <c r="W74" s="191"/>
    </row>
    <row r="75" spans="1:23" ht="58.5" customHeight="1" x14ac:dyDescent="0.25">
      <c r="A75" s="909"/>
      <c r="B75" s="773"/>
      <c r="C75" s="772"/>
      <c r="D75" s="622" t="s">
        <v>404</v>
      </c>
      <c r="E75" s="770"/>
      <c r="F75" s="770" t="s">
        <v>405</v>
      </c>
      <c r="G75" s="913"/>
      <c r="H75" s="913"/>
      <c r="I75" s="191"/>
      <c r="J75" s="191"/>
      <c r="K75" s="187" t="s">
        <v>406</v>
      </c>
      <c r="L75" s="871"/>
      <c r="M75" s="191"/>
      <c r="N75" s="192" t="s">
        <v>317</v>
      </c>
      <c r="O75" s="990"/>
      <c r="P75" s="635" t="s">
        <v>383</v>
      </c>
      <c r="Q75" s="617" t="s">
        <v>407</v>
      </c>
      <c r="R75" s="194" t="s">
        <v>408</v>
      </c>
      <c r="S75" s="635" t="s">
        <v>403</v>
      </c>
      <c r="T75" s="189">
        <v>44197</v>
      </c>
      <c r="U75" s="190">
        <v>44561</v>
      </c>
      <c r="V75" s="993"/>
      <c r="W75" s="191"/>
    </row>
    <row r="76" spans="1:23" ht="58.5" customHeight="1" x14ac:dyDescent="0.25">
      <c r="A76" s="909"/>
      <c r="B76" s="773"/>
      <c r="C76" s="772"/>
      <c r="D76" s="622" t="s">
        <v>409</v>
      </c>
      <c r="E76" s="770"/>
      <c r="F76" s="770"/>
      <c r="G76" s="913"/>
      <c r="H76" s="913"/>
      <c r="I76" s="191"/>
      <c r="J76" s="191"/>
      <c r="K76" s="187" t="s">
        <v>410</v>
      </c>
      <c r="L76" s="871"/>
      <c r="M76" s="191"/>
      <c r="N76" s="192" t="s">
        <v>317</v>
      </c>
      <c r="O76" s="990"/>
      <c r="P76" s="635" t="s">
        <v>383</v>
      </c>
      <c r="Q76" s="617" t="s">
        <v>411</v>
      </c>
      <c r="R76" s="191" t="s">
        <v>412</v>
      </c>
      <c r="S76" s="635" t="s">
        <v>386</v>
      </c>
      <c r="T76" s="189">
        <v>44197</v>
      </c>
      <c r="U76" s="190">
        <v>44561</v>
      </c>
      <c r="V76" s="993"/>
      <c r="W76" s="191"/>
    </row>
    <row r="77" spans="1:23" ht="58.5" customHeight="1" x14ac:dyDescent="0.25">
      <c r="A77" s="909"/>
      <c r="B77" s="773"/>
      <c r="C77" s="772"/>
      <c r="D77" s="622" t="s">
        <v>413</v>
      </c>
      <c r="E77" s="770"/>
      <c r="F77" s="615" t="s">
        <v>414</v>
      </c>
      <c r="G77" s="913"/>
      <c r="H77" s="913"/>
      <c r="I77" s="191"/>
      <c r="J77" s="191"/>
      <c r="K77" s="187" t="s">
        <v>415</v>
      </c>
      <c r="L77" s="871"/>
      <c r="M77" s="191"/>
      <c r="N77" s="192" t="s">
        <v>317</v>
      </c>
      <c r="O77" s="990"/>
      <c r="P77" s="635" t="s">
        <v>383</v>
      </c>
      <c r="Q77" s="617" t="s">
        <v>416</v>
      </c>
      <c r="R77" s="194" t="s">
        <v>417</v>
      </c>
      <c r="S77" s="635" t="s">
        <v>386</v>
      </c>
      <c r="T77" s="189">
        <v>44197</v>
      </c>
      <c r="U77" s="190">
        <v>44561</v>
      </c>
      <c r="V77" s="993"/>
      <c r="W77" s="191"/>
    </row>
    <row r="78" spans="1:23" ht="58.5" customHeight="1" x14ac:dyDescent="0.25">
      <c r="A78" s="909"/>
      <c r="B78" s="773"/>
      <c r="C78" s="772"/>
      <c r="D78" s="622" t="s">
        <v>418</v>
      </c>
      <c r="E78" s="770"/>
      <c r="F78" s="615" t="s">
        <v>419</v>
      </c>
      <c r="G78" s="914"/>
      <c r="H78" s="914"/>
      <c r="I78" s="191"/>
      <c r="J78" s="191"/>
      <c r="K78" s="194" t="s">
        <v>420</v>
      </c>
      <c r="L78" s="1002"/>
      <c r="M78" s="191"/>
      <c r="N78" s="192" t="s">
        <v>317</v>
      </c>
      <c r="O78" s="991"/>
      <c r="P78" s="635" t="s">
        <v>383</v>
      </c>
      <c r="Q78" s="191"/>
      <c r="R78" s="191" t="s">
        <v>421</v>
      </c>
      <c r="S78" s="635" t="s">
        <v>403</v>
      </c>
      <c r="T78" s="189">
        <v>44197</v>
      </c>
      <c r="U78" s="190">
        <v>44561</v>
      </c>
      <c r="V78" s="994"/>
      <c r="W78" s="191"/>
    </row>
    <row r="79" spans="1:23" ht="24" customHeight="1" x14ac:dyDescent="0.25">
      <c r="A79" s="949">
        <v>3</v>
      </c>
      <c r="B79" s="950" t="s">
        <v>373</v>
      </c>
      <c r="C79" s="899" t="s">
        <v>374</v>
      </c>
      <c r="D79" s="619" t="s">
        <v>375</v>
      </c>
      <c r="E79" s="769" t="s">
        <v>376</v>
      </c>
      <c r="F79" s="769" t="s">
        <v>377</v>
      </c>
      <c r="G79" s="915" t="s">
        <v>378</v>
      </c>
      <c r="H79" s="778" t="s">
        <v>422</v>
      </c>
      <c r="I79" s="643"/>
      <c r="J79" s="643"/>
      <c r="K79" s="775" t="s">
        <v>423</v>
      </c>
      <c r="L79" s="775" t="s">
        <v>424</v>
      </c>
      <c r="M79" s="643"/>
      <c r="N79" s="170" t="s">
        <v>317</v>
      </c>
      <c r="O79" s="778" t="s">
        <v>425</v>
      </c>
      <c r="P79" s="775" t="s">
        <v>426</v>
      </c>
      <c r="Q79" s="775" t="s">
        <v>427</v>
      </c>
      <c r="R79" s="778" t="s">
        <v>428</v>
      </c>
      <c r="S79" s="775" t="s">
        <v>429</v>
      </c>
      <c r="T79" s="879">
        <v>44197</v>
      </c>
      <c r="U79" s="882">
        <v>44561</v>
      </c>
      <c r="V79" s="778" t="s">
        <v>224</v>
      </c>
      <c r="W79" s="643"/>
    </row>
    <row r="80" spans="1:23" ht="24" customHeight="1" x14ac:dyDescent="0.25">
      <c r="A80" s="949"/>
      <c r="B80" s="950"/>
      <c r="C80" s="899"/>
      <c r="D80" s="619" t="s">
        <v>325</v>
      </c>
      <c r="E80" s="769"/>
      <c r="F80" s="769"/>
      <c r="G80" s="916"/>
      <c r="H80" s="779"/>
      <c r="I80" s="123"/>
      <c r="J80" s="123"/>
      <c r="K80" s="777"/>
      <c r="L80" s="776"/>
      <c r="M80" s="123"/>
      <c r="N80" s="171" t="s">
        <v>317</v>
      </c>
      <c r="O80" s="779"/>
      <c r="P80" s="776"/>
      <c r="Q80" s="776"/>
      <c r="R80" s="779"/>
      <c r="S80" s="776"/>
      <c r="T80" s="880"/>
      <c r="U80" s="776"/>
      <c r="V80" s="877"/>
      <c r="W80" s="123"/>
    </row>
    <row r="81" spans="1:23" ht="24" customHeight="1" x14ac:dyDescent="0.25">
      <c r="A81" s="949"/>
      <c r="B81" s="950"/>
      <c r="C81" s="899"/>
      <c r="D81" s="619" t="s">
        <v>312</v>
      </c>
      <c r="E81" s="769"/>
      <c r="F81" s="614" t="s">
        <v>389</v>
      </c>
      <c r="G81" s="916"/>
      <c r="H81" s="779"/>
      <c r="I81" s="123"/>
      <c r="J81" s="123"/>
      <c r="K81" s="775" t="s">
        <v>430</v>
      </c>
      <c r="L81" s="776"/>
      <c r="M81" s="123"/>
      <c r="N81" s="171" t="s">
        <v>317</v>
      </c>
      <c r="O81" s="779"/>
      <c r="P81" s="776"/>
      <c r="Q81" s="776"/>
      <c r="R81" s="779"/>
      <c r="S81" s="776"/>
      <c r="T81" s="880"/>
      <c r="U81" s="776"/>
      <c r="V81" s="877"/>
      <c r="W81" s="123"/>
    </row>
    <row r="82" spans="1:23" ht="24" customHeight="1" x14ac:dyDescent="0.25">
      <c r="A82" s="949"/>
      <c r="B82" s="950"/>
      <c r="C82" s="899"/>
      <c r="D82" s="619" t="s">
        <v>391</v>
      </c>
      <c r="E82" s="769"/>
      <c r="F82" s="769" t="s">
        <v>392</v>
      </c>
      <c r="G82" s="916"/>
      <c r="H82" s="779"/>
      <c r="I82" s="123"/>
      <c r="J82" s="123"/>
      <c r="K82" s="776"/>
      <c r="L82" s="776"/>
      <c r="M82" s="123"/>
      <c r="N82" s="171" t="s">
        <v>317</v>
      </c>
      <c r="O82" s="779"/>
      <c r="P82" s="776"/>
      <c r="Q82" s="776"/>
      <c r="R82" s="779"/>
      <c r="S82" s="776"/>
      <c r="T82" s="880"/>
      <c r="U82" s="776"/>
      <c r="V82" s="877"/>
      <c r="W82" s="123"/>
    </row>
    <row r="83" spans="1:23" ht="24" customHeight="1" x14ac:dyDescent="0.25">
      <c r="A83" s="949"/>
      <c r="B83" s="950"/>
      <c r="C83" s="899"/>
      <c r="D83" s="619" t="s">
        <v>396</v>
      </c>
      <c r="E83" s="769"/>
      <c r="F83" s="769"/>
      <c r="G83" s="916"/>
      <c r="H83" s="779"/>
      <c r="I83" s="123"/>
      <c r="J83" s="123"/>
      <c r="K83" s="777"/>
      <c r="L83" s="776"/>
      <c r="M83" s="123"/>
      <c r="N83" s="171" t="s">
        <v>317</v>
      </c>
      <c r="O83" s="779"/>
      <c r="P83" s="776"/>
      <c r="Q83" s="776"/>
      <c r="R83" s="779"/>
      <c r="S83" s="776"/>
      <c r="T83" s="880"/>
      <c r="U83" s="776"/>
      <c r="V83" s="877"/>
      <c r="W83" s="123"/>
    </row>
    <row r="84" spans="1:23" ht="24" customHeight="1" x14ac:dyDescent="0.25">
      <c r="A84" s="949"/>
      <c r="B84" s="950"/>
      <c r="C84" s="899"/>
      <c r="D84" s="619" t="s">
        <v>399</v>
      </c>
      <c r="E84" s="769"/>
      <c r="F84" s="769"/>
      <c r="G84" s="916"/>
      <c r="H84" s="779"/>
      <c r="I84" s="123"/>
      <c r="J84" s="123"/>
      <c r="K84" s="775" t="s">
        <v>431</v>
      </c>
      <c r="L84" s="776"/>
      <c r="M84" s="123"/>
      <c r="N84" s="171" t="s">
        <v>317</v>
      </c>
      <c r="O84" s="779"/>
      <c r="P84" s="776"/>
      <c r="Q84" s="776"/>
      <c r="R84" s="779"/>
      <c r="S84" s="776"/>
      <c r="T84" s="880"/>
      <c r="U84" s="776"/>
      <c r="V84" s="877"/>
      <c r="W84" s="123"/>
    </row>
    <row r="85" spans="1:23" ht="24" customHeight="1" x14ac:dyDescent="0.25">
      <c r="A85" s="949"/>
      <c r="B85" s="950"/>
      <c r="C85" s="899"/>
      <c r="D85" s="619" t="s">
        <v>404</v>
      </c>
      <c r="E85" s="769"/>
      <c r="F85" s="769" t="s">
        <v>405</v>
      </c>
      <c r="G85" s="916"/>
      <c r="H85" s="779"/>
      <c r="I85" s="123"/>
      <c r="J85" s="123"/>
      <c r="K85" s="776"/>
      <c r="L85" s="776"/>
      <c r="M85" s="123"/>
      <c r="N85" s="171" t="s">
        <v>317</v>
      </c>
      <c r="O85" s="779"/>
      <c r="P85" s="776"/>
      <c r="Q85" s="776"/>
      <c r="R85" s="779"/>
      <c r="S85" s="776"/>
      <c r="T85" s="880"/>
      <c r="U85" s="776"/>
      <c r="V85" s="877"/>
      <c r="W85" s="123"/>
    </row>
    <row r="86" spans="1:23" ht="24" customHeight="1" x14ac:dyDescent="0.25">
      <c r="A86" s="949"/>
      <c r="B86" s="950"/>
      <c r="C86" s="899"/>
      <c r="D86" s="619" t="s">
        <v>409</v>
      </c>
      <c r="E86" s="769"/>
      <c r="F86" s="769"/>
      <c r="G86" s="916"/>
      <c r="H86" s="779"/>
      <c r="I86" s="123"/>
      <c r="J86" s="123"/>
      <c r="K86" s="776"/>
      <c r="L86" s="776"/>
      <c r="M86" s="123"/>
      <c r="N86" s="171" t="s">
        <v>317</v>
      </c>
      <c r="O86" s="779"/>
      <c r="P86" s="776"/>
      <c r="Q86" s="776"/>
      <c r="R86" s="779"/>
      <c r="S86" s="776"/>
      <c r="T86" s="880"/>
      <c r="U86" s="776"/>
      <c r="V86" s="877"/>
      <c r="W86" s="123"/>
    </row>
    <row r="87" spans="1:23" ht="24" customHeight="1" x14ac:dyDescent="0.25">
      <c r="A87" s="949"/>
      <c r="B87" s="950"/>
      <c r="C87" s="899"/>
      <c r="D87" s="619" t="s">
        <v>413</v>
      </c>
      <c r="E87" s="769"/>
      <c r="F87" s="614" t="s">
        <v>414</v>
      </c>
      <c r="G87" s="916"/>
      <c r="H87" s="779"/>
      <c r="I87" s="123"/>
      <c r="J87" s="123"/>
      <c r="K87" s="776"/>
      <c r="L87" s="776"/>
      <c r="M87" s="123"/>
      <c r="N87" s="171" t="s">
        <v>317</v>
      </c>
      <c r="O87" s="779"/>
      <c r="P87" s="776"/>
      <c r="Q87" s="776"/>
      <c r="R87" s="779"/>
      <c r="S87" s="776"/>
      <c r="T87" s="880"/>
      <c r="U87" s="776"/>
      <c r="V87" s="877"/>
      <c r="W87" s="123"/>
    </row>
    <row r="88" spans="1:23" ht="44.25" customHeight="1" x14ac:dyDescent="0.25">
      <c r="A88" s="949"/>
      <c r="B88" s="950"/>
      <c r="C88" s="899"/>
      <c r="D88" s="619" t="s">
        <v>418</v>
      </c>
      <c r="E88" s="769"/>
      <c r="F88" s="614" t="s">
        <v>419</v>
      </c>
      <c r="G88" s="917"/>
      <c r="H88" s="780"/>
      <c r="I88" s="123"/>
      <c r="J88" s="123"/>
      <c r="K88" s="777"/>
      <c r="L88" s="777"/>
      <c r="M88" s="123"/>
      <c r="N88" s="171" t="s">
        <v>317</v>
      </c>
      <c r="O88" s="780"/>
      <c r="P88" s="777"/>
      <c r="Q88" s="777"/>
      <c r="R88" s="780"/>
      <c r="S88" s="777"/>
      <c r="T88" s="881"/>
      <c r="U88" s="777"/>
      <c r="V88" s="878"/>
      <c r="W88" s="123"/>
    </row>
    <row r="89" spans="1:23" s="121" customFormat="1" ht="72.75" customHeight="1" x14ac:dyDescent="0.25">
      <c r="A89" s="927">
        <v>3</v>
      </c>
      <c r="B89" s="860" t="s">
        <v>373</v>
      </c>
      <c r="C89" s="866" t="s">
        <v>374</v>
      </c>
      <c r="D89" s="622" t="s">
        <v>375</v>
      </c>
      <c r="E89" s="929" t="s">
        <v>376</v>
      </c>
      <c r="F89" s="929" t="s">
        <v>377</v>
      </c>
      <c r="G89" s="866" t="s">
        <v>378</v>
      </c>
      <c r="H89" s="866" t="s">
        <v>432</v>
      </c>
      <c r="I89" s="866" t="s">
        <v>433</v>
      </c>
      <c r="J89" s="866" t="s">
        <v>434</v>
      </c>
      <c r="K89" s="124" t="s">
        <v>435</v>
      </c>
      <c r="L89" s="860" t="s">
        <v>436</v>
      </c>
      <c r="M89" s="125"/>
      <c r="N89" s="126" t="s">
        <v>317</v>
      </c>
      <c r="O89" s="125" t="s">
        <v>437</v>
      </c>
      <c r="P89" s="125" t="s">
        <v>438</v>
      </c>
      <c r="Q89" s="866" t="s">
        <v>439</v>
      </c>
      <c r="R89" s="860" t="s">
        <v>440</v>
      </c>
      <c r="S89" s="862">
        <v>1</v>
      </c>
      <c r="T89" s="856" t="s">
        <v>441</v>
      </c>
      <c r="U89" s="856">
        <v>44526</v>
      </c>
      <c r="V89" s="887" t="s">
        <v>224</v>
      </c>
      <c r="W89" s="866" t="s">
        <v>442</v>
      </c>
    </row>
    <row r="90" spans="1:23" s="121" customFormat="1" ht="72.75" customHeight="1" x14ac:dyDescent="0.25">
      <c r="A90" s="928"/>
      <c r="B90" s="883"/>
      <c r="C90" s="867"/>
      <c r="D90" s="622"/>
      <c r="E90" s="930"/>
      <c r="F90" s="930"/>
      <c r="G90" s="867"/>
      <c r="H90" s="867"/>
      <c r="I90" s="867"/>
      <c r="J90" s="867"/>
      <c r="K90" s="127" t="s">
        <v>443</v>
      </c>
      <c r="L90" s="883"/>
      <c r="M90" s="125"/>
      <c r="N90" s="126" t="s">
        <v>317</v>
      </c>
      <c r="O90" s="125"/>
      <c r="P90" s="125"/>
      <c r="Q90" s="868"/>
      <c r="R90" s="861"/>
      <c r="S90" s="863"/>
      <c r="T90" s="857"/>
      <c r="U90" s="857"/>
      <c r="V90" s="979"/>
      <c r="W90" s="867"/>
    </row>
    <row r="91" spans="1:23" s="121" customFormat="1" ht="72.75" customHeight="1" x14ac:dyDescent="0.25">
      <c r="A91" s="928"/>
      <c r="B91" s="883"/>
      <c r="C91" s="867"/>
      <c r="D91" s="622"/>
      <c r="E91" s="930"/>
      <c r="F91" s="930"/>
      <c r="G91" s="867"/>
      <c r="H91" s="867"/>
      <c r="I91" s="867"/>
      <c r="J91" s="867"/>
      <c r="K91" s="127" t="s">
        <v>444</v>
      </c>
      <c r="L91" s="883"/>
      <c r="M91" s="125"/>
      <c r="N91" s="126" t="s">
        <v>317</v>
      </c>
      <c r="O91" s="125"/>
      <c r="P91" s="125"/>
      <c r="Q91" s="125"/>
      <c r="R91" s="125"/>
      <c r="S91" s="125"/>
      <c r="T91" s="128"/>
      <c r="U91" s="128"/>
      <c r="V91" s="979"/>
      <c r="W91" s="867"/>
    </row>
    <row r="92" spans="1:23" s="121" customFormat="1" ht="72.75" customHeight="1" x14ac:dyDescent="0.25">
      <c r="A92" s="928"/>
      <c r="B92" s="883"/>
      <c r="C92" s="867"/>
      <c r="D92" s="129"/>
      <c r="E92" s="930"/>
      <c r="F92" s="930"/>
      <c r="G92" s="867"/>
      <c r="H92" s="867"/>
      <c r="I92" s="867"/>
      <c r="J92" s="867"/>
      <c r="K92" s="127" t="s">
        <v>445</v>
      </c>
      <c r="L92" s="883"/>
      <c r="M92" s="125"/>
      <c r="N92" s="126" t="s">
        <v>317</v>
      </c>
      <c r="O92" s="125"/>
      <c r="P92" s="125"/>
      <c r="Q92" s="125"/>
      <c r="R92" s="125"/>
      <c r="S92" s="125"/>
      <c r="T92" s="128"/>
      <c r="U92" s="128"/>
      <c r="V92" s="979"/>
      <c r="W92" s="867"/>
    </row>
    <row r="93" spans="1:23" s="121" customFormat="1" ht="72.75" customHeight="1" x14ac:dyDescent="0.25">
      <c r="A93" s="928"/>
      <c r="B93" s="883"/>
      <c r="C93" s="867"/>
      <c r="D93" s="129"/>
      <c r="E93" s="930"/>
      <c r="F93" s="930"/>
      <c r="G93" s="867"/>
      <c r="H93" s="867"/>
      <c r="I93" s="867"/>
      <c r="J93" s="867"/>
      <c r="K93" s="124" t="s">
        <v>446</v>
      </c>
      <c r="L93" s="883"/>
      <c r="M93" s="130"/>
      <c r="N93" s="126" t="s">
        <v>317</v>
      </c>
      <c r="O93" s="866" t="s">
        <v>447</v>
      </c>
      <c r="P93" s="131" t="s">
        <v>448</v>
      </c>
      <c r="Q93" s="860" t="s">
        <v>449</v>
      </c>
      <c r="R93" s="860" t="s">
        <v>450</v>
      </c>
      <c r="S93" s="862">
        <v>1</v>
      </c>
      <c r="T93" s="856">
        <v>44197</v>
      </c>
      <c r="U93" s="858">
        <v>44561</v>
      </c>
      <c r="V93" s="979"/>
      <c r="W93" s="867"/>
    </row>
    <row r="94" spans="1:23" s="121" customFormat="1" ht="72.75" customHeight="1" x14ac:dyDescent="0.25">
      <c r="A94" s="928"/>
      <c r="B94" s="883"/>
      <c r="C94" s="867"/>
      <c r="D94" s="129"/>
      <c r="E94" s="930"/>
      <c r="F94" s="930"/>
      <c r="G94" s="867"/>
      <c r="H94" s="867"/>
      <c r="I94" s="867"/>
      <c r="J94" s="867"/>
      <c r="K94" s="127" t="s">
        <v>451</v>
      </c>
      <c r="L94" s="883"/>
      <c r="M94" s="130"/>
      <c r="N94" s="132" t="s">
        <v>317</v>
      </c>
      <c r="O94" s="868"/>
      <c r="P94" s="130"/>
      <c r="Q94" s="861"/>
      <c r="R94" s="861"/>
      <c r="S94" s="863"/>
      <c r="T94" s="857"/>
      <c r="U94" s="859"/>
      <c r="V94" s="979"/>
      <c r="W94" s="867"/>
    </row>
    <row r="95" spans="1:23" s="121" customFormat="1" ht="72.75" customHeight="1" x14ac:dyDescent="0.25">
      <c r="A95" s="928"/>
      <c r="B95" s="883"/>
      <c r="C95" s="867"/>
      <c r="D95" s="129"/>
      <c r="E95" s="930"/>
      <c r="F95" s="930"/>
      <c r="G95" s="867"/>
      <c r="H95" s="867"/>
      <c r="I95" s="867"/>
      <c r="J95" s="867"/>
      <c r="K95" s="127" t="s">
        <v>452</v>
      </c>
      <c r="L95" s="883"/>
      <c r="M95" s="130"/>
      <c r="N95" s="132" t="s">
        <v>317</v>
      </c>
      <c r="O95" s="130"/>
      <c r="P95" s="130"/>
      <c r="Q95" s="130"/>
      <c r="R95" s="130"/>
      <c r="S95" s="130"/>
      <c r="T95" s="130"/>
      <c r="U95" s="130"/>
      <c r="V95" s="979"/>
      <c r="W95" s="867"/>
    </row>
    <row r="96" spans="1:23" s="121" customFormat="1" ht="72.75" customHeight="1" x14ac:dyDescent="0.25">
      <c r="A96" s="928"/>
      <c r="B96" s="883"/>
      <c r="C96" s="867"/>
      <c r="D96" s="129"/>
      <c r="E96" s="930"/>
      <c r="F96" s="930"/>
      <c r="G96" s="867"/>
      <c r="H96" s="867"/>
      <c r="I96" s="867"/>
      <c r="J96" s="867"/>
      <c r="K96" s="127" t="s">
        <v>453</v>
      </c>
      <c r="L96" s="883"/>
      <c r="M96" s="130"/>
      <c r="N96" s="132" t="s">
        <v>317</v>
      </c>
      <c r="O96" s="130"/>
      <c r="P96" s="130"/>
      <c r="Q96" s="130"/>
      <c r="R96" s="130"/>
      <c r="S96" s="130"/>
      <c r="T96" s="130"/>
      <c r="U96" s="130"/>
      <c r="V96" s="979"/>
      <c r="W96" s="867"/>
    </row>
    <row r="97" spans="1:23" s="121" customFormat="1" ht="72.75" customHeight="1" x14ac:dyDescent="0.25">
      <c r="A97" s="928"/>
      <c r="B97" s="883"/>
      <c r="C97" s="867"/>
      <c r="D97" s="129" t="s">
        <v>325</v>
      </c>
      <c r="E97" s="930"/>
      <c r="F97" s="931"/>
      <c r="G97" s="867"/>
      <c r="H97" s="867"/>
      <c r="I97" s="867"/>
      <c r="J97" s="867"/>
      <c r="K97" s="124" t="s">
        <v>454</v>
      </c>
      <c r="L97" s="883"/>
      <c r="M97" s="126"/>
      <c r="N97" s="126" t="s">
        <v>317</v>
      </c>
      <c r="O97" s="126" t="s">
        <v>455</v>
      </c>
      <c r="P97" s="132" t="s">
        <v>456</v>
      </c>
      <c r="Q97" s="866" t="s">
        <v>457</v>
      </c>
      <c r="R97" s="860" t="s">
        <v>458</v>
      </c>
      <c r="S97" s="862">
        <v>1</v>
      </c>
      <c r="T97" s="858">
        <v>44263</v>
      </c>
      <c r="U97" s="858">
        <v>44500</v>
      </c>
      <c r="V97" s="979"/>
      <c r="W97" s="867"/>
    </row>
    <row r="98" spans="1:23" s="121" customFormat="1" ht="72.75" customHeight="1" x14ac:dyDescent="0.25">
      <c r="A98" s="928"/>
      <c r="B98" s="883"/>
      <c r="C98" s="867"/>
      <c r="D98" s="129" t="s">
        <v>312</v>
      </c>
      <c r="E98" s="930"/>
      <c r="F98" s="636" t="s">
        <v>389</v>
      </c>
      <c r="G98" s="867"/>
      <c r="H98" s="867"/>
      <c r="I98" s="867"/>
      <c r="J98" s="867"/>
      <c r="K98" s="127" t="s">
        <v>459</v>
      </c>
      <c r="L98" s="883"/>
      <c r="M98" s="130"/>
      <c r="N98" s="132" t="s">
        <v>317</v>
      </c>
      <c r="O98" s="130"/>
      <c r="P98" s="130"/>
      <c r="Q98" s="867"/>
      <c r="R98" s="883"/>
      <c r="S98" s="884"/>
      <c r="T98" s="886"/>
      <c r="U98" s="886"/>
      <c r="V98" s="979"/>
      <c r="W98" s="867"/>
    </row>
    <row r="99" spans="1:23" s="121" customFormat="1" ht="72.75" customHeight="1" x14ac:dyDescent="0.25">
      <c r="A99" s="928"/>
      <c r="B99" s="883"/>
      <c r="C99" s="867"/>
      <c r="D99" s="129" t="s">
        <v>391</v>
      </c>
      <c r="E99" s="930"/>
      <c r="F99" s="932" t="s">
        <v>392</v>
      </c>
      <c r="G99" s="867"/>
      <c r="H99" s="867"/>
      <c r="I99" s="867"/>
      <c r="J99" s="867"/>
      <c r="K99" s="127" t="s">
        <v>460</v>
      </c>
      <c r="L99" s="883"/>
      <c r="M99" s="130"/>
      <c r="N99" s="132" t="s">
        <v>317</v>
      </c>
      <c r="O99" s="130"/>
      <c r="P99" s="130"/>
      <c r="Q99" s="868"/>
      <c r="R99" s="861"/>
      <c r="S99" s="885"/>
      <c r="T99" s="859"/>
      <c r="U99" s="859"/>
      <c r="V99" s="979"/>
      <c r="W99" s="867"/>
    </row>
    <row r="100" spans="1:23" s="121" customFormat="1" ht="72.75" customHeight="1" x14ac:dyDescent="0.25">
      <c r="A100" s="928"/>
      <c r="B100" s="883"/>
      <c r="C100" s="867"/>
      <c r="D100" s="129" t="s">
        <v>396</v>
      </c>
      <c r="E100" s="930"/>
      <c r="F100" s="932"/>
      <c r="G100" s="867"/>
      <c r="H100" s="867"/>
      <c r="I100" s="867"/>
      <c r="J100" s="867"/>
      <c r="K100" s="127" t="s">
        <v>461</v>
      </c>
      <c r="L100" s="883"/>
      <c r="M100" s="130"/>
      <c r="N100" s="132" t="s">
        <v>317</v>
      </c>
      <c r="O100" s="130"/>
      <c r="P100" s="130"/>
      <c r="Q100" s="130"/>
      <c r="R100" s="130"/>
      <c r="S100" s="130"/>
      <c r="T100" s="130"/>
      <c r="U100" s="130"/>
      <c r="V100" s="979"/>
      <c r="W100" s="867"/>
    </row>
    <row r="101" spans="1:23" s="121" customFormat="1" ht="72.75" customHeight="1" x14ac:dyDescent="0.25">
      <c r="A101" s="928"/>
      <c r="B101" s="883"/>
      <c r="C101" s="867"/>
      <c r="D101" s="129" t="s">
        <v>404</v>
      </c>
      <c r="E101" s="930"/>
      <c r="F101" s="932" t="s">
        <v>405</v>
      </c>
      <c r="G101" s="867"/>
      <c r="H101" s="867"/>
      <c r="I101" s="867"/>
      <c r="J101" s="867"/>
      <c r="K101" s="124" t="s">
        <v>462</v>
      </c>
      <c r="L101" s="883"/>
      <c r="M101" s="130"/>
      <c r="N101" s="126" t="s">
        <v>317</v>
      </c>
      <c r="O101" s="866" t="s">
        <v>463</v>
      </c>
      <c r="P101" s="130" t="s">
        <v>464</v>
      </c>
      <c r="Q101" s="866" t="s">
        <v>465</v>
      </c>
      <c r="R101" s="860" t="s">
        <v>466</v>
      </c>
      <c r="S101" s="887">
        <v>1</v>
      </c>
      <c r="T101" s="856">
        <v>44197</v>
      </c>
      <c r="U101" s="858">
        <v>44561</v>
      </c>
      <c r="V101" s="979"/>
      <c r="W101" s="867"/>
    </row>
    <row r="102" spans="1:23" s="121" customFormat="1" ht="72.75" customHeight="1" x14ac:dyDescent="0.25">
      <c r="A102" s="928"/>
      <c r="B102" s="883"/>
      <c r="C102" s="867"/>
      <c r="D102" s="129" t="s">
        <v>409</v>
      </c>
      <c r="E102" s="930"/>
      <c r="F102" s="932"/>
      <c r="G102" s="867"/>
      <c r="H102" s="867"/>
      <c r="I102" s="867"/>
      <c r="J102" s="867"/>
      <c r="K102" s="127" t="s">
        <v>467</v>
      </c>
      <c r="L102" s="883"/>
      <c r="M102" s="130"/>
      <c r="N102" s="132" t="s">
        <v>317</v>
      </c>
      <c r="O102" s="868"/>
      <c r="P102" s="130"/>
      <c r="Q102" s="868"/>
      <c r="R102" s="861"/>
      <c r="S102" s="888"/>
      <c r="T102" s="857"/>
      <c r="U102" s="859"/>
      <c r="V102" s="979"/>
      <c r="W102" s="867"/>
    </row>
    <row r="103" spans="1:23" s="121" customFormat="1" ht="72.75" customHeight="1" x14ac:dyDescent="0.25">
      <c r="A103" s="928"/>
      <c r="B103" s="883"/>
      <c r="C103" s="867"/>
      <c r="D103" s="129" t="s">
        <v>413</v>
      </c>
      <c r="E103" s="930"/>
      <c r="F103" s="636" t="s">
        <v>414</v>
      </c>
      <c r="G103" s="867"/>
      <c r="H103" s="867"/>
      <c r="I103" s="867"/>
      <c r="J103" s="867"/>
      <c r="K103" s="127" t="s">
        <v>468</v>
      </c>
      <c r="L103" s="883"/>
      <c r="M103" s="130"/>
      <c r="N103" s="132" t="s">
        <v>317</v>
      </c>
      <c r="O103" s="130"/>
      <c r="P103" s="130"/>
      <c r="Q103" s="130"/>
      <c r="R103" s="130"/>
      <c r="S103" s="130"/>
      <c r="T103" s="130"/>
      <c r="U103" s="130"/>
      <c r="V103" s="979"/>
      <c r="W103" s="867"/>
    </row>
    <row r="104" spans="1:23" s="121" customFormat="1" ht="72.75" customHeight="1" x14ac:dyDescent="0.25">
      <c r="A104" s="863"/>
      <c r="B104" s="861"/>
      <c r="C104" s="868"/>
      <c r="D104" s="129" t="s">
        <v>418</v>
      </c>
      <c r="E104" s="931"/>
      <c r="F104" s="636" t="s">
        <v>419</v>
      </c>
      <c r="G104" s="868"/>
      <c r="H104" s="868"/>
      <c r="I104" s="868"/>
      <c r="J104" s="868"/>
      <c r="K104" s="127" t="s">
        <v>453</v>
      </c>
      <c r="L104" s="861"/>
      <c r="M104" s="130"/>
      <c r="N104" s="132" t="s">
        <v>317</v>
      </c>
      <c r="O104" s="130"/>
      <c r="P104" s="130"/>
      <c r="Q104" s="130"/>
      <c r="R104" s="130"/>
      <c r="S104" s="130"/>
      <c r="T104" s="130"/>
      <c r="U104" s="130"/>
      <c r="V104" s="888"/>
      <c r="W104" s="868"/>
    </row>
    <row r="105" spans="1:23" s="121" customFormat="1" ht="95.25" customHeight="1" x14ac:dyDescent="0.25">
      <c r="A105" s="876">
        <v>3</v>
      </c>
      <c r="B105" s="782" t="s">
        <v>373</v>
      </c>
      <c r="C105" s="783" t="s">
        <v>374</v>
      </c>
      <c r="D105" s="133" t="s">
        <v>375</v>
      </c>
      <c r="E105" s="784" t="s">
        <v>376</v>
      </c>
      <c r="F105" s="784" t="s">
        <v>377</v>
      </c>
      <c r="G105" s="785" t="s">
        <v>378</v>
      </c>
      <c r="H105" s="787" t="s">
        <v>469</v>
      </c>
      <c r="I105" s="620"/>
      <c r="J105" s="620"/>
      <c r="K105" s="134" t="s">
        <v>470</v>
      </c>
      <c r="L105" s="787" t="s">
        <v>471</v>
      </c>
      <c r="M105" s="620" t="s">
        <v>220</v>
      </c>
      <c r="N105" s="620" t="s">
        <v>220</v>
      </c>
      <c r="O105" s="620" t="s">
        <v>472</v>
      </c>
      <c r="P105" s="620" t="s">
        <v>473</v>
      </c>
      <c r="Q105" s="174" t="s">
        <v>474</v>
      </c>
      <c r="R105" s="174" t="s">
        <v>475</v>
      </c>
      <c r="S105" s="172" t="s">
        <v>476</v>
      </c>
      <c r="T105" s="135">
        <v>44197</v>
      </c>
      <c r="U105" s="136">
        <v>44561</v>
      </c>
      <c r="V105" s="787" t="s">
        <v>224</v>
      </c>
      <c r="W105" s="620"/>
    </row>
    <row r="106" spans="1:23" s="121" customFormat="1" ht="95.25" customHeight="1" x14ac:dyDescent="0.25">
      <c r="A106" s="876"/>
      <c r="B106" s="782"/>
      <c r="C106" s="783"/>
      <c r="D106" s="133" t="s">
        <v>325</v>
      </c>
      <c r="E106" s="784"/>
      <c r="F106" s="784"/>
      <c r="G106" s="786"/>
      <c r="H106" s="788"/>
      <c r="I106" s="137"/>
      <c r="J106" s="137"/>
      <c r="K106" s="138" t="s">
        <v>477</v>
      </c>
      <c r="L106" s="788"/>
      <c r="M106" s="137"/>
      <c r="N106" s="620" t="s">
        <v>220</v>
      </c>
      <c r="O106" s="620" t="s">
        <v>472</v>
      </c>
      <c r="P106" s="620" t="s">
        <v>473</v>
      </c>
      <c r="Q106" s="174" t="s">
        <v>478</v>
      </c>
      <c r="R106" s="174" t="s">
        <v>479</v>
      </c>
      <c r="S106" s="172" t="s">
        <v>476</v>
      </c>
      <c r="T106" s="135">
        <v>44197</v>
      </c>
      <c r="U106" s="136">
        <v>44561</v>
      </c>
      <c r="V106" s="788"/>
      <c r="W106" s="137"/>
    </row>
    <row r="107" spans="1:23" s="121" customFormat="1" ht="95.25" customHeight="1" x14ac:dyDescent="0.25">
      <c r="A107" s="876"/>
      <c r="B107" s="782"/>
      <c r="C107" s="783"/>
      <c r="D107" s="133" t="s">
        <v>312</v>
      </c>
      <c r="E107" s="784"/>
      <c r="F107" s="621" t="s">
        <v>389</v>
      </c>
      <c r="G107" s="786"/>
      <c r="H107" s="788"/>
      <c r="I107" s="137"/>
      <c r="J107" s="137"/>
      <c r="K107" s="138" t="s">
        <v>480</v>
      </c>
      <c r="L107" s="788"/>
      <c r="M107" s="137"/>
      <c r="N107" s="620" t="s">
        <v>220</v>
      </c>
      <c r="O107" s="620" t="s">
        <v>472</v>
      </c>
      <c r="P107" s="620" t="s">
        <v>473</v>
      </c>
      <c r="Q107" s="174" t="s">
        <v>481</v>
      </c>
      <c r="R107" s="174" t="s">
        <v>482</v>
      </c>
      <c r="S107" s="172" t="s">
        <v>476</v>
      </c>
      <c r="T107" s="135">
        <v>44197</v>
      </c>
      <c r="U107" s="136">
        <v>44561</v>
      </c>
      <c r="V107" s="788"/>
      <c r="W107" s="137"/>
    </row>
    <row r="108" spans="1:23" s="121" customFormat="1" ht="95.25" customHeight="1" x14ac:dyDescent="0.25">
      <c r="A108" s="876"/>
      <c r="B108" s="782"/>
      <c r="C108" s="783"/>
      <c r="D108" s="133" t="s">
        <v>391</v>
      </c>
      <c r="E108" s="784"/>
      <c r="F108" s="784" t="s">
        <v>392</v>
      </c>
      <c r="G108" s="786"/>
      <c r="H108" s="788"/>
      <c r="I108" s="137"/>
      <c r="J108" s="137"/>
      <c r="K108" s="138" t="s">
        <v>483</v>
      </c>
      <c r="L108" s="788"/>
      <c r="M108" s="137"/>
      <c r="N108" s="620" t="s">
        <v>220</v>
      </c>
      <c r="O108" s="620" t="s">
        <v>472</v>
      </c>
      <c r="P108" s="620" t="s">
        <v>473</v>
      </c>
      <c r="Q108" s="174" t="s">
        <v>484</v>
      </c>
      <c r="R108" s="174" t="s">
        <v>485</v>
      </c>
      <c r="S108" s="172" t="s">
        <v>476</v>
      </c>
      <c r="T108" s="135">
        <v>44197</v>
      </c>
      <c r="U108" s="136">
        <v>44561</v>
      </c>
      <c r="V108" s="788"/>
      <c r="W108" s="137"/>
    </row>
    <row r="109" spans="1:23" s="121" customFormat="1" ht="95.25" customHeight="1" x14ac:dyDescent="0.25">
      <c r="A109" s="876"/>
      <c r="B109" s="782"/>
      <c r="C109" s="783"/>
      <c r="D109" s="133" t="s">
        <v>396</v>
      </c>
      <c r="E109" s="784"/>
      <c r="F109" s="784"/>
      <c r="G109" s="786"/>
      <c r="H109" s="788"/>
      <c r="I109" s="137"/>
      <c r="J109" s="137"/>
      <c r="K109" s="138" t="s">
        <v>486</v>
      </c>
      <c r="L109" s="788"/>
      <c r="M109" s="137"/>
      <c r="N109" s="620" t="s">
        <v>220</v>
      </c>
      <c r="O109" s="620" t="s">
        <v>472</v>
      </c>
      <c r="P109" s="620" t="s">
        <v>473</v>
      </c>
      <c r="Q109" s="174" t="s">
        <v>487</v>
      </c>
      <c r="R109" s="174" t="s">
        <v>488</v>
      </c>
      <c r="S109" s="172" t="s">
        <v>476</v>
      </c>
      <c r="T109" s="135">
        <v>44197</v>
      </c>
      <c r="U109" s="136">
        <v>44561</v>
      </c>
      <c r="V109" s="788"/>
      <c r="W109" s="137"/>
    </row>
    <row r="110" spans="1:23" s="121" customFormat="1" ht="87.75" customHeight="1" x14ac:dyDescent="0.25">
      <c r="A110" s="876"/>
      <c r="B110" s="782"/>
      <c r="C110" s="783"/>
      <c r="D110" s="133" t="s">
        <v>399</v>
      </c>
      <c r="E110" s="784"/>
      <c r="F110" s="784"/>
      <c r="G110" s="786"/>
      <c r="H110" s="788"/>
      <c r="I110" s="137"/>
      <c r="J110" s="137"/>
      <c r="K110" s="138" t="s">
        <v>489</v>
      </c>
      <c r="L110" s="788"/>
      <c r="M110" s="137"/>
      <c r="N110" s="620" t="s">
        <v>220</v>
      </c>
      <c r="O110" s="620" t="s">
        <v>472</v>
      </c>
      <c r="P110" s="620" t="s">
        <v>473</v>
      </c>
      <c r="Q110" s="174" t="s">
        <v>490</v>
      </c>
      <c r="R110" s="174" t="s">
        <v>491</v>
      </c>
      <c r="S110" s="172" t="s">
        <v>476</v>
      </c>
      <c r="T110" s="135">
        <v>44197</v>
      </c>
      <c r="U110" s="136">
        <v>44561</v>
      </c>
      <c r="V110" s="788"/>
      <c r="W110" s="137"/>
    </row>
    <row r="111" spans="1:23" s="121" customFormat="1" ht="91.5" customHeight="1" x14ac:dyDescent="0.25">
      <c r="A111" s="876"/>
      <c r="B111" s="782"/>
      <c r="C111" s="783"/>
      <c r="D111" s="133" t="s">
        <v>404</v>
      </c>
      <c r="E111" s="784"/>
      <c r="F111" s="784" t="s">
        <v>405</v>
      </c>
      <c r="G111" s="786"/>
      <c r="H111" s="788"/>
      <c r="I111" s="137"/>
      <c r="J111" s="137"/>
      <c r="K111" s="1010" t="s">
        <v>492</v>
      </c>
      <c r="L111" s="788"/>
      <c r="M111" s="137"/>
      <c r="N111" s="620" t="s">
        <v>220</v>
      </c>
      <c r="O111" s="620" t="s">
        <v>472</v>
      </c>
      <c r="P111" s="620" t="s">
        <v>473</v>
      </c>
      <c r="Q111" s="174" t="s">
        <v>493</v>
      </c>
      <c r="R111" s="174" t="s">
        <v>494</v>
      </c>
      <c r="S111" s="172" t="s">
        <v>476</v>
      </c>
      <c r="T111" s="135">
        <v>44197</v>
      </c>
      <c r="U111" s="136">
        <v>44561</v>
      </c>
      <c r="V111" s="788"/>
      <c r="W111" s="137"/>
    </row>
    <row r="112" spans="1:23" s="121" customFormat="1" ht="69.75" customHeight="1" x14ac:dyDescent="0.25">
      <c r="A112" s="876"/>
      <c r="B112" s="782"/>
      <c r="C112" s="783"/>
      <c r="D112" s="133" t="s">
        <v>409</v>
      </c>
      <c r="E112" s="784"/>
      <c r="F112" s="784"/>
      <c r="G112" s="786"/>
      <c r="H112" s="788"/>
      <c r="I112" s="137"/>
      <c r="J112" s="137"/>
      <c r="K112" s="1011"/>
      <c r="L112" s="788"/>
      <c r="M112" s="137"/>
      <c r="N112" s="620" t="s">
        <v>220</v>
      </c>
      <c r="O112" s="620" t="s">
        <v>472</v>
      </c>
      <c r="P112" s="620" t="s">
        <v>473</v>
      </c>
      <c r="Q112" s="174" t="s">
        <v>495</v>
      </c>
      <c r="R112" s="174" t="s">
        <v>496</v>
      </c>
      <c r="S112" s="172" t="s">
        <v>476</v>
      </c>
      <c r="T112" s="135">
        <v>44197</v>
      </c>
      <c r="U112" s="136">
        <v>44561</v>
      </c>
      <c r="V112" s="788"/>
      <c r="W112" s="137"/>
    </row>
    <row r="113" spans="1:23" s="121" customFormat="1" ht="81.75" customHeight="1" x14ac:dyDescent="0.25">
      <c r="A113" s="876"/>
      <c r="B113" s="782"/>
      <c r="C113" s="783"/>
      <c r="D113" s="133" t="s">
        <v>413</v>
      </c>
      <c r="E113" s="784"/>
      <c r="F113" s="621" t="s">
        <v>414</v>
      </c>
      <c r="G113" s="786"/>
      <c r="H113" s="788"/>
      <c r="I113" s="137"/>
      <c r="J113" s="137"/>
      <c r="K113" s="1010" t="s">
        <v>497</v>
      </c>
      <c r="L113" s="788"/>
      <c r="M113" s="137"/>
      <c r="N113" s="137"/>
      <c r="O113" s="137"/>
      <c r="P113" s="137"/>
      <c r="Q113" s="137"/>
      <c r="R113" s="137"/>
      <c r="S113" s="173"/>
      <c r="T113" s="137"/>
      <c r="U113" s="137"/>
      <c r="V113" s="788"/>
      <c r="W113" s="137"/>
    </row>
    <row r="114" spans="1:23" s="121" customFormat="1" ht="74.25" customHeight="1" x14ac:dyDescent="0.25">
      <c r="A114" s="876"/>
      <c r="B114" s="782"/>
      <c r="C114" s="783"/>
      <c r="D114" s="133" t="s">
        <v>418</v>
      </c>
      <c r="E114" s="784"/>
      <c r="F114" s="621" t="s">
        <v>419</v>
      </c>
      <c r="G114" s="786"/>
      <c r="H114" s="788"/>
      <c r="I114" s="137"/>
      <c r="J114" s="137"/>
      <c r="K114" s="1011"/>
      <c r="L114" s="865"/>
      <c r="M114" s="137"/>
      <c r="N114" s="137"/>
      <c r="O114" s="137"/>
      <c r="P114" s="137"/>
      <c r="Q114" s="137"/>
      <c r="R114" s="137"/>
      <c r="S114" s="137"/>
      <c r="T114" s="137"/>
      <c r="U114" s="137"/>
      <c r="V114" s="865"/>
      <c r="W114" s="137"/>
    </row>
    <row r="115" spans="1:23" ht="110.25" customHeight="1" x14ac:dyDescent="0.25">
      <c r="A115" s="789">
        <v>4</v>
      </c>
      <c r="B115" s="918" t="s">
        <v>498</v>
      </c>
      <c r="C115" s="921" t="s">
        <v>499</v>
      </c>
      <c r="D115" s="139" t="s">
        <v>325</v>
      </c>
      <c r="E115" s="924" t="s">
        <v>500</v>
      </c>
      <c r="F115" s="641" t="s">
        <v>501</v>
      </c>
      <c r="G115" s="763" t="s">
        <v>502</v>
      </c>
      <c r="H115" s="763" t="s">
        <v>503</v>
      </c>
      <c r="I115" s="116"/>
      <c r="J115" s="116"/>
      <c r="K115" s="114" t="s">
        <v>504</v>
      </c>
      <c r="L115" s="763" t="s">
        <v>505</v>
      </c>
      <c r="M115" s="116"/>
      <c r="N115" s="638" t="s">
        <v>220</v>
      </c>
      <c r="O115" s="763" t="s">
        <v>506</v>
      </c>
      <c r="P115" s="832" t="s">
        <v>426</v>
      </c>
      <c r="Q115" s="763" t="s">
        <v>507</v>
      </c>
      <c r="R115" s="763" t="s">
        <v>508</v>
      </c>
      <c r="S115" s="832" t="s">
        <v>403</v>
      </c>
      <c r="T115" s="835">
        <v>44197</v>
      </c>
      <c r="U115" s="835">
        <v>44561</v>
      </c>
      <c r="V115" s="763" t="s">
        <v>224</v>
      </c>
      <c r="W115" s="116"/>
    </row>
    <row r="116" spans="1:23" ht="110.25" customHeight="1" x14ac:dyDescent="0.25">
      <c r="A116" s="790"/>
      <c r="B116" s="919"/>
      <c r="C116" s="922"/>
      <c r="D116" s="139" t="s">
        <v>331</v>
      </c>
      <c r="E116" s="925"/>
      <c r="F116" s="641" t="s">
        <v>509</v>
      </c>
      <c r="G116" s="765"/>
      <c r="H116" s="765"/>
      <c r="I116" s="116"/>
      <c r="J116" s="116"/>
      <c r="K116" s="114" t="s">
        <v>510</v>
      </c>
      <c r="L116" s="765"/>
      <c r="M116" s="116"/>
      <c r="N116" s="638" t="s">
        <v>220</v>
      </c>
      <c r="O116" s="765"/>
      <c r="P116" s="833"/>
      <c r="Q116" s="765"/>
      <c r="R116" s="765"/>
      <c r="S116" s="833"/>
      <c r="T116" s="836"/>
      <c r="U116" s="836"/>
      <c r="V116" s="765"/>
      <c r="W116" s="116"/>
    </row>
    <row r="117" spans="1:23" ht="110.25" customHeight="1" x14ac:dyDescent="0.25">
      <c r="A117" s="790"/>
      <c r="B117" s="919"/>
      <c r="C117" s="922"/>
      <c r="D117" s="139" t="s">
        <v>511</v>
      </c>
      <c r="E117" s="925"/>
      <c r="F117" s="641" t="s">
        <v>512</v>
      </c>
      <c r="G117" s="765"/>
      <c r="H117" s="765"/>
      <c r="I117" s="116"/>
      <c r="J117" s="116"/>
      <c r="K117" s="114"/>
      <c r="L117" s="765"/>
      <c r="M117" s="116"/>
      <c r="N117" s="638" t="s">
        <v>220</v>
      </c>
      <c r="O117" s="765"/>
      <c r="P117" s="833"/>
      <c r="Q117" s="765"/>
      <c r="R117" s="765"/>
      <c r="S117" s="833"/>
      <c r="T117" s="836"/>
      <c r="U117" s="836"/>
      <c r="V117" s="765"/>
      <c r="W117" s="116"/>
    </row>
    <row r="118" spans="1:23" ht="110.25" customHeight="1" thickBot="1" x14ac:dyDescent="0.3">
      <c r="A118" s="791"/>
      <c r="B118" s="920"/>
      <c r="C118" s="923"/>
      <c r="D118" s="139" t="s">
        <v>513</v>
      </c>
      <c r="E118" s="926"/>
      <c r="F118" s="641" t="s">
        <v>514</v>
      </c>
      <c r="G118" s="771"/>
      <c r="H118" s="771"/>
      <c r="I118" s="116"/>
      <c r="J118" s="116"/>
      <c r="K118" s="140"/>
      <c r="L118" s="771"/>
      <c r="M118" s="116"/>
      <c r="N118" s="638" t="s">
        <v>220</v>
      </c>
      <c r="O118" s="771"/>
      <c r="P118" s="834"/>
      <c r="Q118" s="771"/>
      <c r="R118" s="771"/>
      <c r="S118" s="834"/>
      <c r="T118" s="837"/>
      <c r="U118" s="837"/>
      <c r="V118" s="771"/>
      <c r="W118" s="116"/>
    </row>
    <row r="119" spans="1:23" ht="36" customHeight="1" x14ac:dyDescent="0.25">
      <c r="A119" s="795">
        <v>5</v>
      </c>
      <c r="B119" s="798" t="s">
        <v>515</v>
      </c>
      <c r="C119" s="801" t="s">
        <v>516</v>
      </c>
      <c r="D119" s="141" t="s">
        <v>517</v>
      </c>
      <c r="E119" s="801" t="s">
        <v>518</v>
      </c>
      <c r="F119" s="141" t="s">
        <v>519</v>
      </c>
      <c r="G119" s="894" t="s">
        <v>520</v>
      </c>
      <c r="H119" s="894" t="s">
        <v>521</v>
      </c>
      <c r="I119" s="142"/>
      <c r="J119" s="142"/>
      <c r="K119" s="143" t="s">
        <v>522</v>
      </c>
      <c r="L119" s="798" t="s">
        <v>523</v>
      </c>
      <c r="M119" s="142"/>
      <c r="N119" s="175" t="s">
        <v>220</v>
      </c>
      <c r="O119" s="995" t="s">
        <v>524</v>
      </c>
      <c r="P119" s="894" t="s">
        <v>525</v>
      </c>
      <c r="Q119" s="798" t="s">
        <v>526</v>
      </c>
      <c r="R119" s="894" t="s">
        <v>527</v>
      </c>
      <c r="S119" s="798" t="s">
        <v>528</v>
      </c>
      <c r="T119" s="999">
        <v>43831</v>
      </c>
      <c r="U119" s="999">
        <v>44196</v>
      </c>
      <c r="V119" s="894" t="s">
        <v>224</v>
      </c>
      <c r="W119" s="144"/>
    </row>
    <row r="120" spans="1:23" ht="36" customHeight="1" x14ac:dyDescent="0.25">
      <c r="A120" s="796"/>
      <c r="B120" s="799"/>
      <c r="C120" s="802"/>
      <c r="D120" s="145" t="s">
        <v>529</v>
      </c>
      <c r="E120" s="802"/>
      <c r="F120" s="897" t="s">
        <v>530</v>
      </c>
      <c r="G120" s="895"/>
      <c r="H120" s="895"/>
      <c r="I120" s="146"/>
      <c r="J120" s="146"/>
      <c r="K120" s="147" t="s">
        <v>531</v>
      </c>
      <c r="L120" s="799"/>
      <c r="M120" s="146"/>
      <c r="N120" s="176" t="s">
        <v>220</v>
      </c>
      <c r="O120" s="996"/>
      <c r="P120" s="895"/>
      <c r="Q120" s="799"/>
      <c r="R120" s="895"/>
      <c r="S120" s="799"/>
      <c r="T120" s="1000"/>
      <c r="U120" s="1000"/>
      <c r="V120" s="895"/>
      <c r="W120" s="148"/>
    </row>
    <row r="121" spans="1:23" ht="37.5" customHeight="1" x14ac:dyDescent="0.25">
      <c r="A121" s="796"/>
      <c r="B121" s="799"/>
      <c r="C121" s="802"/>
      <c r="D121" s="145" t="s">
        <v>391</v>
      </c>
      <c r="E121" s="802"/>
      <c r="F121" s="898"/>
      <c r="G121" s="895"/>
      <c r="H121" s="895"/>
      <c r="I121" s="146"/>
      <c r="J121" s="146"/>
      <c r="K121" s="147" t="s">
        <v>532</v>
      </c>
      <c r="L121" s="799"/>
      <c r="M121" s="146"/>
      <c r="N121" s="176" t="s">
        <v>220</v>
      </c>
      <c r="O121" s="996"/>
      <c r="P121" s="895"/>
      <c r="Q121" s="799"/>
      <c r="R121" s="895"/>
      <c r="S121" s="799"/>
      <c r="T121" s="1000"/>
      <c r="U121" s="1000"/>
      <c r="V121" s="895"/>
      <c r="W121" s="148"/>
    </row>
    <row r="122" spans="1:23" ht="90.75" customHeight="1" x14ac:dyDescent="0.25">
      <c r="A122" s="796"/>
      <c r="B122" s="799"/>
      <c r="C122" s="802"/>
      <c r="D122" s="145" t="s">
        <v>533</v>
      </c>
      <c r="E122" s="802"/>
      <c r="F122" s="897" t="s">
        <v>534</v>
      </c>
      <c r="G122" s="895"/>
      <c r="H122" s="895"/>
      <c r="I122" s="146"/>
      <c r="J122" s="146"/>
      <c r="K122" s="147" t="s">
        <v>535</v>
      </c>
      <c r="L122" s="799"/>
      <c r="M122" s="146"/>
      <c r="N122" s="176" t="s">
        <v>220</v>
      </c>
      <c r="O122" s="996"/>
      <c r="P122" s="895"/>
      <c r="Q122" s="799"/>
      <c r="R122" s="895"/>
      <c r="S122" s="799"/>
      <c r="T122" s="1000"/>
      <c r="U122" s="1000"/>
      <c r="V122" s="895"/>
      <c r="W122" s="148"/>
    </row>
    <row r="123" spans="1:23" ht="37.5" customHeight="1" x14ac:dyDescent="0.25">
      <c r="A123" s="796"/>
      <c r="B123" s="799"/>
      <c r="C123" s="802"/>
      <c r="D123" s="145" t="s">
        <v>375</v>
      </c>
      <c r="E123" s="802"/>
      <c r="F123" s="898"/>
      <c r="G123" s="895"/>
      <c r="H123" s="895"/>
      <c r="I123" s="146"/>
      <c r="J123" s="146"/>
      <c r="K123" s="147" t="s">
        <v>536</v>
      </c>
      <c r="L123" s="799"/>
      <c r="M123" s="146"/>
      <c r="N123" s="176" t="s">
        <v>220</v>
      </c>
      <c r="O123" s="996"/>
      <c r="P123" s="895"/>
      <c r="Q123" s="799"/>
      <c r="R123" s="895"/>
      <c r="S123" s="799"/>
      <c r="T123" s="1000"/>
      <c r="U123" s="1000"/>
      <c r="V123" s="895"/>
      <c r="W123" s="148"/>
    </row>
    <row r="124" spans="1:23" ht="37.5" customHeight="1" x14ac:dyDescent="0.25">
      <c r="A124" s="796"/>
      <c r="B124" s="799"/>
      <c r="C124" s="802"/>
      <c r="D124" s="145" t="s">
        <v>537</v>
      </c>
      <c r="E124" s="802"/>
      <c r="F124" s="897" t="s">
        <v>534</v>
      </c>
      <c r="G124" s="895"/>
      <c r="H124" s="895"/>
      <c r="I124" s="146"/>
      <c r="J124" s="146"/>
      <c r="K124" s="147" t="s">
        <v>538</v>
      </c>
      <c r="L124" s="799"/>
      <c r="M124" s="146"/>
      <c r="N124" s="176" t="s">
        <v>220</v>
      </c>
      <c r="O124" s="996"/>
      <c r="P124" s="895"/>
      <c r="Q124" s="799"/>
      <c r="R124" s="895"/>
      <c r="S124" s="799"/>
      <c r="T124" s="1000"/>
      <c r="U124" s="1000"/>
      <c r="V124" s="895"/>
      <c r="W124" s="148"/>
    </row>
    <row r="125" spans="1:23" ht="37.5" customHeight="1" x14ac:dyDescent="0.25">
      <c r="A125" s="796"/>
      <c r="B125" s="799"/>
      <c r="C125" s="802"/>
      <c r="D125" s="145" t="s">
        <v>539</v>
      </c>
      <c r="E125" s="802"/>
      <c r="F125" s="898"/>
      <c r="G125" s="895"/>
      <c r="H125" s="895"/>
      <c r="I125" s="146"/>
      <c r="J125" s="146"/>
      <c r="K125" s="147" t="s">
        <v>540</v>
      </c>
      <c r="L125" s="799"/>
      <c r="M125" s="146"/>
      <c r="N125" s="176" t="s">
        <v>220</v>
      </c>
      <c r="O125" s="996"/>
      <c r="P125" s="895"/>
      <c r="Q125" s="799"/>
      <c r="R125" s="895"/>
      <c r="S125" s="799"/>
      <c r="T125" s="1000"/>
      <c r="U125" s="1000"/>
      <c r="V125" s="895"/>
      <c r="W125" s="148"/>
    </row>
    <row r="126" spans="1:23" ht="67.5" customHeight="1" x14ac:dyDescent="0.25">
      <c r="A126" s="796"/>
      <c r="B126" s="799"/>
      <c r="C126" s="802"/>
      <c r="D126" s="145" t="s">
        <v>541</v>
      </c>
      <c r="E126" s="802"/>
      <c r="F126" s="897" t="s">
        <v>542</v>
      </c>
      <c r="G126" s="895"/>
      <c r="H126" s="895"/>
      <c r="I126" s="146"/>
      <c r="J126" s="146"/>
      <c r="K126" s="147" t="s">
        <v>543</v>
      </c>
      <c r="L126" s="799"/>
      <c r="M126" s="146"/>
      <c r="N126" s="176" t="s">
        <v>220</v>
      </c>
      <c r="O126" s="996"/>
      <c r="P126" s="895"/>
      <c r="Q126" s="799"/>
      <c r="R126" s="895"/>
      <c r="S126" s="799"/>
      <c r="T126" s="1000"/>
      <c r="U126" s="1000"/>
      <c r="V126" s="895"/>
      <c r="W126" s="148"/>
    </row>
    <row r="127" spans="1:23" ht="37.5" customHeight="1" x14ac:dyDescent="0.25">
      <c r="A127" s="796"/>
      <c r="B127" s="799"/>
      <c r="C127" s="802"/>
      <c r="D127" s="145" t="s">
        <v>544</v>
      </c>
      <c r="E127" s="802"/>
      <c r="F127" s="898"/>
      <c r="G127" s="895"/>
      <c r="H127" s="895"/>
      <c r="I127" s="146"/>
      <c r="J127" s="146"/>
      <c r="K127" s="851" t="s">
        <v>545</v>
      </c>
      <c r="L127" s="799"/>
      <c r="M127" s="146"/>
      <c r="N127" s="176" t="s">
        <v>220</v>
      </c>
      <c r="O127" s="996"/>
      <c r="P127" s="895"/>
      <c r="Q127" s="799"/>
      <c r="R127" s="895"/>
      <c r="S127" s="799"/>
      <c r="T127" s="1000"/>
      <c r="U127" s="1000"/>
      <c r="V127" s="895"/>
      <c r="W127" s="148"/>
    </row>
    <row r="128" spans="1:23" ht="37.5" customHeight="1" x14ac:dyDescent="0.25">
      <c r="A128" s="796"/>
      <c r="B128" s="799"/>
      <c r="C128" s="802"/>
      <c r="D128" s="145" t="s">
        <v>546</v>
      </c>
      <c r="E128" s="802"/>
      <c r="F128" s="897" t="s">
        <v>547</v>
      </c>
      <c r="G128" s="895"/>
      <c r="H128" s="895"/>
      <c r="I128" s="146"/>
      <c r="J128" s="146"/>
      <c r="K128" s="852"/>
      <c r="L128" s="799"/>
      <c r="M128" s="146"/>
      <c r="N128" s="176" t="s">
        <v>220</v>
      </c>
      <c r="O128" s="996"/>
      <c r="P128" s="895"/>
      <c r="Q128" s="799"/>
      <c r="R128" s="895"/>
      <c r="S128" s="799"/>
      <c r="T128" s="1000"/>
      <c r="U128" s="1000"/>
      <c r="V128" s="895"/>
      <c r="W128" s="148"/>
    </row>
    <row r="129" spans="1:23" ht="37.5" customHeight="1" thickBot="1" x14ac:dyDescent="0.3">
      <c r="A129" s="797"/>
      <c r="B129" s="800"/>
      <c r="C129" s="803"/>
      <c r="D129" s="633" t="s">
        <v>548</v>
      </c>
      <c r="E129" s="803"/>
      <c r="F129" s="939"/>
      <c r="G129" s="896"/>
      <c r="H129" s="998"/>
      <c r="I129" s="146"/>
      <c r="J129" s="146"/>
      <c r="K129" s="853"/>
      <c r="L129" s="800"/>
      <c r="M129" s="146"/>
      <c r="N129" s="176" t="s">
        <v>220</v>
      </c>
      <c r="O129" s="997"/>
      <c r="P129" s="998"/>
      <c r="Q129" s="800"/>
      <c r="R129" s="998"/>
      <c r="S129" s="800"/>
      <c r="T129" s="1001"/>
      <c r="U129" s="1001"/>
      <c r="V129" s="998"/>
      <c r="W129" s="148"/>
    </row>
    <row r="130" spans="1:23" ht="54" customHeight="1" x14ac:dyDescent="0.25">
      <c r="A130" s="773">
        <v>5</v>
      </c>
      <c r="B130" s="773" t="s">
        <v>515</v>
      </c>
      <c r="C130" s="804" t="s">
        <v>516</v>
      </c>
      <c r="D130" s="622" t="s">
        <v>517</v>
      </c>
      <c r="E130" s="804" t="s">
        <v>518</v>
      </c>
      <c r="F130" s="195" t="s">
        <v>519</v>
      </c>
      <c r="G130" s="792" t="s">
        <v>520</v>
      </c>
      <c r="H130" s="616"/>
      <c r="I130" s="196"/>
      <c r="J130" s="191"/>
      <c r="K130" s="199" t="s">
        <v>549</v>
      </c>
      <c r="L130" s="849" t="s">
        <v>550</v>
      </c>
      <c r="M130" s="191" t="s">
        <v>220</v>
      </c>
      <c r="N130" s="635" t="s">
        <v>220</v>
      </c>
      <c r="O130" s="849" t="s">
        <v>551</v>
      </c>
      <c r="P130" s="844" t="s">
        <v>552</v>
      </c>
      <c r="Q130" s="872" t="s">
        <v>553</v>
      </c>
      <c r="R130" s="872" t="s">
        <v>554</v>
      </c>
      <c r="S130" s="870" t="s">
        <v>386</v>
      </c>
      <c r="T130" s="869">
        <v>44197</v>
      </c>
      <c r="U130" s="869">
        <v>44561</v>
      </c>
      <c r="V130" s="849" t="s">
        <v>555</v>
      </c>
      <c r="W130" s="197"/>
    </row>
    <row r="131" spans="1:23" ht="54" customHeight="1" x14ac:dyDescent="0.25">
      <c r="A131" s="773"/>
      <c r="B131" s="773"/>
      <c r="C131" s="804"/>
      <c r="D131" s="622" t="s">
        <v>529</v>
      </c>
      <c r="E131" s="804"/>
      <c r="F131" s="794" t="s">
        <v>530</v>
      </c>
      <c r="G131" s="793"/>
      <c r="H131" s="616"/>
      <c r="I131" s="196"/>
      <c r="J131" s="191"/>
      <c r="K131" s="772" t="s">
        <v>556</v>
      </c>
      <c r="L131" s="871"/>
      <c r="M131" s="191"/>
      <c r="N131" s="635" t="s">
        <v>220</v>
      </c>
      <c r="O131" s="871"/>
      <c r="P131" s="845"/>
      <c r="Q131" s="873"/>
      <c r="R131" s="873"/>
      <c r="S131" s="850"/>
      <c r="T131" s="850"/>
      <c r="U131" s="850"/>
      <c r="V131" s="850"/>
      <c r="W131" s="197"/>
    </row>
    <row r="132" spans="1:23" ht="54" customHeight="1" x14ac:dyDescent="0.25">
      <c r="A132" s="773"/>
      <c r="B132" s="773"/>
      <c r="C132" s="804"/>
      <c r="D132" s="622" t="s">
        <v>391</v>
      </c>
      <c r="E132" s="804"/>
      <c r="F132" s="794"/>
      <c r="G132" s="793"/>
      <c r="H132" s="616"/>
      <c r="I132" s="196"/>
      <c r="J132" s="191"/>
      <c r="K132" s="772"/>
      <c r="L132" s="871"/>
      <c r="M132" s="635" t="s">
        <v>220</v>
      </c>
      <c r="N132" s="635" t="s">
        <v>220</v>
      </c>
      <c r="O132" s="871"/>
      <c r="P132" s="845"/>
      <c r="Q132" s="873"/>
      <c r="R132" s="873"/>
      <c r="S132" s="850"/>
      <c r="T132" s="850"/>
      <c r="U132" s="850"/>
      <c r="V132" s="850"/>
      <c r="W132" s="197"/>
    </row>
    <row r="133" spans="1:23" ht="54" customHeight="1" x14ac:dyDescent="0.25">
      <c r="A133" s="773"/>
      <c r="B133" s="773"/>
      <c r="C133" s="804"/>
      <c r="D133" s="622" t="s">
        <v>533</v>
      </c>
      <c r="E133" s="804"/>
      <c r="F133" s="794" t="s">
        <v>534</v>
      </c>
      <c r="G133" s="793"/>
      <c r="H133" s="616"/>
      <c r="I133" s="196"/>
      <c r="J133" s="191"/>
      <c r="K133" s="772"/>
      <c r="L133" s="871"/>
      <c r="M133" s="635"/>
      <c r="N133" s="635" t="s">
        <v>220</v>
      </c>
      <c r="O133" s="871"/>
      <c r="P133" s="845"/>
      <c r="Q133" s="873"/>
      <c r="R133" s="873"/>
      <c r="S133" s="850"/>
      <c r="T133" s="850"/>
      <c r="U133" s="850"/>
      <c r="V133" s="850"/>
      <c r="W133" s="197"/>
    </row>
    <row r="134" spans="1:23" ht="54" customHeight="1" x14ac:dyDescent="0.25">
      <c r="A134" s="773"/>
      <c r="B134" s="773"/>
      <c r="C134" s="804"/>
      <c r="D134" s="622" t="s">
        <v>375</v>
      </c>
      <c r="E134" s="804"/>
      <c r="F134" s="794"/>
      <c r="G134" s="793"/>
      <c r="H134" s="616"/>
      <c r="I134" s="196"/>
      <c r="J134" s="191"/>
      <c r="K134" s="193" t="s">
        <v>557</v>
      </c>
      <c r="L134" s="871"/>
      <c r="M134" s="635" t="s">
        <v>220</v>
      </c>
      <c r="N134" s="635" t="s">
        <v>220</v>
      </c>
      <c r="O134" s="871"/>
      <c r="P134" s="846"/>
      <c r="Q134" s="874"/>
      <c r="R134" s="874"/>
      <c r="S134" s="850"/>
      <c r="T134" s="850"/>
      <c r="U134" s="850"/>
      <c r="V134" s="850"/>
      <c r="W134" s="197"/>
    </row>
    <row r="135" spans="1:23" ht="54" customHeight="1" x14ac:dyDescent="0.25">
      <c r="A135" s="773"/>
      <c r="B135" s="773"/>
      <c r="C135" s="804"/>
      <c r="D135" s="622" t="s">
        <v>537</v>
      </c>
      <c r="E135" s="804"/>
      <c r="F135" s="794" t="s">
        <v>534</v>
      </c>
      <c r="G135" s="793"/>
      <c r="H135" s="616"/>
      <c r="I135" s="196"/>
      <c r="J135" s="191"/>
      <c r="K135" s="200" t="s">
        <v>558</v>
      </c>
      <c r="L135" s="871"/>
      <c r="M135" s="635"/>
      <c r="N135" s="635" t="s">
        <v>220</v>
      </c>
      <c r="O135" s="871"/>
      <c r="P135" s="198" t="s">
        <v>559</v>
      </c>
      <c r="Q135" s="875" t="s">
        <v>560</v>
      </c>
      <c r="R135" s="875" t="s">
        <v>561</v>
      </c>
      <c r="S135" s="850"/>
      <c r="T135" s="850"/>
      <c r="U135" s="850"/>
      <c r="V135" s="850"/>
      <c r="W135" s="197"/>
    </row>
    <row r="136" spans="1:23" ht="70.5" customHeight="1" x14ac:dyDescent="0.25">
      <c r="A136" s="773"/>
      <c r="B136" s="773"/>
      <c r="C136" s="804"/>
      <c r="D136" s="622" t="s">
        <v>539</v>
      </c>
      <c r="E136" s="804"/>
      <c r="F136" s="794"/>
      <c r="G136" s="793"/>
      <c r="H136" s="616"/>
      <c r="I136" s="196"/>
      <c r="J136" s="191"/>
      <c r="K136" s="201" t="s">
        <v>562</v>
      </c>
      <c r="L136" s="871"/>
      <c r="M136" s="635"/>
      <c r="N136" s="635" t="s">
        <v>220</v>
      </c>
      <c r="O136" s="871"/>
      <c r="P136" s="198" t="s">
        <v>559</v>
      </c>
      <c r="Q136" s="875"/>
      <c r="R136" s="875"/>
      <c r="S136" s="850"/>
      <c r="T136" s="850"/>
      <c r="U136" s="850"/>
      <c r="V136" s="850"/>
      <c r="W136" s="197"/>
    </row>
    <row r="137" spans="1:23" ht="70.5" customHeight="1" x14ac:dyDescent="0.25">
      <c r="A137" s="773"/>
      <c r="B137" s="773"/>
      <c r="C137" s="804"/>
      <c r="D137" s="622" t="s">
        <v>541</v>
      </c>
      <c r="E137" s="804"/>
      <c r="F137" s="794" t="s">
        <v>542</v>
      </c>
      <c r="G137" s="793"/>
      <c r="H137" s="616"/>
      <c r="I137" s="196"/>
      <c r="J137" s="191"/>
      <c r="K137" s="201" t="s">
        <v>563</v>
      </c>
      <c r="L137" s="871"/>
      <c r="M137" s="635" t="s">
        <v>220</v>
      </c>
      <c r="N137" s="635" t="s">
        <v>220</v>
      </c>
      <c r="O137" s="871"/>
      <c r="P137" s="198" t="s">
        <v>559</v>
      </c>
      <c r="Q137" s="875"/>
      <c r="R137" s="875"/>
      <c r="S137" s="850"/>
      <c r="T137" s="850"/>
      <c r="U137" s="850"/>
      <c r="V137" s="850"/>
      <c r="W137" s="197"/>
    </row>
    <row r="138" spans="1:23" ht="54" customHeight="1" x14ac:dyDescent="0.25">
      <c r="A138" s="773"/>
      <c r="B138" s="773"/>
      <c r="C138" s="804"/>
      <c r="D138" s="622" t="s">
        <v>544</v>
      </c>
      <c r="E138" s="804"/>
      <c r="F138" s="794"/>
      <c r="G138" s="793"/>
      <c r="H138" s="616"/>
      <c r="I138" s="196"/>
      <c r="J138" s="191"/>
      <c r="K138" s="200" t="s">
        <v>564</v>
      </c>
      <c r="L138" s="871"/>
      <c r="M138" s="635"/>
      <c r="N138" s="635" t="s">
        <v>220</v>
      </c>
      <c r="O138" s="871"/>
      <c r="P138" s="198" t="s">
        <v>559</v>
      </c>
      <c r="Q138" s="875"/>
      <c r="R138" s="875"/>
      <c r="S138" s="850"/>
      <c r="T138" s="850"/>
      <c r="U138" s="850"/>
      <c r="V138" s="850"/>
      <c r="W138" s="197"/>
    </row>
    <row r="139" spans="1:23" ht="54" customHeight="1" thickBot="1" x14ac:dyDescent="0.3">
      <c r="A139" s="773"/>
      <c r="B139" s="773"/>
      <c r="C139" s="804"/>
      <c r="D139" s="622" t="s">
        <v>546</v>
      </c>
      <c r="E139" s="804"/>
      <c r="F139" s="622" t="s">
        <v>547</v>
      </c>
      <c r="G139" s="793"/>
      <c r="H139" s="616"/>
      <c r="I139" s="196"/>
      <c r="J139" s="191"/>
      <c r="K139" s="200" t="s">
        <v>565</v>
      </c>
      <c r="L139" s="871"/>
      <c r="M139" s="635"/>
      <c r="N139" s="635" t="s">
        <v>220</v>
      </c>
      <c r="O139" s="871"/>
      <c r="P139" s="198" t="s">
        <v>559</v>
      </c>
      <c r="Q139" s="875"/>
      <c r="R139" s="875"/>
      <c r="S139" s="850"/>
      <c r="T139" s="850"/>
      <c r="U139" s="850"/>
      <c r="V139" s="850"/>
      <c r="W139" s="197"/>
    </row>
    <row r="140" spans="1:23" ht="33.75" customHeight="1" x14ac:dyDescent="0.25">
      <c r="A140" s="840">
        <v>6</v>
      </c>
      <c r="B140" s="842" t="s">
        <v>566</v>
      </c>
      <c r="C140" s="781" t="s">
        <v>567</v>
      </c>
      <c r="D140" s="781" t="s">
        <v>533</v>
      </c>
      <c r="E140" s="907" t="s">
        <v>568</v>
      </c>
      <c r="F140" s="619" t="s">
        <v>569</v>
      </c>
      <c r="G140" s="893" t="s">
        <v>570</v>
      </c>
      <c r="H140" s="1020" t="s">
        <v>571</v>
      </c>
      <c r="I140" s="1012" t="s">
        <v>317</v>
      </c>
      <c r="J140" s="123"/>
      <c r="K140" s="216" t="s">
        <v>572</v>
      </c>
      <c r="L140" s="847" t="s">
        <v>573</v>
      </c>
      <c r="M140" s="123"/>
      <c r="N140" s="629" t="s">
        <v>220</v>
      </c>
      <c r="O140" s="840" t="s">
        <v>223</v>
      </c>
      <c r="P140" s="642" t="s">
        <v>574</v>
      </c>
      <c r="Q140" s="642" t="s">
        <v>575</v>
      </c>
      <c r="R140" s="216" t="s">
        <v>576</v>
      </c>
      <c r="S140" s="123"/>
      <c r="T140" s="217">
        <v>43832</v>
      </c>
      <c r="U140" s="217">
        <v>44196</v>
      </c>
      <c r="V140" s="843" t="s">
        <v>555</v>
      </c>
      <c r="W140" s="123"/>
    </row>
    <row r="141" spans="1:23" ht="42" customHeight="1" x14ac:dyDescent="0.25">
      <c r="A141" s="841"/>
      <c r="B141" s="843"/>
      <c r="C141" s="781"/>
      <c r="D141" s="781"/>
      <c r="E141" s="908"/>
      <c r="F141" s="619" t="s">
        <v>577</v>
      </c>
      <c r="G141" s="893"/>
      <c r="H141" s="839"/>
      <c r="I141" s="880"/>
      <c r="J141" s="123"/>
      <c r="K141" s="216" t="s">
        <v>578</v>
      </c>
      <c r="L141" s="776"/>
      <c r="M141" s="123"/>
      <c r="N141" s="218" t="s">
        <v>220</v>
      </c>
      <c r="O141" s="841"/>
      <c r="P141" s="642" t="s">
        <v>574</v>
      </c>
      <c r="Q141" s="642" t="s">
        <v>575</v>
      </c>
      <c r="R141" s="123"/>
      <c r="S141" s="123"/>
      <c r="T141" s="219">
        <v>43832</v>
      </c>
      <c r="U141" s="219">
        <v>43832</v>
      </c>
      <c r="V141" s="843"/>
      <c r="W141" s="123"/>
    </row>
    <row r="142" spans="1:23" ht="81.75" customHeight="1" x14ac:dyDescent="0.25">
      <c r="A142" s="841"/>
      <c r="B142" s="843"/>
      <c r="C142" s="781"/>
      <c r="D142" s="781" t="s">
        <v>312</v>
      </c>
      <c r="E142" s="908"/>
      <c r="F142" s="619" t="s">
        <v>579</v>
      </c>
      <c r="G142" s="893"/>
      <c r="H142" s="839"/>
      <c r="I142" s="880"/>
      <c r="J142" s="123"/>
      <c r="K142" s="216" t="s">
        <v>580</v>
      </c>
      <c r="L142" s="776"/>
      <c r="M142" s="123"/>
      <c r="N142" s="218" t="s">
        <v>220</v>
      </c>
      <c r="O142" s="841"/>
      <c r="P142" s="643" t="s">
        <v>581</v>
      </c>
      <c r="Q142" s="642" t="s">
        <v>582</v>
      </c>
      <c r="R142" s="123"/>
      <c r="S142" s="123"/>
      <c r="T142" s="219">
        <v>43832</v>
      </c>
      <c r="U142" s="219">
        <v>43832</v>
      </c>
      <c r="V142" s="843"/>
      <c r="W142" s="123"/>
    </row>
    <row r="143" spans="1:23" ht="57.75" customHeight="1" x14ac:dyDescent="0.25">
      <c r="A143" s="841"/>
      <c r="B143" s="843"/>
      <c r="C143" s="781"/>
      <c r="D143" s="781"/>
      <c r="E143" s="908"/>
      <c r="F143" s="619" t="s">
        <v>583</v>
      </c>
      <c r="G143" s="893"/>
      <c r="H143" s="839"/>
      <c r="I143" s="880"/>
      <c r="J143" s="123"/>
      <c r="K143" s="216" t="s">
        <v>584</v>
      </c>
      <c r="L143" s="776"/>
      <c r="M143" s="123"/>
      <c r="N143" s="218" t="s">
        <v>220</v>
      </c>
      <c r="O143" s="841"/>
      <c r="P143" s="220" t="s">
        <v>585</v>
      </c>
      <c r="Q143" s="642"/>
      <c r="R143" s="123"/>
      <c r="S143" s="123"/>
      <c r="T143" s="219">
        <v>43832</v>
      </c>
      <c r="U143" s="219">
        <v>43832</v>
      </c>
      <c r="V143" s="843"/>
      <c r="W143" s="123"/>
    </row>
    <row r="144" spans="1:23" ht="57.75" customHeight="1" x14ac:dyDescent="0.25">
      <c r="A144" s="841"/>
      <c r="B144" s="843"/>
      <c r="C144" s="781"/>
      <c r="D144" s="619"/>
      <c r="E144" s="908"/>
      <c r="F144" s="619"/>
      <c r="G144" s="893"/>
      <c r="H144" s="839"/>
      <c r="I144" s="880"/>
      <c r="J144" s="123"/>
      <c r="K144" s="216" t="s">
        <v>586</v>
      </c>
      <c r="L144" s="776"/>
      <c r="M144" s="123"/>
      <c r="N144" s="218" t="s">
        <v>220</v>
      </c>
      <c r="O144" s="841"/>
      <c r="P144" s="171" t="s">
        <v>587</v>
      </c>
      <c r="Q144" s="642"/>
      <c r="R144" s="123"/>
      <c r="S144" s="838" t="s">
        <v>588</v>
      </c>
      <c r="T144" s="219">
        <v>43832</v>
      </c>
      <c r="U144" s="219">
        <v>43832</v>
      </c>
      <c r="V144" s="843"/>
      <c r="W144" s="123"/>
    </row>
    <row r="145" spans="1:23" ht="80.25" customHeight="1" x14ac:dyDescent="0.25">
      <c r="A145" s="841"/>
      <c r="B145" s="843"/>
      <c r="C145" s="781"/>
      <c r="D145" s="781" t="s">
        <v>396</v>
      </c>
      <c r="E145" s="908"/>
      <c r="F145" s="619" t="s">
        <v>589</v>
      </c>
      <c r="G145" s="893"/>
      <c r="H145" s="839"/>
      <c r="I145" s="880"/>
      <c r="J145" s="123"/>
      <c r="K145" s="1013" t="s">
        <v>590</v>
      </c>
      <c r="L145" s="776"/>
      <c r="M145" s="123"/>
      <c r="N145" s="840" t="s">
        <v>317</v>
      </c>
      <c r="O145" s="841"/>
      <c r="P145" s="840" t="s">
        <v>574</v>
      </c>
      <c r="Q145" s="840" t="s">
        <v>591</v>
      </c>
      <c r="R145" s="842" t="s">
        <v>592</v>
      </c>
      <c r="S145" s="839"/>
      <c r="T145" s="219">
        <v>43832</v>
      </c>
      <c r="U145" s="219">
        <v>43832</v>
      </c>
      <c r="V145" s="843"/>
      <c r="W145" s="123"/>
    </row>
    <row r="146" spans="1:23" ht="58.5" customHeight="1" x14ac:dyDescent="0.25">
      <c r="A146" s="841"/>
      <c r="B146" s="843"/>
      <c r="C146" s="781"/>
      <c r="D146" s="781"/>
      <c r="E146" s="908"/>
      <c r="F146" s="619" t="s">
        <v>593</v>
      </c>
      <c r="G146" s="893"/>
      <c r="H146" s="839"/>
      <c r="I146" s="880"/>
      <c r="J146" s="123"/>
      <c r="K146" s="1014"/>
      <c r="L146" s="776"/>
      <c r="M146" s="123"/>
      <c r="N146" s="841"/>
      <c r="O146" s="841"/>
      <c r="P146" s="841"/>
      <c r="Q146" s="841"/>
      <c r="R146" s="843"/>
      <c r="S146" s="839"/>
      <c r="T146" s="219">
        <v>43832</v>
      </c>
      <c r="U146" s="219">
        <v>43832</v>
      </c>
      <c r="V146" s="843"/>
      <c r="W146" s="123"/>
    </row>
    <row r="147" spans="1:23" ht="52.5" customHeight="1" x14ac:dyDescent="0.25">
      <c r="A147" s="841"/>
      <c r="B147" s="843"/>
      <c r="C147" s="781"/>
      <c r="D147" s="781" t="s">
        <v>391</v>
      </c>
      <c r="E147" s="908"/>
      <c r="F147" s="619" t="s">
        <v>594</v>
      </c>
      <c r="G147" s="893"/>
      <c r="H147" s="839"/>
      <c r="I147" s="880"/>
      <c r="J147" s="123"/>
      <c r="K147" s="1014"/>
      <c r="L147" s="776"/>
      <c r="M147" s="123"/>
      <c r="N147" s="841"/>
      <c r="O147" s="841"/>
      <c r="P147" s="841"/>
      <c r="Q147" s="841"/>
      <c r="R147" s="843"/>
      <c r="S147" s="839"/>
      <c r="T147" s="219">
        <v>43832</v>
      </c>
      <c r="U147" s="219">
        <v>43832</v>
      </c>
      <c r="V147" s="843"/>
      <c r="W147" s="123"/>
    </row>
    <row r="148" spans="1:23" ht="72" customHeight="1" x14ac:dyDescent="0.25">
      <c r="A148" s="841"/>
      <c r="B148" s="843"/>
      <c r="C148" s="781"/>
      <c r="D148" s="781"/>
      <c r="E148" s="908"/>
      <c r="F148" s="619" t="s">
        <v>595</v>
      </c>
      <c r="G148" s="893"/>
      <c r="H148" s="839"/>
      <c r="I148" s="880"/>
      <c r="J148" s="123"/>
      <c r="K148" s="1014"/>
      <c r="L148" s="776"/>
      <c r="M148" s="123"/>
      <c r="N148" s="841"/>
      <c r="O148" s="841"/>
      <c r="P148" s="841"/>
      <c r="Q148" s="841"/>
      <c r="R148" s="843"/>
      <c r="S148" s="839"/>
      <c r="T148" s="219">
        <v>43832</v>
      </c>
      <c r="U148" s="219">
        <v>43832</v>
      </c>
      <c r="V148" s="843"/>
      <c r="W148" s="123"/>
    </row>
    <row r="149" spans="1:23" ht="45.75" customHeight="1" x14ac:dyDescent="0.25">
      <c r="A149" s="841"/>
      <c r="B149" s="843"/>
      <c r="C149" s="781"/>
      <c r="D149" s="619" t="s">
        <v>375</v>
      </c>
      <c r="E149" s="908"/>
      <c r="F149" s="619" t="s">
        <v>596</v>
      </c>
      <c r="G149" s="893"/>
      <c r="H149" s="839"/>
      <c r="I149" s="880"/>
      <c r="J149" s="123"/>
      <c r="K149" s="1014"/>
      <c r="L149" s="776"/>
      <c r="M149" s="123"/>
      <c r="N149" s="841"/>
      <c r="O149" s="841"/>
      <c r="P149" s="841"/>
      <c r="Q149" s="841"/>
      <c r="R149" s="843"/>
      <c r="S149" s="839"/>
      <c r="T149" s="219">
        <v>43832</v>
      </c>
      <c r="U149" s="219">
        <v>43832</v>
      </c>
      <c r="V149" s="843"/>
      <c r="W149" s="123"/>
    </row>
    <row r="150" spans="1:23" ht="24" customHeight="1" x14ac:dyDescent="0.25">
      <c r="A150" s="841"/>
      <c r="B150" s="843"/>
      <c r="C150" s="781"/>
      <c r="D150" s="781" t="s">
        <v>597</v>
      </c>
      <c r="E150" s="908"/>
      <c r="F150" s="619" t="s">
        <v>598</v>
      </c>
      <c r="G150" s="893"/>
      <c r="H150" s="839"/>
      <c r="I150" s="880"/>
      <c r="J150" s="123"/>
      <c r="K150" s="1014"/>
      <c r="L150" s="776"/>
      <c r="M150" s="123"/>
      <c r="N150" s="841"/>
      <c r="O150" s="841"/>
      <c r="P150" s="841"/>
      <c r="Q150" s="841"/>
      <c r="R150" s="843"/>
      <c r="S150" s="839"/>
      <c r="T150" s="219">
        <v>43832</v>
      </c>
      <c r="U150" s="219">
        <v>43832</v>
      </c>
      <c r="V150" s="843"/>
      <c r="W150" s="123"/>
    </row>
    <row r="151" spans="1:23" ht="28.5" customHeight="1" x14ac:dyDescent="0.25">
      <c r="A151" s="841"/>
      <c r="B151" s="843"/>
      <c r="C151" s="781"/>
      <c r="D151" s="781"/>
      <c r="E151" s="908"/>
      <c r="F151" s="619" t="s">
        <v>599</v>
      </c>
      <c r="G151" s="893"/>
      <c r="H151" s="839"/>
      <c r="I151" s="880"/>
      <c r="J151" s="123"/>
      <c r="K151" s="1014"/>
      <c r="L151" s="777"/>
      <c r="M151" s="123"/>
      <c r="N151" s="1009"/>
      <c r="O151" s="841"/>
      <c r="P151" s="841"/>
      <c r="Q151" s="841"/>
      <c r="R151" s="843"/>
      <c r="S151" s="839"/>
      <c r="T151" s="219">
        <v>43832</v>
      </c>
      <c r="U151" s="219">
        <v>43832</v>
      </c>
      <c r="V151" s="843"/>
      <c r="W151" s="123"/>
    </row>
    <row r="152" spans="1:23" ht="54.75" customHeight="1" x14ac:dyDescent="0.25">
      <c r="A152" s="854">
        <v>6</v>
      </c>
      <c r="B152" s="1003" t="s">
        <v>566</v>
      </c>
      <c r="C152" s="774" t="s">
        <v>567</v>
      </c>
      <c r="D152" s="774" t="s">
        <v>533</v>
      </c>
      <c r="E152" s="1017" t="s">
        <v>568</v>
      </c>
      <c r="F152" s="618" t="s">
        <v>569</v>
      </c>
      <c r="G152" s="900" t="s">
        <v>570</v>
      </c>
      <c r="H152" s="222"/>
      <c r="I152" s="223"/>
      <c r="J152" s="222"/>
      <c r="K152" s="222" t="s">
        <v>600</v>
      </c>
      <c r="L152" s="986" t="s">
        <v>601</v>
      </c>
      <c r="M152" s="224"/>
      <c r="N152" s="225" t="s">
        <v>317</v>
      </c>
      <c r="O152" s="226"/>
      <c r="P152" s="227"/>
      <c r="Q152" s="228"/>
      <c r="R152" s="229"/>
      <c r="S152" s="222"/>
      <c r="T152" s="230"/>
      <c r="U152" s="230"/>
      <c r="V152" s="761" t="s">
        <v>224</v>
      </c>
      <c r="W152" s="223"/>
    </row>
    <row r="153" spans="1:23" ht="66" customHeight="1" x14ac:dyDescent="0.25">
      <c r="A153" s="855"/>
      <c r="B153" s="1004"/>
      <c r="C153" s="774"/>
      <c r="D153" s="774"/>
      <c r="E153" s="1018"/>
      <c r="F153" s="618" t="s">
        <v>577</v>
      </c>
      <c r="G153" s="900"/>
      <c r="H153" s="222"/>
      <c r="I153" s="223"/>
      <c r="J153" s="222"/>
      <c r="K153" s="222" t="s">
        <v>602</v>
      </c>
      <c r="L153" s="987"/>
      <c r="M153" s="224"/>
      <c r="N153" s="225" t="s">
        <v>317</v>
      </c>
      <c r="O153" s="231"/>
      <c r="P153" s="227"/>
      <c r="Q153" s="228"/>
      <c r="R153" s="229"/>
      <c r="S153" s="222"/>
      <c r="T153" s="230"/>
      <c r="U153" s="230"/>
      <c r="V153" s="978"/>
      <c r="W153" s="223"/>
    </row>
    <row r="154" spans="1:23" ht="66" customHeight="1" x14ac:dyDescent="0.25">
      <c r="A154" s="855"/>
      <c r="B154" s="1004"/>
      <c r="C154" s="774"/>
      <c r="D154" s="774" t="s">
        <v>312</v>
      </c>
      <c r="E154" s="1018"/>
      <c r="F154" s="618" t="s">
        <v>579</v>
      </c>
      <c r="G154" s="900"/>
      <c r="H154" s="222"/>
      <c r="I154" s="223"/>
      <c r="J154" s="222"/>
      <c r="K154" s="222" t="s">
        <v>603</v>
      </c>
      <c r="L154" s="987"/>
      <c r="M154" s="224"/>
      <c r="N154" s="225" t="s">
        <v>317</v>
      </c>
      <c r="O154" s="231"/>
      <c r="P154" s="227"/>
      <c r="Q154" s="228"/>
      <c r="R154" s="229"/>
      <c r="S154" s="222"/>
      <c r="T154" s="230"/>
      <c r="U154" s="230"/>
      <c r="V154" s="978"/>
      <c r="W154" s="223"/>
    </row>
    <row r="155" spans="1:23" ht="66" customHeight="1" x14ac:dyDescent="0.25">
      <c r="A155" s="855"/>
      <c r="B155" s="1004"/>
      <c r="C155" s="774"/>
      <c r="D155" s="774"/>
      <c r="E155" s="1018"/>
      <c r="F155" s="618" t="s">
        <v>583</v>
      </c>
      <c r="G155" s="900"/>
      <c r="H155" s="222"/>
      <c r="I155" s="223"/>
      <c r="J155" s="222"/>
      <c r="K155" s="222" t="s">
        <v>604</v>
      </c>
      <c r="L155" s="987"/>
      <c r="M155" s="224"/>
      <c r="N155" s="225" t="s">
        <v>317</v>
      </c>
      <c r="O155" s="231"/>
      <c r="P155" s="227"/>
      <c r="Q155" s="228"/>
      <c r="R155" s="229"/>
      <c r="S155" s="222"/>
      <c r="T155" s="230"/>
      <c r="U155" s="230"/>
      <c r="V155" s="978"/>
      <c r="W155" s="223"/>
    </row>
    <row r="156" spans="1:23" ht="54.75" customHeight="1" x14ac:dyDescent="0.25">
      <c r="A156" s="855"/>
      <c r="B156" s="1004"/>
      <c r="C156" s="774"/>
      <c r="D156" s="618"/>
      <c r="E156" s="1018"/>
      <c r="F156" s="618"/>
      <c r="G156" s="900"/>
      <c r="H156" s="222"/>
      <c r="I156" s="223"/>
      <c r="J156" s="222"/>
      <c r="K156" s="222" t="s">
        <v>605</v>
      </c>
      <c r="L156" s="987"/>
      <c r="M156" s="224"/>
      <c r="N156" s="225" t="s">
        <v>317</v>
      </c>
      <c r="O156" s="231"/>
      <c r="P156" s="227"/>
      <c r="Q156" s="228"/>
      <c r="R156" s="229"/>
      <c r="S156" s="222"/>
      <c r="T156" s="230"/>
      <c r="U156" s="230"/>
      <c r="V156" s="978"/>
      <c r="W156" s="223"/>
    </row>
    <row r="157" spans="1:23" ht="54.75" customHeight="1" x14ac:dyDescent="0.25">
      <c r="A157" s="855"/>
      <c r="B157" s="1004"/>
      <c r="C157" s="774"/>
      <c r="D157" s="774" t="s">
        <v>396</v>
      </c>
      <c r="E157" s="1018"/>
      <c r="F157" s="618" t="s">
        <v>589</v>
      </c>
      <c r="G157" s="900"/>
      <c r="H157" s="222"/>
      <c r="I157" s="223"/>
      <c r="J157" s="222"/>
      <c r="K157" s="222" t="s">
        <v>606</v>
      </c>
      <c r="L157" s="987"/>
      <c r="M157" s="224"/>
      <c r="N157" s="225" t="s">
        <v>317</v>
      </c>
      <c r="O157" s="231"/>
      <c r="P157" s="227"/>
      <c r="Q157" s="228"/>
      <c r="R157" s="229"/>
      <c r="S157" s="222"/>
      <c r="T157" s="230"/>
      <c r="U157" s="230"/>
      <c r="V157" s="978"/>
      <c r="W157" s="223"/>
    </row>
    <row r="158" spans="1:23" ht="54.75" customHeight="1" x14ac:dyDescent="0.25">
      <c r="A158" s="855"/>
      <c r="B158" s="1004"/>
      <c r="C158" s="774"/>
      <c r="D158" s="774"/>
      <c r="E158" s="1018"/>
      <c r="F158" s="618" t="s">
        <v>593</v>
      </c>
      <c r="G158" s="900"/>
      <c r="H158" s="222"/>
      <c r="I158" s="223"/>
      <c r="J158" s="222"/>
      <c r="K158" s="222" t="s">
        <v>607</v>
      </c>
      <c r="L158" s="987"/>
      <c r="M158" s="224"/>
      <c r="N158" s="225" t="s">
        <v>317</v>
      </c>
      <c r="O158" s="231"/>
      <c r="P158" s="227"/>
      <c r="Q158" s="228"/>
      <c r="R158" s="232"/>
      <c r="S158" s="222"/>
      <c r="T158" s="230"/>
      <c r="U158" s="230"/>
      <c r="V158" s="978"/>
      <c r="W158" s="223"/>
    </row>
    <row r="159" spans="1:23" ht="54.75" customHeight="1" x14ac:dyDescent="0.25">
      <c r="A159" s="855"/>
      <c r="B159" s="1004"/>
      <c r="C159" s="774"/>
      <c r="D159" s="774" t="s">
        <v>391</v>
      </c>
      <c r="E159" s="1018"/>
      <c r="F159" s="618" t="s">
        <v>594</v>
      </c>
      <c r="G159" s="900"/>
      <c r="H159" s="222"/>
      <c r="I159" s="223"/>
      <c r="J159" s="222"/>
      <c r="K159" s="222" t="s">
        <v>608</v>
      </c>
      <c r="L159" s="987"/>
      <c r="M159" s="224"/>
      <c r="N159" s="225" t="s">
        <v>317</v>
      </c>
      <c r="O159" s="231"/>
      <c r="P159" s="227"/>
      <c r="Q159" s="228"/>
      <c r="R159" s="232"/>
      <c r="S159" s="222"/>
      <c r="T159" s="230"/>
      <c r="U159" s="230"/>
      <c r="V159" s="978"/>
      <c r="W159" s="223"/>
    </row>
    <row r="160" spans="1:23" ht="54.75" customHeight="1" x14ac:dyDescent="0.25">
      <c r="A160" s="855"/>
      <c r="B160" s="1004"/>
      <c r="C160" s="774"/>
      <c r="D160" s="774"/>
      <c r="E160" s="1018"/>
      <c r="F160" s="618" t="s">
        <v>595</v>
      </c>
      <c r="G160" s="900"/>
      <c r="H160" s="222"/>
      <c r="I160" s="223"/>
      <c r="J160" s="222"/>
      <c r="K160" s="222" t="s">
        <v>609</v>
      </c>
      <c r="L160" s="987"/>
      <c r="M160" s="224"/>
      <c r="N160" s="225" t="s">
        <v>317</v>
      </c>
      <c r="O160" s="231"/>
      <c r="P160" s="227"/>
      <c r="Q160" s="228"/>
      <c r="R160" s="229"/>
      <c r="S160" s="223"/>
      <c r="T160" s="223"/>
      <c r="U160" s="223"/>
      <c r="V160" s="978"/>
      <c r="W160" s="223"/>
    </row>
    <row r="161" spans="1:23" ht="54.75" customHeight="1" x14ac:dyDescent="0.25">
      <c r="A161" s="855"/>
      <c r="B161" s="1004"/>
      <c r="C161" s="774"/>
      <c r="D161" s="618" t="s">
        <v>375</v>
      </c>
      <c r="E161" s="1018"/>
      <c r="F161" s="618" t="s">
        <v>596</v>
      </c>
      <c r="G161" s="900"/>
      <c r="H161" s="222"/>
      <c r="I161" s="223"/>
      <c r="J161" s="222"/>
      <c r="K161" s="222" t="s">
        <v>610</v>
      </c>
      <c r="L161" s="988"/>
      <c r="M161" s="224"/>
      <c r="N161" s="225" t="s">
        <v>317</v>
      </c>
      <c r="O161" s="231"/>
      <c r="P161" s="227"/>
      <c r="Q161" s="228"/>
      <c r="R161" s="229"/>
      <c r="S161" s="233"/>
      <c r="T161" s="230"/>
      <c r="U161" s="230"/>
      <c r="V161" s="762"/>
      <c r="W161" s="223"/>
    </row>
    <row r="162" spans="1:23" ht="54.75" customHeight="1" x14ac:dyDescent="0.25">
      <c r="A162" s="855"/>
      <c r="B162" s="1004"/>
      <c r="C162" s="774"/>
      <c r="D162" s="618"/>
      <c r="E162" s="1018"/>
      <c r="F162" s="618"/>
      <c r="G162" s="900"/>
      <c r="H162" s="756" t="s">
        <v>611</v>
      </c>
      <c r="I162" s="234" t="s">
        <v>317</v>
      </c>
      <c r="J162" s="234" t="s">
        <v>317</v>
      </c>
      <c r="K162" s="774" t="s">
        <v>612</v>
      </c>
      <c r="L162" s="761" t="s">
        <v>613</v>
      </c>
      <c r="M162" s="235" t="s">
        <v>317</v>
      </c>
      <c r="N162" s="610" t="s">
        <v>317</v>
      </c>
      <c r="O162" s="848" t="s">
        <v>614</v>
      </c>
      <c r="P162" s="610" t="s">
        <v>615</v>
      </c>
      <c r="Q162" s="756" t="s">
        <v>616</v>
      </c>
      <c r="R162" s="756" t="s">
        <v>617</v>
      </c>
      <c r="S162" s="756" t="s">
        <v>386</v>
      </c>
      <c r="T162" s="757">
        <v>44197</v>
      </c>
      <c r="U162" s="758">
        <v>44561</v>
      </c>
      <c r="V162" s="756" t="s">
        <v>224</v>
      </c>
      <c r="W162" s="756"/>
    </row>
    <row r="163" spans="1:23" ht="54.75" customHeight="1" x14ac:dyDescent="0.25">
      <c r="A163" s="855"/>
      <c r="B163" s="1004"/>
      <c r="C163" s="774"/>
      <c r="D163" s="618"/>
      <c r="E163" s="1018"/>
      <c r="F163" s="618"/>
      <c r="G163" s="900"/>
      <c r="H163" s="756"/>
      <c r="I163" s="234" t="s">
        <v>317</v>
      </c>
      <c r="J163" s="234" t="s">
        <v>317</v>
      </c>
      <c r="K163" s="774"/>
      <c r="L163" s="978"/>
      <c r="M163" s="235" t="s">
        <v>317</v>
      </c>
      <c r="N163" s="235" t="s">
        <v>317</v>
      </c>
      <c r="O163" s="848"/>
      <c r="P163" s="610" t="s">
        <v>615</v>
      </c>
      <c r="Q163" s="756"/>
      <c r="R163" s="756"/>
      <c r="S163" s="756"/>
      <c r="T163" s="757"/>
      <c r="U163" s="758"/>
      <c r="V163" s="756"/>
      <c r="W163" s="756"/>
    </row>
    <row r="164" spans="1:23" ht="54.75" customHeight="1" x14ac:dyDescent="0.25">
      <c r="A164" s="855"/>
      <c r="B164" s="1004"/>
      <c r="C164" s="774"/>
      <c r="D164" s="618"/>
      <c r="E164" s="1018"/>
      <c r="F164" s="618"/>
      <c r="G164" s="900"/>
      <c r="H164" s="756"/>
      <c r="I164" s="234" t="s">
        <v>317</v>
      </c>
      <c r="J164" s="234" t="s">
        <v>317</v>
      </c>
      <c r="K164" s="774"/>
      <c r="L164" s="978"/>
      <c r="M164" s="235" t="s">
        <v>317</v>
      </c>
      <c r="N164" s="235" t="s">
        <v>317</v>
      </c>
      <c r="O164" s="848"/>
      <c r="P164" s="610" t="s">
        <v>615</v>
      </c>
      <c r="Q164" s="756"/>
      <c r="R164" s="756"/>
      <c r="S164" s="756"/>
      <c r="T164" s="757"/>
      <c r="U164" s="758"/>
      <c r="V164" s="756"/>
      <c r="W164" s="756"/>
    </row>
    <row r="165" spans="1:23" ht="54.75" customHeight="1" x14ac:dyDescent="0.25">
      <c r="A165" s="855"/>
      <c r="B165" s="1004"/>
      <c r="C165" s="774"/>
      <c r="D165" s="618"/>
      <c r="E165" s="1018"/>
      <c r="F165" s="618"/>
      <c r="G165" s="900"/>
      <c r="H165" s="756"/>
      <c r="I165" s="234" t="s">
        <v>317</v>
      </c>
      <c r="J165" s="234" t="s">
        <v>317</v>
      </c>
      <c r="K165" s="236" t="s">
        <v>618</v>
      </c>
      <c r="L165" s="978"/>
      <c r="M165" s="235" t="s">
        <v>317</v>
      </c>
      <c r="N165" s="235" t="s">
        <v>317</v>
      </c>
      <c r="O165" s="848"/>
      <c r="P165" s="610" t="s">
        <v>615</v>
      </c>
      <c r="Q165" s="610" t="s">
        <v>619</v>
      </c>
      <c r="R165" s="610" t="s">
        <v>617</v>
      </c>
      <c r="S165" s="610" t="s">
        <v>386</v>
      </c>
      <c r="T165" s="611">
        <v>44197</v>
      </c>
      <c r="U165" s="612">
        <v>44561</v>
      </c>
      <c r="V165" s="756"/>
      <c r="W165" s="221"/>
    </row>
    <row r="166" spans="1:23" ht="54.75" customHeight="1" x14ac:dyDescent="0.25">
      <c r="A166" s="855"/>
      <c r="B166" s="1004"/>
      <c r="C166" s="774"/>
      <c r="D166" s="618"/>
      <c r="E166" s="1018"/>
      <c r="F166" s="618"/>
      <c r="G166" s="900"/>
      <c r="H166" s="756"/>
      <c r="I166" s="234" t="s">
        <v>317</v>
      </c>
      <c r="J166" s="234" t="s">
        <v>317</v>
      </c>
      <c r="K166" s="236" t="s">
        <v>620</v>
      </c>
      <c r="L166" s="978"/>
      <c r="M166" s="235" t="s">
        <v>317</v>
      </c>
      <c r="N166" s="235" t="s">
        <v>317</v>
      </c>
      <c r="O166" s="848"/>
      <c r="P166" s="610" t="s">
        <v>615</v>
      </c>
      <c r="Q166" s="610" t="s">
        <v>621</v>
      </c>
      <c r="R166" s="610" t="s">
        <v>617</v>
      </c>
      <c r="S166" s="610" t="s">
        <v>386</v>
      </c>
      <c r="T166" s="611">
        <v>44197</v>
      </c>
      <c r="U166" s="612">
        <v>44561</v>
      </c>
      <c r="V166" s="756"/>
      <c r="W166" s="221"/>
    </row>
    <row r="167" spans="1:23" ht="54.75" customHeight="1" x14ac:dyDescent="0.25">
      <c r="A167" s="855"/>
      <c r="B167" s="1004"/>
      <c r="C167" s="774"/>
      <c r="D167" s="618"/>
      <c r="E167" s="1018"/>
      <c r="F167" s="618"/>
      <c r="G167" s="900"/>
      <c r="H167" s="756"/>
      <c r="I167" s="234" t="s">
        <v>317</v>
      </c>
      <c r="J167" s="234" t="s">
        <v>317</v>
      </c>
      <c r="K167" s="236" t="s">
        <v>622</v>
      </c>
      <c r="L167" s="978"/>
      <c r="M167" s="235" t="s">
        <v>317</v>
      </c>
      <c r="N167" s="235" t="s">
        <v>317</v>
      </c>
      <c r="O167" s="848"/>
      <c r="P167" s="610" t="s">
        <v>615</v>
      </c>
      <c r="Q167" s="610" t="s">
        <v>623</v>
      </c>
      <c r="R167" s="610" t="s">
        <v>624</v>
      </c>
      <c r="S167" s="610" t="s">
        <v>386</v>
      </c>
      <c r="T167" s="611">
        <v>44197</v>
      </c>
      <c r="U167" s="612">
        <v>44561</v>
      </c>
      <c r="V167" s="756"/>
      <c r="W167" s="221"/>
    </row>
    <row r="168" spans="1:23" ht="54.75" customHeight="1" x14ac:dyDescent="0.25">
      <c r="A168" s="855"/>
      <c r="B168" s="1004"/>
      <c r="C168" s="774"/>
      <c r="D168" s="618"/>
      <c r="E168" s="1018"/>
      <c r="F168" s="618"/>
      <c r="G168" s="900"/>
      <c r="H168" s="756"/>
      <c r="I168" s="234" t="s">
        <v>317</v>
      </c>
      <c r="J168" s="234" t="s">
        <v>317</v>
      </c>
      <c r="K168" s="236" t="s">
        <v>625</v>
      </c>
      <c r="L168" s="978"/>
      <c r="M168" s="235" t="s">
        <v>317</v>
      </c>
      <c r="N168" s="235" t="s">
        <v>317</v>
      </c>
      <c r="O168" s="848"/>
      <c r="P168" s="610" t="s">
        <v>615</v>
      </c>
      <c r="Q168" s="610" t="s">
        <v>626</v>
      </c>
      <c r="R168" s="610" t="s">
        <v>627</v>
      </c>
      <c r="S168" s="610" t="s">
        <v>386</v>
      </c>
      <c r="T168" s="611">
        <v>44197</v>
      </c>
      <c r="U168" s="612">
        <v>44561</v>
      </c>
      <c r="V168" s="756"/>
      <c r="W168" s="221"/>
    </row>
    <row r="169" spans="1:23" ht="54.75" customHeight="1" x14ac:dyDescent="0.25">
      <c r="A169" s="855"/>
      <c r="B169" s="1004"/>
      <c r="C169" s="774"/>
      <c r="D169" s="618"/>
      <c r="E169" s="1018"/>
      <c r="F169" s="618"/>
      <c r="G169" s="900"/>
      <c r="H169" s="756"/>
      <c r="I169" s="234" t="s">
        <v>317</v>
      </c>
      <c r="J169" s="234" t="s">
        <v>317</v>
      </c>
      <c r="K169" s="759" t="s">
        <v>628</v>
      </c>
      <c r="L169" s="978"/>
      <c r="M169" s="235" t="s">
        <v>317</v>
      </c>
      <c r="N169" s="235" t="s">
        <v>317</v>
      </c>
      <c r="O169" s="848"/>
      <c r="P169" s="610" t="s">
        <v>615</v>
      </c>
      <c r="Q169" s="756" t="s">
        <v>629</v>
      </c>
      <c r="R169" s="761" t="s">
        <v>627</v>
      </c>
      <c r="S169" s="610" t="s">
        <v>386</v>
      </c>
      <c r="T169" s="611">
        <v>44197</v>
      </c>
      <c r="U169" s="612">
        <v>44561</v>
      </c>
      <c r="V169" s="756"/>
      <c r="W169" s="221"/>
    </row>
    <row r="170" spans="1:23" ht="54.75" customHeight="1" x14ac:dyDescent="0.25">
      <c r="A170" s="855"/>
      <c r="B170" s="1004"/>
      <c r="C170" s="774"/>
      <c r="D170" s="618"/>
      <c r="E170" s="1018"/>
      <c r="F170" s="618"/>
      <c r="G170" s="900"/>
      <c r="H170" s="756"/>
      <c r="I170" s="234" t="s">
        <v>317</v>
      </c>
      <c r="J170" s="234" t="s">
        <v>317</v>
      </c>
      <c r="K170" s="760"/>
      <c r="L170" s="978"/>
      <c r="M170" s="235" t="s">
        <v>317</v>
      </c>
      <c r="N170" s="235" t="s">
        <v>317</v>
      </c>
      <c r="O170" s="848"/>
      <c r="P170" s="610" t="s">
        <v>615</v>
      </c>
      <c r="Q170" s="756"/>
      <c r="R170" s="762"/>
      <c r="S170" s="610" t="s">
        <v>386</v>
      </c>
      <c r="T170" s="611">
        <v>44197</v>
      </c>
      <c r="U170" s="612">
        <v>44561</v>
      </c>
      <c r="V170" s="756"/>
      <c r="W170" s="221"/>
    </row>
    <row r="171" spans="1:23" ht="54.75" customHeight="1" x14ac:dyDescent="0.25">
      <c r="A171" s="855"/>
      <c r="B171" s="1004"/>
      <c r="C171" s="774"/>
      <c r="D171" s="774" t="s">
        <v>597</v>
      </c>
      <c r="E171" s="1018"/>
      <c r="F171" s="618" t="s">
        <v>598</v>
      </c>
      <c r="G171" s="900"/>
      <c r="H171" s="756"/>
      <c r="I171" s="234" t="s">
        <v>317</v>
      </c>
      <c r="J171" s="234" t="s">
        <v>317</v>
      </c>
      <c r="K171" s="222" t="s">
        <v>630</v>
      </c>
      <c r="L171" s="978"/>
      <c r="M171" s="235" t="s">
        <v>317</v>
      </c>
      <c r="N171" s="235" t="s">
        <v>317</v>
      </c>
      <c r="O171" s="848"/>
      <c r="P171" s="610" t="s">
        <v>615</v>
      </c>
      <c r="Q171" s="610" t="s">
        <v>631</v>
      </c>
      <c r="R171" s="610" t="s">
        <v>632</v>
      </c>
      <c r="S171" s="610" t="s">
        <v>386</v>
      </c>
      <c r="T171" s="611">
        <v>44197</v>
      </c>
      <c r="U171" s="612">
        <v>44561</v>
      </c>
      <c r="V171" s="756"/>
      <c r="W171" s="221"/>
    </row>
    <row r="172" spans="1:23" ht="54.75" customHeight="1" x14ac:dyDescent="0.25">
      <c r="A172" s="855"/>
      <c r="B172" s="1004"/>
      <c r="C172" s="774"/>
      <c r="D172" s="774"/>
      <c r="E172" s="1018"/>
      <c r="F172" s="618" t="s">
        <v>599</v>
      </c>
      <c r="G172" s="900"/>
      <c r="H172" s="756"/>
      <c r="I172" s="234" t="s">
        <v>317</v>
      </c>
      <c r="J172" s="234" t="s">
        <v>317</v>
      </c>
      <c r="K172" s="236" t="s">
        <v>633</v>
      </c>
      <c r="L172" s="762"/>
      <c r="M172" s="235" t="s">
        <v>317</v>
      </c>
      <c r="N172" s="235" t="s">
        <v>317</v>
      </c>
      <c r="O172" s="848"/>
      <c r="P172" s="610" t="s">
        <v>615</v>
      </c>
      <c r="Q172" s="610" t="s">
        <v>634</v>
      </c>
      <c r="R172" s="610" t="s">
        <v>635</v>
      </c>
      <c r="S172" s="610" t="s">
        <v>386</v>
      </c>
      <c r="T172" s="611">
        <v>44197</v>
      </c>
      <c r="U172" s="612">
        <v>44561</v>
      </c>
      <c r="V172" s="756"/>
      <c r="W172" s="221"/>
    </row>
    <row r="173" spans="1:23" ht="309.75" customHeight="1" x14ac:dyDescent="0.25">
      <c r="A173" s="951">
        <v>7</v>
      </c>
      <c r="B173" s="892" t="s">
        <v>636</v>
      </c>
      <c r="C173" s="891" t="s">
        <v>637</v>
      </c>
      <c r="D173" s="632" t="s">
        <v>638</v>
      </c>
      <c r="E173" s="864" t="s">
        <v>639</v>
      </c>
      <c r="F173" s="630" t="s">
        <v>640</v>
      </c>
      <c r="G173" s="889" t="s">
        <v>641</v>
      </c>
      <c r="H173" s="864" t="s">
        <v>642</v>
      </c>
      <c r="I173" s="149"/>
      <c r="J173" s="815" t="s">
        <v>643</v>
      </c>
      <c r="K173" s="150" t="s">
        <v>644</v>
      </c>
      <c r="L173" s="815" t="s">
        <v>645</v>
      </c>
      <c r="M173" s="149"/>
      <c r="N173" s="167" t="s">
        <v>317</v>
      </c>
      <c r="O173" s="815" t="s">
        <v>646</v>
      </c>
      <c r="P173" s="815" t="s">
        <v>647</v>
      </c>
      <c r="Q173" s="151" t="s">
        <v>648</v>
      </c>
      <c r="R173" s="152" t="s">
        <v>649</v>
      </c>
      <c r="S173" s="149" t="s">
        <v>650</v>
      </c>
      <c r="T173" s="153">
        <v>44197</v>
      </c>
      <c r="U173" s="153">
        <v>44561</v>
      </c>
      <c r="V173" s="815" t="s">
        <v>224</v>
      </c>
      <c r="W173" s="149"/>
    </row>
    <row r="174" spans="1:23" ht="309.75" customHeight="1" x14ac:dyDescent="0.25">
      <c r="A174" s="951"/>
      <c r="B174" s="892"/>
      <c r="C174" s="891"/>
      <c r="D174" s="632" t="s">
        <v>391</v>
      </c>
      <c r="E174" s="864"/>
      <c r="F174" s="864" t="s">
        <v>651</v>
      </c>
      <c r="G174" s="890"/>
      <c r="H174" s="864"/>
      <c r="I174" s="149"/>
      <c r="J174" s="816"/>
      <c r="K174" s="818" t="s">
        <v>652</v>
      </c>
      <c r="L174" s="816"/>
      <c r="M174" s="149"/>
      <c r="N174" s="167" t="s">
        <v>317</v>
      </c>
      <c r="O174" s="816"/>
      <c r="P174" s="816"/>
      <c r="Q174" s="821" t="s">
        <v>653</v>
      </c>
      <c r="R174" s="824" t="s">
        <v>654</v>
      </c>
      <c r="S174" s="826" t="s">
        <v>655</v>
      </c>
      <c r="T174" s="829">
        <v>44197</v>
      </c>
      <c r="U174" s="829">
        <v>44561</v>
      </c>
      <c r="V174" s="816"/>
      <c r="W174" s="149"/>
    </row>
    <row r="175" spans="1:23" ht="309.75" customHeight="1" x14ac:dyDescent="0.25">
      <c r="A175" s="951"/>
      <c r="B175" s="892"/>
      <c r="C175" s="891"/>
      <c r="D175" s="632" t="s">
        <v>375</v>
      </c>
      <c r="E175" s="864"/>
      <c r="F175" s="864"/>
      <c r="G175" s="890"/>
      <c r="H175" s="864"/>
      <c r="I175" s="149"/>
      <c r="J175" s="816"/>
      <c r="K175" s="819"/>
      <c r="L175" s="816"/>
      <c r="M175" s="149"/>
      <c r="N175" s="167" t="s">
        <v>317</v>
      </c>
      <c r="O175" s="816"/>
      <c r="P175" s="816"/>
      <c r="Q175" s="822"/>
      <c r="R175" s="825"/>
      <c r="S175" s="827"/>
      <c r="T175" s="830"/>
      <c r="U175" s="830"/>
      <c r="V175" s="816"/>
      <c r="W175" s="149"/>
    </row>
    <row r="176" spans="1:23" ht="309.75" customHeight="1" x14ac:dyDescent="0.25">
      <c r="A176" s="951"/>
      <c r="B176" s="892"/>
      <c r="C176" s="891"/>
      <c r="D176" s="632" t="s">
        <v>533</v>
      </c>
      <c r="E176" s="864"/>
      <c r="F176" s="891" t="s">
        <v>656</v>
      </c>
      <c r="G176" s="890"/>
      <c r="H176" s="864"/>
      <c r="I176" s="149"/>
      <c r="J176" s="816"/>
      <c r="K176" s="819"/>
      <c r="L176" s="816"/>
      <c r="M176" s="149"/>
      <c r="N176" s="167" t="s">
        <v>317</v>
      </c>
      <c r="O176" s="816"/>
      <c r="P176" s="816"/>
      <c r="Q176" s="822"/>
      <c r="R176" s="825"/>
      <c r="S176" s="827"/>
      <c r="T176" s="830"/>
      <c r="U176" s="830"/>
      <c r="V176" s="816"/>
      <c r="W176" s="149"/>
    </row>
    <row r="177" spans="1:23" ht="309.75" customHeight="1" x14ac:dyDescent="0.25">
      <c r="A177" s="951"/>
      <c r="B177" s="892"/>
      <c r="C177" s="891"/>
      <c r="D177" s="632" t="s">
        <v>529</v>
      </c>
      <c r="E177" s="864"/>
      <c r="F177" s="891"/>
      <c r="G177" s="890"/>
      <c r="H177" s="864"/>
      <c r="I177" s="149"/>
      <c r="J177" s="816"/>
      <c r="K177" s="819"/>
      <c r="L177" s="816"/>
      <c r="M177" s="149"/>
      <c r="N177" s="167" t="s">
        <v>317</v>
      </c>
      <c r="O177" s="816"/>
      <c r="P177" s="816"/>
      <c r="Q177" s="822"/>
      <c r="R177" s="825"/>
      <c r="S177" s="827"/>
      <c r="T177" s="830"/>
      <c r="U177" s="830"/>
      <c r="V177" s="816"/>
      <c r="W177" s="149"/>
    </row>
    <row r="178" spans="1:23" ht="309.75" customHeight="1" x14ac:dyDescent="0.25">
      <c r="A178" s="951"/>
      <c r="B178" s="892"/>
      <c r="C178" s="891"/>
      <c r="D178" s="632" t="s">
        <v>657</v>
      </c>
      <c r="E178" s="864"/>
      <c r="F178" s="891" t="s">
        <v>658</v>
      </c>
      <c r="G178" s="890"/>
      <c r="H178" s="864"/>
      <c r="I178" s="149"/>
      <c r="J178" s="816"/>
      <c r="K178" s="819"/>
      <c r="L178" s="816"/>
      <c r="M178" s="149"/>
      <c r="N178" s="167" t="s">
        <v>317</v>
      </c>
      <c r="O178" s="816"/>
      <c r="P178" s="816"/>
      <c r="Q178" s="822"/>
      <c r="R178" s="154"/>
      <c r="S178" s="827"/>
      <c r="T178" s="830"/>
      <c r="U178" s="830"/>
      <c r="V178" s="816"/>
      <c r="W178" s="149"/>
    </row>
    <row r="179" spans="1:23" ht="309.75" customHeight="1" x14ac:dyDescent="0.25">
      <c r="A179" s="951"/>
      <c r="B179" s="892"/>
      <c r="C179" s="891"/>
      <c r="D179" s="632" t="s">
        <v>659</v>
      </c>
      <c r="E179" s="864"/>
      <c r="F179" s="891"/>
      <c r="G179" s="890"/>
      <c r="H179" s="864"/>
      <c r="I179" s="149"/>
      <c r="J179" s="817"/>
      <c r="K179" s="820"/>
      <c r="L179" s="817"/>
      <c r="M179" s="149"/>
      <c r="N179" s="167" t="s">
        <v>317</v>
      </c>
      <c r="O179" s="817"/>
      <c r="P179" s="817"/>
      <c r="Q179" s="823"/>
      <c r="R179" s="648" t="s">
        <v>660</v>
      </c>
      <c r="S179" s="828"/>
      <c r="T179" s="831"/>
      <c r="U179" s="831"/>
      <c r="V179" s="817"/>
      <c r="W179" s="149"/>
    </row>
    <row r="180" spans="1:23" s="121" customFormat="1" ht="124.5" customHeight="1" x14ac:dyDescent="0.25">
      <c r="A180" s="909">
        <v>7</v>
      </c>
      <c r="B180" s="773" t="s">
        <v>636</v>
      </c>
      <c r="C180" s="794" t="s">
        <v>637</v>
      </c>
      <c r="D180" s="622" t="s">
        <v>638</v>
      </c>
      <c r="E180" s="944" t="s">
        <v>639</v>
      </c>
      <c r="F180" s="640" t="s">
        <v>640</v>
      </c>
      <c r="G180" s="936" t="s">
        <v>641</v>
      </c>
      <c r="H180" s="938"/>
      <c r="I180" s="116"/>
      <c r="J180" s="766"/>
      <c r="K180" s="763" t="s">
        <v>661</v>
      </c>
      <c r="L180" s="114" t="s">
        <v>662</v>
      </c>
      <c r="M180" s="116"/>
      <c r="N180" s="166" t="s">
        <v>317</v>
      </c>
      <c r="O180" s="155" t="s">
        <v>663</v>
      </c>
      <c r="P180" s="114" t="s">
        <v>664</v>
      </c>
      <c r="Q180" s="156" t="s">
        <v>665</v>
      </c>
      <c r="R180" s="114" t="s">
        <v>666</v>
      </c>
      <c r="S180" s="114" t="s">
        <v>667</v>
      </c>
      <c r="T180" s="115">
        <v>44197</v>
      </c>
      <c r="U180" s="115">
        <v>44561</v>
      </c>
      <c r="V180" s="766" t="s">
        <v>224</v>
      </c>
      <c r="W180" s="116"/>
    </row>
    <row r="181" spans="1:23" s="121" customFormat="1" ht="36.75" customHeight="1" x14ac:dyDescent="0.25">
      <c r="A181" s="909"/>
      <c r="B181" s="773"/>
      <c r="C181" s="794"/>
      <c r="D181" s="622" t="s">
        <v>391</v>
      </c>
      <c r="E181" s="944"/>
      <c r="F181" s="944" t="s">
        <v>651</v>
      </c>
      <c r="G181" s="937"/>
      <c r="H181" s="938"/>
      <c r="I181" s="116"/>
      <c r="J181" s="767"/>
      <c r="K181" s="764"/>
      <c r="L181" s="766" t="s">
        <v>320</v>
      </c>
      <c r="M181" s="116"/>
      <c r="N181" s="166" t="s">
        <v>317</v>
      </c>
      <c r="O181" s="155"/>
      <c r="P181" s="114"/>
      <c r="Q181" s="156"/>
      <c r="R181" s="114"/>
      <c r="S181" s="114"/>
      <c r="T181" s="115"/>
      <c r="U181" s="115"/>
      <c r="V181" s="767"/>
      <c r="W181" s="116"/>
    </row>
    <row r="182" spans="1:23" s="121" customFormat="1" ht="115.5" customHeight="1" x14ac:dyDescent="0.25">
      <c r="A182" s="909"/>
      <c r="B182" s="773"/>
      <c r="C182" s="794"/>
      <c r="D182" s="622" t="s">
        <v>375</v>
      </c>
      <c r="E182" s="944"/>
      <c r="F182" s="944"/>
      <c r="G182" s="937"/>
      <c r="H182" s="938"/>
      <c r="I182" s="116"/>
      <c r="J182" s="767"/>
      <c r="K182" s="114" t="s">
        <v>668</v>
      </c>
      <c r="L182" s="767"/>
      <c r="M182" s="116"/>
      <c r="N182" s="166" t="s">
        <v>317</v>
      </c>
      <c r="O182" s="637" t="s">
        <v>284</v>
      </c>
      <c r="P182" s="637" t="s">
        <v>669</v>
      </c>
      <c r="Q182" s="637" t="s">
        <v>670</v>
      </c>
      <c r="R182" s="637" t="s">
        <v>671</v>
      </c>
      <c r="S182" s="637" t="s">
        <v>330</v>
      </c>
      <c r="T182" s="115">
        <v>44197</v>
      </c>
      <c r="U182" s="115">
        <v>44561</v>
      </c>
      <c r="V182" s="767"/>
      <c r="W182" s="116"/>
    </row>
    <row r="183" spans="1:23" s="121" customFormat="1" ht="82.5" customHeight="1" x14ac:dyDescent="0.25">
      <c r="A183" s="909"/>
      <c r="B183" s="773"/>
      <c r="C183" s="794"/>
      <c r="D183" s="622" t="s">
        <v>533</v>
      </c>
      <c r="E183" s="944"/>
      <c r="F183" s="945" t="s">
        <v>656</v>
      </c>
      <c r="G183" s="937"/>
      <c r="H183" s="938"/>
      <c r="I183" s="116"/>
      <c r="J183" s="767"/>
      <c r="K183" s="763" t="s">
        <v>672</v>
      </c>
      <c r="L183" s="767"/>
      <c r="M183" s="116"/>
      <c r="N183" s="166" t="s">
        <v>317</v>
      </c>
      <c r="O183" s="637" t="s">
        <v>673</v>
      </c>
      <c r="P183" s="638" t="s">
        <v>674</v>
      </c>
      <c r="Q183" s="637" t="s">
        <v>675</v>
      </c>
      <c r="R183" s="637" t="s">
        <v>336</v>
      </c>
      <c r="S183" s="637" t="s">
        <v>330</v>
      </c>
      <c r="T183" s="115">
        <v>44197</v>
      </c>
      <c r="U183" s="115">
        <v>44561</v>
      </c>
      <c r="V183" s="767"/>
      <c r="W183" s="116"/>
    </row>
    <row r="184" spans="1:23" s="121" customFormat="1" ht="24" customHeight="1" x14ac:dyDescent="0.25">
      <c r="A184" s="909"/>
      <c r="B184" s="773"/>
      <c r="C184" s="794"/>
      <c r="D184" s="622" t="s">
        <v>529</v>
      </c>
      <c r="E184" s="944"/>
      <c r="F184" s="945"/>
      <c r="G184" s="937"/>
      <c r="H184" s="938"/>
      <c r="I184" s="116"/>
      <c r="J184" s="767"/>
      <c r="K184" s="765"/>
      <c r="L184" s="767"/>
      <c r="M184" s="116"/>
      <c r="N184" s="166" t="s">
        <v>317</v>
      </c>
      <c r="O184" s="116"/>
      <c r="P184" s="116"/>
      <c r="Q184" s="116"/>
      <c r="R184" s="116"/>
      <c r="S184" s="116"/>
      <c r="T184" s="116"/>
      <c r="U184" s="116"/>
      <c r="V184" s="767"/>
      <c r="W184" s="116"/>
    </row>
    <row r="185" spans="1:23" s="121" customFormat="1" ht="24" customHeight="1" x14ac:dyDescent="0.25">
      <c r="A185" s="909"/>
      <c r="B185" s="773"/>
      <c r="C185" s="794"/>
      <c r="D185" s="622" t="s">
        <v>657</v>
      </c>
      <c r="E185" s="944"/>
      <c r="F185" s="945" t="s">
        <v>658</v>
      </c>
      <c r="G185" s="937"/>
      <c r="H185" s="938"/>
      <c r="I185" s="116"/>
      <c r="J185" s="767"/>
      <c r="K185" s="765"/>
      <c r="L185" s="767"/>
      <c r="M185" s="116"/>
      <c r="N185" s="166" t="s">
        <v>317</v>
      </c>
      <c r="O185" s="114"/>
      <c r="P185" s="156"/>
      <c r="Q185" s="114"/>
      <c r="R185" s="116"/>
      <c r="S185" s="156"/>
      <c r="T185" s="157"/>
      <c r="U185" s="157"/>
      <c r="V185" s="767"/>
      <c r="W185" s="116"/>
    </row>
    <row r="186" spans="1:23" s="121" customFormat="1" ht="24" customHeight="1" x14ac:dyDescent="0.25">
      <c r="A186" s="909"/>
      <c r="B186" s="773"/>
      <c r="C186" s="794"/>
      <c r="D186" s="622" t="s">
        <v>659</v>
      </c>
      <c r="E186" s="944"/>
      <c r="F186" s="945"/>
      <c r="G186" s="937"/>
      <c r="H186" s="938"/>
      <c r="I186" s="116"/>
      <c r="J186" s="768"/>
      <c r="K186" s="765"/>
      <c r="L186" s="768"/>
      <c r="M186" s="159"/>
      <c r="N186" s="168" t="s">
        <v>317</v>
      </c>
      <c r="O186" s="158"/>
      <c r="P186" s="160"/>
      <c r="Q186" s="158"/>
      <c r="R186" s="158"/>
      <c r="S186" s="160"/>
      <c r="T186" s="157"/>
      <c r="U186" s="157"/>
      <c r="V186" s="768"/>
      <c r="W186" s="116"/>
    </row>
    <row r="187" spans="1:23" s="161" customFormat="1" ht="95.25" customHeight="1" x14ac:dyDescent="0.25">
      <c r="A187" s="805">
        <v>7</v>
      </c>
      <c r="B187" s="806" t="s">
        <v>636</v>
      </c>
      <c r="C187" s="807" t="s">
        <v>637</v>
      </c>
      <c r="D187" s="625" t="s">
        <v>638</v>
      </c>
      <c r="E187" s="808" t="s">
        <v>639</v>
      </c>
      <c r="F187" s="753" t="s">
        <v>640</v>
      </c>
      <c r="G187" s="809" t="s">
        <v>641</v>
      </c>
      <c r="H187" s="811" t="s">
        <v>676</v>
      </c>
      <c r="I187" s="1021" t="s">
        <v>220</v>
      </c>
      <c r="J187" s="1024"/>
      <c r="K187" s="162" t="s">
        <v>677</v>
      </c>
      <c r="L187" s="753" t="s">
        <v>678</v>
      </c>
      <c r="M187" s="120"/>
      <c r="N187" s="623" t="s">
        <v>317</v>
      </c>
      <c r="O187" s="753" t="s">
        <v>679</v>
      </c>
      <c r="P187" s="753" t="s">
        <v>680</v>
      </c>
      <c r="Q187" s="753" t="s">
        <v>681</v>
      </c>
      <c r="R187" s="624" t="s">
        <v>682</v>
      </c>
      <c r="S187" s="623" t="s">
        <v>324</v>
      </c>
      <c r="T187" s="163">
        <v>44197</v>
      </c>
      <c r="U187" s="163">
        <v>44561</v>
      </c>
      <c r="V187" s="753" t="s">
        <v>224</v>
      </c>
      <c r="W187" s="120"/>
    </row>
    <row r="188" spans="1:23" s="161" customFormat="1" ht="54" customHeight="1" x14ac:dyDescent="0.25">
      <c r="A188" s="805"/>
      <c r="B188" s="806"/>
      <c r="C188" s="807"/>
      <c r="D188" s="625"/>
      <c r="E188" s="808"/>
      <c r="F188" s="754"/>
      <c r="G188" s="809"/>
      <c r="H188" s="812"/>
      <c r="I188" s="1022"/>
      <c r="J188" s="1025"/>
      <c r="K188" s="162" t="s">
        <v>683</v>
      </c>
      <c r="L188" s="754"/>
      <c r="M188" s="120"/>
      <c r="N188" s="623" t="s">
        <v>317</v>
      </c>
      <c r="O188" s="754"/>
      <c r="P188" s="754"/>
      <c r="Q188" s="754"/>
      <c r="R188" s="624" t="s">
        <v>684</v>
      </c>
      <c r="S188" s="623" t="s">
        <v>324</v>
      </c>
      <c r="T188" s="163">
        <v>44197</v>
      </c>
      <c r="U188" s="163">
        <v>44561</v>
      </c>
      <c r="V188" s="754"/>
      <c r="W188" s="120"/>
    </row>
    <row r="189" spans="1:23" s="161" customFormat="1" ht="54" customHeight="1" x14ac:dyDescent="0.25">
      <c r="A189" s="805"/>
      <c r="B189" s="806"/>
      <c r="C189" s="807"/>
      <c r="D189" s="625"/>
      <c r="E189" s="808"/>
      <c r="F189" s="754"/>
      <c r="G189" s="809"/>
      <c r="H189" s="812"/>
      <c r="I189" s="1022"/>
      <c r="J189" s="1025"/>
      <c r="K189" s="162" t="s">
        <v>685</v>
      </c>
      <c r="L189" s="754"/>
      <c r="M189" s="120"/>
      <c r="N189" s="623" t="s">
        <v>317</v>
      </c>
      <c r="O189" s="754"/>
      <c r="P189" s="754"/>
      <c r="Q189" s="754"/>
      <c r="R189" s="624" t="s">
        <v>686</v>
      </c>
      <c r="S189" s="623" t="s">
        <v>324</v>
      </c>
      <c r="T189" s="163">
        <v>44197</v>
      </c>
      <c r="U189" s="163">
        <v>44561</v>
      </c>
      <c r="V189" s="754"/>
      <c r="W189" s="120"/>
    </row>
    <row r="190" spans="1:23" s="161" customFormat="1" ht="54" customHeight="1" x14ac:dyDescent="0.25">
      <c r="A190" s="805"/>
      <c r="B190" s="806"/>
      <c r="C190" s="807"/>
      <c r="D190" s="625"/>
      <c r="E190" s="808"/>
      <c r="F190" s="754"/>
      <c r="G190" s="809"/>
      <c r="H190" s="812"/>
      <c r="I190" s="1022"/>
      <c r="J190" s="1025"/>
      <c r="K190" s="162" t="s">
        <v>687</v>
      </c>
      <c r="L190" s="754"/>
      <c r="M190" s="120"/>
      <c r="N190" s="623" t="s">
        <v>317</v>
      </c>
      <c r="O190" s="754"/>
      <c r="P190" s="754"/>
      <c r="Q190" s="754"/>
      <c r="R190" s="624" t="s">
        <v>688</v>
      </c>
      <c r="S190" s="623" t="s">
        <v>324</v>
      </c>
      <c r="T190" s="163">
        <v>44197</v>
      </c>
      <c r="U190" s="163">
        <v>44561</v>
      </c>
      <c r="V190" s="754"/>
      <c r="W190" s="120"/>
    </row>
    <row r="191" spans="1:23" s="161" customFormat="1" ht="54" customHeight="1" x14ac:dyDescent="0.25">
      <c r="A191" s="805"/>
      <c r="B191" s="806"/>
      <c r="C191" s="807"/>
      <c r="D191" s="625"/>
      <c r="E191" s="808"/>
      <c r="F191" s="754"/>
      <c r="G191" s="809"/>
      <c r="H191" s="812"/>
      <c r="I191" s="1022"/>
      <c r="J191" s="1025"/>
      <c r="K191" s="162" t="s">
        <v>689</v>
      </c>
      <c r="L191" s="754"/>
      <c r="M191" s="120"/>
      <c r="N191" s="623" t="s">
        <v>317</v>
      </c>
      <c r="O191" s="754"/>
      <c r="P191" s="754"/>
      <c r="Q191" s="754"/>
      <c r="R191" s="624" t="s">
        <v>690</v>
      </c>
      <c r="S191" s="623" t="s">
        <v>324</v>
      </c>
      <c r="T191" s="163">
        <v>44197</v>
      </c>
      <c r="U191" s="163">
        <v>44561</v>
      </c>
      <c r="V191" s="754"/>
      <c r="W191" s="120"/>
    </row>
    <row r="192" spans="1:23" s="161" customFormat="1" ht="54" customHeight="1" x14ac:dyDescent="0.25">
      <c r="A192" s="805"/>
      <c r="B192" s="806"/>
      <c r="C192" s="807"/>
      <c r="D192" s="625"/>
      <c r="E192" s="808"/>
      <c r="F192" s="755"/>
      <c r="G192" s="809"/>
      <c r="H192" s="813"/>
      <c r="I192" s="1023"/>
      <c r="J192" s="1026"/>
      <c r="K192" s="162" t="s">
        <v>691</v>
      </c>
      <c r="L192" s="754"/>
      <c r="M192" s="120"/>
      <c r="N192" s="623" t="s">
        <v>317</v>
      </c>
      <c r="O192" s="754"/>
      <c r="P192" s="754"/>
      <c r="Q192" s="754"/>
      <c r="R192" s="624" t="s">
        <v>692</v>
      </c>
      <c r="S192" s="623" t="s">
        <v>324</v>
      </c>
      <c r="T192" s="163">
        <v>44197</v>
      </c>
      <c r="U192" s="163">
        <v>44561</v>
      </c>
      <c r="V192" s="754"/>
      <c r="W192" s="120"/>
    </row>
    <row r="193" spans="1:23" s="161" customFormat="1" ht="54" customHeight="1" x14ac:dyDescent="0.25">
      <c r="A193" s="805"/>
      <c r="B193" s="806"/>
      <c r="C193" s="807"/>
      <c r="D193" s="625"/>
      <c r="E193" s="808"/>
      <c r="F193" s="753" t="s">
        <v>651</v>
      </c>
      <c r="G193" s="809"/>
      <c r="H193" s="753" t="s">
        <v>693</v>
      </c>
      <c r="I193" s="623"/>
      <c r="J193" s="120"/>
      <c r="K193" s="162" t="s">
        <v>694</v>
      </c>
      <c r="L193" s="754"/>
      <c r="M193" s="120"/>
      <c r="N193" s="623" t="s">
        <v>317</v>
      </c>
      <c r="O193" s="754"/>
      <c r="P193" s="754"/>
      <c r="Q193" s="754"/>
      <c r="R193" s="624" t="s">
        <v>695</v>
      </c>
      <c r="S193" s="623" t="s">
        <v>324</v>
      </c>
      <c r="T193" s="163">
        <v>44197</v>
      </c>
      <c r="U193" s="163">
        <v>44561</v>
      </c>
      <c r="V193" s="754"/>
      <c r="W193" s="120"/>
    </row>
    <row r="194" spans="1:23" s="161" customFormat="1" ht="54" customHeight="1" x14ac:dyDescent="0.25">
      <c r="A194" s="805"/>
      <c r="B194" s="806"/>
      <c r="C194" s="807"/>
      <c r="D194" s="625"/>
      <c r="E194" s="808"/>
      <c r="F194" s="754"/>
      <c r="G194" s="809"/>
      <c r="H194" s="754"/>
      <c r="I194" s="623"/>
      <c r="J194" s="120"/>
      <c r="K194" s="162" t="s">
        <v>696</v>
      </c>
      <c r="L194" s="754"/>
      <c r="M194" s="120"/>
      <c r="N194" s="623" t="s">
        <v>317</v>
      </c>
      <c r="O194" s="754"/>
      <c r="P194" s="754"/>
      <c r="Q194" s="754"/>
      <c r="R194" s="624" t="s">
        <v>697</v>
      </c>
      <c r="S194" s="623" t="s">
        <v>324</v>
      </c>
      <c r="T194" s="163">
        <v>44197</v>
      </c>
      <c r="U194" s="163">
        <v>44561</v>
      </c>
      <c r="V194" s="754"/>
      <c r="W194" s="120"/>
    </row>
    <row r="195" spans="1:23" s="161" customFormat="1" ht="54" customHeight="1" x14ac:dyDescent="0.25">
      <c r="A195" s="805"/>
      <c r="B195" s="806"/>
      <c r="C195" s="807"/>
      <c r="D195" s="625"/>
      <c r="E195" s="808"/>
      <c r="F195" s="754"/>
      <c r="G195" s="809"/>
      <c r="H195" s="754"/>
      <c r="I195" s="623"/>
      <c r="J195" s="120"/>
      <c r="K195" s="164" t="s">
        <v>698</v>
      </c>
      <c r="L195" s="754"/>
      <c r="M195" s="120"/>
      <c r="N195" s="623" t="s">
        <v>317</v>
      </c>
      <c r="O195" s="754"/>
      <c r="P195" s="754"/>
      <c r="Q195" s="754"/>
      <c r="R195" s="624" t="s">
        <v>699</v>
      </c>
      <c r="S195" s="623" t="s">
        <v>324</v>
      </c>
      <c r="T195" s="163">
        <v>44197</v>
      </c>
      <c r="U195" s="163">
        <v>44561</v>
      </c>
      <c r="V195" s="754"/>
      <c r="W195" s="120"/>
    </row>
    <row r="196" spans="1:23" s="161" customFormat="1" ht="54" customHeight="1" x14ac:dyDescent="0.25">
      <c r="A196" s="805"/>
      <c r="B196" s="806"/>
      <c r="C196" s="807"/>
      <c r="D196" s="625"/>
      <c r="E196" s="808"/>
      <c r="F196" s="754"/>
      <c r="G196" s="809"/>
      <c r="H196" s="754"/>
      <c r="I196" s="623"/>
      <c r="J196" s="120"/>
      <c r="K196" s="164" t="s">
        <v>700</v>
      </c>
      <c r="L196" s="754"/>
      <c r="M196" s="120"/>
      <c r="N196" s="623" t="s">
        <v>317</v>
      </c>
      <c r="O196" s="754"/>
      <c r="P196" s="754"/>
      <c r="Q196" s="754"/>
      <c r="R196" s="624" t="s">
        <v>701</v>
      </c>
      <c r="S196" s="623" t="s">
        <v>324</v>
      </c>
      <c r="T196" s="163">
        <v>44197</v>
      </c>
      <c r="U196" s="163">
        <v>44561</v>
      </c>
      <c r="V196" s="754"/>
      <c r="W196" s="120"/>
    </row>
    <row r="197" spans="1:23" s="161" customFormat="1" ht="54" customHeight="1" x14ac:dyDescent="0.25">
      <c r="A197" s="805"/>
      <c r="B197" s="806"/>
      <c r="C197" s="807"/>
      <c r="D197" s="625"/>
      <c r="E197" s="808"/>
      <c r="F197" s="755"/>
      <c r="G197" s="809"/>
      <c r="H197" s="754"/>
      <c r="I197" s="623"/>
      <c r="J197" s="120"/>
      <c r="K197" s="164" t="s">
        <v>702</v>
      </c>
      <c r="L197" s="754"/>
      <c r="M197" s="120"/>
      <c r="N197" s="623" t="s">
        <v>317</v>
      </c>
      <c r="O197" s="754"/>
      <c r="P197" s="754"/>
      <c r="Q197" s="754"/>
      <c r="R197" s="624" t="s">
        <v>703</v>
      </c>
      <c r="S197" s="623" t="s">
        <v>324</v>
      </c>
      <c r="T197" s="163">
        <v>44197</v>
      </c>
      <c r="U197" s="163">
        <v>44561</v>
      </c>
      <c r="V197" s="754"/>
      <c r="W197" s="120"/>
    </row>
    <row r="198" spans="1:23" s="161" customFormat="1" ht="54" customHeight="1" x14ac:dyDescent="0.25">
      <c r="A198" s="805"/>
      <c r="B198" s="806"/>
      <c r="C198" s="807"/>
      <c r="D198" s="625"/>
      <c r="E198" s="808"/>
      <c r="F198" s="811" t="s">
        <v>656</v>
      </c>
      <c r="G198" s="809"/>
      <c r="H198" s="754"/>
      <c r="I198" s="623"/>
      <c r="J198" s="120"/>
      <c r="K198" s="164" t="s">
        <v>704</v>
      </c>
      <c r="L198" s="754"/>
      <c r="M198" s="120"/>
      <c r="N198" s="623" t="s">
        <v>317</v>
      </c>
      <c r="O198" s="754"/>
      <c r="P198" s="754"/>
      <c r="Q198" s="754"/>
      <c r="R198" s="624" t="s">
        <v>705</v>
      </c>
      <c r="S198" s="623" t="s">
        <v>324</v>
      </c>
      <c r="T198" s="163">
        <v>44197</v>
      </c>
      <c r="U198" s="163">
        <v>44561</v>
      </c>
      <c r="V198" s="754"/>
      <c r="W198" s="120"/>
    </row>
    <row r="199" spans="1:23" s="161" customFormat="1" ht="54" customHeight="1" x14ac:dyDescent="0.25">
      <c r="A199" s="805"/>
      <c r="B199" s="806"/>
      <c r="C199" s="807"/>
      <c r="D199" s="625"/>
      <c r="E199" s="808"/>
      <c r="F199" s="812"/>
      <c r="G199" s="809"/>
      <c r="H199" s="754"/>
      <c r="I199" s="623"/>
      <c r="J199" s="120"/>
      <c r="K199" s="164" t="s">
        <v>706</v>
      </c>
      <c r="L199" s="754"/>
      <c r="M199" s="120"/>
      <c r="N199" s="623" t="s">
        <v>317</v>
      </c>
      <c r="O199" s="754"/>
      <c r="P199" s="754"/>
      <c r="Q199" s="754"/>
      <c r="R199" s="624" t="s">
        <v>707</v>
      </c>
      <c r="S199" s="623" t="s">
        <v>324</v>
      </c>
      <c r="T199" s="163">
        <v>44197</v>
      </c>
      <c r="U199" s="163">
        <v>44561</v>
      </c>
      <c r="V199" s="754"/>
      <c r="W199" s="120"/>
    </row>
    <row r="200" spans="1:23" s="161" customFormat="1" ht="54" customHeight="1" x14ac:dyDescent="0.25">
      <c r="A200" s="805"/>
      <c r="B200" s="806"/>
      <c r="C200" s="807"/>
      <c r="D200" s="625"/>
      <c r="E200" s="808"/>
      <c r="F200" s="812"/>
      <c r="G200" s="809"/>
      <c r="H200" s="754"/>
      <c r="I200" s="623"/>
      <c r="J200" s="120"/>
      <c r="K200" s="164" t="s">
        <v>708</v>
      </c>
      <c r="L200" s="754"/>
      <c r="M200" s="120"/>
      <c r="N200" s="623" t="s">
        <v>317</v>
      </c>
      <c r="O200" s="754"/>
      <c r="P200" s="754"/>
      <c r="Q200" s="754"/>
      <c r="R200" s="624" t="s">
        <v>709</v>
      </c>
      <c r="S200" s="623" t="s">
        <v>324</v>
      </c>
      <c r="T200" s="163">
        <v>44197</v>
      </c>
      <c r="U200" s="163">
        <v>44561</v>
      </c>
      <c r="V200" s="754"/>
      <c r="W200" s="120"/>
    </row>
    <row r="201" spans="1:23" s="161" customFormat="1" ht="54" customHeight="1" x14ac:dyDescent="0.25">
      <c r="A201" s="805"/>
      <c r="B201" s="806"/>
      <c r="C201" s="807"/>
      <c r="D201" s="625"/>
      <c r="E201" s="808"/>
      <c r="F201" s="812"/>
      <c r="G201" s="809"/>
      <c r="H201" s="754"/>
      <c r="I201" s="623"/>
      <c r="J201" s="120"/>
      <c r="K201" s="164" t="s">
        <v>710</v>
      </c>
      <c r="L201" s="754"/>
      <c r="M201" s="120"/>
      <c r="N201" s="623" t="s">
        <v>317</v>
      </c>
      <c r="O201" s="754"/>
      <c r="P201" s="754"/>
      <c r="Q201" s="754"/>
      <c r="R201" s="624" t="s">
        <v>711</v>
      </c>
      <c r="S201" s="623" t="s">
        <v>324</v>
      </c>
      <c r="T201" s="163">
        <v>44197</v>
      </c>
      <c r="U201" s="163">
        <v>44561</v>
      </c>
      <c r="V201" s="754"/>
      <c r="W201" s="120"/>
    </row>
    <row r="202" spans="1:23" s="161" customFormat="1" ht="54" customHeight="1" x14ac:dyDescent="0.25">
      <c r="A202" s="805"/>
      <c r="B202" s="806"/>
      <c r="C202" s="807"/>
      <c r="D202" s="625"/>
      <c r="E202" s="808"/>
      <c r="F202" s="812"/>
      <c r="G202" s="809"/>
      <c r="H202" s="755"/>
      <c r="I202" s="623"/>
      <c r="J202" s="120"/>
      <c r="K202" s="164" t="s">
        <v>712</v>
      </c>
      <c r="L202" s="754"/>
      <c r="M202" s="120"/>
      <c r="N202" s="623" t="s">
        <v>317</v>
      </c>
      <c r="O202" s="754"/>
      <c r="P202" s="754"/>
      <c r="Q202" s="754"/>
      <c r="R202" s="624" t="s">
        <v>713</v>
      </c>
      <c r="S202" s="623" t="s">
        <v>324</v>
      </c>
      <c r="T202" s="163">
        <v>44197</v>
      </c>
      <c r="U202" s="163">
        <v>44561</v>
      </c>
      <c r="V202" s="754"/>
      <c r="W202" s="120"/>
    </row>
    <row r="203" spans="1:23" s="161" customFormat="1" ht="54" customHeight="1" x14ac:dyDescent="0.25">
      <c r="A203" s="805"/>
      <c r="B203" s="806"/>
      <c r="C203" s="807"/>
      <c r="D203" s="625"/>
      <c r="E203" s="808"/>
      <c r="F203" s="813"/>
      <c r="G203" s="809"/>
      <c r="H203" s="806" t="s">
        <v>714</v>
      </c>
      <c r="I203" s="623"/>
      <c r="J203" s="120"/>
      <c r="K203" s="164" t="s">
        <v>715</v>
      </c>
      <c r="L203" s="754"/>
      <c r="M203" s="120"/>
      <c r="N203" s="623" t="s">
        <v>317</v>
      </c>
      <c r="O203" s="754"/>
      <c r="P203" s="754"/>
      <c r="Q203" s="754"/>
      <c r="R203" s="624" t="s">
        <v>716</v>
      </c>
      <c r="S203" s="623" t="s">
        <v>324</v>
      </c>
      <c r="T203" s="163">
        <v>44197</v>
      </c>
      <c r="U203" s="163">
        <v>44561</v>
      </c>
      <c r="V203" s="754"/>
      <c r="W203" s="120"/>
    </row>
    <row r="204" spans="1:23" s="161" customFormat="1" ht="75.75" customHeight="1" x14ac:dyDescent="0.25">
      <c r="A204" s="805"/>
      <c r="B204" s="806"/>
      <c r="C204" s="807"/>
      <c r="D204" s="625"/>
      <c r="E204" s="808"/>
      <c r="F204" s="814" t="s">
        <v>658</v>
      </c>
      <c r="G204" s="809"/>
      <c r="H204" s="806"/>
      <c r="I204" s="623"/>
      <c r="J204" s="120"/>
      <c r="K204" s="164" t="s">
        <v>717</v>
      </c>
      <c r="L204" s="754"/>
      <c r="M204" s="120"/>
      <c r="N204" s="623" t="s">
        <v>317</v>
      </c>
      <c r="O204" s="754"/>
      <c r="P204" s="754"/>
      <c r="Q204" s="754"/>
      <c r="R204" s="624" t="s">
        <v>718</v>
      </c>
      <c r="S204" s="623" t="s">
        <v>324</v>
      </c>
      <c r="T204" s="163">
        <v>44197</v>
      </c>
      <c r="U204" s="163">
        <v>44561</v>
      </c>
      <c r="V204" s="754"/>
      <c r="W204" s="120"/>
    </row>
    <row r="205" spans="1:23" s="161" customFormat="1" ht="42.75" customHeight="1" x14ac:dyDescent="0.25">
      <c r="A205" s="805"/>
      <c r="B205" s="806"/>
      <c r="C205" s="807"/>
      <c r="D205" s="625"/>
      <c r="E205" s="808"/>
      <c r="F205" s="814"/>
      <c r="G205" s="809"/>
      <c r="H205" s="806"/>
      <c r="I205" s="623"/>
      <c r="J205" s="120"/>
      <c r="K205" s="164" t="s">
        <v>719</v>
      </c>
      <c r="L205" s="754"/>
      <c r="M205" s="120"/>
      <c r="N205" s="623" t="s">
        <v>317</v>
      </c>
      <c r="O205" s="754"/>
      <c r="P205" s="754"/>
      <c r="Q205" s="754"/>
      <c r="R205" s="624" t="s">
        <v>720</v>
      </c>
      <c r="S205" s="623" t="s">
        <v>324</v>
      </c>
      <c r="T205" s="163">
        <v>44197</v>
      </c>
      <c r="U205" s="163">
        <v>44561</v>
      </c>
      <c r="V205" s="754"/>
      <c r="W205" s="120"/>
    </row>
    <row r="206" spans="1:23" s="161" customFormat="1" ht="42.75" customHeight="1" x14ac:dyDescent="0.25">
      <c r="A206" s="805"/>
      <c r="B206" s="806"/>
      <c r="C206" s="807"/>
      <c r="D206" s="625"/>
      <c r="E206" s="808"/>
      <c r="F206" s="814"/>
      <c r="G206" s="809"/>
      <c r="H206" s="806"/>
      <c r="I206" s="623"/>
      <c r="J206" s="120"/>
      <c r="K206" s="164" t="s">
        <v>721</v>
      </c>
      <c r="L206" s="754"/>
      <c r="M206" s="120"/>
      <c r="N206" s="623" t="s">
        <v>317</v>
      </c>
      <c r="O206" s="754"/>
      <c r="P206" s="754"/>
      <c r="Q206" s="754"/>
      <c r="R206" s="624" t="s">
        <v>722</v>
      </c>
      <c r="S206" s="623" t="s">
        <v>324</v>
      </c>
      <c r="T206" s="163">
        <v>44197</v>
      </c>
      <c r="U206" s="163">
        <v>44561</v>
      </c>
      <c r="V206" s="754"/>
      <c r="W206" s="120"/>
    </row>
    <row r="207" spans="1:23" s="161" customFormat="1" ht="54" customHeight="1" x14ac:dyDescent="0.25">
      <c r="A207" s="805"/>
      <c r="B207" s="806"/>
      <c r="C207" s="807"/>
      <c r="D207" s="625"/>
      <c r="E207" s="808"/>
      <c r="F207" s="814"/>
      <c r="G207" s="809"/>
      <c r="H207" s="806"/>
      <c r="I207" s="623"/>
      <c r="J207" s="120"/>
      <c r="K207" s="164" t="s">
        <v>723</v>
      </c>
      <c r="L207" s="754"/>
      <c r="M207" s="120"/>
      <c r="N207" s="623" t="s">
        <v>317</v>
      </c>
      <c r="O207" s="754"/>
      <c r="P207" s="754"/>
      <c r="Q207" s="754"/>
      <c r="R207" s="624" t="s">
        <v>724</v>
      </c>
      <c r="S207" s="623" t="s">
        <v>324</v>
      </c>
      <c r="T207" s="163">
        <v>44197</v>
      </c>
      <c r="U207" s="163">
        <v>44561</v>
      </c>
      <c r="V207" s="754"/>
      <c r="W207" s="120"/>
    </row>
    <row r="208" spans="1:23" s="161" customFormat="1" ht="54" customHeight="1" x14ac:dyDescent="0.25">
      <c r="A208" s="805"/>
      <c r="B208" s="806"/>
      <c r="C208" s="807"/>
      <c r="D208" s="625"/>
      <c r="E208" s="808"/>
      <c r="F208" s="814"/>
      <c r="G208" s="809"/>
      <c r="H208" s="806"/>
      <c r="I208" s="623"/>
      <c r="J208" s="120"/>
      <c r="K208" s="164" t="s">
        <v>725</v>
      </c>
      <c r="L208" s="754"/>
      <c r="M208" s="120"/>
      <c r="N208" s="623" t="s">
        <v>317</v>
      </c>
      <c r="O208" s="754"/>
      <c r="P208" s="754"/>
      <c r="Q208" s="754"/>
      <c r="R208" s="624" t="s">
        <v>726</v>
      </c>
      <c r="S208" s="623" t="s">
        <v>324</v>
      </c>
      <c r="T208" s="163">
        <v>44197</v>
      </c>
      <c r="U208" s="163">
        <v>44561</v>
      </c>
      <c r="V208" s="754"/>
      <c r="W208" s="120"/>
    </row>
    <row r="209" spans="1:23" s="161" customFormat="1" ht="54" customHeight="1" x14ac:dyDescent="0.25">
      <c r="A209" s="805"/>
      <c r="B209" s="806"/>
      <c r="C209" s="807"/>
      <c r="D209" s="625"/>
      <c r="E209" s="808"/>
      <c r="F209" s="814"/>
      <c r="G209" s="809"/>
      <c r="H209" s="806"/>
      <c r="I209" s="623"/>
      <c r="J209" s="120"/>
      <c r="K209" s="164" t="s">
        <v>727</v>
      </c>
      <c r="L209" s="754"/>
      <c r="M209" s="120"/>
      <c r="N209" s="623" t="s">
        <v>317</v>
      </c>
      <c r="O209" s="754"/>
      <c r="P209" s="754"/>
      <c r="Q209" s="754"/>
      <c r="R209" s="624" t="s">
        <v>728</v>
      </c>
      <c r="S209" s="623" t="s">
        <v>324</v>
      </c>
      <c r="T209" s="163">
        <v>44197</v>
      </c>
      <c r="U209" s="163">
        <v>44561</v>
      </c>
      <c r="V209" s="754"/>
      <c r="W209" s="120"/>
    </row>
    <row r="210" spans="1:23" s="161" customFormat="1" ht="54" customHeight="1" x14ac:dyDescent="0.25">
      <c r="A210" s="805"/>
      <c r="B210" s="806"/>
      <c r="C210" s="807"/>
      <c r="D210" s="625"/>
      <c r="E210" s="808"/>
      <c r="F210" s="814"/>
      <c r="G210" s="809"/>
      <c r="H210" s="806"/>
      <c r="I210" s="623"/>
      <c r="J210" s="120"/>
      <c r="K210" s="164" t="s">
        <v>729</v>
      </c>
      <c r="L210" s="754"/>
      <c r="M210" s="120"/>
      <c r="N210" s="623" t="s">
        <v>317</v>
      </c>
      <c r="O210" s="754"/>
      <c r="P210" s="754"/>
      <c r="Q210" s="754"/>
      <c r="R210" s="624" t="s">
        <v>730</v>
      </c>
      <c r="S210" s="623" t="s">
        <v>324</v>
      </c>
      <c r="T210" s="163">
        <v>44197</v>
      </c>
      <c r="U210" s="163">
        <v>44561</v>
      </c>
      <c r="V210" s="754"/>
      <c r="W210" s="120"/>
    </row>
    <row r="211" spans="1:23" s="161" customFormat="1" ht="54" customHeight="1" x14ac:dyDescent="0.25">
      <c r="A211" s="805"/>
      <c r="B211" s="806"/>
      <c r="C211" s="807"/>
      <c r="D211" s="625"/>
      <c r="E211" s="808"/>
      <c r="F211" s="814"/>
      <c r="G211" s="809"/>
      <c r="H211" s="806"/>
      <c r="I211" s="623"/>
      <c r="J211" s="120"/>
      <c r="K211" s="164" t="s">
        <v>731</v>
      </c>
      <c r="L211" s="754"/>
      <c r="M211" s="120"/>
      <c r="N211" s="623" t="s">
        <v>317</v>
      </c>
      <c r="O211" s="754"/>
      <c r="P211" s="754"/>
      <c r="Q211" s="754"/>
      <c r="R211" s="624" t="s">
        <v>732</v>
      </c>
      <c r="S211" s="623" t="s">
        <v>324</v>
      </c>
      <c r="T211" s="163">
        <v>44197</v>
      </c>
      <c r="U211" s="163">
        <v>44561</v>
      </c>
      <c r="V211" s="754"/>
      <c r="W211" s="120"/>
    </row>
    <row r="212" spans="1:23" s="161" customFormat="1" ht="54" customHeight="1" x14ac:dyDescent="0.25">
      <c r="A212" s="805"/>
      <c r="B212" s="806"/>
      <c r="C212" s="807"/>
      <c r="D212" s="625"/>
      <c r="E212" s="808"/>
      <c r="F212" s="814"/>
      <c r="G212" s="809"/>
      <c r="H212" s="806"/>
      <c r="I212" s="623"/>
      <c r="J212" s="120"/>
      <c r="K212" s="164" t="s">
        <v>733</v>
      </c>
      <c r="L212" s="754"/>
      <c r="M212" s="120"/>
      <c r="N212" s="623" t="s">
        <v>317</v>
      </c>
      <c r="O212" s="754"/>
      <c r="P212" s="755"/>
      <c r="Q212" s="755"/>
      <c r="R212" s="624" t="s">
        <v>734</v>
      </c>
      <c r="S212" s="623" t="s">
        <v>324</v>
      </c>
      <c r="T212" s="163">
        <v>44197</v>
      </c>
      <c r="U212" s="163">
        <v>44561</v>
      </c>
      <c r="V212" s="754"/>
      <c r="W212" s="120"/>
    </row>
    <row r="213" spans="1:23" ht="219" customHeight="1" x14ac:dyDescent="0.25">
      <c r="A213" s="805"/>
      <c r="B213" s="806"/>
      <c r="C213" s="807"/>
      <c r="D213" s="625" t="s">
        <v>391</v>
      </c>
      <c r="E213" s="808"/>
      <c r="F213" s="814"/>
      <c r="G213" s="810"/>
      <c r="H213" s="806"/>
      <c r="I213" s="623" t="s">
        <v>220</v>
      </c>
      <c r="J213" s="120"/>
      <c r="K213" s="164" t="s">
        <v>735</v>
      </c>
      <c r="L213" s="754"/>
      <c r="M213" s="120"/>
      <c r="N213" s="623" t="s">
        <v>317</v>
      </c>
      <c r="O213" s="754"/>
      <c r="P213" s="624" t="s">
        <v>736</v>
      </c>
      <c r="Q213" s="626" t="s">
        <v>737</v>
      </c>
      <c r="R213" s="624" t="s">
        <v>738</v>
      </c>
      <c r="S213" s="623" t="s">
        <v>324</v>
      </c>
      <c r="T213" s="163">
        <v>44197</v>
      </c>
      <c r="U213" s="163">
        <v>44561</v>
      </c>
      <c r="V213" s="754"/>
      <c r="W213" s="120"/>
    </row>
    <row r="214" spans="1:23" ht="123.75" customHeight="1" x14ac:dyDescent="0.25">
      <c r="A214" s="805"/>
      <c r="B214" s="806"/>
      <c r="C214" s="807"/>
      <c r="D214" s="625" t="s">
        <v>375</v>
      </c>
      <c r="E214" s="808"/>
      <c r="F214" s="814"/>
      <c r="G214" s="810"/>
      <c r="H214" s="806"/>
      <c r="I214" s="623" t="s">
        <v>220</v>
      </c>
      <c r="J214" s="120"/>
      <c r="K214" s="164" t="s">
        <v>739</v>
      </c>
      <c r="L214" s="754"/>
      <c r="M214" s="120"/>
      <c r="N214" s="623" t="s">
        <v>317</v>
      </c>
      <c r="O214" s="754"/>
      <c r="P214" s="624" t="s">
        <v>740</v>
      </c>
      <c r="Q214" s="623" t="s">
        <v>741</v>
      </c>
      <c r="R214" s="623" t="s">
        <v>741</v>
      </c>
      <c r="S214" s="623" t="s">
        <v>324</v>
      </c>
      <c r="T214" s="163">
        <v>44197</v>
      </c>
      <c r="U214" s="163">
        <v>44561</v>
      </c>
      <c r="V214" s="754"/>
      <c r="W214" s="120"/>
    </row>
    <row r="215" spans="1:23" ht="56.25" customHeight="1" x14ac:dyDescent="0.25">
      <c r="A215" s="805"/>
      <c r="B215" s="806"/>
      <c r="C215" s="807"/>
      <c r="D215" s="625" t="s">
        <v>533</v>
      </c>
      <c r="E215" s="808"/>
      <c r="F215" s="814"/>
      <c r="G215" s="810"/>
      <c r="H215" s="806"/>
      <c r="I215" s="120"/>
      <c r="J215" s="120"/>
      <c r="K215" s="164" t="s">
        <v>742</v>
      </c>
      <c r="L215" s="754"/>
      <c r="M215" s="120"/>
      <c r="N215" s="122" t="s">
        <v>317</v>
      </c>
      <c r="O215" s="754"/>
      <c r="P215" s="120"/>
      <c r="Q215" s="120"/>
      <c r="R215" s="120"/>
      <c r="S215" s="120"/>
      <c r="T215" s="120"/>
      <c r="U215" s="120"/>
      <c r="V215" s="754"/>
      <c r="W215" s="120"/>
    </row>
    <row r="216" spans="1:23" ht="24" customHeight="1" x14ac:dyDescent="0.25">
      <c r="A216" s="805"/>
      <c r="B216" s="806"/>
      <c r="C216" s="807"/>
      <c r="D216" s="625" t="s">
        <v>529</v>
      </c>
      <c r="E216" s="808"/>
      <c r="F216" s="814"/>
      <c r="G216" s="810"/>
      <c r="H216" s="806"/>
      <c r="I216" s="120"/>
      <c r="J216" s="120"/>
      <c r="K216" s="164" t="s">
        <v>743</v>
      </c>
      <c r="L216" s="755"/>
      <c r="M216" s="120"/>
      <c r="N216" s="122" t="s">
        <v>317</v>
      </c>
      <c r="O216" s="755"/>
      <c r="P216" s="120"/>
      <c r="Q216" s="120"/>
      <c r="R216" s="120"/>
      <c r="S216" s="120"/>
      <c r="T216" s="120"/>
      <c r="U216" s="120"/>
      <c r="V216" s="754"/>
      <c r="W216" s="120"/>
    </row>
    <row r="217" spans="1:23" ht="24" customHeight="1" x14ac:dyDescent="0.25">
      <c r="D217" s="117"/>
      <c r="E217" s="117"/>
      <c r="F217" s="117"/>
    </row>
    <row r="218" spans="1:23" ht="24" customHeight="1" x14ac:dyDescent="0.25">
      <c r="D218" s="117"/>
      <c r="E218" s="117"/>
      <c r="F218" s="117"/>
    </row>
    <row r="219" spans="1:23" ht="24" customHeight="1" x14ac:dyDescent="0.25">
      <c r="D219" s="117"/>
      <c r="E219" s="117"/>
      <c r="F219" s="117"/>
    </row>
    <row r="220" spans="1:23" ht="24" customHeight="1" x14ac:dyDescent="0.25">
      <c r="D220" s="117"/>
      <c r="E220" s="117"/>
      <c r="F220" s="117"/>
    </row>
    <row r="221" spans="1:23" ht="24" customHeight="1" x14ac:dyDescent="0.25">
      <c r="D221" s="117"/>
      <c r="E221" s="117"/>
      <c r="F221" s="117"/>
    </row>
    <row r="222" spans="1:23" ht="24" customHeight="1" x14ac:dyDescent="0.25">
      <c r="D222" s="117"/>
      <c r="E222" s="117"/>
      <c r="F222" s="117"/>
    </row>
    <row r="223" spans="1:23" ht="24" customHeight="1" x14ac:dyDescent="0.25">
      <c r="D223" s="117"/>
      <c r="E223" s="117"/>
      <c r="F223" s="117"/>
    </row>
    <row r="224" spans="1:23" ht="24" customHeight="1" x14ac:dyDescent="0.25">
      <c r="D224" s="117"/>
      <c r="E224" s="117"/>
      <c r="F224" s="117"/>
    </row>
    <row r="225" s="117" customFormat="1" ht="24" customHeight="1" x14ac:dyDescent="0.25"/>
    <row r="226" s="117" customFormat="1" ht="24" customHeight="1" x14ac:dyDescent="0.25"/>
    <row r="227" s="117" customFormat="1" ht="24" customHeight="1" x14ac:dyDescent="0.25"/>
  </sheetData>
  <mergeCells count="314">
    <mergeCell ref="J180:J186"/>
    <mergeCell ref="L5:L15"/>
    <mergeCell ref="H187:H192"/>
    <mergeCell ref="H193:H202"/>
    <mergeCell ref="H203:H216"/>
    <mergeCell ref="I6:I7"/>
    <mergeCell ref="I8:I9"/>
    <mergeCell ref="I10:I11"/>
    <mergeCell ref="N8:N9"/>
    <mergeCell ref="N10:N11"/>
    <mergeCell ref="N12:N15"/>
    <mergeCell ref="I12:I15"/>
    <mergeCell ref="N6:N7"/>
    <mergeCell ref="L16:L51"/>
    <mergeCell ref="H140:H151"/>
    <mergeCell ref="I187:I192"/>
    <mergeCell ref="J187:J192"/>
    <mergeCell ref="T119:T129"/>
    <mergeCell ref="U119:U129"/>
    <mergeCell ref="V119:V129"/>
    <mergeCell ref="L69:L78"/>
    <mergeCell ref="P79:P88"/>
    <mergeCell ref="B152:B172"/>
    <mergeCell ref="L162:L172"/>
    <mergeCell ref="H5:H15"/>
    <mergeCell ref="H60:H61"/>
    <mergeCell ref="H57:H58"/>
    <mergeCell ref="N145:N151"/>
    <mergeCell ref="K113:K114"/>
    <mergeCell ref="K111:K112"/>
    <mergeCell ref="H69:H78"/>
    <mergeCell ref="H119:H129"/>
    <mergeCell ref="I140:I151"/>
    <mergeCell ref="K145:K151"/>
    <mergeCell ref="O140:O151"/>
    <mergeCell ref="L130:L139"/>
    <mergeCell ref="V5:V15"/>
    <mergeCell ref="C152:C172"/>
    <mergeCell ref="D152:D153"/>
    <mergeCell ref="E152:E172"/>
    <mergeCell ref="B62:B68"/>
    <mergeCell ref="A52:A56"/>
    <mergeCell ref="B52:B56"/>
    <mergeCell ref="C52:C56"/>
    <mergeCell ref="E52:E56"/>
    <mergeCell ref="G52:G56"/>
    <mergeCell ref="H16:H51"/>
    <mergeCell ref="L57:L61"/>
    <mergeCell ref="V180:V186"/>
    <mergeCell ref="V152:V161"/>
    <mergeCell ref="V105:V114"/>
    <mergeCell ref="V89:V104"/>
    <mergeCell ref="V62:V68"/>
    <mergeCell ref="V57:V61"/>
    <mergeCell ref="V16:V51"/>
    <mergeCell ref="L152:L161"/>
    <mergeCell ref="L89:L104"/>
    <mergeCell ref="O69:O78"/>
    <mergeCell ref="L79:L88"/>
    <mergeCell ref="V69:V78"/>
    <mergeCell ref="L119:L129"/>
    <mergeCell ref="O119:O129"/>
    <mergeCell ref="P119:P129"/>
    <mergeCell ref="Q119:Q129"/>
    <mergeCell ref="R119:R129"/>
    <mergeCell ref="C62:C68"/>
    <mergeCell ref="E62:E68"/>
    <mergeCell ref="G62:G68"/>
    <mergeCell ref="L62:L68"/>
    <mergeCell ref="F16:F40"/>
    <mergeCell ref="B16:B51"/>
    <mergeCell ref="C16:C51"/>
    <mergeCell ref="E16:E51"/>
    <mergeCell ref="G57:G61"/>
    <mergeCell ref="G16:G51"/>
    <mergeCell ref="F41:F42"/>
    <mergeCell ref="F43:F44"/>
    <mergeCell ref="F45:F46"/>
    <mergeCell ref="F47:F51"/>
    <mergeCell ref="A173:A179"/>
    <mergeCell ref="E173:E179"/>
    <mergeCell ref="F176:F177"/>
    <mergeCell ref="F174:F175"/>
    <mergeCell ref="F178:F179"/>
    <mergeCell ref="A180:A186"/>
    <mergeCell ref="B180:B186"/>
    <mergeCell ref="C180:C186"/>
    <mergeCell ref="E180:E186"/>
    <mergeCell ref="F181:F182"/>
    <mergeCell ref="F183:F184"/>
    <mergeCell ref="F185:F186"/>
    <mergeCell ref="G180:G186"/>
    <mergeCell ref="H180:H186"/>
    <mergeCell ref="A140:A151"/>
    <mergeCell ref="F128:F129"/>
    <mergeCell ref="C140:C151"/>
    <mergeCell ref="D140:D141"/>
    <mergeCell ref="A1:F1"/>
    <mergeCell ref="A2:F2"/>
    <mergeCell ref="C5:C15"/>
    <mergeCell ref="C3:C4"/>
    <mergeCell ref="D3:D4"/>
    <mergeCell ref="A57:A61"/>
    <mergeCell ref="A5:A15"/>
    <mergeCell ref="C57:C61"/>
    <mergeCell ref="B57:B61"/>
    <mergeCell ref="B5:B15"/>
    <mergeCell ref="E57:E61"/>
    <mergeCell ref="F12:F15"/>
    <mergeCell ref="F10:F11"/>
    <mergeCell ref="F8:F9"/>
    <mergeCell ref="F6:F7"/>
    <mergeCell ref="A16:A51"/>
    <mergeCell ref="A79:A88"/>
    <mergeCell ref="B79:B88"/>
    <mergeCell ref="G5:G15"/>
    <mergeCell ref="E5:E15"/>
    <mergeCell ref="E140:E151"/>
    <mergeCell ref="A69:A78"/>
    <mergeCell ref="E69:E78"/>
    <mergeCell ref="F69:F70"/>
    <mergeCell ref="F72:F74"/>
    <mergeCell ref="G69:G78"/>
    <mergeCell ref="G79:G88"/>
    <mergeCell ref="B115:B118"/>
    <mergeCell ref="C115:C118"/>
    <mergeCell ref="E115:E118"/>
    <mergeCell ref="G115:G118"/>
    <mergeCell ref="F111:F112"/>
    <mergeCell ref="A89:A104"/>
    <mergeCell ref="B89:B104"/>
    <mergeCell ref="C89:C104"/>
    <mergeCell ref="E89:E104"/>
    <mergeCell ref="F89:F97"/>
    <mergeCell ref="G89:G104"/>
    <mergeCell ref="F99:F100"/>
    <mergeCell ref="F101:F102"/>
    <mergeCell ref="D150:D151"/>
    <mergeCell ref="A62:A68"/>
    <mergeCell ref="W3:W4"/>
    <mergeCell ref="A3:A4"/>
    <mergeCell ref="B3:B4"/>
    <mergeCell ref="H3:H4"/>
    <mergeCell ref="K3:K4"/>
    <mergeCell ref="P3:P4"/>
    <mergeCell ref="Q3:Q4"/>
    <mergeCell ref="V3:V4"/>
    <mergeCell ref="I3:I4"/>
    <mergeCell ref="J3:J4"/>
    <mergeCell ref="T3:U3"/>
    <mergeCell ref="E3:E4"/>
    <mergeCell ref="F3:F4"/>
    <mergeCell ref="G3:G4"/>
    <mergeCell ref="L3:N3"/>
    <mergeCell ref="R3:R4"/>
    <mergeCell ref="S3:S4"/>
    <mergeCell ref="O79:O88"/>
    <mergeCell ref="I89:I104"/>
    <mergeCell ref="J89:J104"/>
    <mergeCell ref="Q89:Q90"/>
    <mergeCell ref="G173:G179"/>
    <mergeCell ref="C173:C179"/>
    <mergeCell ref="B173:B179"/>
    <mergeCell ref="G140:G151"/>
    <mergeCell ref="C119:C129"/>
    <mergeCell ref="G119:G129"/>
    <mergeCell ref="B140:B151"/>
    <mergeCell ref="F137:F138"/>
    <mergeCell ref="F126:F127"/>
    <mergeCell ref="F124:F125"/>
    <mergeCell ref="F122:F123"/>
    <mergeCell ref="F120:F121"/>
    <mergeCell ref="C79:C88"/>
    <mergeCell ref="E79:E88"/>
    <mergeCell ref="G152:G172"/>
    <mergeCell ref="D154:D155"/>
    <mergeCell ref="D157:D158"/>
    <mergeCell ref="D159:D160"/>
    <mergeCell ref="D171:D172"/>
    <mergeCell ref="D142:D143"/>
    <mergeCell ref="V79:V88"/>
    <mergeCell ref="R79:R88"/>
    <mergeCell ref="S79:S88"/>
    <mergeCell ref="T79:T88"/>
    <mergeCell ref="U79:U88"/>
    <mergeCell ref="O115:O118"/>
    <mergeCell ref="P115:P118"/>
    <mergeCell ref="Q79:Q88"/>
    <mergeCell ref="W89:W104"/>
    <mergeCell ref="O93:O94"/>
    <mergeCell ref="Q93:Q94"/>
    <mergeCell ref="R93:R94"/>
    <mergeCell ref="S93:S94"/>
    <mergeCell ref="T93:T94"/>
    <mergeCell ref="U93:U94"/>
    <mergeCell ref="Q97:Q99"/>
    <mergeCell ref="R97:R99"/>
    <mergeCell ref="S97:S99"/>
    <mergeCell ref="T97:T99"/>
    <mergeCell ref="U97:U99"/>
    <mergeCell ref="O101:O102"/>
    <mergeCell ref="Q101:Q102"/>
    <mergeCell ref="R101:R102"/>
    <mergeCell ref="S101:S102"/>
    <mergeCell ref="A152:A172"/>
    <mergeCell ref="T101:T102"/>
    <mergeCell ref="U101:U102"/>
    <mergeCell ref="U89:U90"/>
    <mergeCell ref="R89:R90"/>
    <mergeCell ref="S89:S90"/>
    <mergeCell ref="H173:H179"/>
    <mergeCell ref="J173:J179"/>
    <mergeCell ref="L173:L179"/>
    <mergeCell ref="O173:O179"/>
    <mergeCell ref="P173:P179"/>
    <mergeCell ref="L105:L114"/>
    <mergeCell ref="H89:H104"/>
    <mergeCell ref="Q162:Q164"/>
    <mergeCell ref="U130:U139"/>
    <mergeCell ref="S130:S139"/>
    <mergeCell ref="T130:T139"/>
    <mergeCell ref="O130:O139"/>
    <mergeCell ref="Q130:Q134"/>
    <mergeCell ref="Q135:Q139"/>
    <mergeCell ref="R130:R134"/>
    <mergeCell ref="R135:R139"/>
    <mergeCell ref="T89:T90"/>
    <mergeCell ref="A105:A114"/>
    <mergeCell ref="V115:V118"/>
    <mergeCell ref="V173:V179"/>
    <mergeCell ref="K174:K179"/>
    <mergeCell ref="Q174:Q179"/>
    <mergeCell ref="R174:R177"/>
    <mergeCell ref="S174:S179"/>
    <mergeCell ref="T174:T179"/>
    <mergeCell ref="U174:U179"/>
    <mergeCell ref="Q115:Q118"/>
    <mergeCell ref="R115:R118"/>
    <mergeCell ref="S115:S118"/>
    <mergeCell ref="T115:T118"/>
    <mergeCell ref="U115:U118"/>
    <mergeCell ref="S144:S151"/>
    <mergeCell ref="P145:P151"/>
    <mergeCell ref="Q145:Q151"/>
    <mergeCell ref="R145:R151"/>
    <mergeCell ref="V140:V151"/>
    <mergeCell ref="P130:P134"/>
    <mergeCell ref="L140:L151"/>
    <mergeCell ref="O162:O172"/>
    <mergeCell ref="V130:V139"/>
    <mergeCell ref="K127:K129"/>
    <mergeCell ref="S119:S129"/>
    <mergeCell ref="A187:A216"/>
    <mergeCell ref="B187:B216"/>
    <mergeCell ref="C187:C216"/>
    <mergeCell ref="E187:E216"/>
    <mergeCell ref="G187:G216"/>
    <mergeCell ref="F187:F192"/>
    <mergeCell ref="F193:F197"/>
    <mergeCell ref="F198:F203"/>
    <mergeCell ref="F204:F216"/>
    <mergeCell ref="A115:A118"/>
    <mergeCell ref="G130:G139"/>
    <mergeCell ref="F131:F132"/>
    <mergeCell ref="F133:F134"/>
    <mergeCell ref="F135:F136"/>
    <mergeCell ref="A119:A129"/>
    <mergeCell ref="B119:B129"/>
    <mergeCell ref="E119:E129"/>
    <mergeCell ref="A130:A139"/>
    <mergeCell ref="B130:B139"/>
    <mergeCell ref="C130:C139"/>
    <mergeCell ref="E130:E139"/>
    <mergeCell ref="F79:F80"/>
    <mergeCell ref="F82:F84"/>
    <mergeCell ref="F85:F86"/>
    <mergeCell ref="F75:F76"/>
    <mergeCell ref="L115:L118"/>
    <mergeCell ref="H115:H118"/>
    <mergeCell ref="C69:C78"/>
    <mergeCell ref="B69:B78"/>
    <mergeCell ref="H162:H172"/>
    <mergeCell ref="K162:K164"/>
    <mergeCell ref="K81:K83"/>
    <mergeCell ref="K79:K80"/>
    <mergeCell ref="K84:K88"/>
    <mergeCell ref="H79:H88"/>
    <mergeCell ref="D145:D146"/>
    <mergeCell ref="D147:D148"/>
    <mergeCell ref="B105:B114"/>
    <mergeCell ref="C105:C114"/>
    <mergeCell ref="E105:E114"/>
    <mergeCell ref="F105:F106"/>
    <mergeCell ref="G105:G114"/>
    <mergeCell ref="H105:H114"/>
    <mergeCell ref="F108:F110"/>
    <mergeCell ref="K131:K133"/>
    <mergeCell ref="P187:P212"/>
    <mergeCell ref="Q187:Q212"/>
    <mergeCell ref="R162:R164"/>
    <mergeCell ref="S162:S164"/>
    <mergeCell ref="T162:T164"/>
    <mergeCell ref="U162:U164"/>
    <mergeCell ref="V162:V172"/>
    <mergeCell ref="W162:W164"/>
    <mergeCell ref="K169:K170"/>
    <mergeCell ref="Q169:Q170"/>
    <mergeCell ref="R169:R170"/>
    <mergeCell ref="L187:L216"/>
    <mergeCell ref="K180:K181"/>
    <mergeCell ref="K183:K186"/>
    <mergeCell ref="V187:V216"/>
    <mergeCell ref="O187:O216"/>
    <mergeCell ref="L181:L186"/>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V89 R3:R4 S89 S93 S97 S5:S52"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1:X222"/>
  <sheetViews>
    <sheetView tabSelected="1" topLeftCell="A4" zoomScale="40" zoomScaleNormal="40" workbookViewId="0">
      <selection activeCell="H3" sqref="H3:H4"/>
    </sheetView>
  </sheetViews>
  <sheetFormatPr baseColWidth="10" defaultColWidth="11.42578125" defaultRowHeight="24" customHeight="1" x14ac:dyDescent="0.25"/>
  <cols>
    <col min="1" max="1" width="11.140625" style="117" customWidth="1"/>
    <col min="2" max="2" width="25.140625" style="117" customWidth="1"/>
    <col min="3" max="3" width="35.5703125" style="117" customWidth="1"/>
    <col min="4" max="4" width="30.85546875" style="161" customWidth="1"/>
    <col min="5" max="5" width="26.5703125" style="161" customWidth="1"/>
    <col min="6" max="6" width="41.7109375" style="165" customWidth="1"/>
    <col min="7" max="7" width="32.85546875" style="117" customWidth="1"/>
    <col min="8" max="8" width="44" style="117" customWidth="1"/>
    <col min="9" max="9" width="30" customWidth="1"/>
    <col min="10" max="10" width="22.140625" customWidth="1"/>
    <col min="11" max="11" width="74.42578125" customWidth="1"/>
    <col min="12" max="12" width="33" customWidth="1"/>
    <col min="13" max="13" width="17.7109375" customWidth="1"/>
    <col min="14" max="14" width="47.42578125" customWidth="1"/>
    <col min="15" max="15" width="27.28515625" customWidth="1"/>
    <col min="16" max="16" width="14.42578125" customWidth="1"/>
    <col min="17" max="17" width="26.85546875" customWidth="1"/>
    <col min="18" max="18" width="26" customWidth="1"/>
    <col min="19" max="19" width="18.5703125" customWidth="1"/>
    <col min="20" max="20" width="16.42578125" customWidth="1"/>
    <col min="21" max="21" width="15.28515625" customWidth="1"/>
    <col min="22" max="22" width="23.28515625" customWidth="1"/>
    <col min="23" max="23" width="17.42578125" customWidth="1"/>
    <col min="24" max="24" width="63.140625" style="117" customWidth="1"/>
    <col min="25" max="16384" width="11.42578125" style="117"/>
  </cols>
  <sheetData>
    <row r="1" spans="1:24" s="94" customFormat="1" ht="58.5" customHeight="1" x14ac:dyDescent="0.3">
      <c r="A1" s="940" t="s">
        <v>0</v>
      </c>
      <c r="B1" s="940"/>
      <c r="C1" s="940"/>
      <c r="D1" s="940"/>
      <c r="E1" s="940"/>
      <c r="F1" s="940"/>
      <c r="I1"/>
      <c r="J1"/>
      <c r="K1"/>
      <c r="L1"/>
      <c r="M1"/>
      <c r="N1"/>
      <c r="O1"/>
      <c r="P1"/>
      <c r="Q1"/>
      <c r="R1"/>
      <c r="S1"/>
      <c r="T1"/>
      <c r="U1"/>
      <c r="V1"/>
      <c r="W1"/>
    </row>
    <row r="2" spans="1:24" s="94" customFormat="1" ht="58.5" customHeight="1" x14ac:dyDescent="0.3">
      <c r="A2" s="743" t="s">
        <v>188</v>
      </c>
      <c r="B2" s="743"/>
      <c r="C2" s="743"/>
      <c r="D2" s="743"/>
      <c r="E2" s="743"/>
      <c r="F2" s="743"/>
      <c r="I2"/>
      <c r="J2"/>
      <c r="K2"/>
      <c r="L2"/>
      <c r="M2"/>
      <c r="N2"/>
      <c r="O2"/>
      <c r="P2"/>
      <c r="Q2"/>
      <c r="R2"/>
      <c r="S2"/>
      <c r="T2"/>
      <c r="U2"/>
      <c r="V2"/>
      <c r="W2"/>
    </row>
    <row r="3" spans="1:24" s="96" customFormat="1" ht="24" customHeight="1" x14ac:dyDescent="0.25">
      <c r="A3" s="1198" t="s">
        <v>17</v>
      </c>
      <c r="B3" s="1198" t="s">
        <v>189</v>
      </c>
      <c r="C3" s="1198" t="s">
        <v>190</v>
      </c>
      <c r="D3" s="1198" t="s">
        <v>191</v>
      </c>
      <c r="E3" s="1198" t="s">
        <v>192</v>
      </c>
      <c r="F3" s="1198" t="s">
        <v>193</v>
      </c>
      <c r="G3" s="1198" t="s">
        <v>194</v>
      </c>
      <c r="H3" s="901" t="s">
        <v>195</v>
      </c>
      <c r="I3" s="1200" t="s">
        <v>744</v>
      </c>
      <c r="J3" s="1201"/>
      <c r="K3" s="1201"/>
      <c r="L3" s="1201"/>
      <c r="M3" s="1201"/>
      <c r="N3" s="1202"/>
      <c r="O3"/>
      <c r="P3"/>
      <c r="Q3"/>
      <c r="R3"/>
      <c r="S3"/>
      <c r="T3"/>
      <c r="U3"/>
      <c r="V3"/>
      <c r="W3"/>
    </row>
    <row r="4" spans="1:24" s="100" customFormat="1" ht="46.5" customHeight="1" x14ac:dyDescent="0.25">
      <c r="A4" s="1199"/>
      <c r="B4" s="1199"/>
      <c r="C4" s="1199"/>
      <c r="D4" s="1199"/>
      <c r="E4" s="1199"/>
      <c r="F4" s="1199"/>
      <c r="G4" s="1199"/>
      <c r="H4" s="901"/>
      <c r="I4" s="237" t="s">
        <v>201</v>
      </c>
      <c r="J4" s="237" t="s">
        <v>745</v>
      </c>
      <c r="K4" s="238" t="s">
        <v>746</v>
      </c>
      <c r="L4" s="237" t="s">
        <v>747</v>
      </c>
      <c r="M4" s="237" t="s">
        <v>748</v>
      </c>
      <c r="N4" s="239" t="s">
        <v>749</v>
      </c>
      <c r="O4"/>
      <c r="P4"/>
      <c r="Q4"/>
      <c r="R4"/>
      <c r="S4"/>
      <c r="T4"/>
      <c r="U4"/>
      <c r="V4"/>
      <c r="W4"/>
      <c r="X4" s="99"/>
    </row>
    <row r="5" spans="1:24" s="100" customFormat="1" ht="76.5" customHeight="1" x14ac:dyDescent="0.3">
      <c r="A5" s="1217">
        <v>1</v>
      </c>
      <c r="B5" s="1220" t="s">
        <v>213</v>
      </c>
      <c r="C5" s="1223" t="s">
        <v>214</v>
      </c>
      <c r="D5" s="1223" t="s">
        <v>325</v>
      </c>
      <c r="E5" s="1223" t="s">
        <v>216</v>
      </c>
      <c r="F5" s="101" t="s">
        <v>217</v>
      </c>
      <c r="G5" s="1224" t="s">
        <v>750</v>
      </c>
      <c r="H5" s="103" t="s">
        <v>221</v>
      </c>
      <c r="I5" s="405" t="s">
        <v>751</v>
      </c>
      <c r="J5" s="406">
        <v>0.25</v>
      </c>
      <c r="K5" s="407" t="s">
        <v>752</v>
      </c>
      <c r="L5" s="408" t="s">
        <v>753</v>
      </c>
      <c r="M5" s="409">
        <v>44286</v>
      </c>
      <c r="N5" s="410" t="s">
        <v>754</v>
      </c>
      <c r="O5" s="1015" t="s">
        <v>222</v>
      </c>
      <c r="P5"/>
      <c r="Q5"/>
      <c r="R5"/>
      <c r="S5"/>
      <c r="T5"/>
      <c r="U5"/>
      <c r="V5"/>
      <c r="W5"/>
      <c r="X5" s="105" t="s">
        <v>225</v>
      </c>
    </row>
    <row r="6" spans="1:24" s="100" customFormat="1" ht="107.25" customHeight="1" x14ac:dyDescent="0.25">
      <c r="A6" s="1218"/>
      <c r="B6" s="1221"/>
      <c r="C6" s="1221"/>
      <c r="D6" s="1221"/>
      <c r="E6" s="1221"/>
      <c r="F6" s="1193" t="s">
        <v>755</v>
      </c>
      <c r="G6" s="1225"/>
      <c r="H6" s="101" t="s">
        <v>227</v>
      </c>
      <c r="I6" s="411" t="s">
        <v>756</v>
      </c>
      <c r="J6" s="412">
        <v>0.25</v>
      </c>
      <c r="K6" s="413" t="s">
        <v>752</v>
      </c>
      <c r="L6" s="414" t="s">
        <v>757</v>
      </c>
      <c r="M6" s="415">
        <v>44286</v>
      </c>
      <c r="N6" s="416" t="s">
        <v>758</v>
      </c>
      <c r="O6" s="1016"/>
      <c r="P6"/>
      <c r="Q6"/>
      <c r="R6"/>
      <c r="S6"/>
      <c r="T6"/>
      <c r="U6"/>
      <c r="V6"/>
      <c r="W6"/>
      <c r="X6" s="105"/>
    </row>
    <row r="7" spans="1:24" s="100" customFormat="1" ht="93.75" customHeight="1" x14ac:dyDescent="0.25">
      <c r="A7" s="1218"/>
      <c r="B7" s="1221"/>
      <c r="C7" s="1221"/>
      <c r="D7" s="1221"/>
      <c r="E7" s="1221"/>
      <c r="F7" s="1194"/>
      <c r="G7" s="1225"/>
      <c r="H7" s="106" t="s">
        <v>228</v>
      </c>
      <c r="I7" s="411" t="s">
        <v>756</v>
      </c>
      <c r="J7" s="412">
        <v>0.25</v>
      </c>
      <c r="K7" s="413" t="s">
        <v>752</v>
      </c>
      <c r="L7" s="417" t="s">
        <v>759</v>
      </c>
      <c r="M7" s="415">
        <v>44286</v>
      </c>
      <c r="N7" s="416" t="s">
        <v>760</v>
      </c>
      <c r="O7" s="1016"/>
      <c r="P7"/>
      <c r="Q7"/>
      <c r="R7"/>
      <c r="S7"/>
      <c r="T7"/>
      <c r="U7"/>
      <c r="V7"/>
      <c r="W7"/>
      <c r="X7" s="105"/>
    </row>
    <row r="8" spans="1:24" s="100" customFormat="1" ht="84" customHeight="1" x14ac:dyDescent="0.25">
      <c r="A8" s="1218"/>
      <c r="B8" s="1221"/>
      <c r="C8" s="1221"/>
      <c r="D8" s="1221"/>
      <c r="E8" s="1221"/>
      <c r="F8" s="1193" t="s">
        <v>761</v>
      </c>
      <c r="G8" s="1225"/>
      <c r="H8" s="106" t="s">
        <v>230</v>
      </c>
      <c r="I8" s="411" t="s">
        <v>756</v>
      </c>
      <c r="J8" s="412">
        <v>0.25</v>
      </c>
      <c r="K8" s="413" t="s">
        <v>752</v>
      </c>
      <c r="L8" s="414" t="s">
        <v>762</v>
      </c>
      <c r="M8" s="415">
        <v>44286</v>
      </c>
      <c r="N8" s="416" t="s">
        <v>763</v>
      </c>
      <c r="O8" s="1016"/>
      <c r="P8"/>
      <c r="Q8"/>
      <c r="R8"/>
      <c r="S8"/>
      <c r="T8"/>
      <c r="U8"/>
      <c r="V8"/>
      <c r="W8"/>
      <c r="X8" s="105"/>
    </row>
    <row r="9" spans="1:24" s="100" customFormat="1" ht="84" customHeight="1" x14ac:dyDescent="0.25">
      <c r="A9" s="1218"/>
      <c r="B9" s="1221"/>
      <c r="C9" s="1221"/>
      <c r="D9" s="1221"/>
      <c r="E9" s="1221"/>
      <c r="F9" s="1195"/>
      <c r="G9" s="1225"/>
      <c r="H9" s="106" t="s">
        <v>231</v>
      </c>
      <c r="I9" s="416" t="s">
        <v>764</v>
      </c>
      <c r="J9" s="412">
        <v>0.25</v>
      </c>
      <c r="K9" s="413" t="s">
        <v>752</v>
      </c>
      <c r="L9" s="414" t="s">
        <v>765</v>
      </c>
      <c r="M9" s="415">
        <v>44286</v>
      </c>
      <c r="N9" s="418" t="s">
        <v>766</v>
      </c>
      <c r="O9" s="1016"/>
      <c r="P9"/>
      <c r="Q9"/>
      <c r="R9"/>
      <c r="S9"/>
      <c r="T9"/>
      <c r="U9"/>
      <c r="V9"/>
      <c r="W9"/>
      <c r="X9" s="105"/>
    </row>
    <row r="10" spans="1:24" s="100" customFormat="1" ht="84" customHeight="1" x14ac:dyDescent="0.25">
      <c r="A10" s="1218"/>
      <c r="B10" s="1221"/>
      <c r="C10" s="1221"/>
      <c r="D10" s="1221"/>
      <c r="E10" s="1221"/>
      <c r="F10" s="1196" t="s">
        <v>767</v>
      </c>
      <c r="G10" s="1225"/>
      <c r="H10" s="107" t="s">
        <v>233</v>
      </c>
      <c r="I10" s="416" t="s">
        <v>768</v>
      </c>
      <c r="J10" s="419">
        <v>0.25</v>
      </c>
      <c r="K10" s="413" t="s">
        <v>752</v>
      </c>
      <c r="L10" s="414" t="s">
        <v>769</v>
      </c>
      <c r="M10" s="415">
        <v>44286</v>
      </c>
      <c r="N10" s="416" t="s">
        <v>770</v>
      </c>
      <c r="O10" s="1016"/>
      <c r="P10"/>
      <c r="Q10"/>
      <c r="R10"/>
      <c r="S10"/>
      <c r="T10"/>
      <c r="U10"/>
      <c r="V10"/>
      <c r="W10"/>
      <c r="X10" s="105"/>
    </row>
    <row r="11" spans="1:24" s="100" customFormat="1" ht="63" customHeight="1" x14ac:dyDescent="0.25">
      <c r="A11" s="1218"/>
      <c r="B11" s="1221"/>
      <c r="C11" s="1221"/>
      <c r="D11" s="1221"/>
      <c r="E11" s="1221"/>
      <c r="F11" s="1194"/>
      <c r="G11" s="1225"/>
      <c r="H11" s="107" t="s">
        <v>234</v>
      </c>
      <c r="I11" s="411" t="s">
        <v>764</v>
      </c>
      <c r="J11" s="419">
        <v>0.25</v>
      </c>
      <c r="K11" s="413" t="s">
        <v>752</v>
      </c>
      <c r="L11" s="420" t="s">
        <v>771</v>
      </c>
      <c r="M11" s="415">
        <v>44286</v>
      </c>
      <c r="N11" s="416" t="s">
        <v>772</v>
      </c>
      <c r="O11" s="1016"/>
      <c r="P11"/>
      <c r="Q11"/>
      <c r="R11"/>
      <c r="S11"/>
      <c r="T11"/>
      <c r="U11"/>
      <c r="V11"/>
      <c r="W11"/>
      <c r="X11" s="105"/>
    </row>
    <row r="12" spans="1:24" s="100" customFormat="1" ht="63" customHeight="1" x14ac:dyDescent="0.25">
      <c r="A12" s="1218"/>
      <c r="B12" s="1221"/>
      <c r="C12" s="1221"/>
      <c r="D12" s="1221"/>
      <c r="E12" s="1221"/>
      <c r="F12" s="1193" t="s">
        <v>773</v>
      </c>
      <c r="G12" s="1225"/>
      <c r="H12" s="107" t="s">
        <v>236</v>
      </c>
      <c r="I12" s="416" t="s">
        <v>764</v>
      </c>
      <c r="J12" s="419">
        <v>0.25</v>
      </c>
      <c r="K12" s="413" t="s">
        <v>752</v>
      </c>
      <c r="L12" s="414" t="s">
        <v>774</v>
      </c>
      <c r="M12" s="415">
        <v>44286</v>
      </c>
      <c r="N12" s="416" t="s">
        <v>775</v>
      </c>
      <c r="O12" s="1016"/>
      <c r="P12"/>
      <c r="Q12"/>
      <c r="R12"/>
      <c r="S12"/>
      <c r="T12"/>
      <c r="U12"/>
      <c r="V12"/>
      <c r="W12"/>
      <c r="X12" s="105"/>
    </row>
    <row r="13" spans="1:24" s="100" customFormat="1" ht="63" customHeight="1" x14ac:dyDescent="0.25">
      <c r="A13" s="1218"/>
      <c r="B13" s="1221"/>
      <c r="C13" s="1221"/>
      <c r="D13" s="1221"/>
      <c r="E13" s="1221"/>
      <c r="F13" s="1197"/>
      <c r="G13" s="1225"/>
      <c r="H13" s="108" t="s">
        <v>237</v>
      </c>
      <c r="I13" s="411" t="s">
        <v>764</v>
      </c>
      <c r="J13" s="419">
        <v>0.25</v>
      </c>
      <c r="K13" s="413" t="s">
        <v>752</v>
      </c>
      <c r="L13" s="414" t="s">
        <v>776</v>
      </c>
      <c r="M13" s="415">
        <v>44286</v>
      </c>
      <c r="N13" s="416" t="s">
        <v>777</v>
      </c>
      <c r="O13" s="1016"/>
      <c r="P13"/>
      <c r="Q13"/>
      <c r="R13"/>
      <c r="S13"/>
      <c r="T13"/>
      <c r="U13"/>
      <c r="V13"/>
      <c r="W13"/>
      <c r="X13" s="105"/>
    </row>
    <row r="14" spans="1:24" s="100" customFormat="1" ht="84" customHeight="1" x14ac:dyDescent="0.25">
      <c r="A14" s="1218"/>
      <c r="B14" s="1221"/>
      <c r="C14" s="1221"/>
      <c r="D14" s="1221"/>
      <c r="E14" s="1221"/>
      <c r="F14" s="1197"/>
      <c r="G14" s="1225"/>
      <c r="H14" s="107" t="s">
        <v>238</v>
      </c>
      <c r="I14" s="411" t="s">
        <v>764</v>
      </c>
      <c r="J14" s="419">
        <v>0.25</v>
      </c>
      <c r="K14" s="413" t="s">
        <v>752</v>
      </c>
      <c r="L14" s="414" t="s">
        <v>778</v>
      </c>
      <c r="M14" s="415">
        <v>44286</v>
      </c>
      <c r="N14" s="416" t="s">
        <v>779</v>
      </c>
      <c r="O14" s="1016"/>
      <c r="P14"/>
      <c r="Q14"/>
      <c r="R14"/>
      <c r="S14"/>
      <c r="T14"/>
      <c r="U14"/>
      <c r="V14"/>
      <c r="W14"/>
      <c r="X14" s="105"/>
    </row>
    <row r="15" spans="1:24" s="100" customFormat="1" ht="84" customHeight="1" x14ac:dyDescent="0.35">
      <c r="A15" s="1219"/>
      <c r="B15" s="1222"/>
      <c r="C15" s="1222"/>
      <c r="D15" s="1222"/>
      <c r="E15" s="1222"/>
      <c r="F15" s="1194"/>
      <c r="G15" s="1225"/>
      <c r="H15" s="402" t="s">
        <v>239</v>
      </c>
      <c r="I15" s="411" t="s">
        <v>764</v>
      </c>
      <c r="J15" s="419">
        <v>0.25</v>
      </c>
      <c r="K15" s="413" t="s">
        <v>752</v>
      </c>
      <c r="L15" s="414" t="s">
        <v>765</v>
      </c>
      <c r="M15" s="415">
        <v>44286</v>
      </c>
      <c r="N15" s="416" t="s">
        <v>780</v>
      </c>
      <c r="O15" s="943"/>
      <c r="P15" s="440">
        <f>AVERAGE(J5:J15)</f>
        <v>0.25</v>
      </c>
      <c r="Q15"/>
      <c r="R15"/>
      <c r="S15"/>
      <c r="T15"/>
      <c r="U15"/>
      <c r="V15"/>
      <c r="W15"/>
      <c r="X15" s="105"/>
    </row>
    <row r="16" spans="1:24" s="99" customFormat="1" ht="48" customHeight="1" x14ac:dyDescent="0.25">
      <c r="A16" s="1190">
        <v>1</v>
      </c>
      <c r="B16" s="682" t="s">
        <v>781</v>
      </c>
      <c r="C16" s="682" t="s">
        <v>782</v>
      </c>
      <c r="D16" s="1190" t="s">
        <v>325</v>
      </c>
      <c r="E16" s="1190" t="s">
        <v>216</v>
      </c>
      <c r="F16" s="1187" t="s">
        <v>783</v>
      </c>
      <c r="G16" s="682" t="s">
        <v>784</v>
      </c>
      <c r="H16" s="421" t="s">
        <v>785</v>
      </c>
      <c r="I16" s="422" t="s">
        <v>786</v>
      </c>
      <c r="J16" s="423" t="s">
        <v>787</v>
      </c>
      <c r="K16" s="424" t="s">
        <v>752</v>
      </c>
      <c r="L16" s="403" t="s">
        <v>788</v>
      </c>
      <c r="M16" s="425">
        <v>44286</v>
      </c>
      <c r="N16" s="426" t="s">
        <v>789</v>
      </c>
      <c r="O16" s="815" t="s">
        <v>242</v>
      </c>
      <c r="P16"/>
      <c r="Q16"/>
      <c r="R16"/>
      <c r="S16"/>
      <c r="T16"/>
      <c r="U16"/>
      <c r="V16"/>
      <c r="W16"/>
    </row>
    <row r="17" spans="1:23" s="99" customFormat="1" ht="48" customHeight="1" x14ac:dyDescent="0.25">
      <c r="A17" s="1191"/>
      <c r="B17" s="683" t="s">
        <v>790</v>
      </c>
      <c r="C17" s="683" t="s">
        <v>791</v>
      </c>
      <c r="D17" s="1191"/>
      <c r="E17" s="1191"/>
      <c r="F17" s="1188"/>
      <c r="G17" s="683" t="s">
        <v>792</v>
      </c>
      <c r="H17" s="421" t="s">
        <v>793</v>
      </c>
      <c r="I17" s="427" t="s">
        <v>794</v>
      </c>
      <c r="J17" s="428">
        <v>0.25</v>
      </c>
      <c r="K17" s="429" t="s">
        <v>752</v>
      </c>
      <c r="L17" s="404" t="s">
        <v>795</v>
      </c>
      <c r="M17" s="430">
        <v>44286</v>
      </c>
      <c r="N17" s="431" t="s">
        <v>796</v>
      </c>
      <c r="O17" s="816"/>
      <c r="P17"/>
      <c r="Q17"/>
      <c r="R17"/>
      <c r="S17"/>
      <c r="T17"/>
      <c r="U17"/>
      <c r="V17"/>
      <c r="W17"/>
    </row>
    <row r="18" spans="1:23" s="99" customFormat="1" ht="48" customHeight="1" x14ac:dyDescent="0.25">
      <c r="A18" s="1191"/>
      <c r="B18" s="683"/>
      <c r="C18" s="294"/>
      <c r="D18" s="1191"/>
      <c r="E18" s="1191"/>
      <c r="F18" s="1188"/>
      <c r="G18" s="294"/>
      <c r="H18" s="421" t="s">
        <v>797</v>
      </c>
      <c r="I18" s="427" t="s">
        <v>798</v>
      </c>
      <c r="J18" s="428">
        <v>0.25</v>
      </c>
      <c r="K18" s="429" t="s">
        <v>752</v>
      </c>
      <c r="L18" s="404" t="s">
        <v>799</v>
      </c>
      <c r="M18" s="430">
        <v>44286</v>
      </c>
      <c r="N18" s="431" t="s">
        <v>800</v>
      </c>
      <c r="O18" s="816"/>
      <c r="P18"/>
      <c r="Q18"/>
      <c r="R18"/>
      <c r="S18"/>
      <c r="T18"/>
      <c r="U18"/>
      <c r="V18"/>
      <c r="W18"/>
    </row>
    <row r="19" spans="1:23" s="99" customFormat="1" ht="48" customHeight="1" x14ac:dyDescent="0.25">
      <c r="A19" s="1191"/>
      <c r="B19" s="683"/>
      <c r="C19" s="295" t="s">
        <v>801</v>
      </c>
      <c r="D19" s="1191"/>
      <c r="E19" s="1191"/>
      <c r="F19" s="1188"/>
      <c r="G19" s="683" t="s">
        <v>802</v>
      </c>
      <c r="H19" s="421" t="s">
        <v>803</v>
      </c>
      <c r="I19" s="427" t="s">
        <v>804</v>
      </c>
      <c r="J19" s="428">
        <v>0.25</v>
      </c>
      <c r="K19" s="429" t="s">
        <v>752</v>
      </c>
      <c r="L19" s="404" t="s">
        <v>805</v>
      </c>
      <c r="M19" s="430">
        <v>44286</v>
      </c>
      <c r="N19" s="431" t="s">
        <v>806</v>
      </c>
      <c r="O19" s="816"/>
      <c r="P19"/>
      <c r="Q19"/>
      <c r="R19"/>
      <c r="S19"/>
      <c r="T19"/>
      <c r="U19"/>
      <c r="V19"/>
      <c r="W19"/>
    </row>
    <row r="20" spans="1:23" s="99" customFormat="1" ht="48" customHeight="1" x14ac:dyDescent="0.25">
      <c r="A20" s="1191"/>
      <c r="B20" s="683"/>
      <c r="C20" s="683" t="s">
        <v>807</v>
      </c>
      <c r="D20" s="1191"/>
      <c r="E20" s="1191"/>
      <c r="F20" s="1189"/>
      <c r="G20" s="294"/>
      <c r="H20" s="421" t="s">
        <v>808</v>
      </c>
      <c r="I20" s="422" t="s">
        <v>809</v>
      </c>
      <c r="J20" s="428">
        <v>0.25</v>
      </c>
      <c r="K20" s="429" t="s">
        <v>752</v>
      </c>
      <c r="L20" s="404" t="s">
        <v>788</v>
      </c>
      <c r="M20" s="430">
        <v>44286</v>
      </c>
      <c r="N20" s="431" t="s">
        <v>810</v>
      </c>
      <c r="O20" s="816"/>
      <c r="P20"/>
      <c r="Q20"/>
      <c r="R20"/>
      <c r="S20"/>
      <c r="T20"/>
      <c r="U20"/>
      <c r="V20"/>
      <c r="W20"/>
    </row>
    <row r="21" spans="1:23" s="99" customFormat="1" ht="48" customHeight="1" x14ac:dyDescent="0.25">
      <c r="A21" s="1191"/>
      <c r="B21" s="683"/>
      <c r="C21" s="295" t="s">
        <v>811</v>
      </c>
      <c r="D21" s="1191"/>
      <c r="E21" s="1191"/>
      <c r="F21" s="1187" t="s">
        <v>812</v>
      </c>
      <c r="G21" s="683" t="s">
        <v>813</v>
      </c>
      <c r="H21" s="421" t="s">
        <v>814</v>
      </c>
      <c r="I21" s="422" t="s">
        <v>815</v>
      </c>
      <c r="J21" s="428">
        <v>0.25</v>
      </c>
      <c r="K21" s="429" t="s">
        <v>752</v>
      </c>
      <c r="L21" s="404" t="s">
        <v>788</v>
      </c>
      <c r="M21" s="430">
        <v>44286</v>
      </c>
      <c r="N21" s="431" t="s">
        <v>816</v>
      </c>
      <c r="O21" s="816"/>
      <c r="P21"/>
      <c r="Q21"/>
      <c r="R21"/>
      <c r="S21"/>
      <c r="T21"/>
      <c r="U21"/>
      <c r="V21"/>
      <c r="W21"/>
    </row>
    <row r="22" spans="1:23" s="99" customFormat="1" ht="70.5" customHeight="1" x14ac:dyDescent="0.25">
      <c r="A22" s="1191"/>
      <c r="B22" s="683"/>
      <c r="C22" s="683" t="s">
        <v>817</v>
      </c>
      <c r="D22" s="1191"/>
      <c r="E22" s="1191"/>
      <c r="F22" s="1188"/>
      <c r="G22" s="683"/>
      <c r="H22" s="421" t="s">
        <v>818</v>
      </c>
      <c r="I22" s="427" t="s">
        <v>819</v>
      </c>
      <c r="J22" s="428">
        <v>0.25</v>
      </c>
      <c r="K22" s="429" t="s">
        <v>752</v>
      </c>
      <c r="L22" s="432" t="s">
        <v>820</v>
      </c>
      <c r="M22" s="430">
        <v>44286</v>
      </c>
      <c r="N22" s="431" t="s">
        <v>821</v>
      </c>
      <c r="O22" s="816"/>
      <c r="P22"/>
      <c r="Q22"/>
      <c r="R22"/>
      <c r="S22"/>
      <c r="T22"/>
      <c r="U22"/>
      <c r="V22"/>
      <c r="W22"/>
    </row>
    <row r="23" spans="1:23" s="99" customFormat="1" ht="69" customHeight="1" x14ac:dyDescent="0.25">
      <c r="A23" s="1191"/>
      <c r="B23" s="683"/>
      <c r="C23" s="295" t="s">
        <v>822</v>
      </c>
      <c r="D23" s="1191"/>
      <c r="E23" s="1191"/>
      <c r="F23" s="1188"/>
      <c r="G23" s="683"/>
      <c r="H23" s="433" t="s">
        <v>823</v>
      </c>
      <c r="I23" s="422" t="s">
        <v>824</v>
      </c>
      <c r="J23" s="428">
        <v>0.25</v>
      </c>
      <c r="K23" s="429" t="s">
        <v>752</v>
      </c>
      <c r="L23" s="404" t="s">
        <v>825</v>
      </c>
      <c r="M23" s="430">
        <v>44286</v>
      </c>
      <c r="N23" s="431" t="s">
        <v>826</v>
      </c>
      <c r="O23" s="816"/>
      <c r="P23"/>
      <c r="Q23"/>
      <c r="R23"/>
      <c r="S23"/>
      <c r="T23"/>
      <c r="U23"/>
      <c r="V23"/>
      <c r="W23"/>
    </row>
    <row r="24" spans="1:23" s="99" customFormat="1" ht="48" customHeight="1" x14ac:dyDescent="0.25">
      <c r="A24" s="1191"/>
      <c r="B24" s="683"/>
      <c r="C24" s="295"/>
      <c r="D24" s="1191"/>
      <c r="E24" s="1191"/>
      <c r="F24" s="1188"/>
      <c r="G24" s="683"/>
      <c r="H24" s="433" t="s">
        <v>827</v>
      </c>
      <c r="I24" s="427" t="s">
        <v>828</v>
      </c>
      <c r="J24" s="428">
        <v>0.25</v>
      </c>
      <c r="K24" s="429" t="s">
        <v>752</v>
      </c>
      <c r="L24" s="434" t="s">
        <v>829</v>
      </c>
      <c r="M24" s="430">
        <v>44286</v>
      </c>
      <c r="N24" s="431" t="s">
        <v>830</v>
      </c>
      <c r="O24" s="816"/>
      <c r="P24"/>
      <c r="Q24"/>
      <c r="R24"/>
      <c r="S24"/>
      <c r="T24"/>
      <c r="U24"/>
      <c r="V24"/>
      <c r="W24"/>
    </row>
    <row r="25" spans="1:23" s="99" customFormat="1" ht="48" customHeight="1" x14ac:dyDescent="0.25">
      <c r="A25" s="1191"/>
      <c r="B25" s="683"/>
      <c r="C25" s="295"/>
      <c r="D25" s="1191"/>
      <c r="E25" s="1191"/>
      <c r="F25" s="1188"/>
      <c r="G25" s="683"/>
      <c r="H25" s="433" t="s">
        <v>831</v>
      </c>
      <c r="I25" s="427" t="s">
        <v>832</v>
      </c>
      <c r="J25" s="428">
        <v>0.25</v>
      </c>
      <c r="K25" s="429" t="s">
        <v>752</v>
      </c>
      <c r="L25" s="404" t="s">
        <v>833</v>
      </c>
      <c r="M25" s="430">
        <v>44286</v>
      </c>
      <c r="N25" s="431" t="s">
        <v>834</v>
      </c>
      <c r="O25" s="816"/>
      <c r="P25"/>
      <c r="Q25"/>
      <c r="R25"/>
      <c r="S25"/>
      <c r="T25"/>
      <c r="U25"/>
      <c r="V25"/>
      <c r="W25"/>
    </row>
    <row r="26" spans="1:23" s="99" customFormat="1" ht="65.25" customHeight="1" x14ac:dyDescent="0.25">
      <c r="A26" s="1191"/>
      <c r="B26" s="683"/>
      <c r="C26" s="295"/>
      <c r="D26" s="1191"/>
      <c r="E26" s="1191"/>
      <c r="F26" s="1188"/>
      <c r="G26" s="683"/>
      <c r="H26" s="435" t="s">
        <v>835</v>
      </c>
      <c r="I26" s="427" t="s">
        <v>836</v>
      </c>
      <c r="J26" s="428">
        <v>0.25</v>
      </c>
      <c r="K26" s="429" t="s">
        <v>752</v>
      </c>
      <c r="L26" s="404" t="s">
        <v>837</v>
      </c>
      <c r="M26" s="430">
        <v>44286</v>
      </c>
      <c r="N26" s="431" t="s">
        <v>838</v>
      </c>
      <c r="O26" s="816"/>
      <c r="P26"/>
      <c r="Q26"/>
      <c r="R26"/>
      <c r="S26"/>
      <c r="T26"/>
      <c r="U26"/>
      <c r="V26"/>
      <c r="W26"/>
    </row>
    <row r="27" spans="1:23" s="99" customFormat="1" ht="48" customHeight="1" x14ac:dyDescent="0.25">
      <c r="A27" s="1191"/>
      <c r="B27" s="683"/>
      <c r="C27" s="295"/>
      <c r="D27" s="1192"/>
      <c r="E27" s="1191"/>
      <c r="F27" s="1189"/>
      <c r="G27" s="683"/>
      <c r="H27" s="435" t="s">
        <v>839</v>
      </c>
      <c r="I27" s="427" t="s">
        <v>840</v>
      </c>
      <c r="J27" s="428">
        <v>0.25</v>
      </c>
      <c r="K27" s="429" t="s">
        <v>752</v>
      </c>
      <c r="L27" s="404" t="s">
        <v>841</v>
      </c>
      <c r="M27" s="430">
        <v>44286</v>
      </c>
      <c r="N27" s="431" t="s">
        <v>842</v>
      </c>
      <c r="O27" s="816"/>
      <c r="P27"/>
      <c r="Q27"/>
      <c r="R27"/>
      <c r="S27"/>
      <c r="T27"/>
      <c r="U27"/>
      <c r="V27"/>
      <c r="W27"/>
    </row>
    <row r="28" spans="1:23" s="99" customFormat="1" ht="48" customHeight="1" x14ac:dyDescent="0.25">
      <c r="A28" s="1191"/>
      <c r="B28" s="683"/>
      <c r="C28" s="295"/>
      <c r="D28" s="1190" t="s">
        <v>638</v>
      </c>
      <c r="E28" s="1191"/>
      <c r="F28" s="1187" t="s">
        <v>843</v>
      </c>
      <c r="G28" s="683"/>
      <c r="H28" s="435" t="s">
        <v>844</v>
      </c>
      <c r="I28" s="427" t="s">
        <v>845</v>
      </c>
      <c r="J28" s="428">
        <v>0.25</v>
      </c>
      <c r="K28" s="429" t="s">
        <v>752</v>
      </c>
      <c r="L28" s="404" t="s">
        <v>846</v>
      </c>
      <c r="M28" s="430">
        <v>44286</v>
      </c>
      <c r="N28" s="431" t="s">
        <v>847</v>
      </c>
      <c r="O28" s="816"/>
      <c r="P28"/>
      <c r="Q28"/>
      <c r="R28"/>
      <c r="S28"/>
      <c r="T28"/>
      <c r="U28"/>
      <c r="V28"/>
      <c r="W28"/>
    </row>
    <row r="29" spans="1:23" s="99" customFormat="1" ht="156.75" customHeight="1" x14ac:dyDescent="0.25">
      <c r="A29" s="1191"/>
      <c r="B29" s="683"/>
      <c r="C29" s="295"/>
      <c r="D29" s="1191"/>
      <c r="E29" s="1191"/>
      <c r="F29" s="1188"/>
      <c r="G29" s="683"/>
      <c r="H29" s="435" t="s">
        <v>848</v>
      </c>
      <c r="I29" s="427" t="s">
        <v>849</v>
      </c>
      <c r="J29" s="428">
        <v>0.25</v>
      </c>
      <c r="K29" s="429" t="s">
        <v>752</v>
      </c>
      <c r="L29" s="404" t="s">
        <v>850</v>
      </c>
      <c r="M29" s="430">
        <v>44286</v>
      </c>
      <c r="N29" s="431" t="s">
        <v>851</v>
      </c>
      <c r="O29" s="816"/>
      <c r="P29"/>
      <c r="Q29"/>
      <c r="R29"/>
      <c r="S29"/>
      <c r="T29"/>
      <c r="U29"/>
      <c r="V29"/>
      <c r="W29"/>
    </row>
    <row r="30" spans="1:23" s="99" customFormat="1" ht="48" customHeight="1" x14ac:dyDescent="0.25">
      <c r="A30" s="1191"/>
      <c r="B30" s="683"/>
      <c r="C30" s="295"/>
      <c r="D30" s="1191"/>
      <c r="E30" s="1191"/>
      <c r="F30" s="1188"/>
      <c r="G30" s="683"/>
      <c r="H30" s="421" t="s">
        <v>852</v>
      </c>
      <c r="I30" s="427" t="s">
        <v>853</v>
      </c>
      <c r="J30" s="428">
        <v>0.25</v>
      </c>
      <c r="K30" s="429" t="s">
        <v>752</v>
      </c>
      <c r="L30" s="404" t="s">
        <v>854</v>
      </c>
      <c r="M30" s="430">
        <v>44286</v>
      </c>
      <c r="N30" s="431" t="s">
        <v>855</v>
      </c>
      <c r="O30" s="816"/>
      <c r="P30"/>
      <c r="Q30"/>
      <c r="R30"/>
      <c r="S30"/>
      <c r="T30"/>
      <c r="U30"/>
      <c r="V30"/>
      <c r="W30"/>
    </row>
    <row r="31" spans="1:23" s="99" customFormat="1" ht="48" customHeight="1" x14ac:dyDescent="0.25">
      <c r="A31" s="1191"/>
      <c r="B31" s="683"/>
      <c r="C31" s="295"/>
      <c r="D31" s="1191"/>
      <c r="E31" s="1191"/>
      <c r="F31" s="1188"/>
      <c r="G31" s="683"/>
      <c r="H31" s="421" t="s">
        <v>856</v>
      </c>
      <c r="I31" s="427" t="s">
        <v>857</v>
      </c>
      <c r="J31" s="428">
        <v>0.25</v>
      </c>
      <c r="K31" s="429" t="s">
        <v>752</v>
      </c>
      <c r="L31" s="404" t="s">
        <v>858</v>
      </c>
      <c r="M31" s="430">
        <v>44286</v>
      </c>
      <c r="N31" s="431" t="s">
        <v>859</v>
      </c>
      <c r="O31" s="816"/>
      <c r="P31"/>
      <c r="Q31"/>
      <c r="R31"/>
      <c r="S31"/>
      <c r="T31"/>
      <c r="U31"/>
      <c r="V31"/>
      <c r="W31"/>
    </row>
    <row r="32" spans="1:23" s="99" customFormat="1" ht="48" customHeight="1" x14ac:dyDescent="0.25">
      <c r="A32" s="1191"/>
      <c r="B32" s="683"/>
      <c r="C32" s="295"/>
      <c r="D32" s="1191"/>
      <c r="E32" s="1191"/>
      <c r="F32" s="1188"/>
      <c r="G32" s="683"/>
      <c r="H32" s="433" t="s">
        <v>860</v>
      </c>
      <c r="I32" s="427" t="s">
        <v>861</v>
      </c>
      <c r="J32" s="428">
        <v>0.25</v>
      </c>
      <c r="K32" s="429" t="s">
        <v>752</v>
      </c>
      <c r="L32" s="404" t="s">
        <v>862</v>
      </c>
      <c r="M32" s="430">
        <v>44286</v>
      </c>
      <c r="N32" s="431" t="s">
        <v>863</v>
      </c>
      <c r="O32" s="816"/>
      <c r="P32"/>
      <c r="Q32"/>
      <c r="R32"/>
      <c r="S32"/>
      <c r="T32"/>
      <c r="U32"/>
      <c r="V32"/>
      <c r="W32"/>
    </row>
    <row r="33" spans="1:23" s="99" customFormat="1" ht="48" customHeight="1" x14ac:dyDescent="0.25">
      <c r="A33" s="1191"/>
      <c r="B33" s="683"/>
      <c r="C33" s="295"/>
      <c r="D33" s="1191"/>
      <c r="E33" s="1191"/>
      <c r="F33" s="1189"/>
      <c r="G33" s="683"/>
      <c r="H33" s="433" t="s">
        <v>864</v>
      </c>
      <c r="I33" s="427" t="s">
        <v>865</v>
      </c>
      <c r="J33" s="428">
        <v>0.25</v>
      </c>
      <c r="K33" s="429" t="s">
        <v>752</v>
      </c>
      <c r="L33" s="404" t="s">
        <v>866</v>
      </c>
      <c r="M33" s="430">
        <v>44286</v>
      </c>
      <c r="N33" s="431" t="s">
        <v>867</v>
      </c>
      <c r="O33" s="816"/>
      <c r="P33"/>
      <c r="Q33"/>
      <c r="R33"/>
      <c r="S33"/>
      <c r="T33"/>
      <c r="U33"/>
      <c r="V33"/>
      <c r="W33"/>
    </row>
    <row r="34" spans="1:23" s="99" customFormat="1" ht="48" customHeight="1" x14ac:dyDescent="0.25">
      <c r="A34" s="1191"/>
      <c r="B34" s="683"/>
      <c r="C34" s="295"/>
      <c r="D34" s="1191"/>
      <c r="E34" s="1191"/>
      <c r="F34" s="1187" t="s">
        <v>868</v>
      </c>
      <c r="G34" s="683"/>
      <c r="H34" s="433" t="s">
        <v>869</v>
      </c>
      <c r="I34" s="427" t="s">
        <v>870</v>
      </c>
      <c r="J34" s="428">
        <v>0.25</v>
      </c>
      <c r="K34" s="429" t="s">
        <v>752</v>
      </c>
      <c r="L34" s="404" t="s">
        <v>871</v>
      </c>
      <c r="M34" s="430">
        <v>44286</v>
      </c>
      <c r="N34" s="431" t="s">
        <v>872</v>
      </c>
      <c r="O34" s="816"/>
      <c r="P34"/>
      <c r="Q34"/>
      <c r="R34"/>
      <c r="S34"/>
      <c r="T34"/>
      <c r="U34"/>
      <c r="V34"/>
      <c r="W34"/>
    </row>
    <row r="35" spans="1:23" s="99" customFormat="1" ht="48" customHeight="1" x14ac:dyDescent="0.25">
      <c r="A35" s="1191"/>
      <c r="B35" s="683"/>
      <c r="C35" s="295"/>
      <c r="D35" s="1192"/>
      <c r="E35" s="1191"/>
      <c r="F35" s="1188"/>
      <c r="G35" s="683"/>
      <c r="H35" s="433" t="s">
        <v>873</v>
      </c>
      <c r="I35" s="427" t="s">
        <v>874</v>
      </c>
      <c r="J35" s="428">
        <v>0.25</v>
      </c>
      <c r="K35" s="429" t="s">
        <v>752</v>
      </c>
      <c r="L35" s="404" t="s">
        <v>875</v>
      </c>
      <c r="M35" s="430">
        <v>44286</v>
      </c>
      <c r="N35" s="431" t="s">
        <v>876</v>
      </c>
      <c r="O35" s="816"/>
      <c r="P35"/>
      <c r="Q35"/>
      <c r="R35"/>
      <c r="S35"/>
      <c r="T35"/>
      <c r="U35"/>
      <c r="V35"/>
      <c r="W35"/>
    </row>
    <row r="36" spans="1:23" s="99" customFormat="1" ht="48" customHeight="1" x14ac:dyDescent="0.25">
      <c r="A36" s="1191"/>
      <c r="B36" s="683"/>
      <c r="C36" s="295"/>
      <c r="D36" s="1190" t="s">
        <v>529</v>
      </c>
      <c r="E36" s="1191"/>
      <c r="F36" s="1189"/>
      <c r="G36" s="683"/>
      <c r="H36" s="421" t="s">
        <v>877</v>
      </c>
      <c r="I36" s="427" t="s">
        <v>878</v>
      </c>
      <c r="J36" s="428">
        <v>0.25</v>
      </c>
      <c r="K36" s="429" t="s">
        <v>752</v>
      </c>
      <c r="L36" s="404" t="s">
        <v>879</v>
      </c>
      <c r="M36" s="430">
        <v>44286</v>
      </c>
      <c r="N36" s="431" t="s">
        <v>880</v>
      </c>
      <c r="O36" s="816"/>
      <c r="P36"/>
      <c r="Q36"/>
      <c r="R36"/>
      <c r="S36"/>
      <c r="T36"/>
      <c r="U36"/>
      <c r="V36"/>
      <c r="W36"/>
    </row>
    <row r="37" spans="1:23" s="99" customFormat="1" ht="64.5" customHeight="1" x14ac:dyDescent="0.25">
      <c r="A37" s="1191"/>
      <c r="B37" s="683"/>
      <c r="C37" s="295"/>
      <c r="D37" s="1191"/>
      <c r="E37" s="1191"/>
      <c r="F37" s="1187" t="s">
        <v>881</v>
      </c>
      <c r="G37" s="683"/>
      <c r="H37" s="433" t="s">
        <v>882</v>
      </c>
      <c r="I37" s="427" t="s">
        <v>883</v>
      </c>
      <c r="J37" s="428">
        <v>0.25</v>
      </c>
      <c r="K37" s="429" t="s">
        <v>752</v>
      </c>
      <c r="L37" s="404" t="s">
        <v>883</v>
      </c>
      <c r="M37" s="436">
        <v>44286</v>
      </c>
      <c r="N37" s="437" t="s">
        <v>884</v>
      </c>
      <c r="O37" s="816"/>
      <c r="P37"/>
      <c r="Q37"/>
      <c r="R37"/>
      <c r="S37"/>
      <c r="T37"/>
      <c r="U37"/>
      <c r="V37"/>
      <c r="W37"/>
    </row>
    <row r="38" spans="1:23" s="99" customFormat="1" ht="78" customHeight="1" x14ac:dyDescent="0.25">
      <c r="A38" s="1191"/>
      <c r="B38" s="683"/>
      <c r="C38" s="295"/>
      <c r="D38" s="1191"/>
      <c r="E38" s="1191"/>
      <c r="F38" s="1188"/>
      <c r="G38" s="683"/>
      <c r="H38" s="1207" t="s">
        <v>885</v>
      </c>
      <c r="I38" s="1209" t="s">
        <v>886</v>
      </c>
      <c r="J38" s="1211">
        <v>0.25</v>
      </c>
      <c r="K38" s="1213" t="s">
        <v>752</v>
      </c>
      <c r="L38" s="438" t="s">
        <v>887</v>
      </c>
      <c r="M38" s="1215">
        <v>44286</v>
      </c>
      <c r="N38" s="1209" t="s">
        <v>888</v>
      </c>
      <c r="O38" s="816"/>
      <c r="P38"/>
      <c r="Q38"/>
      <c r="R38"/>
      <c r="S38"/>
      <c r="T38"/>
      <c r="U38"/>
      <c r="V38"/>
      <c r="W38"/>
    </row>
    <row r="39" spans="1:23" s="99" customFormat="1" ht="74.25" customHeight="1" x14ac:dyDescent="0.35">
      <c r="A39" s="1192"/>
      <c r="B39" s="684"/>
      <c r="C39" s="296"/>
      <c r="D39" s="1192"/>
      <c r="E39" s="1192"/>
      <c r="F39" s="1189"/>
      <c r="G39" s="684"/>
      <c r="H39" s="1208"/>
      <c r="I39" s="1210"/>
      <c r="J39" s="1212"/>
      <c r="K39" s="1214"/>
      <c r="L39" s="439" t="s">
        <v>889</v>
      </c>
      <c r="M39" s="1216"/>
      <c r="N39" s="1210"/>
      <c r="O39" s="816"/>
      <c r="P39" s="440">
        <f>AVERAGE(J16:J38)</f>
        <v>0.25</v>
      </c>
      <c r="Q39"/>
      <c r="R39"/>
      <c r="S39"/>
      <c r="T39"/>
      <c r="U39"/>
      <c r="V39"/>
      <c r="W39"/>
    </row>
    <row r="40" spans="1:23" s="99" customFormat="1" ht="48" customHeight="1" x14ac:dyDescent="0.25">
      <c r="A40" s="1203">
        <v>1</v>
      </c>
      <c r="B40" s="1203" t="s">
        <v>213</v>
      </c>
      <c r="C40" s="1204" t="s">
        <v>278</v>
      </c>
      <c r="D40" s="685" t="s">
        <v>215</v>
      </c>
      <c r="E40" s="1204" t="s">
        <v>216</v>
      </c>
      <c r="F40" s="441" t="s">
        <v>279</v>
      </c>
      <c r="G40" s="1204" t="s">
        <v>218</v>
      </c>
      <c r="H40" s="442" t="s">
        <v>282</v>
      </c>
      <c r="I40" s="443" t="s">
        <v>286</v>
      </c>
      <c r="J40" s="452" t="s">
        <v>787</v>
      </c>
      <c r="K40" s="443" t="s">
        <v>286</v>
      </c>
      <c r="L40" s="443" t="s">
        <v>286</v>
      </c>
      <c r="M40" s="444">
        <v>44530</v>
      </c>
      <c r="N40" s="445"/>
      <c r="O40" s="1205" t="s">
        <v>283</v>
      </c>
      <c r="P40"/>
      <c r="Q40"/>
      <c r="R40"/>
      <c r="S40"/>
      <c r="T40"/>
      <c r="U40"/>
      <c r="V40"/>
      <c r="W40"/>
    </row>
    <row r="41" spans="1:23" s="99" customFormat="1" ht="48" customHeight="1" x14ac:dyDescent="0.25">
      <c r="A41" s="1203"/>
      <c r="B41" s="1203"/>
      <c r="C41" s="1204"/>
      <c r="D41" s="685" t="s">
        <v>289</v>
      </c>
      <c r="E41" s="1204"/>
      <c r="F41" s="441" t="s">
        <v>290</v>
      </c>
      <c r="G41" s="1204"/>
      <c r="H41" s="441" t="s">
        <v>292</v>
      </c>
      <c r="I41" s="445" t="s">
        <v>294</v>
      </c>
      <c r="J41" s="452">
        <v>0.25</v>
      </c>
      <c r="K41" s="445" t="s">
        <v>294</v>
      </c>
      <c r="L41" s="445" t="s">
        <v>294</v>
      </c>
      <c r="M41" s="446">
        <v>44561</v>
      </c>
      <c r="N41" s="445" t="s">
        <v>890</v>
      </c>
      <c r="O41" s="1206"/>
      <c r="P41"/>
      <c r="Q41"/>
      <c r="R41"/>
      <c r="S41"/>
      <c r="T41"/>
      <c r="U41"/>
      <c r="V41"/>
      <c r="W41"/>
    </row>
    <row r="42" spans="1:23" s="99" customFormat="1" ht="105.75" customHeight="1" x14ac:dyDescent="1.35">
      <c r="A42" s="1203"/>
      <c r="B42" s="1203"/>
      <c r="C42" s="1204"/>
      <c r="D42" s="685" t="s">
        <v>295</v>
      </c>
      <c r="E42" s="1204"/>
      <c r="F42" s="441" t="s">
        <v>296</v>
      </c>
      <c r="G42" s="1204"/>
      <c r="H42" s="441" t="s">
        <v>298</v>
      </c>
      <c r="I42" s="445" t="s">
        <v>300</v>
      </c>
      <c r="J42" s="451">
        <v>0.25</v>
      </c>
      <c r="K42" s="445" t="s">
        <v>300</v>
      </c>
      <c r="L42" s="445"/>
      <c r="M42" s="446">
        <v>44530</v>
      </c>
      <c r="N42" s="445" t="s">
        <v>891</v>
      </c>
      <c r="O42" s="1206"/>
      <c r="P42" s="297"/>
      <c r="Q42"/>
      <c r="R42"/>
      <c r="S42"/>
      <c r="T42"/>
      <c r="U42"/>
      <c r="V42"/>
      <c r="W42"/>
    </row>
    <row r="43" spans="1:23" s="99" customFormat="1" ht="48" customHeight="1" x14ac:dyDescent="0.25">
      <c r="A43" s="1203"/>
      <c r="B43" s="1203"/>
      <c r="C43" s="1204"/>
      <c r="D43" s="685" t="s">
        <v>303</v>
      </c>
      <c r="E43" s="1204"/>
      <c r="F43" s="441" t="s">
        <v>304</v>
      </c>
      <c r="G43" s="1204"/>
      <c r="H43" s="447" t="s">
        <v>306</v>
      </c>
      <c r="I43" s="445" t="s">
        <v>307</v>
      </c>
      <c r="J43" s="452">
        <v>0.25</v>
      </c>
      <c r="K43" s="445" t="s">
        <v>307</v>
      </c>
      <c r="L43" s="445" t="s">
        <v>307</v>
      </c>
      <c r="M43" s="448" t="s">
        <v>892</v>
      </c>
      <c r="N43" s="448"/>
      <c r="O43" s="1206"/>
      <c r="P43"/>
      <c r="Q43"/>
      <c r="R43"/>
      <c r="S43"/>
      <c r="T43"/>
      <c r="U43"/>
      <c r="V43"/>
      <c r="W43"/>
    </row>
    <row r="44" spans="1:23" s="99" customFormat="1" ht="48" customHeight="1" x14ac:dyDescent="0.25">
      <c r="A44" s="1203"/>
      <c r="B44" s="1203"/>
      <c r="C44" s="1204"/>
      <c r="D44" s="449" t="s">
        <v>308</v>
      </c>
      <c r="E44" s="1204"/>
      <c r="F44" s="450" t="s">
        <v>309</v>
      </c>
      <c r="G44" s="1204"/>
      <c r="H44" s="448"/>
      <c r="I44" s="448"/>
      <c r="J44" s="453" t="s">
        <v>893</v>
      </c>
      <c r="K44" s="448"/>
      <c r="L44" s="448" t="s">
        <v>894</v>
      </c>
      <c r="M44" s="448"/>
      <c r="N44" s="448"/>
      <c r="O44" s="1206"/>
      <c r="P44" s="710">
        <f>AVERAGE(J40:J44)</f>
        <v>0.25</v>
      </c>
      <c r="Q44"/>
      <c r="R44"/>
      <c r="S44"/>
      <c r="T44"/>
      <c r="U44"/>
      <c r="V44"/>
      <c r="W44"/>
    </row>
    <row r="45" spans="1:23" s="99" customFormat="1" ht="96.75" customHeight="1" x14ac:dyDescent="0.25">
      <c r="A45" s="1178">
        <v>1</v>
      </c>
      <c r="B45" s="1178" t="s">
        <v>213</v>
      </c>
      <c r="C45" s="1178" t="s">
        <v>895</v>
      </c>
      <c r="D45" s="455" t="s">
        <v>215</v>
      </c>
      <c r="E45" s="1178" t="s">
        <v>216</v>
      </c>
      <c r="F45" s="456" t="s">
        <v>896</v>
      </c>
      <c r="G45" s="1178" t="s">
        <v>218</v>
      </c>
      <c r="H45" s="457" t="s">
        <v>897</v>
      </c>
      <c r="I45" s="458" t="s">
        <v>898</v>
      </c>
      <c r="J45" s="459">
        <v>0.25</v>
      </c>
      <c r="K45" s="460" t="s">
        <v>899</v>
      </c>
      <c r="L45" s="461" t="s">
        <v>900</v>
      </c>
      <c r="M45" s="462" t="s">
        <v>901</v>
      </c>
      <c r="N45" s="463" t="s">
        <v>902</v>
      </c>
      <c r="O45" s="1181" t="s">
        <v>903</v>
      </c>
      <c r="P45"/>
      <c r="Q45"/>
      <c r="R45"/>
      <c r="S45"/>
      <c r="T45"/>
      <c r="U45"/>
      <c r="V45"/>
      <c r="W45"/>
    </row>
    <row r="46" spans="1:23" s="99" customFormat="1" ht="96.75" customHeight="1" x14ac:dyDescent="0.25">
      <c r="A46" s="1179"/>
      <c r="B46" s="1179"/>
      <c r="C46" s="1179"/>
      <c r="D46" s="464" t="s">
        <v>289</v>
      </c>
      <c r="E46" s="1179"/>
      <c r="F46" s="465" t="s">
        <v>904</v>
      </c>
      <c r="G46" s="1179"/>
      <c r="H46" s="466" t="s">
        <v>905</v>
      </c>
      <c r="I46" s="467" t="s">
        <v>906</v>
      </c>
      <c r="J46" s="468">
        <v>0.25</v>
      </c>
      <c r="K46" s="676" t="s">
        <v>907</v>
      </c>
      <c r="L46" s="469" t="s">
        <v>908</v>
      </c>
      <c r="M46" s="464" t="s">
        <v>901</v>
      </c>
      <c r="N46" s="470" t="s">
        <v>909</v>
      </c>
      <c r="O46" s="1182"/>
      <c r="P46"/>
      <c r="Q46"/>
      <c r="R46"/>
      <c r="S46"/>
      <c r="T46"/>
      <c r="U46"/>
      <c r="V46"/>
      <c r="W46"/>
    </row>
    <row r="47" spans="1:23" s="99" customFormat="1" ht="96.75" customHeight="1" x14ac:dyDescent="0.25">
      <c r="A47" s="1179"/>
      <c r="B47" s="1179"/>
      <c r="C47" s="1179"/>
      <c r="D47" s="464" t="s">
        <v>295</v>
      </c>
      <c r="E47" s="1179"/>
      <c r="F47" s="465" t="s">
        <v>910</v>
      </c>
      <c r="G47" s="1179"/>
      <c r="H47" s="466" t="s">
        <v>911</v>
      </c>
      <c r="I47" s="467" t="s">
        <v>912</v>
      </c>
      <c r="J47" s="471">
        <v>0.25</v>
      </c>
      <c r="K47" s="472" t="s">
        <v>913</v>
      </c>
      <c r="L47" s="473" t="s">
        <v>914</v>
      </c>
      <c r="M47" s="464" t="s">
        <v>901</v>
      </c>
      <c r="N47" s="470" t="s">
        <v>915</v>
      </c>
      <c r="O47" s="1182"/>
      <c r="P47"/>
      <c r="Q47"/>
      <c r="R47"/>
      <c r="S47"/>
      <c r="T47"/>
      <c r="U47"/>
      <c r="V47"/>
      <c r="W47"/>
    </row>
    <row r="48" spans="1:23" s="99" customFormat="1" ht="51.75" customHeight="1" x14ac:dyDescent="0.25">
      <c r="A48" s="1179"/>
      <c r="B48" s="1179"/>
      <c r="C48" s="1179"/>
      <c r="D48" s="464" t="s">
        <v>303</v>
      </c>
      <c r="E48" s="1179"/>
      <c r="F48" s="465" t="s">
        <v>916</v>
      </c>
      <c r="G48" s="1179"/>
      <c r="H48" s="474" t="s">
        <v>917</v>
      </c>
      <c r="I48" s="475" t="s">
        <v>918</v>
      </c>
      <c r="J48" s="470" t="s">
        <v>919</v>
      </c>
      <c r="K48" s="472" t="s">
        <v>920</v>
      </c>
      <c r="L48" s="470" t="s">
        <v>921</v>
      </c>
      <c r="M48" s="476" t="s">
        <v>922</v>
      </c>
      <c r="N48" s="470" t="s">
        <v>922</v>
      </c>
      <c r="O48" s="1182"/>
      <c r="P48"/>
      <c r="Q48"/>
      <c r="R48"/>
      <c r="S48"/>
      <c r="T48"/>
      <c r="U48"/>
      <c r="V48"/>
      <c r="W48"/>
    </row>
    <row r="49" spans="1:24" s="99" customFormat="1" ht="51.75" customHeight="1" x14ac:dyDescent="0.25">
      <c r="A49" s="1180"/>
      <c r="B49" s="1180"/>
      <c r="C49" s="1180"/>
      <c r="D49" s="476" t="s">
        <v>308</v>
      </c>
      <c r="E49" s="1180"/>
      <c r="F49" s="477" t="s">
        <v>923</v>
      </c>
      <c r="G49" s="1180"/>
      <c r="H49" s="478" t="s">
        <v>924</v>
      </c>
      <c r="I49" s="475" t="s">
        <v>925</v>
      </c>
      <c r="J49" s="472" t="s">
        <v>921</v>
      </c>
      <c r="K49" s="472" t="s">
        <v>899</v>
      </c>
      <c r="L49" s="470" t="s">
        <v>922</v>
      </c>
      <c r="M49" s="460" t="s">
        <v>899</v>
      </c>
      <c r="N49" s="470" t="s">
        <v>922</v>
      </c>
      <c r="O49" s="1182"/>
      <c r="P49"/>
      <c r="Q49"/>
      <c r="R49"/>
      <c r="S49"/>
      <c r="T49"/>
      <c r="U49"/>
      <c r="V49"/>
      <c r="W49"/>
    </row>
    <row r="50" spans="1:24" ht="96.75" customHeight="1" x14ac:dyDescent="0.25">
      <c r="A50" s="1165">
        <v>2</v>
      </c>
      <c r="B50" s="1168" t="s">
        <v>310</v>
      </c>
      <c r="C50" s="1168" t="s">
        <v>926</v>
      </c>
      <c r="D50" s="479" t="s">
        <v>312</v>
      </c>
      <c r="E50" s="1171" t="s">
        <v>313</v>
      </c>
      <c r="F50" s="463" t="s">
        <v>314</v>
      </c>
      <c r="G50" s="1171" t="s">
        <v>927</v>
      </c>
      <c r="H50" s="480" t="s">
        <v>928</v>
      </c>
      <c r="I50" s="481" t="s">
        <v>922</v>
      </c>
      <c r="J50" s="460" t="s">
        <v>929</v>
      </c>
      <c r="K50" s="460" t="s">
        <v>899</v>
      </c>
      <c r="L50" s="463" t="s">
        <v>922</v>
      </c>
      <c r="M50" s="482">
        <v>44228</v>
      </c>
      <c r="N50" s="463" t="s">
        <v>930</v>
      </c>
      <c r="O50" s="1182"/>
    </row>
    <row r="51" spans="1:24" ht="96.75" customHeight="1" x14ac:dyDescent="0.25">
      <c r="A51" s="1166"/>
      <c r="B51" s="1169"/>
      <c r="C51" s="1169"/>
      <c r="D51" s="483" t="s">
        <v>325</v>
      </c>
      <c r="E51" s="1172"/>
      <c r="F51" s="484" t="s">
        <v>326</v>
      </c>
      <c r="G51" s="1172"/>
      <c r="H51" s="467" t="s">
        <v>931</v>
      </c>
      <c r="I51" s="485" t="s">
        <v>932</v>
      </c>
      <c r="J51" s="486">
        <v>1</v>
      </c>
      <c r="K51" s="483" t="s">
        <v>933</v>
      </c>
      <c r="L51" s="487" t="s">
        <v>934</v>
      </c>
      <c r="M51" s="681" t="s">
        <v>901</v>
      </c>
      <c r="N51" s="483" t="s">
        <v>935</v>
      </c>
      <c r="O51" s="1182"/>
    </row>
    <row r="52" spans="1:24" ht="96.75" customHeight="1" x14ac:dyDescent="0.25">
      <c r="A52" s="1166"/>
      <c r="B52" s="1169"/>
      <c r="C52" s="1169"/>
      <c r="D52" s="483" t="s">
        <v>331</v>
      </c>
      <c r="E52" s="1172"/>
      <c r="F52" s="470" t="s">
        <v>332</v>
      </c>
      <c r="G52" s="1172"/>
      <c r="H52" s="488" t="s">
        <v>936</v>
      </c>
      <c r="I52" s="475" t="s">
        <v>932</v>
      </c>
      <c r="J52" s="489">
        <v>1</v>
      </c>
      <c r="K52" s="483" t="s">
        <v>937</v>
      </c>
      <c r="L52" s="479" t="s">
        <v>899</v>
      </c>
      <c r="M52" s="472" t="s">
        <v>901</v>
      </c>
      <c r="N52" s="483" t="s">
        <v>938</v>
      </c>
      <c r="O52" s="1182"/>
    </row>
    <row r="53" spans="1:24" customFormat="1" ht="96.75" customHeight="1" x14ac:dyDescent="0.25">
      <c r="A53" s="1166"/>
      <c r="B53" s="1169"/>
      <c r="C53" s="1169"/>
      <c r="D53" s="483" t="s">
        <v>337</v>
      </c>
      <c r="E53" s="1172"/>
      <c r="F53" s="470" t="s">
        <v>338</v>
      </c>
      <c r="G53" s="1172"/>
      <c r="H53" s="490" t="s">
        <v>939</v>
      </c>
      <c r="I53" s="491" t="s">
        <v>575</v>
      </c>
      <c r="J53" s="470" t="s">
        <v>940</v>
      </c>
      <c r="K53" s="470" t="s">
        <v>588</v>
      </c>
      <c r="L53" s="472">
        <v>10</v>
      </c>
      <c r="M53" s="472" t="s">
        <v>941</v>
      </c>
      <c r="N53" s="470" t="s">
        <v>942</v>
      </c>
      <c r="O53" s="1182"/>
      <c r="X53" s="117"/>
    </row>
    <row r="54" spans="1:24" customFormat="1" ht="60.75" customHeight="1" x14ac:dyDescent="0.25">
      <c r="A54" s="1167"/>
      <c r="B54" s="1170"/>
      <c r="C54" s="1170"/>
      <c r="D54" s="470" t="s">
        <v>943</v>
      </c>
      <c r="E54" s="1173"/>
      <c r="F54" s="470" t="s">
        <v>341</v>
      </c>
      <c r="G54" s="1173"/>
      <c r="H54" s="490" t="s">
        <v>944</v>
      </c>
      <c r="I54" s="491" t="s">
        <v>945</v>
      </c>
      <c r="J54" s="470" t="s">
        <v>944</v>
      </c>
      <c r="K54" s="472" t="s">
        <v>330</v>
      </c>
      <c r="L54" s="470" t="s">
        <v>899</v>
      </c>
      <c r="M54" s="472" t="s">
        <v>946</v>
      </c>
      <c r="N54" s="470" t="s">
        <v>947</v>
      </c>
      <c r="O54" s="1182"/>
      <c r="X54" s="117"/>
    </row>
    <row r="55" spans="1:24" customFormat="1" ht="96.75" customHeight="1" x14ac:dyDescent="0.25">
      <c r="A55" s="1165">
        <v>3</v>
      </c>
      <c r="B55" s="1168" t="s">
        <v>373</v>
      </c>
      <c r="C55" s="1168" t="s">
        <v>374</v>
      </c>
      <c r="D55" s="479" t="s">
        <v>375</v>
      </c>
      <c r="E55" s="1184" t="s">
        <v>376</v>
      </c>
      <c r="F55" s="1184" t="s">
        <v>377</v>
      </c>
      <c r="G55" s="1168" t="s">
        <v>378</v>
      </c>
      <c r="H55" s="493" t="s">
        <v>948</v>
      </c>
      <c r="I55" s="494" t="s">
        <v>949</v>
      </c>
      <c r="J55" s="463" t="s">
        <v>948</v>
      </c>
      <c r="K55" s="495" t="s">
        <v>950</v>
      </c>
      <c r="L55" s="463" t="s">
        <v>899</v>
      </c>
      <c r="M55" s="485" t="s">
        <v>951</v>
      </c>
      <c r="N55" s="458" t="s">
        <v>952</v>
      </c>
      <c r="O55" s="1182"/>
      <c r="X55" s="117"/>
    </row>
    <row r="56" spans="1:24" customFormat="1" ht="96.75" customHeight="1" x14ac:dyDescent="1.35">
      <c r="A56" s="1166"/>
      <c r="B56" s="1169"/>
      <c r="C56" s="1169"/>
      <c r="D56" s="483" t="s">
        <v>325</v>
      </c>
      <c r="E56" s="1185"/>
      <c r="F56" s="1186"/>
      <c r="G56" s="1169"/>
      <c r="H56" s="496" t="s">
        <v>953</v>
      </c>
      <c r="I56" s="497" t="s">
        <v>954</v>
      </c>
      <c r="J56" s="498" t="s">
        <v>955</v>
      </c>
      <c r="K56" s="472" t="s">
        <v>899</v>
      </c>
      <c r="L56" s="472" t="s">
        <v>956</v>
      </c>
      <c r="M56" s="472" t="s">
        <v>922</v>
      </c>
      <c r="N56" s="472" t="s">
        <v>899</v>
      </c>
      <c r="O56" s="1182"/>
      <c r="P56" s="297"/>
      <c r="X56" s="117"/>
    </row>
    <row r="57" spans="1:24" customFormat="1" ht="96.75" customHeight="1" x14ac:dyDescent="0.25">
      <c r="A57" s="1166"/>
      <c r="B57" s="1169"/>
      <c r="C57" s="1169"/>
      <c r="D57" s="483" t="s">
        <v>312</v>
      </c>
      <c r="E57" s="1185"/>
      <c r="F57" s="492" t="s">
        <v>899</v>
      </c>
      <c r="G57" s="1169"/>
      <c r="H57" s="499" t="s">
        <v>957</v>
      </c>
      <c r="I57" s="481" t="s">
        <v>958</v>
      </c>
      <c r="J57" s="498" t="s">
        <v>959</v>
      </c>
      <c r="K57" s="472" t="s">
        <v>330</v>
      </c>
      <c r="L57" s="472" t="s">
        <v>899</v>
      </c>
      <c r="M57" s="472" t="s">
        <v>960</v>
      </c>
      <c r="N57" s="498" t="s">
        <v>961</v>
      </c>
      <c r="O57" s="1182"/>
      <c r="X57" s="117"/>
    </row>
    <row r="58" spans="1:24" customFormat="1" ht="96.75" customHeight="1" x14ac:dyDescent="0.25">
      <c r="A58" s="1166"/>
      <c r="B58" s="1169"/>
      <c r="C58" s="1169"/>
      <c r="D58" s="483" t="s">
        <v>391</v>
      </c>
      <c r="E58" s="1185"/>
      <c r="F58" s="1185" t="s">
        <v>392</v>
      </c>
      <c r="G58" s="1169"/>
      <c r="H58" s="499" t="s">
        <v>962</v>
      </c>
      <c r="I58" s="481" t="s">
        <v>963</v>
      </c>
      <c r="J58" s="498" t="s">
        <v>964</v>
      </c>
      <c r="K58" s="472" t="s">
        <v>330</v>
      </c>
      <c r="L58" s="472" t="s">
        <v>899</v>
      </c>
      <c r="M58" s="500">
        <v>44313</v>
      </c>
      <c r="N58" s="498" t="s">
        <v>965</v>
      </c>
      <c r="O58" s="1182"/>
      <c r="X58" s="117"/>
    </row>
    <row r="59" spans="1:24" customFormat="1" ht="96.75" customHeight="1" x14ac:dyDescent="0.25">
      <c r="A59" s="1166"/>
      <c r="B59" s="1169"/>
      <c r="C59" s="1169"/>
      <c r="D59" s="483" t="s">
        <v>396</v>
      </c>
      <c r="E59" s="1185"/>
      <c r="F59" s="1185"/>
      <c r="G59" s="1169"/>
      <c r="H59" s="499" t="s">
        <v>966</v>
      </c>
      <c r="I59" s="481" t="s">
        <v>967</v>
      </c>
      <c r="J59" s="498" t="s">
        <v>968</v>
      </c>
      <c r="K59" s="472" t="s">
        <v>324</v>
      </c>
      <c r="L59" s="498" t="s">
        <v>899</v>
      </c>
      <c r="M59" s="500">
        <v>44298</v>
      </c>
      <c r="N59" s="498" t="s">
        <v>969</v>
      </c>
      <c r="O59" s="1182"/>
      <c r="X59" s="117"/>
    </row>
    <row r="60" spans="1:24" customFormat="1" ht="96.75" customHeight="1" x14ac:dyDescent="0.25">
      <c r="A60" s="1166"/>
      <c r="B60" s="1169"/>
      <c r="C60" s="1169"/>
      <c r="D60" s="483" t="s">
        <v>399</v>
      </c>
      <c r="E60" s="1185"/>
      <c r="F60" s="1186"/>
      <c r="G60" s="1169"/>
      <c r="H60" s="501" t="s">
        <v>970</v>
      </c>
      <c r="I60" s="481" t="s">
        <v>967</v>
      </c>
      <c r="J60" s="502" t="s">
        <v>971</v>
      </c>
      <c r="K60" s="460" t="s">
        <v>922</v>
      </c>
      <c r="L60" s="502" t="s">
        <v>899</v>
      </c>
      <c r="M60" s="503">
        <v>44298</v>
      </c>
      <c r="N60" s="502" t="s">
        <v>972</v>
      </c>
      <c r="O60" s="1182"/>
      <c r="X60" s="117"/>
    </row>
    <row r="61" spans="1:24" customFormat="1" ht="96.75" customHeight="1" x14ac:dyDescent="0.25">
      <c r="A61" s="1166"/>
      <c r="B61" s="1169"/>
      <c r="C61" s="1169"/>
      <c r="D61" s="483" t="s">
        <v>404</v>
      </c>
      <c r="E61" s="1185"/>
      <c r="F61" s="1185" t="s">
        <v>405</v>
      </c>
      <c r="G61" s="1169"/>
      <c r="H61" s="496" t="s">
        <v>973</v>
      </c>
      <c r="I61" s="504" t="s">
        <v>974</v>
      </c>
      <c r="J61" s="498" t="s">
        <v>975</v>
      </c>
      <c r="K61" s="470" t="s">
        <v>976</v>
      </c>
      <c r="L61" s="470" t="s">
        <v>899</v>
      </c>
      <c r="M61" s="500">
        <v>44298</v>
      </c>
      <c r="N61" s="498" t="s">
        <v>977</v>
      </c>
      <c r="O61" s="1182"/>
      <c r="X61" s="117"/>
    </row>
    <row r="62" spans="1:24" customFormat="1" ht="96.75" customHeight="1" x14ac:dyDescent="0.25">
      <c r="A62" s="1166"/>
      <c r="B62" s="1169"/>
      <c r="C62" s="1169"/>
      <c r="D62" s="483" t="s">
        <v>409</v>
      </c>
      <c r="E62" s="1185"/>
      <c r="F62" s="1186"/>
      <c r="G62" s="1169"/>
      <c r="H62" s="496" t="s">
        <v>978</v>
      </c>
      <c r="I62" s="481" t="s">
        <v>967</v>
      </c>
      <c r="J62" s="498" t="s">
        <v>979</v>
      </c>
      <c r="K62" s="472" t="s">
        <v>330</v>
      </c>
      <c r="L62" s="505" t="s">
        <v>899</v>
      </c>
      <c r="M62" s="500">
        <v>44298</v>
      </c>
      <c r="N62" s="498" t="s">
        <v>980</v>
      </c>
      <c r="O62" s="1182"/>
      <c r="X62" s="117"/>
    </row>
    <row r="63" spans="1:24" customFormat="1" ht="96.75" customHeight="1" x14ac:dyDescent="0.25">
      <c r="A63" s="1166"/>
      <c r="B63" s="1169"/>
      <c r="C63" s="1169"/>
      <c r="D63" s="483" t="s">
        <v>413</v>
      </c>
      <c r="E63" s="1185"/>
      <c r="F63" s="492" t="s">
        <v>414</v>
      </c>
      <c r="G63" s="1169"/>
      <c r="H63" s="496" t="s">
        <v>981</v>
      </c>
      <c r="I63" s="481" t="s">
        <v>982</v>
      </c>
      <c r="J63" s="498" t="s">
        <v>983</v>
      </c>
      <c r="K63" s="498" t="s">
        <v>984</v>
      </c>
      <c r="L63" s="498" t="s">
        <v>985</v>
      </c>
      <c r="M63" s="500">
        <v>44311</v>
      </c>
      <c r="N63" s="498" t="s">
        <v>986</v>
      </c>
      <c r="O63" s="1182"/>
      <c r="X63" s="117"/>
    </row>
    <row r="64" spans="1:24" customFormat="1" ht="96.75" customHeight="1" x14ac:dyDescent="0.25">
      <c r="A64" s="1167"/>
      <c r="B64" s="1170"/>
      <c r="C64" s="1170"/>
      <c r="D64" s="483" t="s">
        <v>418</v>
      </c>
      <c r="E64" s="1186"/>
      <c r="F64" s="492" t="s">
        <v>419</v>
      </c>
      <c r="G64" s="1170"/>
      <c r="H64" s="496" t="s">
        <v>987</v>
      </c>
      <c r="I64" s="481" t="s">
        <v>988</v>
      </c>
      <c r="J64" s="498" t="s">
        <v>989</v>
      </c>
      <c r="K64" s="498" t="s">
        <v>984</v>
      </c>
      <c r="L64" s="472" t="s">
        <v>922</v>
      </c>
      <c r="M64" s="500">
        <v>44484</v>
      </c>
      <c r="N64" s="472" t="s">
        <v>922</v>
      </c>
      <c r="O64" s="1182"/>
      <c r="X64" s="117"/>
    </row>
    <row r="65" spans="1:24" customFormat="1" ht="63.75" customHeight="1" x14ac:dyDescent="0.25">
      <c r="A65" s="1165">
        <v>4</v>
      </c>
      <c r="B65" s="1168" t="s">
        <v>498</v>
      </c>
      <c r="C65" s="1171" t="s">
        <v>499</v>
      </c>
      <c r="D65" s="479" t="s">
        <v>325</v>
      </c>
      <c r="E65" s="1171">
        <v>7</v>
      </c>
      <c r="F65" s="479" t="s">
        <v>501</v>
      </c>
      <c r="G65" s="1168" t="s">
        <v>990</v>
      </c>
      <c r="H65" s="501" t="s">
        <v>991</v>
      </c>
      <c r="I65" s="481" t="s">
        <v>988</v>
      </c>
      <c r="J65" s="502" t="s">
        <v>992</v>
      </c>
      <c r="K65" s="460" t="s">
        <v>993</v>
      </c>
      <c r="L65" s="460" t="s">
        <v>922</v>
      </c>
      <c r="M65" s="460" t="s">
        <v>994</v>
      </c>
      <c r="N65" s="460" t="s">
        <v>922</v>
      </c>
      <c r="O65" s="1182"/>
      <c r="X65" s="117"/>
    </row>
    <row r="66" spans="1:24" customFormat="1" ht="63.75" customHeight="1" x14ac:dyDescent="0.25">
      <c r="A66" s="1166"/>
      <c r="B66" s="1169"/>
      <c r="C66" s="1172"/>
      <c r="D66" s="483" t="s">
        <v>331</v>
      </c>
      <c r="E66" s="1172"/>
      <c r="F66" s="483" t="s">
        <v>509</v>
      </c>
      <c r="G66" s="1169"/>
      <c r="H66" s="496" t="s">
        <v>995</v>
      </c>
      <c r="I66" s="481" t="s">
        <v>996</v>
      </c>
      <c r="J66" s="498" t="s">
        <v>997</v>
      </c>
      <c r="K66" s="472" t="s">
        <v>330</v>
      </c>
      <c r="L66" s="498" t="s">
        <v>985</v>
      </c>
      <c r="M66" s="500">
        <v>44313</v>
      </c>
      <c r="N66" s="498" t="s">
        <v>998</v>
      </c>
      <c r="O66" s="1182"/>
      <c r="X66" s="117"/>
    </row>
    <row r="67" spans="1:24" customFormat="1" ht="96.75" customHeight="1" x14ac:dyDescent="0.25">
      <c r="A67" s="1166"/>
      <c r="B67" s="1169"/>
      <c r="C67" s="1172"/>
      <c r="D67" s="483" t="s">
        <v>511</v>
      </c>
      <c r="E67" s="1172"/>
      <c r="F67" s="483" t="s">
        <v>999</v>
      </c>
      <c r="G67" s="1169"/>
      <c r="H67" s="506" t="s">
        <v>899</v>
      </c>
      <c r="I67" s="502" t="s">
        <v>899</v>
      </c>
      <c r="J67" s="498" t="s">
        <v>899</v>
      </c>
      <c r="K67" s="472" t="s">
        <v>899</v>
      </c>
      <c r="L67" s="472" t="s">
        <v>899</v>
      </c>
      <c r="M67" s="472" t="s">
        <v>899</v>
      </c>
      <c r="N67" s="472" t="s">
        <v>899</v>
      </c>
      <c r="O67" s="1182"/>
      <c r="X67" s="117"/>
    </row>
    <row r="68" spans="1:24" customFormat="1" ht="96.75" customHeight="1" x14ac:dyDescent="0.25">
      <c r="A68" s="1167"/>
      <c r="B68" s="1170"/>
      <c r="C68" s="1173"/>
      <c r="D68" s="483" t="s">
        <v>513</v>
      </c>
      <c r="E68" s="1173"/>
      <c r="F68" s="483" t="s">
        <v>514</v>
      </c>
      <c r="G68" s="1170"/>
      <c r="H68" s="496" t="s">
        <v>899</v>
      </c>
      <c r="I68" s="507" t="s">
        <v>899</v>
      </c>
      <c r="J68" s="498" t="s">
        <v>899</v>
      </c>
      <c r="K68" s="472" t="s">
        <v>899</v>
      </c>
      <c r="L68" s="472" t="s">
        <v>899</v>
      </c>
      <c r="M68" s="472" t="s">
        <v>899</v>
      </c>
      <c r="N68" s="472" t="s">
        <v>899</v>
      </c>
      <c r="O68" s="1183"/>
      <c r="P68" s="454">
        <v>0.25</v>
      </c>
      <c r="X68" s="117"/>
    </row>
    <row r="69" spans="1:24" s="121" customFormat="1" ht="96.75" customHeight="1" x14ac:dyDescent="0.25">
      <c r="A69" s="1174">
        <v>2</v>
      </c>
      <c r="B69" s="1175" t="s">
        <v>310</v>
      </c>
      <c r="C69" s="1176" t="s">
        <v>311</v>
      </c>
      <c r="D69" s="680" t="s">
        <v>312</v>
      </c>
      <c r="E69" s="1177" t="s">
        <v>313</v>
      </c>
      <c r="F69" s="679" t="s">
        <v>314</v>
      </c>
      <c r="G69" s="1177" t="s">
        <v>315</v>
      </c>
      <c r="H69" s="300" t="s">
        <v>316</v>
      </c>
      <c r="I69" s="678" t="s">
        <v>322</v>
      </c>
      <c r="J69" s="677" t="s">
        <v>787</v>
      </c>
      <c r="K69" s="677" t="s">
        <v>324</v>
      </c>
      <c r="L69" s="301" t="s">
        <v>922</v>
      </c>
      <c r="M69" s="302">
        <v>44295</v>
      </c>
      <c r="N69" s="303" t="s">
        <v>1000</v>
      </c>
      <c r="O69" s="1162" t="s">
        <v>319</v>
      </c>
      <c r="P69"/>
      <c r="Q69"/>
      <c r="R69"/>
      <c r="S69"/>
      <c r="T69"/>
      <c r="U69"/>
      <c r="V69"/>
      <c r="W69"/>
    </row>
    <row r="70" spans="1:24" s="121" customFormat="1" ht="96.75" customHeight="1" x14ac:dyDescent="0.25">
      <c r="A70" s="1174"/>
      <c r="B70" s="1175"/>
      <c r="C70" s="1176"/>
      <c r="D70" s="680" t="s">
        <v>325</v>
      </c>
      <c r="E70" s="1177"/>
      <c r="F70" s="304" t="s">
        <v>326</v>
      </c>
      <c r="G70" s="1177"/>
      <c r="H70" s="680" t="s">
        <v>1001</v>
      </c>
      <c r="I70" s="677" t="s">
        <v>328</v>
      </c>
      <c r="J70" s="305">
        <v>0.25</v>
      </c>
      <c r="K70" s="678" t="s">
        <v>330</v>
      </c>
      <c r="L70" s="306" t="s">
        <v>1002</v>
      </c>
      <c r="M70" s="302">
        <v>44295</v>
      </c>
      <c r="N70" s="303" t="s">
        <v>1003</v>
      </c>
      <c r="O70" s="1163"/>
      <c r="P70"/>
      <c r="Q70"/>
      <c r="R70"/>
      <c r="S70"/>
      <c r="T70"/>
      <c r="U70"/>
      <c r="V70"/>
      <c r="W70"/>
    </row>
    <row r="71" spans="1:24" s="121" customFormat="1" ht="96.75" customHeight="1" x14ac:dyDescent="1.35">
      <c r="A71" s="1174"/>
      <c r="B71" s="1175"/>
      <c r="C71" s="1176"/>
      <c r="D71" s="680" t="s">
        <v>331</v>
      </c>
      <c r="E71" s="1177"/>
      <c r="F71" s="679" t="s">
        <v>332</v>
      </c>
      <c r="G71" s="1177"/>
      <c r="H71" s="307" t="s">
        <v>1004</v>
      </c>
      <c r="I71" s="677" t="s">
        <v>335</v>
      </c>
      <c r="J71" s="305">
        <v>0.25</v>
      </c>
      <c r="K71" s="678" t="s">
        <v>330</v>
      </c>
      <c r="L71" s="306" t="s">
        <v>1005</v>
      </c>
      <c r="M71" s="302">
        <v>44295</v>
      </c>
      <c r="N71" s="303" t="s">
        <v>1006</v>
      </c>
      <c r="O71" s="1163"/>
      <c r="P71" s="297"/>
      <c r="Q71"/>
      <c r="R71"/>
      <c r="S71"/>
      <c r="T71"/>
      <c r="U71"/>
      <c r="V71"/>
      <c r="W71"/>
    </row>
    <row r="72" spans="1:24" s="121" customFormat="1" ht="96.75" customHeight="1" x14ac:dyDescent="1.35">
      <c r="A72" s="1174"/>
      <c r="B72" s="1175"/>
      <c r="C72" s="1176"/>
      <c r="D72" s="680" t="s">
        <v>337</v>
      </c>
      <c r="E72" s="1177"/>
      <c r="F72" s="679" t="s">
        <v>338</v>
      </c>
      <c r="G72" s="1177"/>
      <c r="H72" s="680" t="s">
        <v>1007</v>
      </c>
      <c r="I72" s="678" t="s">
        <v>1008</v>
      </c>
      <c r="J72" s="677" t="s">
        <v>787</v>
      </c>
      <c r="K72" s="678" t="s">
        <v>330</v>
      </c>
      <c r="L72" s="301" t="s">
        <v>922</v>
      </c>
      <c r="M72" s="302">
        <v>44295</v>
      </c>
      <c r="N72" s="303" t="s">
        <v>1009</v>
      </c>
      <c r="O72" s="1163"/>
      <c r="P72" s="297"/>
      <c r="Q72"/>
      <c r="R72"/>
      <c r="S72"/>
      <c r="T72"/>
      <c r="U72"/>
      <c r="V72"/>
      <c r="W72"/>
    </row>
    <row r="73" spans="1:24" s="121" customFormat="1" ht="96.75" customHeight="1" x14ac:dyDescent="0.25">
      <c r="A73" s="1174"/>
      <c r="B73" s="1175"/>
      <c r="C73" s="1176"/>
      <c r="D73" s="679" t="s">
        <v>340</v>
      </c>
      <c r="E73" s="1177"/>
      <c r="F73" s="679" t="s">
        <v>341</v>
      </c>
      <c r="G73" s="1177"/>
      <c r="H73" s="301"/>
      <c r="I73" s="301"/>
      <c r="J73" s="301"/>
      <c r="K73" s="301"/>
      <c r="L73" s="301"/>
      <c r="M73" s="301"/>
      <c r="N73" s="301"/>
      <c r="O73" s="1164"/>
      <c r="P73" s="454">
        <f>AVERAGE(J69:J73)</f>
        <v>0.25</v>
      </c>
      <c r="Q73"/>
      <c r="R73"/>
      <c r="S73"/>
      <c r="T73"/>
      <c r="U73"/>
      <c r="V73"/>
      <c r="W73"/>
    </row>
    <row r="74" spans="1:24" s="121" customFormat="1" ht="96.75" customHeight="1" x14ac:dyDescent="0.25">
      <c r="A74" s="933">
        <v>2</v>
      </c>
      <c r="B74" s="958" t="s">
        <v>310</v>
      </c>
      <c r="C74" s="952" t="s">
        <v>311</v>
      </c>
      <c r="D74" s="202" t="s">
        <v>312</v>
      </c>
      <c r="E74" s="955" t="s">
        <v>313</v>
      </c>
      <c r="F74" s="203" t="s">
        <v>314</v>
      </c>
      <c r="G74" s="955" t="s">
        <v>315</v>
      </c>
      <c r="H74" s="281" t="s">
        <v>342</v>
      </c>
      <c r="I74" s="282" t="s">
        <v>347</v>
      </c>
      <c r="J74" s="283"/>
      <c r="K74" s="283"/>
      <c r="L74" s="284" t="s">
        <v>787</v>
      </c>
      <c r="M74" s="285" t="s">
        <v>1010</v>
      </c>
      <c r="N74" s="283"/>
      <c r="O74" s="958" t="s">
        <v>344</v>
      </c>
      <c r="P74"/>
      <c r="Q74"/>
      <c r="R74"/>
      <c r="S74"/>
      <c r="T74"/>
      <c r="U74"/>
      <c r="V74"/>
      <c r="W74"/>
    </row>
    <row r="75" spans="1:24" s="121" customFormat="1" ht="258.75" customHeight="1" x14ac:dyDescent="0.25">
      <c r="A75" s="934"/>
      <c r="B75" s="959"/>
      <c r="C75" s="953"/>
      <c r="D75" s="202" t="s">
        <v>325</v>
      </c>
      <c r="E75" s="956"/>
      <c r="F75" s="212" t="s">
        <v>326</v>
      </c>
      <c r="G75" s="956"/>
      <c r="H75" s="281" t="s">
        <v>349</v>
      </c>
      <c r="I75" s="282" t="s">
        <v>352</v>
      </c>
      <c r="J75" s="510">
        <v>0.5</v>
      </c>
      <c r="K75" s="283"/>
      <c r="L75" s="286">
        <v>0.5</v>
      </c>
      <c r="M75" s="285" t="s">
        <v>1010</v>
      </c>
      <c r="N75" s="282" t="s">
        <v>1011</v>
      </c>
      <c r="O75" s="959"/>
      <c r="P75"/>
      <c r="Q75"/>
      <c r="R75"/>
      <c r="S75"/>
      <c r="T75"/>
      <c r="U75"/>
      <c r="V75"/>
      <c r="W75"/>
    </row>
    <row r="76" spans="1:24" ht="58.5" customHeight="1" x14ac:dyDescent="1.35">
      <c r="A76" s="934"/>
      <c r="B76" s="959"/>
      <c r="C76" s="953"/>
      <c r="D76" s="202"/>
      <c r="E76" s="956"/>
      <c r="F76" s="212"/>
      <c r="G76" s="956"/>
      <c r="H76" s="281" t="s">
        <v>353</v>
      </c>
      <c r="I76" s="282" t="s">
        <v>355</v>
      </c>
      <c r="J76" s="283"/>
      <c r="K76" s="283"/>
      <c r="L76" s="284" t="s">
        <v>787</v>
      </c>
      <c r="M76" s="287">
        <v>44012</v>
      </c>
      <c r="N76" s="283"/>
      <c r="O76" s="959"/>
      <c r="P76" s="297" t="s">
        <v>1012</v>
      </c>
    </row>
    <row r="77" spans="1:24" ht="214.5" customHeight="1" x14ac:dyDescent="0.25">
      <c r="A77" s="934"/>
      <c r="B77" s="959"/>
      <c r="C77" s="953"/>
      <c r="D77" s="202" t="s">
        <v>331</v>
      </c>
      <c r="E77" s="956"/>
      <c r="F77" s="203" t="s">
        <v>332</v>
      </c>
      <c r="G77" s="956"/>
      <c r="H77" s="281" t="s">
        <v>356</v>
      </c>
      <c r="I77" s="282" t="s">
        <v>359</v>
      </c>
      <c r="J77" s="510">
        <v>0.25</v>
      </c>
      <c r="K77" s="288" t="s">
        <v>1013</v>
      </c>
      <c r="L77" s="286">
        <v>1</v>
      </c>
      <c r="M77" s="287">
        <v>44187</v>
      </c>
      <c r="N77" s="282" t="s">
        <v>1014</v>
      </c>
      <c r="O77" s="959"/>
    </row>
    <row r="78" spans="1:24" ht="83.25" customHeight="1" x14ac:dyDescent="0.25">
      <c r="A78" s="934"/>
      <c r="B78" s="959"/>
      <c r="C78" s="953"/>
      <c r="D78" s="202"/>
      <c r="E78" s="956"/>
      <c r="F78" s="203"/>
      <c r="G78" s="956"/>
      <c r="H78" s="281" t="s">
        <v>361</v>
      </c>
      <c r="I78" s="282" t="s">
        <v>364</v>
      </c>
      <c r="J78" s="283"/>
      <c r="K78" s="283"/>
      <c r="L78" s="284" t="s">
        <v>787</v>
      </c>
      <c r="M78" s="285" t="s">
        <v>1010</v>
      </c>
      <c r="N78" s="283"/>
      <c r="O78" s="959"/>
    </row>
    <row r="79" spans="1:24" ht="96.75" customHeight="1" x14ac:dyDescent="0.25">
      <c r="A79" s="934"/>
      <c r="B79" s="959"/>
      <c r="C79" s="953"/>
      <c r="D79" s="202" t="s">
        <v>337</v>
      </c>
      <c r="E79" s="956"/>
      <c r="F79" s="203" t="s">
        <v>338</v>
      </c>
      <c r="G79" s="956"/>
      <c r="H79" s="281" t="s">
        <v>366</v>
      </c>
      <c r="I79" s="282" t="s">
        <v>369</v>
      </c>
      <c r="J79" s="283"/>
      <c r="K79" s="283"/>
      <c r="L79" s="284" t="s">
        <v>787</v>
      </c>
      <c r="M79" s="287">
        <v>44012</v>
      </c>
      <c r="N79" s="283"/>
      <c r="O79" s="959"/>
    </row>
    <row r="80" spans="1:24" ht="96.75" customHeight="1" x14ac:dyDescent="0.25">
      <c r="A80" s="934"/>
      <c r="B80" s="959"/>
      <c r="C80" s="953"/>
      <c r="D80" s="644" t="s">
        <v>340</v>
      </c>
      <c r="E80" s="956"/>
      <c r="F80" s="644" t="s">
        <v>341</v>
      </c>
      <c r="G80" s="956"/>
      <c r="H80" s="281" t="s">
        <v>370</v>
      </c>
      <c r="I80" s="308" t="s">
        <v>372</v>
      </c>
      <c r="J80" s="309"/>
      <c r="K80" s="309"/>
      <c r="L80" s="310" t="s">
        <v>787</v>
      </c>
      <c r="M80" s="311" t="s">
        <v>1010</v>
      </c>
      <c r="N80" s="309"/>
      <c r="O80" s="960"/>
      <c r="P80" s="509">
        <f>AVERAGE(J74:J80)</f>
        <v>0.375</v>
      </c>
    </row>
    <row r="81" spans="1:17" ht="58.5" customHeight="1" x14ac:dyDescent="0.25">
      <c r="A81" s="1151">
        <v>3</v>
      </c>
      <c r="B81" s="1154" t="s">
        <v>373</v>
      </c>
      <c r="C81" s="1154" t="s">
        <v>374</v>
      </c>
      <c r="D81" s="511" t="s">
        <v>375</v>
      </c>
      <c r="E81" s="1226" t="s">
        <v>376</v>
      </c>
      <c r="F81" s="512" t="s">
        <v>377</v>
      </c>
      <c r="G81" s="1154" t="s">
        <v>378</v>
      </c>
      <c r="H81" s="513" t="s">
        <v>1015</v>
      </c>
      <c r="I81" s="514" t="s">
        <v>1016</v>
      </c>
      <c r="J81" s="514" t="s">
        <v>922</v>
      </c>
      <c r="K81" s="515" t="s">
        <v>386</v>
      </c>
      <c r="L81" s="515" t="s">
        <v>922</v>
      </c>
      <c r="M81" s="516">
        <v>44285</v>
      </c>
      <c r="N81" s="515" t="s">
        <v>899</v>
      </c>
      <c r="O81" s="1142" t="s">
        <v>381</v>
      </c>
    </row>
    <row r="82" spans="1:17" ht="58.5" customHeight="1" x14ac:dyDescent="0.25">
      <c r="A82" s="1152"/>
      <c r="B82" s="1155"/>
      <c r="C82" s="1155"/>
      <c r="D82" s="517" t="s">
        <v>325</v>
      </c>
      <c r="E82" s="1145"/>
      <c r="F82" s="1145" t="s">
        <v>389</v>
      </c>
      <c r="G82" s="1155"/>
      <c r="H82" s="518" t="s">
        <v>1017</v>
      </c>
      <c r="I82" s="519" t="s">
        <v>1016</v>
      </c>
      <c r="J82" s="519" t="s">
        <v>922</v>
      </c>
      <c r="K82" s="520" t="s">
        <v>899</v>
      </c>
      <c r="L82" s="520" t="s">
        <v>922</v>
      </c>
      <c r="M82" s="520" t="s">
        <v>899</v>
      </c>
      <c r="N82" s="521" t="s">
        <v>899</v>
      </c>
      <c r="O82" s="1143"/>
    </row>
    <row r="83" spans="1:17" ht="58.5" customHeight="1" x14ac:dyDescent="0.25">
      <c r="A83" s="1152"/>
      <c r="B83" s="1155"/>
      <c r="C83" s="1155"/>
      <c r="D83" s="517" t="s">
        <v>312</v>
      </c>
      <c r="E83" s="1145"/>
      <c r="F83" s="1227"/>
      <c r="G83" s="1155"/>
      <c r="H83" s="518" t="s">
        <v>1018</v>
      </c>
      <c r="I83" s="519" t="s">
        <v>1019</v>
      </c>
      <c r="J83" s="522">
        <v>0.25</v>
      </c>
      <c r="K83" s="520" t="s">
        <v>899</v>
      </c>
      <c r="L83" s="523" t="s">
        <v>1020</v>
      </c>
      <c r="M83" s="520" t="s">
        <v>899</v>
      </c>
      <c r="N83" s="524" t="s">
        <v>1021</v>
      </c>
      <c r="O83" s="1143"/>
    </row>
    <row r="84" spans="1:17" ht="58.5" customHeight="1" x14ac:dyDescent="0.25">
      <c r="A84" s="1152"/>
      <c r="B84" s="1155"/>
      <c r="C84" s="1155"/>
      <c r="D84" s="517" t="s">
        <v>391</v>
      </c>
      <c r="E84" s="1145"/>
      <c r="F84" s="1145" t="s">
        <v>392</v>
      </c>
      <c r="G84" s="1155"/>
      <c r="H84" s="1228" t="s">
        <v>1022</v>
      </c>
      <c r="I84" s="1155" t="s">
        <v>1023</v>
      </c>
      <c r="J84" s="1231">
        <v>0.25</v>
      </c>
      <c r="K84" s="1152" t="s">
        <v>899</v>
      </c>
      <c r="L84" s="1233" t="s">
        <v>1024</v>
      </c>
      <c r="M84" s="1152" t="s">
        <v>899</v>
      </c>
      <c r="N84" s="1155" t="s">
        <v>1025</v>
      </c>
      <c r="O84" s="1143"/>
    </row>
    <row r="85" spans="1:17" ht="58.5" customHeight="1" x14ac:dyDescent="0.25">
      <c r="A85" s="1152"/>
      <c r="B85" s="1155"/>
      <c r="C85" s="1155"/>
      <c r="D85" s="517" t="s">
        <v>396</v>
      </c>
      <c r="E85" s="1145"/>
      <c r="F85" s="1145"/>
      <c r="G85" s="1155"/>
      <c r="H85" s="1229"/>
      <c r="I85" s="1230"/>
      <c r="J85" s="1230"/>
      <c r="K85" s="1232"/>
      <c r="L85" s="1234"/>
      <c r="M85" s="1232"/>
      <c r="N85" s="1230"/>
      <c r="O85" s="1143"/>
    </row>
    <row r="86" spans="1:17" ht="56.25" customHeight="1" x14ac:dyDescent="0.25">
      <c r="A86" s="1152"/>
      <c r="B86" s="1155"/>
      <c r="C86" s="1155"/>
      <c r="D86" s="517" t="s">
        <v>399</v>
      </c>
      <c r="E86" s="1145"/>
      <c r="F86" s="1146"/>
      <c r="G86" s="1155"/>
      <c r="H86" s="518" t="s">
        <v>1026</v>
      </c>
      <c r="I86" s="519" t="s">
        <v>1027</v>
      </c>
      <c r="J86" s="522">
        <v>0.25</v>
      </c>
      <c r="K86" s="520" t="s">
        <v>1028</v>
      </c>
      <c r="L86" s="523" t="s">
        <v>1029</v>
      </c>
      <c r="M86" s="525">
        <v>44285</v>
      </c>
      <c r="N86" s="519" t="s">
        <v>1030</v>
      </c>
      <c r="O86" s="1143"/>
    </row>
    <row r="87" spans="1:17" ht="82.5" customHeight="1" x14ac:dyDescent="1.35">
      <c r="A87" s="1152"/>
      <c r="B87" s="1155"/>
      <c r="C87" s="1155"/>
      <c r="D87" s="1237" t="s">
        <v>404</v>
      </c>
      <c r="E87" s="1145"/>
      <c r="F87" s="1145" t="s">
        <v>405</v>
      </c>
      <c r="G87" s="1155"/>
      <c r="H87" s="518" t="s">
        <v>1031</v>
      </c>
      <c r="I87" s="519" t="s">
        <v>1032</v>
      </c>
      <c r="J87" s="527">
        <v>0.25</v>
      </c>
      <c r="K87" s="520" t="s">
        <v>1033</v>
      </c>
      <c r="L87" s="528" t="s">
        <v>1034</v>
      </c>
      <c r="M87" s="529">
        <v>44285</v>
      </c>
      <c r="N87" s="519" t="s">
        <v>1035</v>
      </c>
      <c r="O87" s="1143"/>
      <c r="Q87" s="297"/>
    </row>
    <row r="88" spans="1:17" ht="82.5" customHeight="1" x14ac:dyDescent="1.35">
      <c r="A88" s="1152"/>
      <c r="B88" s="1155"/>
      <c r="C88" s="1155"/>
      <c r="D88" s="1237"/>
      <c r="E88" s="1145"/>
      <c r="F88" s="1145"/>
      <c r="G88" s="1155"/>
      <c r="H88" s="518" t="s">
        <v>1036</v>
      </c>
      <c r="I88" s="519" t="s">
        <v>1037</v>
      </c>
      <c r="J88" s="530">
        <v>0.25</v>
      </c>
      <c r="K88" s="531" t="s">
        <v>1038</v>
      </c>
      <c r="L88" s="532" t="s">
        <v>1039</v>
      </c>
      <c r="M88" s="1239">
        <v>44285</v>
      </c>
      <c r="N88" s="519" t="s">
        <v>899</v>
      </c>
      <c r="O88" s="1143"/>
      <c r="Q88" s="297"/>
    </row>
    <row r="89" spans="1:17" ht="72" customHeight="1" x14ac:dyDescent="0.25">
      <c r="A89" s="1152"/>
      <c r="B89" s="1155"/>
      <c r="C89" s="1155"/>
      <c r="D89" s="1238"/>
      <c r="E89" s="1145"/>
      <c r="F89" s="1145"/>
      <c r="G89" s="1155"/>
      <c r="H89" s="1228" t="s">
        <v>1040</v>
      </c>
      <c r="I89" s="1155" t="s">
        <v>1041</v>
      </c>
      <c r="J89" s="1240">
        <v>0.25</v>
      </c>
      <c r="K89" s="1151" t="s">
        <v>899</v>
      </c>
      <c r="L89" s="1233" t="s">
        <v>1042</v>
      </c>
      <c r="M89" s="1152"/>
      <c r="N89" s="1155" t="s">
        <v>1043</v>
      </c>
      <c r="O89" s="1143"/>
    </row>
    <row r="90" spans="1:17" ht="68.25" customHeight="1" x14ac:dyDescent="0.25">
      <c r="A90" s="1152"/>
      <c r="B90" s="1155"/>
      <c r="C90" s="1155"/>
      <c r="D90" s="517" t="s">
        <v>409</v>
      </c>
      <c r="E90" s="1145"/>
      <c r="F90" s="1146"/>
      <c r="G90" s="1155"/>
      <c r="H90" s="1229"/>
      <c r="I90" s="1230"/>
      <c r="J90" s="1146"/>
      <c r="K90" s="1232"/>
      <c r="L90" s="1234"/>
      <c r="M90" s="1232"/>
      <c r="N90" s="1230"/>
      <c r="O90" s="1143"/>
    </row>
    <row r="91" spans="1:17" ht="64.5" customHeight="1" x14ac:dyDescent="0.25">
      <c r="A91" s="1152"/>
      <c r="B91" s="1155"/>
      <c r="C91" s="1155"/>
      <c r="D91" s="517" t="s">
        <v>413</v>
      </c>
      <c r="E91" s="1145"/>
      <c r="F91" s="526" t="s">
        <v>414</v>
      </c>
      <c r="G91" s="1155"/>
      <c r="H91" s="518" t="s">
        <v>1044</v>
      </c>
      <c r="I91" s="519" t="s">
        <v>1045</v>
      </c>
      <c r="J91" s="527">
        <v>0.25</v>
      </c>
      <c r="K91" s="520" t="s">
        <v>386</v>
      </c>
      <c r="L91" s="523" t="s">
        <v>1046</v>
      </c>
      <c r="M91" s="525">
        <v>44285</v>
      </c>
      <c r="N91" s="519" t="s">
        <v>1047</v>
      </c>
      <c r="O91" s="1143"/>
    </row>
    <row r="92" spans="1:17" ht="82.5" customHeight="1" x14ac:dyDescent="0.25">
      <c r="A92" s="1153"/>
      <c r="B92" s="1156"/>
      <c r="C92" s="1156"/>
      <c r="D92" s="517" t="s">
        <v>418</v>
      </c>
      <c r="E92" s="1146"/>
      <c r="F92" s="526" t="s">
        <v>419</v>
      </c>
      <c r="G92" s="1156"/>
      <c r="H92" s="519" t="s">
        <v>420</v>
      </c>
      <c r="I92" s="519" t="s">
        <v>1048</v>
      </c>
      <c r="J92" s="527">
        <v>0.25</v>
      </c>
      <c r="K92" s="520" t="s">
        <v>386</v>
      </c>
      <c r="L92" s="519" t="s">
        <v>1049</v>
      </c>
      <c r="M92" s="525">
        <v>44285</v>
      </c>
      <c r="N92" s="519" t="s">
        <v>1050</v>
      </c>
      <c r="O92" s="1144"/>
      <c r="P92" s="454">
        <f>AVERAGE(J81:J92)</f>
        <v>0.25</v>
      </c>
    </row>
    <row r="93" spans="1:17" ht="24" customHeight="1" x14ac:dyDescent="0.25">
      <c r="A93" s="1147">
        <v>3</v>
      </c>
      <c r="B93" s="1148" t="s">
        <v>373</v>
      </c>
      <c r="C93" s="1149" t="s">
        <v>374</v>
      </c>
      <c r="D93" s="312" t="s">
        <v>375</v>
      </c>
      <c r="E93" s="1150" t="s">
        <v>376</v>
      </c>
      <c r="F93" s="1150" t="s">
        <v>377</v>
      </c>
      <c r="G93" s="1149" t="s">
        <v>378</v>
      </c>
      <c r="H93" s="1241" t="s">
        <v>1051</v>
      </c>
      <c r="I93" s="1157" t="s">
        <v>1052</v>
      </c>
      <c r="J93" s="1134" t="s">
        <v>922</v>
      </c>
      <c r="K93" s="1134" t="s">
        <v>1053</v>
      </c>
      <c r="L93" s="1134" t="s">
        <v>1054</v>
      </c>
      <c r="M93" s="1131">
        <v>44285</v>
      </c>
      <c r="N93" s="1134" t="s">
        <v>922</v>
      </c>
      <c r="O93" s="775" t="s">
        <v>424</v>
      </c>
    </row>
    <row r="94" spans="1:17" ht="24" customHeight="1" x14ac:dyDescent="0.25">
      <c r="A94" s="1147"/>
      <c r="B94" s="1148"/>
      <c r="C94" s="1149"/>
      <c r="D94" s="312" t="s">
        <v>325</v>
      </c>
      <c r="E94" s="1150"/>
      <c r="F94" s="1150"/>
      <c r="G94" s="1149"/>
      <c r="H94" s="1242"/>
      <c r="I94" s="1157"/>
      <c r="J94" s="1132"/>
      <c r="K94" s="1132"/>
      <c r="L94" s="1132"/>
      <c r="M94" s="1132"/>
      <c r="N94" s="1132"/>
      <c r="O94" s="776"/>
    </row>
    <row r="95" spans="1:17" ht="24" customHeight="1" x14ac:dyDescent="0.25">
      <c r="A95" s="1147"/>
      <c r="B95" s="1148"/>
      <c r="C95" s="1149"/>
      <c r="D95" s="312" t="s">
        <v>312</v>
      </c>
      <c r="E95" s="1150"/>
      <c r="F95" s="675" t="s">
        <v>389</v>
      </c>
      <c r="G95" s="1149"/>
      <c r="H95" s="1242"/>
      <c r="I95" s="1157"/>
      <c r="J95" s="1133"/>
      <c r="K95" s="1133"/>
      <c r="L95" s="1133"/>
      <c r="M95" s="1133"/>
      <c r="N95" s="1133"/>
      <c r="O95" s="776"/>
    </row>
    <row r="96" spans="1:17" ht="24" customHeight="1" x14ac:dyDescent="0.25">
      <c r="A96" s="1147"/>
      <c r="B96" s="1148"/>
      <c r="C96" s="1149"/>
      <c r="D96" s="312" t="s">
        <v>391</v>
      </c>
      <c r="E96" s="1150"/>
      <c r="F96" s="1150" t="s">
        <v>392</v>
      </c>
      <c r="G96" s="1149"/>
      <c r="H96" s="1149" t="s">
        <v>1055</v>
      </c>
      <c r="I96" s="1157" t="s">
        <v>1056</v>
      </c>
      <c r="J96" s="1158">
        <v>0.25</v>
      </c>
      <c r="K96" s="1134" t="s">
        <v>1057</v>
      </c>
      <c r="L96" s="1159" t="s">
        <v>1058</v>
      </c>
      <c r="M96" s="1131">
        <v>44285</v>
      </c>
      <c r="N96" s="1134" t="s">
        <v>1059</v>
      </c>
      <c r="O96" s="776"/>
    </row>
    <row r="97" spans="1:23" ht="44.25" customHeight="1" x14ac:dyDescent="0.25">
      <c r="A97" s="1147"/>
      <c r="B97" s="1148"/>
      <c r="C97" s="1149"/>
      <c r="D97" s="312" t="s">
        <v>396</v>
      </c>
      <c r="E97" s="1150"/>
      <c r="F97" s="1150"/>
      <c r="G97" s="1149"/>
      <c r="H97" s="1149"/>
      <c r="I97" s="1157"/>
      <c r="J97" s="1132"/>
      <c r="K97" s="1132"/>
      <c r="L97" s="1160"/>
      <c r="M97" s="1132"/>
      <c r="N97" s="1132"/>
      <c r="O97" s="776"/>
    </row>
    <row r="98" spans="1:23" s="121" customFormat="1" ht="72.75" customHeight="1" x14ac:dyDescent="0.25">
      <c r="A98" s="1147"/>
      <c r="B98" s="1148"/>
      <c r="C98" s="1149"/>
      <c r="D98" s="312" t="s">
        <v>399</v>
      </c>
      <c r="E98" s="1150"/>
      <c r="F98" s="1150"/>
      <c r="G98" s="1149"/>
      <c r="H98" s="1149"/>
      <c r="I98" s="1157"/>
      <c r="J98" s="1133"/>
      <c r="K98" s="1133"/>
      <c r="L98" s="1161"/>
      <c r="M98" s="1133"/>
      <c r="N98" s="1133"/>
      <c r="O98" s="776"/>
      <c r="P98"/>
      <c r="Q98"/>
      <c r="R98"/>
      <c r="S98"/>
      <c r="T98"/>
      <c r="U98"/>
      <c r="V98"/>
      <c r="W98"/>
    </row>
    <row r="99" spans="1:23" s="121" customFormat="1" ht="72.75" customHeight="1" x14ac:dyDescent="0.25">
      <c r="A99" s="1147"/>
      <c r="B99" s="1148"/>
      <c r="C99" s="1149"/>
      <c r="D99" s="312" t="s">
        <v>404</v>
      </c>
      <c r="E99" s="1150"/>
      <c r="F99" s="1150" t="s">
        <v>405</v>
      </c>
      <c r="G99" s="1149"/>
      <c r="H99" s="1241" t="s">
        <v>1060</v>
      </c>
      <c r="I99" s="1157" t="s">
        <v>1061</v>
      </c>
      <c r="J99" s="1158">
        <v>0.25</v>
      </c>
      <c r="K99" s="1134" t="s">
        <v>1062</v>
      </c>
      <c r="L99" s="1159" t="s">
        <v>1063</v>
      </c>
      <c r="M99" s="1131">
        <v>44285</v>
      </c>
      <c r="N99" s="1134" t="s">
        <v>1064</v>
      </c>
      <c r="O99" s="776"/>
      <c r="P99"/>
      <c r="Q99"/>
      <c r="R99"/>
      <c r="S99"/>
      <c r="T99"/>
      <c r="U99"/>
      <c r="V99"/>
      <c r="W99"/>
    </row>
    <row r="100" spans="1:23" s="121" customFormat="1" ht="72.75" customHeight="1" x14ac:dyDescent="0.25">
      <c r="A100" s="1147"/>
      <c r="B100" s="1148"/>
      <c r="C100" s="1149"/>
      <c r="D100" s="312" t="s">
        <v>409</v>
      </c>
      <c r="E100" s="1150"/>
      <c r="F100" s="1150"/>
      <c r="G100" s="1149"/>
      <c r="H100" s="1242"/>
      <c r="I100" s="1157"/>
      <c r="J100" s="1132"/>
      <c r="K100" s="1132"/>
      <c r="L100" s="1160"/>
      <c r="M100" s="1132"/>
      <c r="N100" s="1132"/>
      <c r="O100" s="776"/>
      <c r="P100"/>
      <c r="Q100"/>
      <c r="R100"/>
      <c r="S100"/>
      <c r="T100"/>
      <c r="U100"/>
      <c r="V100"/>
      <c r="W100"/>
    </row>
    <row r="101" spans="1:23" s="121" customFormat="1" ht="72.75" customHeight="1" x14ac:dyDescent="0.25">
      <c r="A101" s="1147"/>
      <c r="B101" s="1148"/>
      <c r="C101" s="1149"/>
      <c r="D101" s="312" t="s">
        <v>413</v>
      </c>
      <c r="E101" s="1150"/>
      <c r="F101" s="675" t="s">
        <v>414</v>
      </c>
      <c r="G101" s="1149"/>
      <c r="H101" s="1242"/>
      <c r="I101" s="1157"/>
      <c r="J101" s="1132"/>
      <c r="K101" s="1132"/>
      <c r="L101" s="1160"/>
      <c r="M101" s="1132"/>
      <c r="N101" s="1132"/>
      <c r="O101" s="776"/>
      <c r="P101"/>
      <c r="Q101"/>
      <c r="R101"/>
      <c r="S101"/>
      <c r="T101"/>
      <c r="U101"/>
      <c r="V101"/>
      <c r="W101"/>
    </row>
    <row r="102" spans="1:23" s="121" customFormat="1" ht="72.75" customHeight="1" x14ac:dyDescent="0.25">
      <c r="A102" s="1147"/>
      <c r="B102" s="1148"/>
      <c r="C102" s="1149"/>
      <c r="D102" s="312" t="s">
        <v>418</v>
      </c>
      <c r="E102" s="1150"/>
      <c r="F102" s="675" t="s">
        <v>419</v>
      </c>
      <c r="G102" s="1149"/>
      <c r="H102" s="1243"/>
      <c r="I102" s="1157"/>
      <c r="J102" s="1133"/>
      <c r="K102" s="1133"/>
      <c r="L102" s="1161"/>
      <c r="M102" s="1133"/>
      <c r="N102" s="1133"/>
      <c r="O102" s="777"/>
      <c r="P102" s="454">
        <f>AVERAGE(J93:J102)</f>
        <v>0.25</v>
      </c>
      <c r="Q102"/>
      <c r="R102"/>
      <c r="S102"/>
      <c r="T102"/>
      <c r="U102"/>
      <c r="V102"/>
      <c r="W102"/>
    </row>
    <row r="103" spans="1:23" s="121" customFormat="1" ht="35.25" customHeight="1" x14ac:dyDescent="0.25">
      <c r="A103" s="927">
        <v>3</v>
      </c>
      <c r="B103" s="860" t="s">
        <v>373</v>
      </c>
      <c r="C103" s="866" t="s">
        <v>374</v>
      </c>
      <c r="D103" s="622" t="s">
        <v>375</v>
      </c>
      <c r="E103" s="929" t="s">
        <v>376</v>
      </c>
      <c r="F103" s="929" t="s">
        <v>377</v>
      </c>
      <c r="G103" s="866" t="s">
        <v>378</v>
      </c>
      <c r="H103" s="1135" t="s">
        <v>432</v>
      </c>
      <c r="I103" s="1028" t="s">
        <v>1065</v>
      </c>
      <c r="J103" s="1028" t="s">
        <v>1066</v>
      </c>
      <c r="K103" s="1028" t="s">
        <v>1067</v>
      </c>
      <c r="L103" s="1028" t="s">
        <v>1068</v>
      </c>
      <c r="M103" s="1138">
        <v>44377</v>
      </c>
      <c r="N103" s="1028" t="s">
        <v>1069</v>
      </c>
      <c r="O103" s="860" t="s">
        <v>436</v>
      </c>
      <c r="P103"/>
      <c r="Q103"/>
      <c r="R103"/>
      <c r="S103"/>
      <c r="T103"/>
      <c r="U103"/>
      <c r="V103"/>
      <c r="W103"/>
    </row>
    <row r="104" spans="1:23" s="121" customFormat="1" ht="35.25" customHeight="1" x14ac:dyDescent="0.25">
      <c r="A104" s="928"/>
      <c r="B104" s="883"/>
      <c r="C104" s="867"/>
      <c r="D104" s="622"/>
      <c r="E104" s="930"/>
      <c r="F104" s="930"/>
      <c r="G104" s="867"/>
      <c r="H104" s="1136"/>
      <c r="I104" s="1029"/>
      <c r="J104" s="1029"/>
      <c r="K104" s="1029"/>
      <c r="L104" s="1029"/>
      <c r="M104" s="1029"/>
      <c r="N104" s="1029"/>
      <c r="O104" s="883"/>
      <c r="P104"/>
      <c r="Q104"/>
      <c r="R104"/>
      <c r="S104"/>
      <c r="T104"/>
      <c r="U104"/>
      <c r="V104"/>
      <c r="W104"/>
    </row>
    <row r="105" spans="1:23" s="121" customFormat="1" ht="35.25" customHeight="1" x14ac:dyDescent="0.25">
      <c r="A105" s="928"/>
      <c r="B105" s="883"/>
      <c r="C105" s="867"/>
      <c r="D105" s="622"/>
      <c r="E105" s="930"/>
      <c r="F105" s="930"/>
      <c r="G105" s="867"/>
      <c r="H105" s="1136"/>
      <c r="I105" s="1030"/>
      <c r="J105" s="1030"/>
      <c r="K105" s="1030"/>
      <c r="L105" s="1030"/>
      <c r="M105" s="1030"/>
      <c r="N105" s="1030"/>
      <c r="O105" s="883"/>
      <c r="P105"/>
      <c r="Q105"/>
      <c r="R105"/>
      <c r="S105"/>
      <c r="T105"/>
      <c r="U105"/>
      <c r="V105"/>
      <c r="W105"/>
    </row>
    <row r="106" spans="1:23" s="121" customFormat="1" ht="35.25" customHeight="1" x14ac:dyDescent="0.25">
      <c r="A106" s="928"/>
      <c r="B106" s="883"/>
      <c r="C106" s="867"/>
      <c r="D106" s="129"/>
      <c r="E106" s="930"/>
      <c r="F106" s="930"/>
      <c r="G106" s="867"/>
      <c r="H106" s="1136"/>
      <c r="I106" s="1028" t="s">
        <v>1070</v>
      </c>
      <c r="J106" s="1028" t="s">
        <v>1071</v>
      </c>
      <c r="K106" s="1028" t="s">
        <v>1072</v>
      </c>
      <c r="L106" s="1028" t="s">
        <v>1073</v>
      </c>
      <c r="M106" s="1138">
        <v>44286</v>
      </c>
      <c r="N106" s="1139" t="s">
        <v>1074</v>
      </c>
      <c r="O106" s="883"/>
      <c r="P106"/>
      <c r="Q106"/>
      <c r="R106"/>
      <c r="S106"/>
      <c r="T106"/>
      <c r="U106"/>
      <c r="V106"/>
      <c r="W106"/>
    </row>
    <row r="107" spans="1:23" s="121" customFormat="1" ht="35.25" customHeight="1" x14ac:dyDescent="0.25">
      <c r="A107" s="928"/>
      <c r="B107" s="883"/>
      <c r="C107" s="867"/>
      <c r="D107" s="129"/>
      <c r="E107" s="930"/>
      <c r="F107" s="930"/>
      <c r="G107" s="867"/>
      <c r="H107" s="1136"/>
      <c r="I107" s="1029"/>
      <c r="J107" s="1029"/>
      <c r="K107" s="1029"/>
      <c r="L107" s="1029"/>
      <c r="M107" s="1029"/>
      <c r="N107" s="1140"/>
      <c r="O107" s="883"/>
      <c r="P107"/>
      <c r="Q107"/>
      <c r="R107"/>
      <c r="S107"/>
      <c r="T107"/>
      <c r="U107"/>
      <c r="V107"/>
      <c r="W107"/>
    </row>
    <row r="108" spans="1:23" s="121" customFormat="1" ht="35.25" customHeight="1" x14ac:dyDescent="0.25">
      <c r="A108" s="928"/>
      <c r="B108" s="883"/>
      <c r="C108" s="867"/>
      <c r="D108" s="129"/>
      <c r="E108" s="930"/>
      <c r="F108" s="930"/>
      <c r="G108" s="867"/>
      <c r="H108" s="1136"/>
      <c r="I108" s="1030"/>
      <c r="J108" s="1030"/>
      <c r="K108" s="1030"/>
      <c r="L108" s="1030"/>
      <c r="M108" s="1030"/>
      <c r="N108" s="1141"/>
      <c r="O108" s="883"/>
      <c r="P108"/>
      <c r="Q108"/>
      <c r="R108"/>
      <c r="S108"/>
      <c r="T108"/>
      <c r="U108"/>
      <c r="V108"/>
      <c r="W108"/>
    </row>
    <row r="109" spans="1:23" s="121" customFormat="1" ht="72.75" customHeight="1" x14ac:dyDescent="0.25">
      <c r="A109" s="928"/>
      <c r="B109" s="883"/>
      <c r="C109" s="867"/>
      <c r="D109" s="129"/>
      <c r="E109" s="930"/>
      <c r="F109" s="930"/>
      <c r="G109" s="867"/>
      <c r="H109" s="1136"/>
      <c r="I109" s="688" t="s">
        <v>1075</v>
      </c>
      <c r="J109" s="687" t="s">
        <v>1066</v>
      </c>
      <c r="K109" s="277" t="s">
        <v>1076</v>
      </c>
      <c r="L109" s="688" t="s">
        <v>1077</v>
      </c>
      <c r="M109" s="278">
        <v>44561</v>
      </c>
      <c r="N109" s="277" t="s">
        <v>1069</v>
      </c>
      <c r="O109" s="883"/>
      <c r="P109"/>
      <c r="Q109"/>
      <c r="R109"/>
      <c r="S109"/>
      <c r="T109"/>
      <c r="U109"/>
      <c r="V109"/>
      <c r="W109"/>
    </row>
    <row r="110" spans="1:23" s="121" customFormat="1" ht="72.75" customHeight="1" x14ac:dyDescent="0.25">
      <c r="A110" s="928"/>
      <c r="B110" s="883"/>
      <c r="C110" s="867"/>
      <c r="D110" s="129"/>
      <c r="E110" s="930"/>
      <c r="F110" s="930"/>
      <c r="G110" s="867"/>
      <c r="H110" s="1136"/>
      <c r="I110" s="688" t="s">
        <v>1078</v>
      </c>
      <c r="J110" s="688" t="s">
        <v>1079</v>
      </c>
      <c r="K110" s="688" t="s">
        <v>1080</v>
      </c>
      <c r="L110" s="688" t="s">
        <v>1081</v>
      </c>
      <c r="M110" s="278">
        <v>44286</v>
      </c>
      <c r="N110" s="279" t="s">
        <v>1082</v>
      </c>
      <c r="O110" s="883"/>
      <c r="P110"/>
      <c r="Q110"/>
      <c r="R110"/>
      <c r="S110"/>
      <c r="T110"/>
      <c r="U110"/>
      <c r="V110"/>
      <c r="W110"/>
    </row>
    <row r="111" spans="1:23" s="121" customFormat="1" ht="72.75" customHeight="1" x14ac:dyDescent="0.25">
      <c r="A111" s="928"/>
      <c r="B111" s="883"/>
      <c r="C111" s="867"/>
      <c r="D111" s="129" t="s">
        <v>325</v>
      </c>
      <c r="E111" s="930"/>
      <c r="F111" s="931"/>
      <c r="G111" s="867"/>
      <c r="H111" s="1136"/>
      <c r="I111" s="688" t="s">
        <v>1083</v>
      </c>
      <c r="J111" s="688" t="s">
        <v>1084</v>
      </c>
      <c r="K111" s="688" t="s">
        <v>440</v>
      </c>
      <c r="L111" s="688" t="s">
        <v>1085</v>
      </c>
      <c r="M111" s="278">
        <v>44286</v>
      </c>
      <c r="N111" s="688" t="s">
        <v>1086</v>
      </c>
      <c r="O111" s="883"/>
      <c r="P111"/>
      <c r="Q111"/>
      <c r="R111"/>
      <c r="S111"/>
      <c r="T111"/>
      <c r="U111"/>
      <c r="V111"/>
      <c r="W111"/>
    </row>
    <row r="112" spans="1:23" s="121" customFormat="1" ht="72.75" customHeight="1" x14ac:dyDescent="1.35">
      <c r="A112" s="928"/>
      <c r="B112" s="883"/>
      <c r="C112" s="867"/>
      <c r="D112" s="129" t="s">
        <v>312</v>
      </c>
      <c r="E112" s="930"/>
      <c r="F112" s="636" t="s">
        <v>389</v>
      </c>
      <c r="G112" s="867"/>
      <c r="H112" s="1136"/>
      <c r="I112" s="240"/>
      <c r="J112" s="240"/>
      <c r="K112" s="240"/>
      <c r="L112" s="240"/>
      <c r="M112" s="240"/>
      <c r="N112" s="240"/>
      <c r="O112" s="883"/>
      <c r="P112"/>
      <c r="Q112" s="297" t="s">
        <v>1012</v>
      </c>
      <c r="R112"/>
      <c r="S112"/>
      <c r="T112"/>
      <c r="U112"/>
      <c r="V112"/>
      <c r="W112"/>
    </row>
    <row r="113" spans="1:23" s="121" customFormat="1" ht="72.75" customHeight="1" x14ac:dyDescent="0.25">
      <c r="A113" s="928"/>
      <c r="B113" s="883"/>
      <c r="C113" s="867"/>
      <c r="D113" s="129" t="s">
        <v>391</v>
      </c>
      <c r="E113" s="930"/>
      <c r="F113" s="932" t="s">
        <v>392</v>
      </c>
      <c r="G113" s="867"/>
      <c r="H113" s="1136"/>
      <c r="I113" s="240"/>
      <c r="J113" s="240"/>
      <c r="K113" s="240"/>
      <c r="L113" s="240"/>
      <c r="M113" s="240"/>
      <c r="N113" s="240"/>
      <c r="O113" s="883"/>
      <c r="P113"/>
      <c r="Q113"/>
      <c r="R113"/>
      <c r="S113"/>
      <c r="T113"/>
      <c r="U113"/>
      <c r="V113"/>
      <c r="W113"/>
    </row>
    <row r="114" spans="1:23" s="121" customFormat="1" ht="95.25" customHeight="1" x14ac:dyDescent="0.25">
      <c r="A114" s="928"/>
      <c r="B114" s="883"/>
      <c r="C114" s="867"/>
      <c r="D114" s="129" t="s">
        <v>396</v>
      </c>
      <c r="E114" s="930"/>
      <c r="F114" s="932"/>
      <c r="G114" s="867"/>
      <c r="H114" s="1136"/>
      <c r="I114" s="240"/>
      <c r="J114" s="240"/>
      <c r="K114" s="240"/>
      <c r="L114" s="240"/>
      <c r="M114" s="240"/>
      <c r="N114" s="240"/>
      <c r="O114" s="883"/>
      <c r="P114"/>
      <c r="Q114"/>
      <c r="R114"/>
      <c r="S114"/>
      <c r="T114"/>
      <c r="U114"/>
      <c r="V114"/>
      <c r="W114"/>
    </row>
    <row r="115" spans="1:23" s="121" customFormat="1" ht="80.25" customHeight="1" x14ac:dyDescent="0.25">
      <c r="A115" s="928"/>
      <c r="B115" s="883"/>
      <c r="C115" s="867"/>
      <c r="D115" s="129" t="s">
        <v>404</v>
      </c>
      <c r="E115" s="930"/>
      <c r="F115" s="932" t="s">
        <v>405</v>
      </c>
      <c r="G115" s="867"/>
      <c r="H115" s="1136"/>
      <c r="I115" s="240"/>
      <c r="J115" s="240"/>
      <c r="K115" s="240"/>
      <c r="L115" s="240"/>
      <c r="M115" s="240"/>
      <c r="N115" s="240"/>
      <c r="O115" s="883"/>
      <c r="P115"/>
      <c r="Q115"/>
      <c r="R115"/>
      <c r="S115"/>
      <c r="T115"/>
      <c r="U115"/>
      <c r="V115"/>
      <c r="W115"/>
    </row>
    <row r="116" spans="1:23" s="121" customFormat="1" ht="95.25" customHeight="1" x14ac:dyDescent="0.25">
      <c r="A116" s="928"/>
      <c r="B116" s="883"/>
      <c r="C116" s="867"/>
      <c r="D116" s="129" t="s">
        <v>409</v>
      </c>
      <c r="E116" s="930"/>
      <c r="F116" s="932"/>
      <c r="G116" s="867"/>
      <c r="H116" s="1136"/>
      <c r="I116" s="240"/>
      <c r="J116" s="240"/>
      <c r="K116" s="240"/>
      <c r="L116" s="240"/>
      <c r="M116" s="240"/>
      <c r="N116" s="240"/>
      <c r="O116" s="883"/>
      <c r="P116"/>
      <c r="Q116"/>
      <c r="R116"/>
      <c r="S116"/>
      <c r="T116"/>
      <c r="U116"/>
      <c r="V116"/>
      <c r="W116"/>
    </row>
    <row r="117" spans="1:23" s="121" customFormat="1" ht="95.25" customHeight="1" x14ac:dyDescent="0.25">
      <c r="A117" s="928"/>
      <c r="B117" s="883"/>
      <c r="C117" s="867"/>
      <c r="D117" s="129" t="s">
        <v>413</v>
      </c>
      <c r="E117" s="930"/>
      <c r="F117" s="636" t="s">
        <v>414</v>
      </c>
      <c r="G117" s="867"/>
      <c r="H117" s="1136"/>
      <c r="I117" s="240"/>
      <c r="J117" s="240"/>
      <c r="K117" s="240"/>
      <c r="L117" s="240"/>
      <c r="M117" s="240"/>
      <c r="N117" s="240"/>
      <c r="O117" s="883"/>
      <c r="P117"/>
      <c r="Q117"/>
      <c r="R117"/>
      <c r="S117"/>
      <c r="T117"/>
      <c r="U117"/>
      <c r="V117"/>
      <c r="W117"/>
    </row>
    <row r="118" spans="1:23" s="121" customFormat="1" ht="95.25" customHeight="1" x14ac:dyDescent="0.25">
      <c r="A118" s="863"/>
      <c r="B118" s="861"/>
      <c r="C118" s="868"/>
      <c r="D118" s="129" t="s">
        <v>418</v>
      </c>
      <c r="E118" s="931"/>
      <c r="F118" s="636" t="s">
        <v>419</v>
      </c>
      <c r="G118" s="868"/>
      <c r="H118" s="1137"/>
      <c r="I118" s="240"/>
      <c r="J118" s="240"/>
      <c r="K118" s="240"/>
      <c r="L118" s="240"/>
      <c r="M118" s="240"/>
      <c r="N118" s="240"/>
      <c r="O118" s="861"/>
      <c r="P118" s="509">
        <v>0.25</v>
      </c>
      <c r="Q118"/>
      <c r="R118"/>
      <c r="S118"/>
      <c r="T118"/>
      <c r="U118"/>
      <c r="V118"/>
      <c r="W118"/>
    </row>
    <row r="119" spans="1:23" s="121" customFormat="1" ht="87.75" customHeight="1" x14ac:dyDescent="0.25">
      <c r="A119" s="1123">
        <v>3</v>
      </c>
      <c r="B119" s="1124" t="s">
        <v>373</v>
      </c>
      <c r="C119" s="1027" t="s">
        <v>374</v>
      </c>
      <c r="D119" s="313" t="s">
        <v>375</v>
      </c>
      <c r="E119" s="1115" t="s">
        <v>376</v>
      </c>
      <c r="F119" s="1115" t="s">
        <v>377</v>
      </c>
      <c r="G119" s="1027" t="s">
        <v>378</v>
      </c>
      <c r="H119" s="314" t="s">
        <v>1087</v>
      </c>
      <c r="I119" s="315" t="s">
        <v>1088</v>
      </c>
      <c r="J119" s="673" t="s">
        <v>1088</v>
      </c>
      <c r="K119" s="673" t="s">
        <v>1089</v>
      </c>
      <c r="L119" s="316" t="s">
        <v>1088</v>
      </c>
      <c r="M119" s="317">
        <v>44287</v>
      </c>
      <c r="N119" s="318" t="s">
        <v>1090</v>
      </c>
      <c r="O119" s="787" t="s">
        <v>471</v>
      </c>
      <c r="P119"/>
      <c r="Q119"/>
      <c r="R119"/>
      <c r="S119"/>
      <c r="T119"/>
      <c r="U119"/>
      <c r="V119"/>
      <c r="W119"/>
    </row>
    <row r="120" spans="1:23" s="121" customFormat="1" ht="91.5" customHeight="1" x14ac:dyDescent="0.25">
      <c r="A120" s="1123"/>
      <c r="B120" s="1124"/>
      <c r="C120" s="1027"/>
      <c r="D120" s="313" t="s">
        <v>325</v>
      </c>
      <c r="E120" s="1115"/>
      <c r="F120" s="1115"/>
      <c r="G120" s="1027"/>
      <c r="H120" s="319" t="s">
        <v>1091</v>
      </c>
      <c r="I120" s="320">
        <v>0.25</v>
      </c>
      <c r="J120" s="320">
        <v>0.25</v>
      </c>
      <c r="K120" s="673" t="s">
        <v>476</v>
      </c>
      <c r="L120" s="321" t="s">
        <v>1092</v>
      </c>
      <c r="M120" s="322">
        <v>44287</v>
      </c>
      <c r="N120" s="674" t="s">
        <v>1093</v>
      </c>
      <c r="O120" s="788"/>
      <c r="P120"/>
      <c r="Q120"/>
      <c r="R120"/>
      <c r="S120"/>
      <c r="T120"/>
      <c r="U120"/>
      <c r="V120"/>
      <c r="W120"/>
    </row>
    <row r="121" spans="1:23" s="121" customFormat="1" ht="69.75" customHeight="1" x14ac:dyDescent="0.25">
      <c r="A121" s="1123"/>
      <c r="B121" s="1124"/>
      <c r="C121" s="1027"/>
      <c r="D121" s="313" t="s">
        <v>312</v>
      </c>
      <c r="E121" s="1115"/>
      <c r="F121" s="671" t="s">
        <v>389</v>
      </c>
      <c r="G121" s="1027"/>
      <c r="H121" s="319" t="s">
        <v>1094</v>
      </c>
      <c r="I121" s="320">
        <v>0.25</v>
      </c>
      <c r="J121" s="320">
        <v>0.25</v>
      </c>
      <c r="K121" s="673" t="s">
        <v>476</v>
      </c>
      <c r="L121" s="321" t="s">
        <v>1092</v>
      </c>
      <c r="M121" s="322">
        <v>44287</v>
      </c>
      <c r="N121" s="674" t="s">
        <v>1095</v>
      </c>
      <c r="O121" s="788"/>
      <c r="P121"/>
      <c r="Q121"/>
      <c r="R121"/>
      <c r="S121"/>
      <c r="T121"/>
      <c r="U121"/>
      <c r="V121"/>
      <c r="W121"/>
    </row>
    <row r="122" spans="1:23" s="121" customFormat="1" ht="81.75" customHeight="1" x14ac:dyDescent="0.25">
      <c r="A122" s="1123"/>
      <c r="B122" s="1124"/>
      <c r="C122" s="1027"/>
      <c r="D122" s="313" t="s">
        <v>391</v>
      </c>
      <c r="E122" s="1115"/>
      <c r="F122" s="1115" t="s">
        <v>392</v>
      </c>
      <c r="G122" s="1027"/>
      <c r="H122" s="319" t="s">
        <v>1096</v>
      </c>
      <c r="I122" s="320">
        <v>0.25</v>
      </c>
      <c r="J122" s="320">
        <v>0.25</v>
      </c>
      <c r="K122" s="673" t="s">
        <v>476</v>
      </c>
      <c r="L122" s="321" t="s">
        <v>1092</v>
      </c>
      <c r="M122" s="322">
        <v>44287</v>
      </c>
      <c r="N122" s="674" t="s">
        <v>1095</v>
      </c>
      <c r="O122" s="788"/>
      <c r="P122"/>
      <c r="Q122"/>
      <c r="R122"/>
      <c r="S122"/>
      <c r="T122"/>
      <c r="U122"/>
      <c r="V122"/>
      <c r="W122"/>
    </row>
    <row r="123" spans="1:23" s="121" customFormat="1" ht="74.25" customHeight="1" x14ac:dyDescent="0.25">
      <c r="A123" s="1123"/>
      <c r="B123" s="1124"/>
      <c r="C123" s="1027"/>
      <c r="D123" s="313" t="s">
        <v>396</v>
      </c>
      <c r="E123" s="1115"/>
      <c r="F123" s="1115"/>
      <c r="G123" s="1027"/>
      <c r="H123" s="319" t="s">
        <v>486</v>
      </c>
      <c r="I123" s="320">
        <v>0.25</v>
      </c>
      <c r="J123" s="320">
        <v>0.25</v>
      </c>
      <c r="K123" s="673" t="s">
        <v>476</v>
      </c>
      <c r="L123" s="321" t="s">
        <v>1097</v>
      </c>
      <c r="M123" s="322">
        <v>44287</v>
      </c>
      <c r="N123" s="674" t="s">
        <v>1098</v>
      </c>
      <c r="O123" s="788"/>
      <c r="P123"/>
      <c r="Q123"/>
      <c r="R123"/>
      <c r="S123"/>
      <c r="T123"/>
      <c r="U123"/>
      <c r="V123"/>
      <c r="W123"/>
    </row>
    <row r="124" spans="1:23" ht="110.25" customHeight="1" x14ac:dyDescent="1.35">
      <c r="A124" s="1123"/>
      <c r="B124" s="1124"/>
      <c r="C124" s="1027"/>
      <c r="D124" s="313" t="s">
        <v>399</v>
      </c>
      <c r="E124" s="1115"/>
      <c r="F124" s="1115"/>
      <c r="G124" s="1027"/>
      <c r="H124" s="319" t="s">
        <v>489</v>
      </c>
      <c r="I124" s="320">
        <v>0.25</v>
      </c>
      <c r="J124" s="320">
        <v>0.25</v>
      </c>
      <c r="K124" s="673" t="s">
        <v>476</v>
      </c>
      <c r="L124" s="674" t="s">
        <v>1099</v>
      </c>
      <c r="M124" s="322">
        <v>44287</v>
      </c>
      <c r="N124" s="674" t="s">
        <v>1100</v>
      </c>
      <c r="O124" s="788"/>
      <c r="Q124" s="297" t="s">
        <v>1101</v>
      </c>
    </row>
    <row r="125" spans="1:23" ht="110.25" customHeight="1" x14ac:dyDescent="0.25">
      <c r="A125" s="1123"/>
      <c r="B125" s="1124"/>
      <c r="C125" s="1027"/>
      <c r="D125" s="313" t="s">
        <v>404</v>
      </c>
      <c r="E125" s="1115"/>
      <c r="F125" s="1115" t="s">
        <v>405</v>
      </c>
      <c r="G125" s="1027"/>
      <c r="H125" s="314" t="s">
        <v>1102</v>
      </c>
      <c r="I125" s="320" t="s">
        <v>1103</v>
      </c>
      <c r="J125" s="320" t="s">
        <v>1104</v>
      </c>
      <c r="K125" s="673" t="s">
        <v>1105</v>
      </c>
      <c r="L125" s="321" t="s">
        <v>1104</v>
      </c>
      <c r="M125" s="322">
        <v>44287</v>
      </c>
      <c r="N125" s="674" t="s">
        <v>1106</v>
      </c>
      <c r="O125" s="788"/>
    </row>
    <row r="126" spans="1:23" ht="110.25" customHeight="1" x14ac:dyDescent="0.25">
      <c r="A126" s="1123"/>
      <c r="B126" s="1124"/>
      <c r="C126" s="1027"/>
      <c r="D126" s="313" t="s">
        <v>409</v>
      </c>
      <c r="E126" s="1115"/>
      <c r="F126" s="1115"/>
      <c r="G126" s="1027"/>
      <c r="H126" s="319" t="s">
        <v>1107</v>
      </c>
      <c r="I126" s="673" t="s">
        <v>1108</v>
      </c>
      <c r="J126" s="673" t="s">
        <v>1108</v>
      </c>
      <c r="K126" s="673" t="s">
        <v>1105</v>
      </c>
      <c r="L126" s="316" t="s">
        <v>1108</v>
      </c>
      <c r="M126" s="322">
        <v>44287</v>
      </c>
      <c r="N126" s="674" t="s">
        <v>1109</v>
      </c>
      <c r="O126" s="788"/>
    </row>
    <row r="127" spans="1:23" ht="110.25" customHeight="1" x14ac:dyDescent="0.25">
      <c r="A127" s="1123"/>
      <c r="B127" s="1124"/>
      <c r="C127" s="1027"/>
      <c r="D127" s="313" t="s">
        <v>413</v>
      </c>
      <c r="E127" s="1115"/>
      <c r="F127" s="671" t="s">
        <v>414</v>
      </c>
      <c r="G127" s="1027"/>
      <c r="H127" s="323"/>
      <c r="I127" s="323"/>
      <c r="J127" s="323"/>
      <c r="K127" s="323"/>
      <c r="L127" s="323"/>
      <c r="M127" s="323"/>
      <c r="N127" s="323"/>
      <c r="O127" s="788"/>
    </row>
    <row r="128" spans="1:23" ht="36" customHeight="1" x14ac:dyDescent="0.25">
      <c r="A128" s="1123"/>
      <c r="B128" s="1124"/>
      <c r="C128" s="1027"/>
      <c r="D128" s="313" t="s">
        <v>418</v>
      </c>
      <c r="E128" s="1115"/>
      <c r="F128" s="671" t="s">
        <v>419</v>
      </c>
      <c r="G128" s="1027"/>
      <c r="H128" s="323"/>
      <c r="I128" s="323"/>
      <c r="J128" s="323"/>
      <c r="K128" s="323"/>
      <c r="L128" s="323"/>
      <c r="M128" s="323"/>
      <c r="N128" s="323"/>
      <c r="O128" s="865"/>
      <c r="P128" s="454">
        <f>AVERAGE(J119:J128)</f>
        <v>0.25</v>
      </c>
    </row>
    <row r="129" spans="1:24" ht="36" customHeight="1" x14ac:dyDescent="0.25">
      <c r="A129" s="1116">
        <v>4</v>
      </c>
      <c r="B129" s="1117" t="s">
        <v>498</v>
      </c>
      <c r="C129" s="1118" t="s">
        <v>499</v>
      </c>
      <c r="D129" s="672" t="s">
        <v>325</v>
      </c>
      <c r="E129" s="1118" t="s">
        <v>500</v>
      </c>
      <c r="F129" s="672" t="s">
        <v>1110</v>
      </c>
      <c r="G129" s="1119" t="s">
        <v>502</v>
      </c>
      <c r="H129" s="1120" t="s">
        <v>1111</v>
      </c>
      <c r="I129" s="1101" t="s">
        <v>1112</v>
      </c>
      <c r="J129" s="1129">
        <f>1/4</f>
        <v>0.25</v>
      </c>
      <c r="K129" s="1101" t="s">
        <v>1113</v>
      </c>
      <c r="L129" s="1097" t="s">
        <v>1114</v>
      </c>
      <c r="M129" s="1099">
        <v>44286</v>
      </c>
      <c r="N129" s="1101" t="s">
        <v>1115</v>
      </c>
      <c r="O129" s="763" t="s">
        <v>505</v>
      </c>
    </row>
    <row r="130" spans="1:24" ht="37.5" customHeight="1" x14ac:dyDescent="0.25">
      <c r="A130" s="1116"/>
      <c r="B130" s="1117"/>
      <c r="C130" s="1118"/>
      <c r="D130" s="672" t="s">
        <v>331</v>
      </c>
      <c r="E130" s="1118"/>
      <c r="F130" s="672" t="s">
        <v>1116</v>
      </c>
      <c r="G130" s="1119"/>
      <c r="H130" s="1121"/>
      <c r="I130" s="1102"/>
      <c r="J130" s="1130"/>
      <c r="K130" s="1102"/>
      <c r="L130" s="1098"/>
      <c r="M130" s="1100"/>
      <c r="N130" s="1102"/>
      <c r="O130" s="765"/>
    </row>
    <row r="131" spans="1:24" ht="90.75" customHeight="1" x14ac:dyDescent="0.25">
      <c r="A131" s="1116"/>
      <c r="B131" s="1117"/>
      <c r="C131" s="1118"/>
      <c r="D131" s="672" t="s">
        <v>511</v>
      </c>
      <c r="E131" s="1118"/>
      <c r="F131" s="672" t="s">
        <v>512</v>
      </c>
      <c r="G131" s="1119"/>
      <c r="H131" s="1121"/>
      <c r="I131" s="1125" t="s">
        <v>1117</v>
      </c>
      <c r="J131" s="1126">
        <f>1/4</f>
        <v>0.25</v>
      </c>
      <c r="K131" s="1101" t="s">
        <v>1113</v>
      </c>
      <c r="L131" s="1128" t="s">
        <v>1118</v>
      </c>
      <c r="M131" s="1099">
        <v>44286</v>
      </c>
      <c r="N131" s="1125" t="s">
        <v>1119</v>
      </c>
      <c r="O131" s="765"/>
    </row>
    <row r="132" spans="1:24" ht="37.5" customHeight="1" x14ac:dyDescent="0.25">
      <c r="A132" s="1116"/>
      <c r="B132" s="1117"/>
      <c r="C132" s="1118"/>
      <c r="D132" s="672" t="s">
        <v>513</v>
      </c>
      <c r="E132" s="1118"/>
      <c r="F132" s="672" t="s">
        <v>514</v>
      </c>
      <c r="G132" s="1119"/>
      <c r="H132" s="1122"/>
      <c r="I132" s="1102"/>
      <c r="J132" s="1127"/>
      <c r="K132" s="1102"/>
      <c r="L132" s="1098"/>
      <c r="M132" s="1100"/>
      <c r="N132" s="1102"/>
      <c r="O132" s="771"/>
      <c r="P132" s="454">
        <f>AVERAGE(J129:J132)</f>
        <v>0.25</v>
      </c>
    </row>
    <row r="133" spans="1:24" ht="37.5" customHeight="1" x14ac:dyDescent="0.25">
      <c r="A133" s="1245">
        <v>5</v>
      </c>
      <c r="B133" s="1245" t="s">
        <v>515</v>
      </c>
      <c r="C133" s="1244" t="s">
        <v>516</v>
      </c>
      <c r="D133" s="533" t="s">
        <v>517</v>
      </c>
      <c r="E133" s="1244" t="s">
        <v>518</v>
      </c>
      <c r="F133" s="533" t="s">
        <v>519</v>
      </c>
      <c r="G133" s="1245" t="s">
        <v>520</v>
      </c>
      <c r="H133" s="534" t="s">
        <v>1120</v>
      </c>
      <c r="I133" s="1272" t="s">
        <v>526</v>
      </c>
      <c r="J133" s="1274">
        <v>0.25</v>
      </c>
      <c r="K133" s="1245" t="s">
        <v>386</v>
      </c>
      <c r="L133" s="1275" t="s">
        <v>1121</v>
      </c>
      <c r="M133" s="1278">
        <v>44286</v>
      </c>
      <c r="N133" s="1275"/>
      <c r="O133" s="798" t="s">
        <v>523</v>
      </c>
    </row>
    <row r="134" spans="1:24" ht="37.5" customHeight="1" x14ac:dyDescent="0.25">
      <c r="A134" s="1246"/>
      <c r="B134" s="1246"/>
      <c r="C134" s="1104"/>
      <c r="D134" s="535" t="s">
        <v>529</v>
      </c>
      <c r="E134" s="1104"/>
      <c r="F134" s="1104" t="s">
        <v>530</v>
      </c>
      <c r="G134" s="1246"/>
      <c r="H134" s="536" t="s">
        <v>1122</v>
      </c>
      <c r="I134" s="1263"/>
      <c r="J134" s="1246"/>
      <c r="K134" s="1246"/>
      <c r="L134" s="1276"/>
      <c r="M134" s="1246"/>
      <c r="N134" s="1276"/>
      <c r="O134" s="799"/>
    </row>
    <row r="135" spans="1:24" customFormat="1" ht="67.5" customHeight="1" x14ac:dyDescent="0.25">
      <c r="A135" s="1246"/>
      <c r="B135" s="1246"/>
      <c r="C135" s="1104"/>
      <c r="D135" s="535" t="s">
        <v>391</v>
      </c>
      <c r="E135" s="1104"/>
      <c r="F135" s="1105"/>
      <c r="G135" s="1246"/>
      <c r="H135" s="536" t="s">
        <v>1123</v>
      </c>
      <c r="I135" s="1263"/>
      <c r="J135" s="1246"/>
      <c r="K135" s="1246"/>
      <c r="L135" s="1276"/>
      <c r="M135" s="1246"/>
      <c r="N135" s="1276"/>
      <c r="O135" s="799"/>
      <c r="X135" s="117"/>
    </row>
    <row r="136" spans="1:24" customFormat="1" ht="37.5" customHeight="1" x14ac:dyDescent="0.25">
      <c r="A136" s="1246"/>
      <c r="B136" s="1246"/>
      <c r="C136" s="1104"/>
      <c r="D136" s="535" t="s">
        <v>533</v>
      </c>
      <c r="E136" s="1104"/>
      <c r="F136" s="1104" t="s">
        <v>534</v>
      </c>
      <c r="G136" s="1246"/>
      <c r="H136" s="536" t="s">
        <v>1124</v>
      </c>
      <c r="I136" s="1273"/>
      <c r="J136" s="1266"/>
      <c r="K136" s="1266"/>
      <c r="L136" s="1277"/>
      <c r="M136" s="1266"/>
      <c r="N136" s="1277"/>
      <c r="O136" s="799"/>
      <c r="X136" s="117"/>
    </row>
    <row r="137" spans="1:24" customFormat="1" ht="48.75" customHeight="1" x14ac:dyDescent="0.25">
      <c r="A137" s="1246"/>
      <c r="B137" s="1246"/>
      <c r="C137" s="1104"/>
      <c r="D137" s="535" t="s">
        <v>375</v>
      </c>
      <c r="E137" s="1104"/>
      <c r="F137" s="1105"/>
      <c r="G137" s="1246"/>
      <c r="H137" s="536" t="s">
        <v>1125</v>
      </c>
      <c r="I137" s="537" t="s">
        <v>1126</v>
      </c>
      <c r="J137" s="538">
        <v>0.25</v>
      </c>
      <c r="K137" s="539" t="s">
        <v>386</v>
      </c>
      <c r="L137" s="540" t="s">
        <v>1127</v>
      </c>
      <c r="M137" s="541">
        <v>44286</v>
      </c>
      <c r="N137" s="542" t="s">
        <v>1128</v>
      </c>
      <c r="O137" s="799"/>
      <c r="X137" s="117"/>
    </row>
    <row r="138" spans="1:24" customFormat="1" ht="37.5" customHeight="1" x14ac:dyDescent="0.25">
      <c r="A138" s="1246"/>
      <c r="B138" s="1246"/>
      <c r="C138" s="1104"/>
      <c r="D138" s="535" t="s">
        <v>537</v>
      </c>
      <c r="E138" s="1104"/>
      <c r="F138" s="1104" t="s">
        <v>534</v>
      </c>
      <c r="G138" s="1246"/>
      <c r="H138" s="536" t="s">
        <v>1129</v>
      </c>
      <c r="I138" s="1263" t="s">
        <v>1130</v>
      </c>
      <c r="J138" s="1265">
        <v>0.25</v>
      </c>
      <c r="K138" s="1246" t="s">
        <v>386</v>
      </c>
      <c r="L138" s="1275" t="s">
        <v>1131</v>
      </c>
      <c r="M138" s="1269">
        <v>44286</v>
      </c>
      <c r="N138" s="1280" t="s">
        <v>1132</v>
      </c>
      <c r="O138" s="799"/>
      <c r="X138" s="117"/>
    </row>
    <row r="139" spans="1:24" customFormat="1" ht="54" customHeight="1" x14ac:dyDescent="0.25">
      <c r="A139" s="1246"/>
      <c r="B139" s="1246"/>
      <c r="C139" s="1104"/>
      <c r="D139" s="535" t="s">
        <v>539</v>
      </c>
      <c r="E139" s="1104"/>
      <c r="F139" s="1105"/>
      <c r="G139" s="1246"/>
      <c r="H139" s="1262" t="s">
        <v>1133</v>
      </c>
      <c r="I139" s="1263"/>
      <c r="J139" s="1246"/>
      <c r="K139" s="1246"/>
      <c r="L139" s="1276"/>
      <c r="M139" s="1279"/>
      <c r="N139" s="1280"/>
      <c r="O139" s="799"/>
      <c r="X139" s="117"/>
    </row>
    <row r="140" spans="1:24" customFormat="1" ht="54" customHeight="1" x14ac:dyDescent="0.25">
      <c r="A140" s="1246"/>
      <c r="B140" s="1246"/>
      <c r="C140" s="1104"/>
      <c r="D140" s="535" t="s">
        <v>541</v>
      </c>
      <c r="E140" s="1104"/>
      <c r="F140" s="1104" t="s">
        <v>542</v>
      </c>
      <c r="G140" s="1246"/>
      <c r="H140" s="1282"/>
      <c r="I140" s="1273"/>
      <c r="J140" s="1266"/>
      <c r="K140" s="1266"/>
      <c r="L140" s="1277"/>
      <c r="M140" s="1270"/>
      <c r="N140" s="1281"/>
      <c r="O140" s="799"/>
      <c r="X140" s="117"/>
    </row>
    <row r="141" spans="1:24" customFormat="1" ht="54" customHeight="1" x14ac:dyDescent="0.25">
      <c r="A141" s="1246"/>
      <c r="B141" s="1246"/>
      <c r="C141" s="1104"/>
      <c r="D141" s="535" t="s">
        <v>544</v>
      </c>
      <c r="E141" s="1104"/>
      <c r="F141" s="1105"/>
      <c r="G141" s="1246"/>
      <c r="H141" s="1262" t="s">
        <v>1134</v>
      </c>
      <c r="I141" s="1263" t="s">
        <v>1135</v>
      </c>
      <c r="J141" s="1265">
        <v>0.25</v>
      </c>
      <c r="K141" s="1246" t="s">
        <v>386</v>
      </c>
      <c r="L141" s="1267" t="s">
        <v>1121</v>
      </c>
      <c r="M141" s="1269">
        <v>44286</v>
      </c>
      <c r="N141" s="1271" t="s">
        <v>1136</v>
      </c>
      <c r="O141" s="799"/>
      <c r="X141" s="117"/>
    </row>
    <row r="142" spans="1:24" customFormat="1" ht="54" customHeight="1" x14ac:dyDescent="0.25">
      <c r="A142" s="1246"/>
      <c r="B142" s="1246"/>
      <c r="C142" s="1104"/>
      <c r="D142" s="535" t="s">
        <v>546</v>
      </c>
      <c r="E142" s="1104"/>
      <c r="F142" s="1104" t="s">
        <v>547</v>
      </c>
      <c r="G142" s="1246"/>
      <c r="H142" s="1262"/>
      <c r="I142" s="1264"/>
      <c r="J142" s="1266"/>
      <c r="K142" s="1266"/>
      <c r="L142" s="1268"/>
      <c r="M142" s="1270"/>
      <c r="N142" s="1271"/>
      <c r="O142" s="799"/>
      <c r="X142" s="117"/>
    </row>
    <row r="143" spans="1:24" customFormat="1" ht="54" customHeight="1" x14ac:dyDescent="0.25">
      <c r="A143" s="1247"/>
      <c r="B143" s="1247"/>
      <c r="C143" s="1105"/>
      <c r="D143" s="535" t="s">
        <v>548</v>
      </c>
      <c r="E143" s="1105"/>
      <c r="F143" s="1105"/>
      <c r="G143" s="1247"/>
      <c r="H143" s="534" t="s">
        <v>1137</v>
      </c>
      <c r="I143" s="537" t="s">
        <v>1138</v>
      </c>
      <c r="J143" s="538">
        <v>0.25</v>
      </c>
      <c r="K143" s="539" t="s">
        <v>386</v>
      </c>
      <c r="L143" s="543" t="s">
        <v>1139</v>
      </c>
      <c r="M143" s="541">
        <v>44286</v>
      </c>
      <c r="N143" s="539" t="s">
        <v>1140</v>
      </c>
      <c r="O143" s="800"/>
      <c r="P143" s="454">
        <f>AVERAGE(J133:J143)</f>
        <v>0.25</v>
      </c>
      <c r="X143" s="117"/>
    </row>
    <row r="144" spans="1:24" customFormat="1" ht="54" customHeight="1" x14ac:dyDescent="0.25">
      <c r="A144" s="1248">
        <v>5</v>
      </c>
      <c r="B144" s="1248" t="s">
        <v>515</v>
      </c>
      <c r="C144" s="1260" t="s">
        <v>516</v>
      </c>
      <c r="D144" s="665" t="s">
        <v>517</v>
      </c>
      <c r="E144" s="1083" t="s">
        <v>518</v>
      </c>
      <c r="F144" s="665" t="s">
        <v>519</v>
      </c>
      <c r="G144" s="1094" t="s">
        <v>520</v>
      </c>
      <c r="H144" s="670" t="s">
        <v>1141</v>
      </c>
      <c r="I144" s="668" t="s">
        <v>1142</v>
      </c>
      <c r="J144" s="664">
        <f>1/4</f>
        <v>0.25</v>
      </c>
      <c r="K144" s="666" t="s">
        <v>1143</v>
      </c>
      <c r="L144" s="667" t="s">
        <v>1144</v>
      </c>
      <c r="M144" s="697">
        <v>44285</v>
      </c>
      <c r="N144" s="668" t="s">
        <v>1145</v>
      </c>
      <c r="O144" s="849" t="s">
        <v>550</v>
      </c>
      <c r="X144" s="117"/>
    </row>
    <row r="145" spans="1:24" customFormat="1" ht="70.5" customHeight="1" x14ac:dyDescent="0.25">
      <c r="A145" s="1248"/>
      <c r="B145" s="1248"/>
      <c r="C145" s="1260"/>
      <c r="D145" s="665" t="s">
        <v>529</v>
      </c>
      <c r="E145" s="1083"/>
      <c r="F145" s="1083" t="s">
        <v>530</v>
      </c>
      <c r="G145" s="1094"/>
      <c r="H145" s="1093" t="s">
        <v>1146</v>
      </c>
      <c r="I145" s="1093" t="s">
        <v>1142</v>
      </c>
      <c r="J145" s="1080">
        <f t="shared" ref="J145:J148" si="0">1/4</f>
        <v>0.25</v>
      </c>
      <c r="K145" s="1084" t="s">
        <v>1143</v>
      </c>
      <c r="L145" s="1087" t="s">
        <v>1147</v>
      </c>
      <c r="M145" s="1090">
        <v>44285</v>
      </c>
      <c r="N145" s="1093" t="s">
        <v>1148</v>
      </c>
      <c r="O145" s="871"/>
      <c r="X145" s="117"/>
    </row>
    <row r="146" spans="1:24" customFormat="1" ht="70.5" customHeight="1" x14ac:dyDescent="0.25">
      <c r="A146" s="1248"/>
      <c r="B146" s="1248"/>
      <c r="C146" s="1260"/>
      <c r="D146" s="665" t="s">
        <v>391</v>
      </c>
      <c r="E146" s="1083"/>
      <c r="F146" s="1083"/>
      <c r="G146" s="1094"/>
      <c r="H146" s="1091"/>
      <c r="I146" s="1091"/>
      <c r="J146" s="1103"/>
      <c r="K146" s="1085"/>
      <c r="L146" s="1088"/>
      <c r="M146" s="1091"/>
      <c r="N146" s="1091"/>
      <c r="O146" s="871"/>
      <c r="X146" s="117"/>
    </row>
    <row r="147" spans="1:24" customFormat="1" ht="54" customHeight="1" x14ac:dyDescent="0.25">
      <c r="A147" s="1248"/>
      <c r="B147" s="1248"/>
      <c r="C147" s="1260"/>
      <c r="D147" s="665" t="s">
        <v>533</v>
      </c>
      <c r="E147" s="1083"/>
      <c r="F147" s="1083" t="s">
        <v>534</v>
      </c>
      <c r="G147" s="1094"/>
      <c r="H147" s="1092"/>
      <c r="I147" s="1092"/>
      <c r="J147" s="1081"/>
      <c r="K147" s="1086"/>
      <c r="L147" s="1089"/>
      <c r="M147" s="1092"/>
      <c r="N147" s="1092"/>
      <c r="O147" s="871"/>
      <c r="X147" s="117"/>
    </row>
    <row r="148" spans="1:24" customFormat="1" ht="54" customHeight="1" x14ac:dyDescent="0.25">
      <c r="A148" s="1248"/>
      <c r="B148" s="1248"/>
      <c r="C148" s="1260"/>
      <c r="D148" s="665" t="s">
        <v>375</v>
      </c>
      <c r="E148" s="1083"/>
      <c r="F148" s="1083"/>
      <c r="G148" s="1094"/>
      <c r="H148" s="1084" t="s">
        <v>1149</v>
      </c>
      <c r="I148" s="1106" t="s">
        <v>1142</v>
      </c>
      <c r="J148" s="1080">
        <f t="shared" si="0"/>
        <v>0.25</v>
      </c>
      <c r="K148" s="1080" t="s">
        <v>1143</v>
      </c>
      <c r="L148" s="1082" t="s">
        <v>1150</v>
      </c>
      <c r="M148" s="1106" t="s">
        <v>1151</v>
      </c>
      <c r="N148" s="1107" t="s">
        <v>1152</v>
      </c>
      <c r="O148" s="871"/>
      <c r="X148" s="117"/>
    </row>
    <row r="149" spans="1:24" customFormat="1" ht="54" customHeight="1" x14ac:dyDescent="0.25">
      <c r="A149" s="1248"/>
      <c r="B149" s="1248"/>
      <c r="C149" s="1260"/>
      <c r="D149" s="665" t="s">
        <v>537</v>
      </c>
      <c r="E149" s="1083"/>
      <c r="F149" s="1083" t="s">
        <v>534</v>
      </c>
      <c r="G149" s="1094"/>
      <c r="H149" s="1086"/>
      <c r="I149" s="1106"/>
      <c r="J149" s="1081"/>
      <c r="K149" s="1081"/>
      <c r="L149" s="1082"/>
      <c r="M149" s="1106"/>
      <c r="N149" s="1107"/>
      <c r="O149" s="871"/>
      <c r="X149" s="117"/>
    </row>
    <row r="150" spans="1:24" customFormat="1" ht="86.25" customHeight="1" x14ac:dyDescent="0.25">
      <c r="A150" s="1248"/>
      <c r="B150" s="1248"/>
      <c r="C150" s="1260"/>
      <c r="D150" s="665" t="s">
        <v>539</v>
      </c>
      <c r="E150" s="1083"/>
      <c r="F150" s="1083"/>
      <c r="G150" s="1094"/>
      <c r="H150" s="324" t="s">
        <v>1153</v>
      </c>
      <c r="I150" s="1254" t="s">
        <v>1154</v>
      </c>
      <c r="J150" s="1112">
        <v>0.25</v>
      </c>
      <c r="K150" s="1257" t="s">
        <v>1155</v>
      </c>
      <c r="L150" s="1108" t="s">
        <v>1156</v>
      </c>
      <c r="M150" s="1109">
        <v>44286</v>
      </c>
      <c r="N150" s="1112" t="s">
        <v>1157</v>
      </c>
      <c r="O150" s="871"/>
      <c r="X150" s="117"/>
    </row>
    <row r="151" spans="1:24" customFormat="1" ht="58.5" customHeight="1" x14ac:dyDescent="0.25">
      <c r="A151" s="1248"/>
      <c r="B151" s="1248"/>
      <c r="C151" s="1260"/>
      <c r="D151" s="665" t="s">
        <v>541</v>
      </c>
      <c r="E151" s="1083"/>
      <c r="F151" s="1083" t="s">
        <v>542</v>
      </c>
      <c r="G151" s="1094"/>
      <c r="H151" s="325" t="s">
        <v>1158</v>
      </c>
      <c r="I151" s="1255"/>
      <c r="J151" s="1255"/>
      <c r="K151" s="1258"/>
      <c r="L151" s="1108"/>
      <c r="M151" s="1110"/>
      <c r="N151" s="1113"/>
      <c r="O151" s="871"/>
      <c r="X151" s="117"/>
    </row>
    <row r="152" spans="1:24" customFormat="1" ht="58.5" customHeight="1" x14ac:dyDescent="0.25">
      <c r="A152" s="1248"/>
      <c r="B152" s="1248"/>
      <c r="C152" s="1260"/>
      <c r="D152" s="665" t="s">
        <v>544</v>
      </c>
      <c r="E152" s="1083"/>
      <c r="F152" s="1083"/>
      <c r="G152" s="1094"/>
      <c r="H152" s="326" t="s">
        <v>1159</v>
      </c>
      <c r="I152" s="1255"/>
      <c r="J152" s="1255"/>
      <c r="K152" s="1258"/>
      <c r="L152" s="1108"/>
      <c r="M152" s="1110"/>
      <c r="N152" s="1113"/>
      <c r="O152" s="871"/>
      <c r="X152" s="117"/>
    </row>
    <row r="153" spans="1:24" customFormat="1" ht="66" customHeight="1" x14ac:dyDescent="0.25">
      <c r="A153" s="1248"/>
      <c r="B153" s="1248"/>
      <c r="C153" s="1260"/>
      <c r="D153" s="665" t="s">
        <v>546</v>
      </c>
      <c r="E153" s="1083"/>
      <c r="F153" s="1083" t="s">
        <v>547</v>
      </c>
      <c r="G153" s="1094"/>
      <c r="H153" s="698" t="s">
        <v>564</v>
      </c>
      <c r="I153" s="1255"/>
      <c r="J153" s="1255"/>
      <c r="K153" s="1258"/>
      <c r="L153" s="1108"/>
      <c r="M153" s="1110"/>
      <c r="N153" s="1113"/>
      <c r="O153" s="871"/>
      <c r="X153" s="117"/>
    </row>
    <row r="154" spans="1:24" customFormat="1" ht="57.75" customHeight="1" x14ac:dyDescent="0.25">
      <c r="A154" s="1248"/>
      <c r="B154" s="1248"/>
      <c r="C154" s="1260"/>
      <c r="D154" s="665" t="s">
        <v>548</v>
      </c>
      <c r="E154" s="1083"/>
      <c r="F154" s="1083"/>
      <c r="G154" s="1094"/>
      <c r="H154" s="327" t="s">
        <v>565</v>
      </c>
      <c r="I154" s="1256"/>
      <c r="J154" s="1256"/>
      <c r="K154" s="1259"/>
      <c r="L154" s="1108"/>
      <c r="M154" s="1111"/>
      <c r="N154" s="1114"/>
      <c r="O154" s="631"/>
      <c r="P154" s="454">
        <f>AVERAGE(J144:J150)</f>
        <v>0.25</v>
      </c>
      <c r="X154" s="117"/>
    </row>
    <row r="155" spans="1:24" customFormat="1" ht="94.5" customHeight="1" x14ac:dyDescent="0.25">
      <c r="A155" s="854">
        <v>6</v>
      </c>
      <c r="B155" s="1003" t="s">
        <v>566</v>
      </c>
      <c r="C155" s="774" t="s">
        <v>567</v>
      </c>
      <c r="D155" s="774" t="s">
        <v>533</v>
      </c>
      <c r="E155" s="1017" t="s">
        <v>568</v>
      </c>
      <c r="F155" s="618" t="s">
        <v>569</v>
      </c>
      <c r="G155" s="900" t="s">
        <v>570</v>
      </c>
      <c r="H155" s="1071" t="s">
        <v>1160</v>
      </c>
      <c r="I155" s="242" t="s">
        <v>600</v>
      </c>
      <c r="J155" s="280">
        <v>0.25</v>
      </c>
      <c r="K155" s="272" t="s">
        <v>403</v>
      </c>
      <c r="L155" s="250"/>
      <c r="M155" s="243" t="s">
        <v>1161</v>
      </c>
      <c r="N155" s="245" t="s">
        <v>1162</v>
      </c>
      <c r="O155" s="986" t="s">
        <v>601</v>
      </c>
      <c r="X155" s="117"/>
    </row>
    <row r="156" spans="1:24" customFormat="1" ht="206.25" customHeight="1" x14ac:dyDescent="0.25">
      <c r="A156" s="855"/>
      <c r="B156" s="1004"/>
      <c r="C156" s="774"/>
      <c r="D156" s="774"/>
      <c r="E156" s="1018"/>
      <c r="F156" s="618" t="s">
        <v>577</v>
      </c>
      <c r="G156" s="900"/>
      <c r="H156" s="1072"/>
      <c r="I156" s="242" t="s">
        <v>1163</v>
      </c>
      <c r="J156" s="280">
        <v>0.25</v>
      </c>
      <c r="K156" s="272" t="s">
        <v>403</v>
      </c>
      <c r="L156" s="250"/>
      <c r="M156" s="243" t="s">
        <v>1161</v>
      </c>
      <c r="N156" s="249" t="s">
        <v>1164</v>
      </c>
      <c r="O156" s="987"/>
      <c r="X156" s="117"/>
    </row>
    <row r="157" spans="1:24" customFormat="1" ht="126.75" customHeight="1" x14ac:dyDescent="0.25">
      <c r="A157" s="855"/>
      <c r="B157" s="1004"/>
      <c r="C157" s="774"/>
      <c r="D157" s="774" t="s">
        <v>312</v>
      </c>
      <c r="E157" s="1018"/>
      <c r="F157" s="618" t="s">
        <v>579</v>
      </c>
      <c r="G157" s="900"/>
      <c r="H157" s="1072"/>
      <c r="I157" s="242" t="s">
        <v>603</v>
      </c>
      <c r="J157" s="280">
        <v>0.25</v>
      </c>
      <c r="K157" s="272" t="s">
        <v>403</v>
      </c>
      <c r="L157" s="250"/>
      <c r="M157" s="243" t="s">
        <v>1161</v>
      </c>
      <c r="N157" s="249" t="s">
        <v>1165</v>
      </c>
      <c r="O157" s="987"/>
      <c r="X157" s="117"/>
    </row>
    <row r="158" spans="1:24" customFormat="1" ht="104.25" customHeight="1" x14ac:dyDescent="0.25">
      <c r="A158" s="855"/>
      <c r="B158" s="1004"/>
      <c r="C158" s="774"/>
      <c r="D158" s="774"/>
      <c r="E158" s="1018"/>
      <c r="F158" s="618" t="s">
        <v>583</v>
      </c>
      <c r="G158" s="900"/>
      <c r="H158" s="1072"/>
      <c r="I158" s="273" t="s">
        <v>604</v>
      </c>
      <c r="J158" s="280">
        <v>0.25</v>
      </c>
      <c r="K158" s="272" t="s">
        <v>403</v>
      </c>
      <c r="L158" s="250"/>
      <c r="M158" s="243" t="s">
        <v>1161</v>
      </c>
      <c r="N158" s="249" t="s">
        <v>1166</v>
      </c>
      <c r="O158" s="987"/>
      <c r="X158" s="117"/>
    </row>
    <row r="159" spans="1:24" customFormat="1" ht="104.25" customHeight="1" x14ac:dyDescent="0.25">
      <c r="A159" s="855"/>
      <c r="B159" s="1004"/>
      <c r="C159" s="774"/>
      <c r="D159" s="618"/>
      <c r="E159" s="1018"/>
      <c r="F159" s="618" t="s">
        <v>589</v>
      </c>
      <c r="G159" s="900"/>
      <c r="H159" s="1073"/>
      <c r="I159" s="273" t="s">
        <v>605</v>
      </c>
      <c r="J159" s="280">
        <v>0.25</v>
      </c>
      <c r="K159" s="272" t="s">
        <v>403</v>
      </c>
      <c r="L159" s="250"/>
      <c r="M159" s="243" t="s">
        <v>1161</v>
      </c>
      <c r="N159" s="249" t="s">
        <v>1167</v>
      </c>
      <c r="O159" s="987"/>
      <c r="Q159" s="328" t="s">
        <v>1101</v>
      </c>
      <c r="X159" s="117"/>
    </row>
    <row r="160" spans="1:24" customFormat="1" ht="117" customHeight="1" x14ac:dyDescent="0.25">
      <c r="A160" s="855"/>
      <c r="B160" s="1004"/>
      <c r="C160" s="774"/>
      <c r="D160" s="774" t="s">
        <v>396</v>
      </c>
      <c r="E160" s="1018"/>
      <c r="F160" s="618" t="s">
        <v>593</v>
      </c>
      <c r="G160" s="900"/>
      <c r="H160" s="761" t="s">
        <v>1168</v>
      </c>
      <c r="I160" s="249" t="s">
        <v>606</v>
      </c>
      <c r="J160" s="280">
        <v>0.25</v>
      </c>
      <c r="K160" s="272" t="s">
        <v>403</v>
      </c>
      <c r="L160" s="250"/>
      <c r="M160" s="243" t="s">
        <v>1161</v>
      </c>
      <c r="N160" s="249" t="s">
        <v>1169</v>
      </c>
      <c r="O160" s="987"/>
      <c r="X160" s="117"/>
    </row>
    <row r="161" spans="1:24" customFormat="1" ht="76.5" customHeight="1" x14ac:dyDescent="0.25">
      <c r="A161" s="855"/>
      <c r="B161" s="1004"/>
      <c r="C161" s="774"/>
      <c r="D161" s="774"/>
      <c r="E161" s="1018"/>
      <c r="F161" s="618" t="s">
        <v>594</v>
      </c>
      <c r="G161" s="900"/>
      <c r="H161" s="978"/>
      <c r="I161" s="249" t="s">
        <v>607</v>
      </c>
      <c r="J161" s="280">
        <v>0.25</v>
      </c>
      <c r="K161" s="272" t="s">
        <v>403</v>
      </c>
      <c r="L161" s="250"/>
      <c r="M161" s="243" t="s">
        <v>1161</v>
      </c>
      <c r="N161" s="249" t="s">
        <v>1170</v>
      </c>
      <c r="O161" s="987"/>
      <c r="X161" s="117"/>
    </row>
    <row r="162" spans="1:24" customFormat="1" ht="186.75" customHeight="1" x14ac:dyDescent="0.25">
      <c r="A162" s="855"/>
      <c r="B162" s="1004"/>
      <c r="C162" s="774"/>
      <c r="D162" s="774" t="s">
        <v>391</v>
      </c>
      <c r="E162" s="1018"/>
      <c r="F162" s="618" t="s">
        <v>595</v>
      </c>
      <c r="G162" s="900"/>
      <c r="H162" s="978"/>
      <c r="I162" s="249" t="s">
        <v>608</v>
      </c>
      <c r="J162" s="280">
        <v>0.25</v>
      </c>
      <c r="K162" s="272" t="s">
        <v>1143</v>
      </c>
      <c r="L162" s="250"/>
      <c r="M162" s="243" t="s">
        <v>1161</v>
      </c>
      <c r="N162" s="245" t="s">
        <v>1171</v>
      </c>
      <c r="O162" s="987"/>
      <c r="X162" s="117"/>
    </row>
    <row r="163" spans="1:24" customFormat="1" ht="93" customHeight="1" x14ac:dyDescent="0.25">
      <c r="A163" s="855"/>
      <c r="B163" s="1004"/>
      <c r="C163" s="774"/>
      <c r="D163" s="774"/>
      <c r="E163" s="1018"/>
      <c r="F163" s="618" t="s">
        <v>596</v>
      </c>
      <c r="G163" s="900"/>
      <c r="H163" s="978"/>
      <c r="I163" s="249" t="s">
        <v>609</v>
      </c>
      <c r="J163" s="280">
        <v>0.25</v>
      </c>
      <c r="K163" s="272" t="s">
        <v>403</v>
      </c>
      <c r="L163" s="250"/>
      <c r="M163" s="243" t="s">
        <v>1161</v>
      </c>
      <c r="N163" s="245" t="s">
        <v>1172</v>
      </c>
      <c r="O163" s="987"/>
      <c r="X163" s="117"/>
    </row>
    <row r="164" spans="1:24" customFormat="1" ht="170.25" customHeight="1" x14ac:dyDescent="0.25">
      <c r="A164" s="855"/>
      <c r="B164" s="1004"/>
      <c r="C164" s="774"/>
      <c r="D164" s="618" t="s">
        <v>375</v>
      </c>
      <c r="E164" s="1018"/>
      <c r="F164" s="242" t="s">
        <v>598</v>
      </c>
      <c r="G164" s="900"/>
      <c r="H164" s="762"/>
      <c r="I164" s="249" t="s">
        <v>610</v>
      </c>
      <c r="J164" s="280">
        <v>0.25</v>
      </c>
      <c r="K164" s="272" t="s">
        <v>403</v>
      </c>
      <c r="L164" s="250"/>
      <c r="M164" s="243" t="s">
        <v>1161</v>
      </c>
      <c r="N164" s="245" t="s">
        <v>1173</v>
      </c>
      <c r="O164" s="988"/>
      <c r="P164" s="454">
        <f>AVERAGE(J155:J164)</f>
        <v>0.25</v>
      </c>
      <c r="X164" s="117"/>
    </row>
    <row r="165" spans="1:24" customFormat="1" ht="54.75" customHeight="1" x14ac:dyDescent="0.25">
      <c r="A165" s="855"/>
      <c r="B165" s="1004"/>
      <c r="C165" s="774"/>
      <c r="D165" s="618"/>
      <c r="E165" s="1018"/>
      <c r="F165" s="242" t="s">
        <v>599</v>
      </c>
      <c r="G165" s="900"/>
      <c r="H165" s="1074" t="s">
        <v>611</v>
      </c>
      <c r="I165" s="1076" t="s">
        <v>616</v>
      </c>
      <c r="J165" s="1077">
        <v>0.25</v>
      </c>
      <c r="K165" s="1052" t="s">
        <v>386</v>
      </c>
      <c r="L165" s="240"/>
      <c r="M165" s="240"/>
      <c r="N165" s="1052" t="s">
        <v>1174</v>
      </c>
      <c r="O165" s="761" t="s">
        <v>613</v>
      </c>
      <c r="X165" s="117"/>
    </row>
    <row r="166" spans="1:24" customFormat="1" ht="54.75" customHeight="1" x14ac:dyDescent="0.25">
      <c r="A166" s="855"/>
      <c r="B166" s="1004"/>
      <c r="C166" s="774"/>
      <c r="D166" s="618"/>
      <c r="E166" s="1018"/>
      <c r="F166" s="618"/>
      <c r="G166" s="900"/>
      <c r="H166" s="1074"/>
      <c r="I166" s="1076"/>
      <c r="J166" s="1078"/>
      <c r="K166" s="1052"/>
      <c r="L166" s="240"/>
      <c r="M166" s="240"/>
      <c r="N166" s="1052"/>
      <c r="O166" s="978"/>
      <c r="X166" s="117"/>
    </row>
    <row r="167" spans="1:24" customFormat="1" ht="54.75" customHeight="1" x14ac:dyDescent="0.25">
      <c r="A167" s="855"/>
      <c r="B167" s="1004"/>
      <c r="C167" s="774"/>
      <c r="D167" s="618"/>
      <c r="E167" s="1018"/>
      <c r="F167" s="618"/>
      <c r="G167" s="900"/>
      <c r="H167" s="1074"/>
      <c r="I167" s="1076"/>
      <c r="J167" s="1078"/>
      <c r="K167" s="1052"/>
      <c r="L167" s="240"/>
      <c r="M167" s="240"/>
      <c r="N167" s="1052"/>
      <c r="O167" s="978"/>
      <c r="X167" s="117"/>
    </row>
    <row r="168" spans="1:24" customFormat="1" ht="54.75" customHeight="1" x14ac:dyDescent="0.25">
      <c r="A168" s="855"/>
      <c r="B168" s="1004"/>
      <c r="C168" s="774"/>
      <c r="D168" s="618"/>
      <c r="E168" s="1018"/>
      <c r="F168" s="618"/>
      <c r="G168" s="900"/>
      <c r="H168" s="1074"/>
      <c r="I168" s="663" t="s">
        <v>619</v>
      </c>
      <c r="J168" s="1078"/>
      <c r="K168" s="653" t="s">
        <v>386</v>
      </c>
      <c r="L168" s="240"/>
      <c r="M168" s="240"/>
      <c r="N168" s="653" t="s">
        <v>1175</v>
      </c>
      <c r="O168" s="978"/>
      <c r="X168" s="117"/>
    </row>
    <row r="169" spans="1:24" customFormat="1" ht="54.75" customHeight="1" x14ac:dyDescent="0.25">
      <c r="A169" s="855"/>
      <c r="B169" s="1004"/>
      <c r="C169" s="774"/>
      <c r="D169" s="618"/>
      <c r="E169" s="1018"/>
      <c r="F169" s="618"/>
      <c r="G169" s="900"/>
      <c r="H169" s="1074"/>
      <c r="I169" s="663" t="s">
        <v>621</v>
      </c>
      <c r="J169" s="1078"/>
      <c r="K169" s="653" t="s">
        <v>386</v>
      </c>
      <c r="L169" s="240"/>
      <c r="M169" s="240"/>
      <c r="N169" s="653" t="s">
        <v>1176</v>
      </c>
      <c r="O169" s="978"/>
      <c r="Q169" s="328" t="s">
        <v>1101</v>
      </c>
      <c r="X169" s="117"/>
    </row>
    <row r="170" spans="1:24" customFormat="1" ht="54.75" customHeight="1" x14ac:dyDescent="0.25">
      <c r="A170" s="855"/>
      <c r="B170" s="1004"/>
      <c r="C170" s="774"/>
      <c r="D170" s="618"/>
      <c r="E170" s="1018"/>
      <c r="F170" s="618"/>
      <c r="G170" s="900"/>
      <c r="H170" s="1074"/>
      <c r="I170" s="663" t="s">
        <v>623</v>
      </c>
      <c r="J170" s="1078"/>
      <c r="K170" s="653" t="s">
        <v>386</v>
      </c>
      <c r="L170" s="240"/>
      <c r="M170" s="240"/>
      <c r="N170" s="653" t="s">
        <v>1177</v>
      </c>
      <c r="O170" s="978"/>
      <c r="X170" s="117"/>
    </row>
    <row r="171" spans="1:24" customFormat="1" ht="54.75" customHeight="1" x14ac:dyDescent="0.25">
      <c r="A171" s="855"/>
      <c r="B171" s="1004"/>
      <c r="C171" s="774"/>
      <c r="D171" s="618"/>
      <c r="E171" s="1018"/>
      <c r="F171" s="618"/>
      <c r="G171" s="900"/>
      <c r="H171" s="1074"/>
      <c r="I171" s="663" t="s">
        <v>626</v>
      </c>
      <c r="J171" s="1078"/>
      <c r="K171" s="653" t="s">
        <v>386</v>
      </c>
      <c r="L171" s="240"/>
      <c r="M171" s="240"/>
      <c r="N171" s="653" t="s">
        <v>1178</v>
      </c>
      <c r="O171" s="978"/>
      <c r="X171" s="117"/>
    </row>
    <row r="172" spans="1:24" customFormat="1" ht="54.75" customHeight="1" x14ac:dyDescent="0.25">
      <c r="A172" s="855"/>
      <c r="B172" s="1004"/>
      <c r="C172" s="774"/>
      <c r="D172" s="618"/>
      <c r="E172" s="1018"/>
      <c r="F172" s="618"/>
      <c r="G172" s="900"/>
      <c r="H172" s="1074"/>
      <c r="I172" s="1076" t="s">
        <v>629</v>
      </c>
      <c r="J172" s="1078"/>
      <c r="K172" s="653" t="s">
        <v>386</v>
      </c>
      <c r="L172" s="240"/>
      <c r="M172" s="240"/>
      <c r="N172" s="1095" t="s">
        <v>1179</v>
      </c>
      <c r="O172" s="978"/>
      <c r="X172" s="117"/>
    </row>
    <row r="173" spans="1:24" customFormat="1" ht="54.75" customHeight="1" x14ac:dyDescent="0.25">
      <c r="A173" s="855"/>
      <c r="B173" s="1004"/>
      <c r="C173" s="774"/>
      <c r="D173" s="618"/>
      <c r="E173" s="1018"/>
      <c r="F173" s="618"/>
      <c r="G173" s="900"/>
      <c r="H173" s="1074"/>
      <c r="I173" s="1076"/>
      <c r="J173" s="1078"/>
      <c r="K173" s="653" t="s">
        <v>386</v>
      </c>
      <c r="L173" s="240"/>
      <c r="M173" s="240"/>
      <c r="N173" s="1096"/>
      <c r="O173" s="978"/>
      <c r="X173" s="117"/>
    </row>
    <row r="174" spans="1:24" customFormat="1" ht="54.75" customHeight="1" x14ac:dyDescent="0.25">
      <c r="A174" s="855"/>
      <c r="B174" s="1004"/>
      <c r="C174" s="774"/>
      <c r="D174" s="774" t="s">
        <v>597</v>
      </c>
      <c r="E174" s="1018"/>
      <c r="F174" s="618" t="s">
        <v>598</v>
      </c>
      <c r="G174" s="900"/>
      <c r="H174" s="1074"/>
      <c r="I174" s="663" t="s">
        <v>631</v>
      </c>
      <c r="J174" s="1078"/>
      <c r="K174" s="653" t="s">
        <v>386</v>
      </c>
      <c r="L174" s="240"/>
      <c r="M174" s="240"/>
      <c r="N174" s="653" t="s">
        <v>1180</v>
      </c>
      <c r="O174" s="978"/>
      <c r="X174" s="117"/>
    </row>
    <row r="175" spans="1:24" customFormat="1" ht="54.75" customHeight="1" x14ac:dyDescent="0.25">
      <c r="A175" s="855"/>
      <c r="B175" s="1004"/>
      <c r="C175" s="759"/>
      <c r="D175" s="759"/>
      <c r="E175" s="1018"/>
      <c r="F175" s="613" t="s">
        <v>599</v>
      </c>
      <c r="G175" s="1070"/>
      <c r="H175" s="1075"/>
      <c r="I175" s="662" t="s">
        <v>634</v>
      </c>
      <c r="J175" s="1079"/>
      <c r="K175" s="669" t="s">
        <v>386</v>
      </c>
      <c r="L175" s="248"/>
      <c r="M175" s="248"/>
      <c r="N175" s="669" t="s">
        <v>1181</v>
      </c>
      <c r="O175" s="762"/>
      <c r="P175" s="454">
        <v>0.25</v>
      </c>
      <c r="X175" s="117"/>
    </row>
    <row r="176" spans="1:24" customFormat="1" ht="54.75" customHeight="1" x14ac:dyDescent="0.25">
      <c r="A176" s="1249">
        <v>6</v>
      </c>
      <c r="B176" s="1058" t="s">
        <v>566</v>
      </c>
      <c r="C176" s="1059" t="s">
        <v>567</v>
      </c>
      <c r="D176" s="1059" t="s">
        <v>533</v>
      </c>
      <c r="E176" s="1060" t="s">
        <v>568</v>
      </c>
      <c r="F176" s="658" t="s">
        <v>569</v>
      </c>
      <c r="G176" s="1060" t="s">
        <v>570</v>
      </c>
      <c r="H176" s="371" t="s">
        <v>1182</v>
      </c>
      <c r="I176" s="372" t="s">
        <v>665</v>
      </c>
      <c r="J176" s="373" t="s">
        <v>787</v>
      </c>
      <c r="K176" s="374" t="s">
        <v>330</v>
      </c>
      <c r="L176" s="330" t="s">
        <v>1183</v>
      </c>
      <c r="M176" s="331">
        <v>44295</v>
      </c>
      <c r="N176" s="330"/>
      <c r="O176" s="1065" t="s">
        <v>1184</v>
      </c>
      <c r="X176" s="117"/>
    </row>
    <row r="177" spans="1:24" customFormat="1" ht="54.75" customHeight="1" x14ac:dyDescent="0.25">
      <c r="A177" s="1249"/>
      <c r="B177" s="1058"/>
      <c r="C177" s="1059"/>
      <c r="D177" s="1059"/>
      <c r="E177" s="1060"/>
      <c r="F177" s="658" t="s">
        <v>577</v>
      </c>
      <c r="G177" s="1060"/>
      <c r="H177" s="371" t="s">
        <v>670</v>
      </c>
      <c r="I177" s="374" t="s">
        <v>670</v>
      </c>
      <c r="J177" s="375">
        <v>0.5</v>
      </c>
      <c r="K177" s="374" t="s">
        <v>330</v>
      </c>
      <c r="L177" s="332" t="s">
        <v>1185</v>
      </c>
      <c r="M177" s="331">
        <v>44295</v>
      </c>
      <c r="N177" s="330" t="s">
        <v>1186</v>
      </c>
      <c r="O177" s="1066"/>
      <c r="X177" s="117"/>
    </row>
    <row r="178" spans="1:24" customFormat="1" ht="81" customHeight="1" x14ac:dyDescent="0.25">
      <c r="A178" s="1249"/>
      <c r="B178" s="1058"/>
      <c r="C178" s="1059"/>
      <c r="D178" s="1059" t="s">
        <v>312</v>
      </c>
      <c r="E178" s="1060"/>
      <c r="F178" s="658" t="s">
        <v>579</v>
      </c>
      <c r="G178" s="1060"/>
      <c r="H178" s="371" t="s">
        <v>1187</v>
      </c>
      <c r="I178" s="374" t="s">
        <v>1188</v>
      </c>
      <c r="J178" s="376">
        <f>14*100%/16</f>
        <v>0.875</v>
      </c>
      <c r="K178" s="374" t="s">
        <v>324</v>
      </c>
      <c r="L178" s="333" t="s">
        <v>1189</v>
      </c>
      <c r="M178" s="331">
        <v>44295</v>
      </c>
      <c r="N178" s="334" t="s">
        <v>1190</v>
      </c>
      <c r="O178" s="1066"/>
      <c r="X178" s="117"/>
    </row>
    <row r="179" spans="1:24" customFormat="1" ht="54.75" customHeight="1" x14ac:dyDescent="0.25">
      <c r="A179" s="1249"/>
      <c r="B179" s="1058"/>
      <c r="C179" s="1059"/>
      <c r="D179" s="1059"/>
      <c r="E179" s="1060"/>
      <c r="F179" s="658" t="s">
        <v>583</v>
      </c>
      <c r="G179" s="1060"/>
      <c r="H179" s="371" t="s">
        <v>1191</v>
      </c>
      <c r="I179" s="374" t="s">
        <v>1188</v>
      </c>
      <c r="J179" s="373" t="s">
        <v>787</v>
      </c>
      <c r="K179" s="374" t="s">
        <v>324</v>
      </c>
      <c r="L179" s="330" t="s">
        <v>787</v>
      </c>
      <c r="M179" s="331">
        <v>44295</v>
      </c>
      <c r="N179" s="334" t="s">
        <v>1192</v>
      </c>
      <c r="O179" s="1066"/>
      <c r="X179" s="117"/>
    </row>
    <row r="180" spans="1:24" customFormat="1" ht="104.25" customHeight="1" x14ac:dyDescent="0.25">
      <c r="A180" s="1249"/>
      <c r="B180" s="1058"/>
      <c r="C180" s="1059"/>
      <c r="D180" s="1059" t="s">
        <v>396</v>
      </c>
      <c r="E180" s="1060"/>
      <c r="F180" s="658" t="s">
        <v>589</v>
      </c>
      <c r="G180" s="1060"/>
      <c r="H180" s="371" t="s">
        <v>1193</v>
      </c>
      <c r="I180" s="377" t="s">
        <v>675</v>
      </c>
      <c r="J180" s="375">
        <v>0.25</v>
      </c>
      <c r="K180" s="374" t="s">
        <v>330</v>
      </c>
      <c r="L180" s="333" t="s">
        <v>1194</v>
      </c>
      <c r="M180" s="331">
        <v>44295</v>
      </c>
      <c r="N180" s="334" t="s">
        <v>1195</v>
      </c>
      <c r="O180" s="1066"/>
      <c r="X180" s="117"/>
    </row>
    <row r="181" spans="1:24" customFormat="1" ht="54.75" customHeight="1" x14ac:dyDescent="0.25">
      <c r="A181" s="1249"/>
      <c r="B181" s="1058"/>
      <c r="C181" s="1059"/>
      <c r="D181" s="1059"/>
      <c r="E181" s="1060"/>
      <c r="F181" s="658" t="s">
        <v>593</v>
      </c>
      <c r="G181" s="1060"/>
      <c r="H181" s="378" t="s">
        <v>1196</v>
      </c>
      <c r="I181" s="379" t="s">
        <v>1197</v>
      </c>
      <c r="J181" s="375">
        <v>0.25</v>
      </c>
      <c r="K181" s="380" t="s">
        <v>330</v>
      </c>
      <c r="L181" s="333" t="s">
        <v>1198</v>
      </c>
      <c r="M181" s="331">
        <v>44295</v>
      </c>
      <c r="N181" s="334" t="s">
        <v>1199</v>
      </c>
      <c r="O181" s="1066"/>
      <c r="X181" s="117"/>
    </row>
    <row r="182" spans="1:24" customFormat="1" ht="54.75" customHeight="1" x14ac:dyDescent="0.25">
      <c r="A182" s="1249"/>
      <c r="B182" s="1058"/>
      <c r="C182" s="1059"/>
      <c r="D182" s="1059" t="s">
        <v>391</v>
      </c>
      <c r="E182" s="1060"/>
      <c r="F182" s="658" t="s">
        <v>594</v>
      </c>
      <c r="G182" s="1060"/>
      <c r="H182" s="378" t="s">
        <v>1200</v>
      </c>
      <c r="I182" s="381" t="s">
        <v>1201</v>
      </c>
      <c r="J182" s="373" t="s">
        <v>787</v>
      </c>
      <c r="K182" s="380" t="s">
        <v>330</v>
      </c>
      <c r="L182" s="330" t="s">
        <v>787</v>
      </c>
      <c r="M182" s="331">
        <v>44295</v>
      </c>
      <c r="N182" s="330"/>
      <c r="O182" s="1066"/>
      <c r="X182" s="117"/>
    </row>
    <row r="183" spans="1:24" ht="54.75" customHeight="1" x14ac:dyDescent="0.25">
      <c r="A183" s="1249"/>
      <c r="B183" s="1058"/>
      <c r="C183" s="1059"/>
      <c r="D183" s="1059"/>
      <c r="E183" s="1060"/>
      <c r="F183" s="658" t="s">
        <v>595</v>
      </c>
      <c r="G183" s="1060"/>
      <c r="H183" s="382" t="s">
        <v>1202</v>
      </c>
      <c r="I183" s="383" t="s">
        <v>1203</v>
      </c>
      <c r="J183" s="375">
        <v>0.25</v>
      </c>
      <c r="K183" s="380" t="s">
        <v>330</v>
      </c>
      <c r="L183" s="333" t="s">
        <v>1204</v>
      </c>
      <c r="M183" s="331">
        <v>44295</v>
      </c>
      <c r="N183" s="334" t="s">
        <v>1205</v>
      </c>
      <c r="O183" s="1066"/>
      <c r="Q183" s="328" t="s">
        <v>1101</v>
      </c>
    </row>
    <row r="184" spans="1:24" ht="54.75" customHeight="1" x14ac:dyDescent="0.25">
      <c r="A184" s="1249"/>
      <c r="B184" s="1058"/>
      <c r="C184" s="1059"/>
      <c r="D184" s="658" t="s">
        <v>375</v>
      </c>
      <c r="E184" s="1060"/>
      <c r="F184" s="658" t="s">
        <v>596</v>
      </c>
      <c r="G184" s="1060"/>
      <c r="H184" s="382" t="s">
        <v>1206</v>
      </c>
      <c r="I184" s="383" t="s">
        <v>1207</v>
      </c>
      <c r="J184" s="375">
        <v>0.25</v>
      </c>
      <c r="K184" s="373" t="s">
        <v>324</v>
      </c>
      <c r="L184" s="333" t="s">
        <v>1208</v>
      </c>
      <c r="M184" s="331">
        <v>44295</v>
      </c>
      <c r="N184" s="334" t="s">
        <v>1209</v>
      </c>
      <c r="O184" s="1066"/>
    </row>
    <row r="185" spans="1:24" ht="54.75" customHeight="1" x14ac:dyDescent="0.25">
      <c r="A185" s="1249"/>
      <c r="B185" s="1058"/>
      <c r="C185" s="1059"/>
      <c r="D185" s="1059" t="s">
        <v>597</v>
      </c>
      <c r="E185" s="1060"/>
      <c r="F185" s="658" t="s">
        <v>598</v>
      </c>
      <c r="G185" s="1060"/>
      <c r="H185" s="382" t="s">
        <v>1210</v>
      </c>
      <c r="I185" s="384" t="s">
        <v>1211</v>
      </c>
      <c r="J185" s="375">
        <v>0.25</v>
      </c>
      <c r="K185" s="373" t="s">
        <v>324</v>
      </c>
      <c r="L185" s="332" t="s">
        <v>1212</v>
      </c>
      <c r="M185" s="331">
        <v>44295</v>
      </c>
      <c r="N185" s="334" t="s">
        <v>1213</v>
      </c>
      <c r="O185" s="1066"/>
    </row>
    <row r="186" spans="1:24" ht="54.75" customHeight="1" x14ac:dyDescent="0.25">
      <c r="A186" s="1249"/>
      <c r="B186" s="1058"/>
      <c r="C186" s="1059"/>
      <c r="D186" s="1059"/>
      <c r="E186" s="1060"/>
      <c r="F186" s="658" t="s">
        <v>599</v>
      </c>
      <c r="G186" s="1060"/>
      <c r="H186" s="382" t="s">
        <v>1214</v>
      </c>
      <c r="I186" s="384" t="s">
        <v>1215</v>
      </c>
      <c r="J186" s="375">
        <v>0.25</v>
      </c>
      <c r="K186" s="373" t="s">
        <v>330</v>
      </c>
      <c r="L186" s="332" t="s">
        <v>1216</v>
      </c>
      <c r="M186" s="331">
        <v>44295</v>
      </c>
      <c r="N186" s="334" t="s">
        <v>1217</v>
      </c>
      <c r="O186" s="1066"/>
    </row>
    <row r="187" spans="1:24" ht="54.75" customHeight="1" x14ac:dyDescent="0.25">
      <c r="A187" s="1250">
        <v>7</v>
      </c>
      <c r="B187" s="1261" t="s">
        <v>636</v>
      </c>
      <c r="C187" s="1051" t="s">
        <v>637</v>
      </c>
      <c r="D187" s="652" t="s">
        <v>638</v>
      </c>
      <c r="E187" s="1068" t="s">
        <v>639</v>
      </c>
      <c r="F187" s="661" t="s">
        <v>640</v>
      </c>
      <c r="G187" s="1068" t="s">
        <v>641</v>
      </c>
      <c r="H187" s="385" t="s">
        <v>1218</v>
      </c>
      <c r="I187" s="386" t="s">
        <v>1219</v>
      </c>
      <c r="J187" s="387">
        <v>0</v>
      </c>
      <c r="K187" s="361" t="s">
        <v>330</v>
      </c>
      <c r="L187" s="1" t="s">
        <v>787</v>
      </c>
      <c r="M187" s="241">
        <v>44295</v>
      </c>
      <c r="N187" s="298" t="s">
        <v>1220</v>
      </c>
      <c r="O187" s="1066"/>
    </row>
    <row r="188" spans="1:24" ht="54.75" customHeight="1" x14ac:dyDescent="0.25">
      <c r="A188" s="1250"/>
      <c r="B188" s="1261"/>
      <c r="C188" s="1051"/>
      <c r="D188" s="652" t="s">
        <v>391</v>
      </c>
      <c r="E188" s="1068"/>
      <c r="F188" s="1068" t="s">
        <v>651</v>
      </c>
      <c r="G188" s="1069"/>
      <c r="H188" s="385" t="s">
        <v>1221</v>
      </c>
      <c r="I188" s="386" t="s">
        <v>1222</v>
      </c>
      <c r="J188" s="387">
        <v>0.25</v>
      </c>
      <c r="K188" s="361" t="s">
        <v>324</v>
      </c>
      <c r="L188" s="299" t="s">
        <v>1223</v>
      </c>
      <c r="M188" s="241">
        <v>44295</v>
      </c>
      <c r="N188" s="661" t="s">
        <v>1224</v>
      </c>
      <c r="O188" s="1066"/>
    </row>
    <row r="189" spans="1:24" ht="63.75" customHeight="1" x14ac:dyDescent="0.25">
      <c r="A189" s="1250"/>
      <c r="B189" s="1261"/>
      <c r="C189" s="1051"/>
      <c r="D189" s="652" t="s">
        <v>375</v>
      </c>
      <c r="E189" s="1068"/>
      <c r="F189" s="1068"/>
      <c r="G189" s="1069"/>
      <c r="H189" s="388" t="s">
        <v>1225</v>
      </c>
      <c r="I189" s="389" t="s">
        <v>1226</v>
      </c>
      <c r="J189" s="387">
        <v>0.25</v>
      </c>
      <c r="K189" s="361" t="s">
        <v>330</v>
      </c>
      <c r="L189" s="299" t="s">
        <v>1227</v>
      </c>
      <c r="M189" s="241">
        <v>44295</v>
      </c>
      <c r="N189" s="1" t="s">
        <v>1228</v>
      </c>
      <c r="O189" s="1066"/>
    </row>
    <row r="190" spans="1:24" ht="75.75" customHeight="1" x14ac:dyDescent="0.25">
      <c r="A190" s="1250"/>
      <c r="B190" s="1261"/>
      <c r="C190" s="1051"/>
      <c r="D190" s="652" t="s">
        <v>533</v>
      </c>
      <c r="E190" s="1068"/>
      <c r="F190" s="1051" t="s">
        <v>656</v>
      </c>
      <c r="G190" s="1069"/>
      <c r="H190" s="389"/>
      <c r="I190" s="389"/>
      <c r="J190" s="361"/>
      <c r="K190" s="389"/>
      <c r="L190" s="1"/>
      <c r="M190" s="686"/>
      <c r="N190" s="1"/>
      <c r="O190" s="1066"/>
    </row>
    <row r="191" spans="1:24" ht="48.75" customHeight="1" x14ac:dyDescent="0.25">
      <c r="A191" s="1250"/>
      <c r="B191" s="1261"/>
      <c r="C191" s="1051"/>
      <c r="D191" s="652" t="s">
        <v>529</v>
      </c>
      <c r="E191" s="1068"/>
      <c r="F191" s="1051"/>
      <c r="G191" s="1069"/>
      <c r="H191" s="389"/>
      <c r="I191" s="390" t="s">
        <v>1229</v>
      </c>
      <c r="J191" s="391">
        <f>AVERAGE(J177:J190)</f>
        <v>0.30681818181818182</v>
      </c>
      <c r="K191" s="389"/>
      <c r="L191" s="1"/>
      <c r="M191" s="686"/>
      <c r="N191" s="1"/>
      <c r="O191" s="1066"/>
    </row>
    <row r="192" spans="1:24" ht="48.75" customHeight="1" x14ac:dyDescent="0.25">
      <c r="A192" s="1250"/>
      <c r="B192" s="1261"/>
      <c r="C192" s="1051"/>
      <c r="D192" s="652" t="s">
        <v>657</v>
      </c>
      <c r="E192" s="1068"/>
      <c r="F192" s="1051" t="s">
        <v>658</v>
      </c>
      <c r="G192" s="1069"/>
      <c r="H192" s="389"/>
      <c r="I192" s="389"/>
      <c r="J192" s="361"/>
      <c r="K192" s="389"/>
      <c r="L192" s="1"/>
      <c r="M192" s="686"/>
      <c r="N192" s="1"/>
      <c r="O192" s="1066"/>
    </row>
    <row r="193" spans="1:23" ht="48.75" customHeight="1" x14ac:dyDescent="0.25">
      <c r="A193" s="1250"/>
      <c r="B193" s="1261"/>
      <c r="C193" s="1051"/>
      <c r="D193" s="652" t="s">
        <v>659</v>
      </c>
      <c r="E193" s="1068"/>
      <c r="F193" s="1051"/>
      <c r="G193" s="1069"/>
      <c r="H193" s="1"/>
      <c r="I193" s="1"/>
      <c r="J193" s="686"/>
      <c r="K193" s="1"/>
      <c r="L193" s="1"/>
      <c r="M193" s="686"/>
      <c r="N193" s="1"/>
      <c r="O193" s="1067"/>
      <c r="P193" s="454">
        <f>AVERAGE(J176:J189)</f>
        <v>0.30681818181818182</v>
      </c>
    </row>
    <row r="194" spans="1:23" ht="309.75" customHeight="1" x14ac:dyDescent="0.25">
      <c r="A194" s="1053">
        <v>7</v>
      </c>
      <c r="B194" s="1054" t="s">
        <v>636</v>
      </c>
      <c r="C194" s="1055" t="s">
        <v>637</v>
      </c>
      <c r="D194" s="655" t="s">
        <v>638</v>
      </c>
      <c r="E194" s="1056" t="s">
        <v>639</v>
      </c>
      <c r="F194" s="656" t="s">
        <v>640</v>
      </c>
      <c r="G194" s="1056" t="s">
        <v>641</v>
      </c>
      <c r="H194" s="1054" t="s">
        <v>644</v>
      </c>
      <c r="I194" s="1063" t="s">
        <v>648</v>
      </c>
      <c r="J194" s="1251">
        <v>0.25</v>
      </c>
      <c r="K194" s="1063" t="s">
        <v>403</v>
      </c>
      <c r="L194" s="1063" t="s">
        <v>1230</v>
      </c>
      <c r="M194" s="1236">
        <v>44286</v>
      </c>
      <c r="N194" s="1063" t="s">
        <v>1231</v>
      </c>
      <c r="O194" s="815" t="s">
        <v>645</v>
      </c>
    </row>
    <row r="195" spans="1:23" ht="309.75" customHeight="1" x14ac:dyDescent="1.35">
      <c r="A195" s="1053"/>
      <c r="B195" s="1054"/>
      <c r="C195" s="1055"/>
      <c r="D195" s="655" t="s">
        <v>391</v>
      </c>
      <c r="E195" s="1056"/>
      <c r="F195" s="1056" t="s">
        <v>651</v>
      </c>
      <c r="G195" s="1057"/>
      <c r="H195" s="1054"/>
      <c r="I195" s="1064"/>
      <c r="J195" s="1252"/>
      <c r="K195" s="1064"/>
      <c r="L195" s="1064"/>
      <c r="M195" s="1064"/>
      <c r="N195" s="1064"/>
      <c r="O195" s="816"/>
      <c r="Q195" s="297" t="s">
        <v>1101</v>
      </c>
    </row>
    <row r="196" spans="1:23" s="121" customFormat="1" ht="124.5" customHeight="1" x14ac:dyDescent="0.25">
      <c r="A196" s="1053"/>
      <c r="B196" s="1054"/>
      <c r="C196" s="1055"/>
      <c r="D196" s="655" t="s">
        <v>375</v>
      </c>
      <c r="E196" s="1056"/>
      <c r="F196" s="1056"/>
      <c r="G196" s="1057"/>
      <c r="H196" s="1054"/>
      <c r="I196" s="1235"/>
      <c r="J196" s="1253"/>
      <c r="K196" s="1235"/>
      <c r="L196" s="1235"/>
      <c r="M196" s="1235"/>
      <c r="N196" s="1235"/>
      <c r="O196" s="816"/>
      <c r="P196"/>
      <c r="Q196"/>
      <c r="R196"/>
      <c r="S196"/>
      <c r="T196"/>
      <c r="U196"/>
      <c r="V196"/>
      <c r="W196"/>
    </row>
    <row r="197" spans="1:23" s="121" customFormat="1" ht="36.75" customHeight="1" x14ac:dyDescent="0.25">
      <c r="A197" s="1053"/>
      <c r="B197" s="1054"/>
      <c r="C197" s="1055"/>
      <c r="D197" s="655" t="s">
        <v>533</v>
      </c>
      <c r="E197" s="1056"/>
      <c r="F197" s="1055" t="s">
        <v>656</v>
      </c>
      <c r="G197" s="1057"/>
      <c r="H197" s="1054" t="s">
        <v>652</v>
      </c>
      <c r="I197" s="1054" t="s">
        <v>653</v>
      </c>
      <c r="J197" s="1061">
        <f>1/4</f>
        <v>0.25</v>
      </c>
      <c r="K197" s="1054" t="s">
        <v>751</v>
      </c>
      <c r="L197" s="1054" t="s">
        <v>1232</v>
      </c>
      <c r="M197" s="1062">
        <v>44286</v>
      </c>
      <c r="N197" s="1063" t="s">
        <v>1233</v>
      </c>
      <c r="O197" s="816"/>
      <c r="P197"/>
      <c r="Q197"/>
      <c r="R197"/>
      <c r="S197"/>
      <c r="T197"/>
      <c r="U197"/>
      <c r="V197"/>
      <c r="W197"/>
    </row>
    <row r="198" spans="1:23" s="121" customFormat="1" ht="115.5" customHeight="1" x14ac:dyDescent="0.25">
      <c r="A198" s="1053"/>
      <c r="B198" s="1054"/>
      <c r="C198" s="1055"/>
      <c r="D198" s="655" t="s">
        <v>529</v>
      </c>
      <c r="E198" s="1056"/>
      <c r="F198" s="1055"/>
      <c r="G198" s="1057"/>
      <c r="H198" s="1054"/>
      <c r="I198" s="1054"/>
      <c r="J198" s="1061"/>
      <c r="K198" s="1054"/>
      <c r="L198" s="1054"/>
      <c r="M198" s="1062"/>
      <c r="N198" s="1064"/>
      <c r="O198" s="816"/>
      <c r="P198"/>
      <c r="Q198"/>
      <c r="R198"/>
      <c r="S198"/>
      <c r="T198"/>
      <c r="U198"/>
      <c r="V198"/>
      <c r="W198"/>
    </row>
    <row r="199" spans="1:23" s="121" customFormat="1" ht="82.5" customHeight="1" x14ac:dyDescent="0.25">
      <c r="A199" s="1053"/>
      <c r="B199" s="1054"/>
      <c r="C199" s="1055"/>
      <c r="D199" s="655" t="s">
        <v>657</v>
      </c>
      <c r="E199" s="1056"/>
      <c r="F199" s="1055" t="s">
        <v>658</v>
      </c>
      <c r="G199" s="1057"/>
      <c r="H199" s="1054"/>
      <c r="I199" s="1054"/>
      <c r="J199" s="1061"/>
      <c r="K199" s="1054"/>
      <c r="L199" s="1054"/>
      <c r="M199" s="1062"/>
      <c r="N199" s="1064"/>
      <c r="O199" s="816"/>
      <c r="P199"/>
      <c r="Q199"/>
      <c r="R199"/>
      <c r="S199"/>
      <c r="T199"/>
      <c r="U199"/>
      <c r="V199"/>
      <c r="W199"/>
    </row>
    <row r="200" spans="1:23" s="121" customFormat="1" ht="198" customHeight="1" x14ac:dyDescent="0.25">
      <c r="A200" s="1053"/>
      <c r="B200" s="1054"/>
      <c r="C200" s="1055"/>
      <c r="D200" s="655" t="s">
        <v>659</v>
      </c>
      <c r="E200" s="1056"/>
      <c r="F200" s="1055"/>
      <c r="G200" s="1057"/>
      <c r="H200" s="654" t="s">
        <v>1234</v>
      </c>
      <c r="I200" s="335" t="s">
        <v>1235</v>
      </c>
      <c r="J200" s="660">
        <v>0.25</v>
      </c>
      <c r="K200" s="335" t="s">
        <v>1236</v>
      </c>
      <c r="L200" s="335" t="s">
        <v>1236</v>
      </c>
      <c r="M200" s="336">
        <v>44286</v>
      </c>
      <c r="N200" s="335" t="s">
        <v>1237</v>
      </c>
      <c r="O200" s="817"/>
      <c r="P200" s="454">
        <f>AVERAGE(J194:J200)</f>
        <v>0.25</v>
      </c>
      <c r="Q200"/>
      <c r="R200"/>
      <c r="S200"/>
      <c r="T200"/>
      <c r="U200"/>
      <c r="V200"/>
      <c r="W200"/>
    </row>
    <row r="201" spans="1:23" s="121" customFormat="1" ht="24" customHeight="1" x14ac:dyDescent="0.25">
      <c r="A201" s="805">
        <v>7</v>
      </c>
      <c r="B201" s="806" t="s">
        <v>636</v>
      </c>
      <c r="C201" s="807" t="s">
        <v>637</v>
      </c>
      <c r="D201" s="625" t="s">
        <v>638</v>
      </c>
      <c r="E201" s="808" t="s">
        <v>639</v>
      </c>
      <c r="F201" s="753" t="s">
        <v>640</v>
      </c>
      <c r="G201" s="809" t="s">
        <v>641</v>
      </c>
      <c r="H201" s="1047" t="s">
        <v>676</v>
      </c>
      <c r="I201" s="918" t="s">
        <v>681</v>
      </c>
      <c r="J201" s="1035">
        <v>0.34899999999999998</v>
      </c>
      <c r="K201" s="1038" t="s">
        <v>324</v>
      </c>
      <c r="L201" s="1032" t="s">
        <v>1238</v>
      </c>
      <c r="M201" s="1038"/>
      <c r="N201" s="1032" t="s">
        <v>1239</v>
      </c>
      <c r="O201" s="753" t="s">
        <v>678</v>
      </c>
      <c r="P201"/>
      <c r="Q201"/>
      <c r="R201"/>
      <c r="S201"/>
      <c r="T201"/>
      <c r="U201"/>
      <c r="V201"/>
      <c r="W201"/>
    </row>
    <row r="202" spans="1:23" s="121" customFormat="1" ht="24" customHeight="1" x14ac:dyDescent="0.25">
      <c r="A202" s="805"/>
      <c r="B202" s="806"/>
      <c r="C202" s="807"/>
      <c r="D202" s="625"/>
      <c r="E202" s="808"/>
      <c r="F202" s="754"/>
      <c r="G202" s="809"/>
      <c r="H202" s="1048"/>
      <c r="I202" s="919"/>
      <c r="J202" s="1036"/>
      <c r="K202" s="1039"/>
      <c r="L202" s="1033"/>
      <c r="M202" s="1039"/>
      <c r="N202" s="1033"/>
      <c r="O202" s="754"/>
      <c r="P202"/>
      <c r="Q202"/>
      <c r="R202"/>
      <c r="S202"/>
      <c r="T202"/>
      <c r="U202"/>
      <c r="V202"/>
      <c r="W202"/>
    </row>
    <row r="203" spans="1:23" s="161" customFormat="1" ht="95.25" customHeight="1" x14ac:dyDescent="0.25">
      <c r="A203" s="805"/>
      <c r="B203" s="806"/>
      <c r="C203" s="807"/>
      <c r="D203" s="625"/>
      <c r="E203" s="808"/>
      <c r="F203" s="754"/>
      <c r="G203" s="809"/>
      <c r="H203" s="1048"/>
      <c r="I203" s="919"/>
      <c r="J203" s="1036"/>
      <c r="K203" s="1039"/>
      <c r="L203" s="1033"/>
      <c r="M203" s="1039"/>
      <c r="N203" s="1033"/>
      <c r="O203" s="754"/>
      <c r="P203"/>
      <c r="Q203"/>
      <c r="R203"/>
      <c r="S203"/>
      <c r="T203"/>
      <c r="U203"/>
      <c r="V203"/>
      <c r="W203"/>
    </row>
    <row r="204" spans="1:23" s="161" customFormat="1" ht="54" customHeight="1" x14ac:dyDescent="0.25">
      <c r="A204" s="805"/>
      <c r="B204" s="806"/>
      <c r="C204" s="807"/>
      <c r="D204" s="625"/>
      <c r="E204" s="808"/>
      <c r="F204" s="754"/>
      <c r="G204" s="809"/>
      <c r="H204" s="1048"/>
      <c r="I204" s="919"/>
      <c r="J204" s="1036"/>
      <c r="K204" s="1039"/>
      <c r="L204" s="1033"/>
      <c r="M204" s="1039"/>
      <c r="N204" s="1033"/>
      <c r="O204" s="754"/>
      <c r="P204"/>
      <c r="Q204"/>
      <c r="R204"/>
      <c r="S204"/>
      <c r="T204"/>
      <c r="U204"/>
      <c r="V204"/>
      <c r="W204"/>
    </row>
    <row r="205" spans="1:23" s="161" customFormat="1" ht="54" customHeight="1" x14ac:dyDescent="0.25">
      <c r="A205" s="805"/>
      <c r="B205" s="806"/>
      <c r="C205" s="807"/>
      <c r="D205" s="625"/>
      <c r="E205" s="808"/>
      <c r="F205" s="754"/>
      <c r="G205" s="809"/>
      <c r="H205" s="1048"/>
      <c r="I205" s="919"/>
      <c r="J205" s="1036"/>
      <c r="K205" s="1039"/>
      <c r="L205" s="1033"/>
      <c r="M205" s="1039"/>
      <c r="N205" s="1033"/>
      <c r="O205" s="754"/>
      <c r="P205"/>
      <c r="Q205"/>
      <c r="R205"/>
      <c r="S205"/>
      <c r="T205"/>
      <c r="U205"/>
      <c r="V205"/>
      <c r="W205"/>
    </row>
    <row r="206" spans="1:23" s="161" customFormat="1" ht="54" customHeight="1" x14ac:dyDescent="0.25">
      <c r="A206" s="805"/>
      <c r="B206" s="806"/>
      <c r="C206" s="807"/>
      <c r="D206" s="625"/>
      <c r="E206" s="808"/>
      <c r="F206" s="755"/>
      <c r="G206" s="809"/>
      <c r="H206" s="1049"/>
      <c r="I206" s="1050"/>
      <c r="J206" s="1037"/>
      <c r="K206" s="1040"/>
      <c r="L206" s="1034"/>
      <c r="M206" s="1040"/>
      <c r="N206" s="1034"/>
      <c r="O206" s="754"/>
      <c r="P206"/>
      <c r="Q206"/>
      <c r="R206"/>
      <c r="S206"/>
      <c r="T206"/>
      <c r="U206"/>
      <c r="V206"/>
      <c r="W206"/>
    </row>
    <row r="207" spans="1:23" s="161" customFormat="1" ht="189.75" customHeight="1" x14ac:dyDescent="0.25">
      <c r="A207" s="805"/>
      <c r="B207" s="806"/>
      <c r="C207" s="807"/>
      <c r="D207" s="625"/>
      <c r="E207" s="808"/>
      <c r="F207" s="609" t="s">
        <v>651</v>
      </c>
      <c r="G207" s="809"/>
      <c r="H207" s="274" t="s">
        <v>693</v>
      </c>
      <c r="I207" s="275" t="s">
        <v>737</v>
      </c>
      <c r="J207" s="650">
        <v>0.25</v>
      </c>
      <c r="K207" s="651" t="s">
        <v>324</v>
      </c>
      <c r="L207" s="649" t="s">
        <v>1240</v>
      </c>
      <c r="M207" s="651"/>
      <c r="N207" s="276" t="s">
        <v>1241</v>
      </c>
      <c r="O207" s="754"/>
      <c r="P207"/>
      <c r="Q207" s="328" t="s">
        <v>1101</v>
      </c>
      <c r="R207"/>
      <c r="S207"/>
      <c r="T207"/>
      <c r="U207"/>
      <c r="V207"/>
      <c r="W207"/>
    </row>
    <row r="208" spans="1:23" s="161" customFormat="1" ht="74.25" customHeight="1" x14ac:dyDescent="0.25">
      <c r="A208" s="805"/>
      <c r="B208" s="806"/>
      <c r="C208" s="807"/>
      <c r="D208" s="625" t="s">
        <v>391</v>
      </c>
      <c r="E208" s="808"/>
      <c r="F208" s="627"/>
      <c r="G208" s="809"/>
      <c r="H208" s="1031" t="s">
        <v>714</v>
      </c>
      <c r="I208" s="1032" t="s">
        <v>741</v>
      </c>
      <c r="J208" s="1035">
        <v>0.25</v>
      </c>
      <c r="K208" s="1038" t="s">
        <v>324</v>
      </c>
      <c r="L208" s="1041" t="s">
        <v>1242</v>
      </c>
      <c r="M208" s="1044"/>
      <c r="N208" s="1041" t="s">
        <v>1243</v>
      </c>
      <c r="O208" s="754"/>
      <c r="P208"/>
      <c r="Q208"/>
      <c r="R208"/>
      <c r="S208"/>
      <c r="T208"/>
      <c r="U208"/>
      <c r="V208"/>
      <c r="W208"/>
    </row>
    <row r="209" spans="1:23" s="161" customFormat="1" ht="74.25" customHeight="1" x14ac:dyDescent="0.25">
      <c r="A209" s="805"/>
      <c r="B209" s="806"/>
      <c r="C209" s="807"/>
      <c r="D209" s="625" t="s">
        <v>375</v>
      </c>
      <c r="E209" s="808"/>
      <c r="F209" s="814"/>
      <c r="G209" s="810"/>
      <c r="H209" s="1031"/>
      <c r="I209" s="1033"/>
      <c r="J209" s="1036"/>
      <c r="K209" s="1039"/>
      <c r="L209" s="1042"/>
      <c r="M209" s="1045"/>
      <c r="N209" s="1042"/>
      <c r="O209" s="754"/>
      <c r="P209"/>
      <c r="Q209"/>
      <c r="R209"/>
      <c r="S209"/>
      <c r="T209"/>
      <c r="U209"/>
      <c r="V209"/>
      <c r="W209"/>
    </row>
    <row r="210" spans="1:23" ht="74.25" customHeight="1" x14ac:dyDescent="0.25">
      <c r="A210" s="805"/>
      <c r="B210" s="806"/>
      <c r="C210" s="807"/>
      <c r="D210" s="625" t="s">
        <v>533</v>
      </c>
      <c r="E210" s="808"/>
      <c r="F210" s="814"/>
      <c r="G210" s="810"/>
      <c r="H210" s="1031"/>
      <c r="I210" s="1033"/>
      <c r="J210" s="1036"/>
      <c r="K210" s="1039"/>
      <c r="L210" s="1042"/>
      <c r="M210" s="1045"/>
      <c r="N210" s="1042"/>
      <c r="O210" s="754"/>
    </row>
    <row r="211" spans="1:23" ht="74.25" customHeight="1" x14ac:dyDescent="0.25">
      <c r="A211" s="805"/>
      <c r="B211" s="806"/>
      <c r="C211" s="807"/>
      <c r="D211" s="625" t="s">
        <v>529</v>
      </c>
      <c r="E211" s="808"/>
      <c r="F211" s="814"/>
      <c r="G211" s="810"/>
      <c r="H211" s="1031"/>
      <c r="I211" s="1034"/>
      <c r="J211" s="1037"/>
      <c r="K211" s="1040"/>
      <c r="L211" s="1043"/>
      <c r="M211" s="1046"/>
      <c r="N211" s="1043"/>
      <c r="O211" s="755"/>
      <c r="P211" s="454">
        <f>AVERAGE(J201:J208)</f>
        <v>0.28299999999999997</v>
      </c>
    </row>
    <row r="212" spans="1:23" ht="56.25" customHeight="1" x14ac:dyDescent="0.25">
      <c r="D212" s="117"/>
      <c r="E212" s="117"/>
      <c r="F212" s="117"/>
    </row>
    <row r="213" spans="1:23" ht="24" customHeight="1" x14ac:dyDescent="0.25">
      <c r="D213" s="117"/>
      <c r="E213" s="117"/>
      <c r="F213" s="117"/>
    </row>
    <row r="214" spans="1:23" ht="24" customHeight="1" x14ac:dyDescent="0.25">
      <c r="D214" s="117"/>
      <c r="E214" s="117"/>
      <c r="F214" s="117"/>
    </row>
    <row r="215" spans="1:23" ht="24" customHeight="1" x14ac:dyDescent="0.25">
      <c r="D215" s="117"/>
      <c r="E215" s="117"/>
      <c r="F215" s="117"/>
    </row>
    <row r="216" spans="1:23" ht="24" customHeight="1" x14ac:dyDescent="0.25">
      <c r="D216" s="117"/>
      <c r="E216" s="117"/>
      <c r="F216" s="117"/>
    </row>
    <row r="217" spans="1:23" ht="24" customHeight="1" x14ac:dyDescent="0.25">
      <c r="D217" s="117"/>
      <c r="E217" s="117"/>
      <c r="F217" s="117"/>
    </row>
    <row r="218" spans="1:23" ht="24" customHeight="1" x14ac:dyDescent="0.25">
      <c r="D218" s="117"/>
      <c r="E218" s="117"/>
      <c r="F218" s="117"/>
    </row>
    <row r="219" spans="1:23" ht="24" customHeight="1" x14ac:dyDescent="0.25">
      <c r="D219" s="117"/>
      <c r="E219" s="117"/>
      <c r="F219" s="117"/>
    </row>
    <row r="220" spans="1:23" ht="24" customHeight="1" x14ac:dyDescent="0.25">
      <c r="D220" s="117"/>
      <c r="E220" s="117"/>
      <c r="F220" s="117"/>
    </row>
    <row r="221" spans="1:23" ht="24" customHeight="1" x14ac:dyDescent="0.25">
      <c r="D221" s="117"/>
      <c r="E221" s="117"/>
      <c r="F221" s="117"/>
    </row>
    <row r="222" spans="1:23" ht="24" customHeight="1" x14ac:dyDescent="0.25">
      <c r="D222" s="117"/>
      <c r="E222" s="117"/>
      <c r="F222" s="117"/>
    </row>
  </sheetData>
  <mergeCells count="332">
    <mergeCell ref="H141:H142"/>
    <mergeCell ref="I141:I142"/>
    <mergeCell ref="J141:J142"/>
    <mergeCell ref="K141:K142"/>
    <mergeCell ref="L141:L142"/>
    <mergeCell ref="M141:M142"/>
    <mergeCell ref="N141:N142"/>
    <mergeCell ref="I133:I136"/>
    <mergeCell ref="J133:J136"/>
    <mergeCell ref="K133:K136"/>
    <mergeCell ref="L133:L136"/>
    <mergeCell ref="M133:M136"/>
    <mergeCell ref="N133:N136"/>
    <mergeCell ref="I138:I140"/>
    <mergeCell ref="J138:J140"/>
    <mergeCell ref="K138:K140"/>
    <mergeCell ref="L138:L140"/>
    <mergeCell ref="M138:M140"/>
    <mergeCell ref="N138:N140"/>
    <mergeCell ref="H139:H140"/>
    <mergeCell ref="A144:A154"/>
    <mergeCell ref="E144:E154"/>
    <mergeCell ref="A176:A186"/>
    <mergeCell ref="A187:A193"/>
    <mergeCell ref="H194:H196"/>
    <mergeCell ref="I194:I196"/>
    <mergeCell ref="J194:J196"/>
    <mergeCell ref="K194:K196"/>
    <mergeCell ref="A133:A143"/>
    <mergeCell ref="B133:B143"/>
    <mergeCell ref="C133:C143"/>
    <mergeCell ref="A155:A175"/>
    <mergeCell ref="B155:B175"/>
    <mergeCell ref="C155:C175"/>
    <mergeCell ref="D155:D156"/>
    <mergeCell ref="E155:E175"/>
    <mergeCell ref="I150:I154"/>
    <mergeCell ref="J150:J154"/>
    <mergeCell ref="K150:K154"/>
    <mergeCell ref="B144:B154"/>
    <mergeCell ref="C144:C154"/>
    <mergeCell ref="B187:B193"/>
    <mergeCell ref="C187:C193"/>
    <mergeCell ref="J148:J149"/>
    <mergeCell ref="L194:L196"/>
    <mergeCell ref="M194:M196"/>
    <mergeCell ref="N194:N196"/>
    <mergeCell ref="M84:M85"/>
    <mergeCell ref="N84:N85"/>
    <mergeCell ref="D87:D89"/>
    <mergeCell ref="F87:F90"/>
    <mergeCell ref="M88:M90"/>
    <mergeCell ref="H89:H90"/>
    <mergeCell ref="I89:I90"/>
    <mergeCell ref="J89:J90"/>
    <mergeCell ref="K89:K90"/>
    <mergeCell ref="L89:L90"/>
    <mergeCell ref="N89:N90"/>
    <mergeCell ref="M93:M95"/>
    <mergeCell ref="I99:I102"/>
    <mergeCell ref="J99:J102"/>
    <mergeCell ref="K99:K102"/>
    <mergeCell ref="L99:L102"/>
    <mergeCell ref="H93:H95"/>
    <mergeCell ref="H96:H98"/>
    <mergeCell ref="H99:H102"/>
    <mergeCell ref="E133:E143"/>
    <mergeCell ref="G133:G143"/>
    <mergeCell ref="C81:C92"/>
    <mergeCell ref="E81:E92"/>
    <mergeCell ref="G81:G92"/>
    <mergeCell ref="F82:F83"/>
    <mergeCell ref="H84:H85"/>
    <mergeCell ref="I84:I85"/>
    <mergeCell ref="J84:J85"/>
    <mergeCell ref="K84:K85"/>
    <mergeCell ref="L84:L85"/>
    <mergeCell ref="A5:A15"/>
    <mergeCell ref="B5:B15"/>
    <mergeCell ref="C5:C15"/>
    <mergeCell ref="E5:E15"/>
    <mergeCell ref="G5:G15"/>
    <mergeCell ref="A1:F1"/>
    <mergeCell ref="A2:F2"/>
    <mergeCell ref="A3:A4"/>
    <mergeCell ref="B3:B4"/>
    <mergeCell ref="C3:C4"/>
    <mergeCell ref="D3:D4"/>
    <mergeCell ref="E3:E4"/>
    <mergeCell ref="F3:F4"/>
    <mergeCell ref="D5:D15"/>
    <mergeCell ref="O5:O15"/>
    <mergeCell ref="F6:F7"/>
    <mergeCell ref="F8:F9"/>
    <mergeCell ref="F10:F11"/>
    <mergeCell ref="F12:F15"/>
    <mergeCell ref="G3:G4"/>
    <mergeCell ref="H3:H4"/>
    <mergeCell ref="I3:N3"/>
    <mergeCell ref="A40:A44"/>
    <mergeCell ref="B40:B44"/>
    <mergeCell ref="C40:C44"/>
    <mergeCell ref="E40:E44"/>
    <mergeCell ref="G40:G44"/>
    <mergeCell ref="O40:O44"/>
    <mergeCell ref="O16:O39"/>
    <mergeCell ref="H38:H39"/>
    <mergeCell ref="I38:I39"/>
    <mergeCell ref="J38:J39"/>
    <mergeCell ref="K38:K39"/>
    <mergeCell ref="A16:A39"/>
    <mergeCell ref="E16:E39"/>
    <mergeCell ref="M38:M39"/>
    <mergeCell ref="N38:N39"/>
    <mergeCell ref="D16:D27"/>
    <mergeCell ref="F16:F20"/>
    <mergeCell ref="F21:F27"/>
    <mergeCell ref="D28:D35"/>
    <mergeCell ref="F28:F33"/>
    <mergeCell ref="F34:F36"/>
    <mergeCell ref="D36:D39"/>
    <mergeCell ref="F37:F39"/>
    <mergeCell ref="A45:A49"/>
    <mergeCell ref="B45:B49"/>
    <mergeCell ref="C45:C49"/>
    <mergeCell ref="E45:E49"/>
    <mergeCell ref="G45:G49"/>
    <mergeCell ref="O45:O68"/>
    <mergeCell ref="A50:A54"/>
    <mergeCell ref="B50:B54"/>
    <mergeCell ref="C50:C54"/>
    <mergeCell ref="E50:E54"/>
    <mergeCell ref="G50:G54"/>
    <mergeCell ref="A55:A64"/>
    <mergeCell ref="B55:B64"/>
    <mergeCell ref="C55:C64"/>
    <mergeCell ref="E55:E64"/>
    <mergeCell ref="F55:F56"/>
    <mergeCell ref="G55:G64"/>
    <mergeCell ref="F58:F60"/>
    <mergeCell ref="F61:F62"/>
    <mergeCell ref="O69:O73"/>
    <mergeCell ref="A74:A80"/>
    <mergeCell ref="B74:B80"/>
    <mergeCell ref="C74:C80"/>
    <mergeCell ref="E74:E80"/>
    <mergeCell ref="G74:G80"/>
    <mergeCell ref="O74:O80"/>
    <mergeCell ref="A65:A68"/>
    <mergeCell ref="B65:B68"/>
    <mergeCell ref="C65:C68"/>
    <mergeCell ref="E65:E68"/>
    <mergeCell ref="G65:G68"/>
    <mergeCell ref="A69:A73"/>
    <mergeCell ref="B69:B73"/>
    <mergeCell ref="C69:C73"/>
    <mergeCell ref="E69:E73"/>
    <mergeCell ref="G69:G73"/>
    <mergeCell ref="O81:O92"/>
    <mergeCell ref="F84:F86"/>
    <mergeCell ref="A93:A102"/>
    <mergeCell ref="B93:B102"/>
    <mergeCell ref="C93:C102"/>
    <mergeCell ref="E93:E102"/>
    <mergeCell ref="F93:F94"/>
    <mergeCell ref="G93:G102"/>
    <mergeCell ref="A81:A92"/>
    <mergeCell ref="B81:B92"/>
    <mergeCell ref="N93:N95"/>
    <mergeCell ref="O93:O102"/>
    <mergeCell ref="F96:F98"/>
    <mergeCell ref="I96:I98"/>
    <mergeCell ref="J96:J98"/>
    <mergeCell ref="K96:K98"/>
    <mergeCell ref="L96:L98"/>
    <mergeCell ref="M96:M98"/>
    <mergeCell ref="N96:N98"/>
    <mergeCell ref="F99:F100"/>
    <mergeCell ref="I93:I95"/>
    <mergeCell ref="J93:J95"/>
    <mergeCell ref="K93:K95"/>
    <mergeCell ref="L93:L95"/>
    <mergeCell ref="O103:O118"/>
    <mergeCell ref="M99:M102"/>
    <mergeCell ref="N99:N102"/>
    <mergeCell ref="A103:A118"/>
    <mergeCell ref="B103:B118"/>
    <mergeCell ref="C103:C118"/>
    <mergeCell ref="E103:E118"/>
    <mergeCell ref="F103:F111"/>
    <mergeCell ref="G103:G118"/>
    <mergeCell ref="H103:H118"/>
    <mergeCell ref="I103:I105"/>
    <mergeCell ref="J106:J108"/>
    <mergeCell ref="K106:K108"/>
    <mergeCell ref="L106:L108"/>
    <mergeCell ref="M106:M108"/>
    <mergeCell ref="N106:N108"/>
    <mergeCell ref="J103:J105"/>
    <mergeCell ref="K103:K105"/>
    <mergeCell ref="L103:L105"/>
    <mergeCell ref="M103:M105"/>
    <mergeCell ref="N103:N105"/>
    <mergeCell ref="O119:O128"/>
    <mergeCell ref="F122:F124"/>
    <mergeCell ref="F125:F126"/>
    <mergeCell ref="A129:A132"/>
    <mergeCell ref="B129:B132"/>
    <mergeCell ref="C129:C132"/>
    <mergeCell ref="E129:E132"/>
    <mergeCell ref="G129:G132"/>
    <mergeCell ref="H129:H132"/>
    <mergeCell ref="A119:A128"/>
    <mergeCell ref="B119:B128"/>
    <mergeCell ref="C119:C128"/>
    <mergeCell ref="E119:E128"/>
    <mergeCell ref="F119:F120"/>
    <mergeCell ref="O129:O132"/>
    <mergeCell ref="I131:I132"/>
    <mergeCell ref="J131:J132"/>
    <mergeCell ref="K131:K132"/>
    <mergeCell ref="L131:L132"/>
    <mergeCell ref="M131:M132"/>
    <mergeCell ref="N131:N132"/>
    <mergeCell ref="I129:I130"/>
    <mergeCell ref="J129:J130"/>
    <mergeCell ref="K129:K130"/>
    <mergeCell ref="L129:L130"/>
    <mergeCell ref="M129:M130"/>
    <mergeCell ref="N129:N130"/>
    <mergeCell ref="O144:O153"/>
    <mergeCell ref="F145:F146"/>
    <mergeCell ref="H145:H147"/>
    <mergeCell ref="I145:I147"/>
    <mergeCell ref="J145:J147"/>
    <mergeCell ref="O133:O143"/>
    <mergeCell ref="F134:F135"/>
    <mergeCell ref="F136:F137"/>
    <mergeCell ref="F138:F139"/>
    <mergeCell ref="F140:F141"/>
    <mergeCell ref="F142:F143"/>
    <mergeCell ref="M148:M149"/>
    <mergeCell ref="N148:N149"/>
    <mergeCell ref="F149:F150"/>
    <mergeCell ref="L150:L154"/>
    <mergeCell ref="M150:M154"/>
    <mergeCell ref="N150:N154"/>
    <mergeCell ref="F151:F152"/>
    <mergeCell ref="F147:F148"/>
    <mergeCell ref="H148:H149"/>
    <mergeCell ref="I148:I149"/>
    <mergeCell ref="K148:K149"/>
    <mergeCell ref="L148:L149"/>
    <mergeCell ref="F153:F154"/>
    <mergeCell ref="K145:K147"/>
    <mergeCell ref="L145:L147"/>
    <mergeCell ref="M145:M147"/>
    <mergeCell ref="N145:N147"/>
    <mergeCell ref="G144:G154"/>
    <mergeCell ref="I172:I173"/>
    <mergeCell ref="N172:N173"/>
    <mergeCell ref="D174:D175"/>
    <mergeCell ref="G155:G175"/>
    <mergeCell ref="H155:H159"/>
    <mergeCell ref="O155:O164"/>
    <mergeCell ref="D157:D158"/>
    <mergeCell ref="D160:D161"/>
    <mergeCell ref="H160:H164"/>
    <mergeCell ref="D162:D163"/>
    <mergeCell ref="H165:H175"/>
    <mergeCell ref="I165:I167"/>
    <mergeCell ref="J165:J175"/>
    <mergeCell ref="B176:B186"/>
    <mergeCell ref="C176:C186"/>
    <mergeCell ref="D176:D177"/>
    <mergeCell ref="E176:E186"/>
    <mergeCell ref="G176:G186"/>
    <mergeCell ref="O194:O200"/>
    <mergeCell ref="F195:F196"/>
    <mergeCell ref="F197:F198"/>
    <mergeCell ref="F199:F200"/>
    <mergeCell ref="H197:H199"/>
    <mergeCell ref="I197:I199"/>
    <mergeCell ref="J197:J199"/>
    <mergeCell ref="K197:K199"/>
    <mergeCell ref="L197:L199"/>
    <mergeCell ref="M197:M199"/>
    <mergeCell ref="N197:N199"/>
    <mergeCell ref="O176:O193"/>
    <mergeCell ref="D178:D179"/>
    <mergeCell ref="D180:D181"/>
    <mergeCell ref="D182:D183"/>
    <mergeCell ref="D185:D186"/>
    <mergeCell ref="E187:E193"/>
    <mergeCell ref="G187:G193"/>
    <mergeCell ref="F188:F189"/>
    <mergeCell ref="A201:A211"/>
    <mergeCell ref="B201:B211"/>
    <mergeCell ref="C201:C211"/>
    <mergeCell ref="E201:E211"/>
    <mergeCell ref="F201:F206"/>
    <mergeCell ref="G201:G211"/>
    <mergeCell ref="A194:A200"/>
    <mergeCell ref="B194:B200"/>
    <mergeCell ref="C194:C200"/>
    <mergeCell ref="E194:E200"/>
    <mergeCell ref="G194:G200"/>
    <mergeCell ref="F209:F211"/>
    <mergeCell ref="G119:G128"/>
    <mergeCell ref="F113:F114"/>
    <mergeCell ref="F115:F116"/>
    <mergeCell ref="I106:I108"/>
    <mergeCell ref="O201:O211"/>
    <mergeCell ref="H208:H211"/>
    <mergeCell ref="I208:I211"/>
    <mergeCell ref="J208:J211"/>
    <mergeCell ref="K208:K211"/>
    <mergeCell ref="L208:L211"/>
    <mergeCell ref="M208:M211"/>
    <mergeCell ref="N208:N211"/>
    <mergeCell ref="H201:H206"/>
    <mergeCell ref="I201:I206"/>
    <mergeCell ref="J201:J206"/>
    <mergeCell ref="K201:K206"/>
    <mergeCell ref="L201:L206"/>
    <mergeCell ref="M201:M206"/>
    <mergeCell ref="N201:N206"/>
    <mergeCell ref="F190:F191"/>
    <mergeCell ref="F192:F193"/>
    <mergeCell ref="K165:K167"/>
    <mergeCell ref="N165:N167"/>
    <mergeCell ref="O165:O175"/>
  </mergeCells>
  <dataValidations count="5">
    <dataValidation allowBlank="1" showInputMessage="1" showErrorMessage="1" prompt="COPIAR COLUMNA &quot;O&quot; DE LA HOJA PLAN DE ACCIÓN " sqref="I4" xr:uid="{00000000-0002-0000-0800-000000000000}"/>
    <dataValidation allowBlank="1" showInputMessage="1" showErrorMessage="1" prompt="REGISTRAR EL RESULTADO DEL INDICADOR " sqref="J4" xr:uid="{00000000-0002-0000-0800-000001000000}"/>
    <dataValidation allowBlank="1" showInputMessage="1" showErrorMessage="1" prompt="COPIAR DE LA COLUMNA &quot;Q&quot; DE LA HOJA PLAN DE ACCIÓN " sqref="K4" xr:uid="{00000000-0002-0000-0800-000002000000}"/>
    <dataValidation allowBlank="1" showInputMessage="1" showErrorMessage="1" prompt="REGISTRAR EL ENTREGABLE " sqref="L4" xr:uid="{00000000-0002-0000-0800-000003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800-000004000000}"/>
  </dataValidations>
  <hyperlinks>
    <hyperlink ref="L16" r:id="rId1" display="https://etbcsj-my.sharepoint.com/:f:/g/personal/lrojasn_cendoj_ramajudicial_gov_co/EropFuEkY8ZBqj7m2RWCbJoBadVX2Qo4T5EBm_CDR5A5aA?e=01g8mA" xr:uid="{00000000-0004-0000-0800-000002000000}"/>
    <hyperlink ref="L17" r:id="rId2" display="https://etbcsj-my.sharepoint.com/:f:/g/personal/cooratecsara_cendoj_ramajudicial_gov_co/Ev55-htA97xPue4O1W1c324BM15Scz4q0WJyYXJ9V9azow?e=ts92t8" xr:uid="{00000000-0004-0000-0800-000003000000}"/>
    <hyperlink ref="L18" r:id="rId3" display="https://etbcsj-my.sharepoint.com/:x:/g/personal/cooratecsara_cendoj_ramajudicial_gov_co/EYU43wU9OP5LgCw9w4hHOmwBQkoCmWd0gHY2hNyCVMmlJA?e=tRKNNo" xr:uid="{00000000-0004-0000-0800-000004000000}"/>
    <hyperlink ref="L19" r:id="rId4" display="\\172.16.122.238\OneDrive - Consejo Superior de la Judicatura\RESPALDOSDIARIOS" xr:uid="{00000000-0004-0000-0800-000005000000}"/>
    <hyperlink ref="L20" r:id="rId5" display="https://etbcsj-my.sharepoint.com/:x:/g/personal/lrojasn_cendoj_ramajudicial_gov_co/EfhUx2hDjNZDl38ulP54IaoBuaYqRG4F9lST0Q4K1mM4Xg?e=T2Sd9w" xr:uid="{00000000-0004-0000-0800-000006000000}"/>
    <hyperlink ref="L21" r:id="rId6" display="../Bitacoras/Bitacora cambios de contraseña administrador.xls" xr:uid="{00000000-0004-0000-0800-000007000000}"/>
    <hyperlink ref="L23" r:id="rId7" display="https://etbcsj-my.sharepoint.com/:f:/r/personal/lrojasn_cendoj_ramajudicial_gov_co/Documents/COMPARTIDA/Calidad/Almacen/Ingresos?csf=1&amp;web=1&amp;e=kgWXOG" xr:uid="{00000000-0004-0000-0800-000008000000}"/>
    <hyperlink ref="L24" r:id="rId8" display="https://etbcsj-my.sharepoint.com/:f:/r/personal/lrojasn_cendoj_ramajudicial_gov_co/Documents/COMPARTIDA/Calidad/Salidas Almacen Firmadas?csf=1&amp;web=1&amp;e=VGCToh" xr:uid="{00000000-0004-0000-0800-000009000000}"/>
    <hyperlink ref="L25" r:id="rId9" display="../../inventarios/Bajas" xr:uid="{00000000-0004-0000-0800-00000A000000}"/>
    <hyperlink ref="L26" r:id="rId10" display="https://etbcsj-my.sharepoint.com/:f:/r/personal/lrojasn_cendoj_ramajudicial_gov_co/Documents/COMPARTIDA/Calidad/Banco Agrario/Despachos vinculados?csf=1&amp;web=1&amp;e=HDRKdd" xr:uid="{00000000-0004-0000-0800-00000B000000}"/>
    <hyperlink ref="L27" r:id="rId11" display="https://etbcsj-my.sharepoint.com/:x:/g/personal/lrojasn_cendoj_ramajudicial_gov_co/ET__t5i6dolCttO6pNBsOLgBKMCzNjgWIHsgEzbnjDx9Sw?e=n0KKva" xr:uid="{00000000-0004-0000-0800-00000C000000}"/>
    <hyperlink ref="L28" r:id="rId12" display="https://etbcsj-my.sharepoint.com/:x:/g/personal/lrojasn_cendoj_ramajudicial_gov_co/EZYIGWiBgpVGkJoiCBFpgXUB2eQzom_nVfd_PugyITnCcQ?e=ptNMfy" xr:uid="{00000000-0004-0000-0800-00000D000000}"/>
    <hyperlink ref="L29" r:id="rId13" display="https://etbcsj-my.sharepoint.com/:x:/g/personal/lrojasn_cendoj_ramajudicial_gov_co/EYNrSh6HRHJMmOJ5QtruEpUBXXFapgwc9OMKVYxuq71TdA?e=s5DiDS" xr:uid="{00000000-0004-0000-0800-00000E000000}"/>
    <hyperlink ref="L30" r:id="rId14" display="https://etbcsj-my.sharepoint.com/:x:/r/personal/lrojasn_cendoj_ramajudicial_gov_co/Documents/COMPARTIDA/Calidad/Bitacoras/Bitacora Audiencias Servidores Cicero.xls?d=w113c6072863d4e829b67a43d7ea18b41&amp;csf=1&amp;web=1&amp;e=aWp0HQ" xr:uid="{00000000-0004-0000-0800-00000F000000}"/>
    <hyperlink ref="L31" r:id="rId15" display="https://etbcsj-my.sharepoint.com/:x:/g/personal/lrojasn_cendoj_ramajudicial_gov_co/Ef8cJNIxt9dEt385CtvdifAB5zDYaGZ_C3FdAv9bljH6zg?e=OTrwjE" xr:uid="{00000000-0004-0000-0800-000010000000}"/>
    <hyperlink ref="L32" r:id="rId16" display="https://etbcsj-my.sharepoint.com/:x:/r/personal/lrojasn_cendoj_ramajudicial_gov_co/Documents/COMPARTIDA/Calidad/Salas Cicero/SALAS DE AUDIENCIAS CICERO.xlsx?d=wc2e010788b2a4b2ab8b450afce43354c&amp;csf=1&amp;web=1&amp;e=1ob6a2" xr:uid="{00000000-0004-0000-0800-000011000000}"/>
    <hyperlink ref="L33" r:id="rId17" display="https://etbcsj-my.sharepoint.com/:x:/r/personal/lrojasn_cendoj_ramajudicial_gov_co/Documents/COMPARTIDA/Calidad/Audiencias Virtuales/Capacitaciones/Bitacora de capacitaciones Audiencias virtuales.xls?d=w46c4befa3f7e48c58dbb6934da758e2e&amp;csf=1&amp;web=1&amp;e=0uIqi5" xr:uid="{00000000-0004-0000-0800-000012000000}"/>
    <hyperlink ref="L34" r:id="rId18" display="https://etbcsj-my.sharepoint.com/:f:/r/personal/lrojasn_cendoj_ramajudicial_gov_co/Documents/COMPARTIDA/Calidad/Creacion de usuarios?csf=1&amp;web=1&amp;e=FJhgNX" xr:uid="{00000000-0004-0000-0800-000013000000}"/>
    <hyperlink ref="L35" r:id="rId19" display="https://etbcsj-my.sharepoint.com/:f:/r/personal/lrojasn_cendoj_ramajudicial_gov_co/Documents/COMPARTIDA/Calidad/Capacitaciones Aplicativos?csf=1&amp;web=1&amp;e=EM7Cj0" xr:uid="{00000000-0004-0000-0800-000014000000}"/>
    <hyperlink ref="L36" r:id="rId20" display="https://etbcsj-my.sharepoint.com/:f:/r/personal/lrojasn_cendoj_ramajudicial_gov_co/Documents/COMPARTIDA/Calidad/Contratacion?csf=1&amp;web=1&amp;e=rjjCtW" xr:uid="{00000000-0004-0000-0800-000015000000}"/>
    <hyperlink ref="L37" r:id="rId21" display="https://etbcsj-my.sharepoint.com/:x:/r/personal/lrojasn_cendoj_ramajudicial_gov_co/Documents/COMPARTIDA/Calidad/Necesidades/00_FORMATO_%C3%9ANICO_REGISTRO_NECESIDADES 2021 SECCIONAL CUCUTA -  ARAUCA.xlsx?d=w98d7f02d1770405da2cc04dd72a4163a&amp;csf=1&amp;web=1&amp;e=JHg5yq" xr:uid="{00000000-0004-0000-0800-000016000000}"/>
    <hyperlink ref="L38" r:id="rId22" display="https://etbcsj-my.sharepoint.com/:f:/g/personal/lrojasn_cendoj_ramajudicial_gov_co/EvTTWZOxFXBGrEpLOtiHok8B6cx1tBAZmF5ggFGKEXcIow?e=F8Y2LN" xr:uid="{00000000-0004-0000-0800-000017000000}"/>
    <hyperlink ref="L39" r:id="rId23" display="https://donjustocalidoso.com/tips-informaticos-2/" xr:uid="{00000000-0004-0000-0800-000018000000}"/>
    <hyperlink ref="L70" r:id="rId24" xr:uid="{04870855-2089-49A5-873B-CCEB28A07B77}"/>
    <hyperlink ref="L71" r:id="rId25" xr:uid="{3AE7B750-8AF0-4481-8573-0B5E5D039E93}"/>
    <hyperlink ref="L99:L102" r:id="rId26" display="listado en excel de capacitaciones" xr:uid="{4433CB62-98F7-4B9D-B462-247BC0D3E892}"/>
    <hyperlink ref="L96:L98" r:id="rId27" display="archivo de correos" xr:uid="{FBD769EC-23AA-4CE8-8E12-EF261EA67C41}"/>
    <hyperlink ref="L119" r:id="rId28" xr:uid="{2FD0C86E-4C11-4B8C-B866-7C9DF6D50ADE}"/>
    <hyperlink ref="L120" r:id="rId29" xr:uid="{E2C27F2D-DE54-4EB6-95C1-098D607FE851}"/>
    <hyperlink ref="L121" r:id="rId30" xr:uid="{C35A9BF6-53DA-4F32-9F03-A85C07208B3F}"/>
    <hyperlink ref="L122" r:id="rId31" xr:uid="{45B5F855-1D6C-440D-85C3-CD374EB09AAB}"/>
    <hyperlink ref="L123" r:id="rId32" xr:uid="{DE13E030-06B4-452F-AD72-D3CB381BA744}"/>
    <hyperlink ref="L125" r:id="rId33" xr:uid="{9331EB9F-8A0B-4E24-B103-5A6144C61CB7}"/>
    <hyperlink ref="L126" r:id="rId34" xr:uid="{EA557F72-7630-41AF-972A-ADA9285BF468}"/>
    <hyperlink ref="L131:L132" r:id="rId35" display="correos de los usuarios" xr:uid="{A8AF53C1-B49B-424C-B4ED-428A4B3A73D0}"/>
    <hyperlink ref="L129:L130" r:id="rId36" display="Plataforma SIERJU" xr:uid="{D2330D78-7778-471D-83DC-1C5FE312D88F}"/>
    <hyperlink ref="L144" r:id="rId37" xr:uid="{62830E56-52EE-4117-8F18-8254380E1A48}"/>
    <hyperlink ref="L145:L147" r:id="rId38" display="correo imprimible " xr:uid="{DAF8B23C-6766-468A-92AC-F8A14813C9CA}"/>
    <hyperlink ref="L148:L149" r:id="rId39" display="correo imprimible" xr:uid="{2107B649-C0A9-4172-B201-7CC05C72F08B}"/>
    <hyperlink ref="L150:L154" r:id="rId40" display="Resolución  No. DESAJCUR20-2607 del 21/12/2020" xr:uid="{497860AC-2E1D-445A-9E41-C8246063814F}"/>
    <hyperlink ref="H150" r:id="rId41" display="Continuación proceso de conformacion de la lista de auxiliares de la justicia vigencia  01/04/2021 al 31/03/2023" xr:uid="{8E50A9E9-8745-4C2C-A3E3-FBEAC93EB953}"/>
    <hyperlink ref="H151" r:id="rId42" xr:uid="{DF31A0A7-0C81-4BA2-9E55-AA7BFABC4975}"/>
    <hyperlink ref="H152" r:id="rId43" xr:uid="{C8D612D1-4D3E-4315-8C62-8EAB64ECA8AE}"/>
    <hyperlink ref="H153" r:id="rId44" xr:uid="{492663A2-5749-4D84-AB79-F512B54C75AC}"/>
    <hyperlink ref="L177" r:id="rId45" xr:uid="{60BB392F-1F29-473D-91D8-822DA1F5F844}"/>
    <hyperlink ref="L178" r:id="rId46" xr:uid="{8CE5979A-878A-412B-B0CB-3E9F90A20E61}"/>
    <hyperlink ref="L180" r:id="rId47" xr:uid="{F122FD35-32DE-4D7B-8568-237C0C78096D}"/>
    <hyperlink ref="L181" r:id="rId48" display="REUNION SUPERVISORES" xr:uid="{6D0CAFB8-54F9-4FF0-9A7E-7B400073988B}"/>
    <hyperlink ref="L183" r:id="rId49" xr:uid="{1F289102-71C2-4911-ABFD-EAC909842F7F}"/>
    <hyperlink ref="L184" r:id="rId50" display="INVENTARIOS" xr:uid="{48E0C73C-F1D2-4BA6-B886-E67149E074F8}"/>
    <hyperlink ref="L185" r:id="rId51" xr:uid="{C0F9564D-FA24-4751-972E-761719C14B30}"/>
    <hyperlink ref="L186" r:id="rId52" xr:uid="{65EDE4B7-20E9-4976-BD08-262F72816095}"/>
    <hyperlink ref="L188" r:id="rId53" xr:uid="{E0FB0565-3591-4409-8637-6EB91562624C}"/>
    <hyperlink ref="L189" r:id="rId54" xr:uid="{A2AE6AD1-74ED-4CDD-832D-A19697997B1E}"/>
    <hyperlink ref="L15" r:id="rId55" xr:uid="{DD005189-6287-40F5-9362-46087D43F264}"/>
    <hyperlink ref="L14" r:id="rId56" xr:uid="{B1A60A11-33BD-4DF6-9FE4-7D7CE6BBCE71}"/>
    <hyperlink ref="L11" r:id="rId57" xr:uid="{7B8798F2-4FBE-48C3-871B-E09B79D87EA5}"/>
    <hyperlink ref="L12" r:id="rId58" xr:uid="{150C0AEA-45F0-4EA4-9470-0609C30CD91A}"/>
    <hyperlink ref="L9" r:id="rId59" xr:uid="{B6CEB3B2-0587-401F-A67E-401B32FA68DB}"/>
    <hyperlink ref="L8" r:id="rId60" xr:uid="{6BC2E039-3003-4EC3-A8A5-964C7456DE5F}"/>
    <hyperlink ref="L7" r:id="rId61" display="https://www.ramajudicial.gov.co/web/direccion-seccional-de-administracion-judicial-de-cucuta-arauca/contratacion-de-minima-cuantia-art.94-ley-1474-2011-" xr:uid="{A46D2C28-9D73-479D-8114-7B7FE68ED8C5}"/>
    <hyperlink ref="L6" r:id="rId62" xr:uid="{761037E4-0DDC-48A4-B849-D76E2F9B7E58}"/>
    <hyperlink ref="L13" r:id="rId63" xr:uid="{51D348FB-EA09-446D-B95E-94B7A28A3AD7}"/>
    <hyperlink ref="L5" r:id="rId64" xr:uid="{3DEF457B-0D70-49F3-A7B6-15479BDBF0B0}"/>
    <hyperlink ref="L10" r:id="rId65" xr:uid="{69E12B53-CB1C-4D8B-8D58-E00DC306A5C5}"/>
    <hyperlink ref="L45" r:id="rId66" xr:uid="{6E138287-10D5-4420-AEBA-BC1D2616E6E1}"/>
    <hyperlink ref="L46" r:id="rId67" xr:uid="{6E126B04-481F-4F84-9CF5-6A663E98F9F5}"/>
    <hyperlink ref="L47" r:id="rId68" xr:uid="{8F62FE55-387A-4F6F-8C6F-5F748B59BAA0}"/>
    <hyperlink ref="L51" r:id="rId69" xr:uid="{7D398340-0AE9-40DD-A936-186F4518C40D}"/>
    <hyperlink ref="L83" r:id="rId70" xr:uid="{2DCC515E-C6D8-4A3E-A9A5-599DE017B5B4}"/>
    <hyperlink ref="L84" r:id="rId71" xr:uid="{BD44D49D-12D8-4493-BDB9-91C108424B2A}"/>
    <hyperlink ref="L86" r:id="rId72" xr:uid="{46D3DF6B-D3FC-4432-951E-D491AC47C4C9}"/>
    <hyperlink ref="L87" r:id="rId73" xr:uid="{B7311912-51DD-4C28-BC26-3F990C19CD13}"/>
    <hyperlink ref="L89" r:id="rId74" xr:uid="{2066B727-7405-4360-8656-48D8DF4E6017}"/>
    <hyperlink ref="L91" r:id="rId75" xr:uid="{9CCD9075-8E6D-45ED-A124-818BD687830E}"/>
    <hyperlink ref="L137" r:id="rId76" xr:uid="{01FC451B-A199-42AA-A50C-99A83A808F41}"/>
    <hyperlink ref="N137" r:id="rId77" display="Se recibió respuesta de 8 propuestas planteadas ante el nivel central. Sin embargo, es importante resaltar que con la expedición de los Acuerdos PCSJA2111764, PCSJA21-11766 Y pcsja21-11767 se dio respuesta necesidades planteadas en vigencias anteriores .    Con estos Acuerdos se crear" xr:uid="{560C7BE1-791E-426B-97C7-77AF01E02FC7}"/>
    <hyperlink ref="L138:L140" r:id="rId78" display="formatos de seguimeinto" xr:uid="{CC43F4A1-2AA5-42E2-BD7E-FA161542528E}"/>
    <hyperlink ref="L141:L142" r:id="rId79" display="Actos administrativos" xr:uid="{75C9D1D7-23C4-4912-8BD7-7F35DEE430FF}"/>
    <hyperlink ref="N138:N140" r:id="rId80" display="En los primeros 5 dias hábiles de cada mes los cargos de descongestión, allegan el formato de seguimiento debidamente diligenciado." xr:uid="{62CAD73A-DAE5-4D1A-9A45-5EB8CBFCB48F}"/>
    <hyperlink ref="N141:N142" r:id="rId81" display="los despachos judiciales que han sido objeto de beneficio de la medida hacen el seguimiento de esta e incluso solicitan prorroga de la misma." xr:uid="{09F0F9BA-8161-4E24-9C7E-8B9A6727F23E}"/>
  </hyperlinks>
  <pageMargins left="0.7" right="0.7" top="0.75" bottom="0.75" header="0.3" footer="0.3"/>
  <pageSetup orientation="portrait" horizontalDpi="300" verticalDpi="300" r:id="rId82"/>
  <drawing r:id="rId83"/>
  <legacyDrawing r:id="rId8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34DA6-54F4-4E27-AC6B-BB1CB96320FD}">
  <dimension ref="A1:X218"/>
  <sheetViews>
    <sheetView topLeftCell="A4" zoomScale="40" zoomScaleNormal="40" workbookViewId="0">
      <pane ySplit="1" topLeftCell="A177" activePane="bottomLeft" state="frozen"/>
      <selection activeCell="C4" sqref="C4"/>
      <selection pane="bottomLeft" activeCell="Q158" sqref="Q158"/>
    </sheetView>
  </sheetViews>
  <sheetFormatPr baseColWidth="10" defaultColWidth="11.42578125" defaultRowHeight="24" customHeight="1" x14ac:dyDescent="0.25"/>
  <cols>
    <col min="1" max="1" width="11.140625" style="117" customWidth="1"/>
    <col min="2" max="2" width="25.140625" style="117" customWidth="1"/>
    <col min="3" max="3" width="35.5703125" style="117" customWidth="1"/>
    <col min="4" max="4" width="30.85546875" style="161" customWidth="1"/>
    <col min="5" max="5" width="26.5703125" style="161" customWidth="1"/>
    <col min="6" max="6" width="41.7109375" style="165" customWidth="1"/>
    <col min="7" max="7" width="32.85546875" style="117" customWidth="1"/>
    <col min="8" max="8" width="44" style="117" customWidth="1"/>
    <col min="9" max="9" width="20.5703125" customWidth="1"/>
    <col min="10" max="10" width="23.140625" customWidth="1"/>
    <col min="11" max="11" width="23.42578125" customWidth="1"/>
    <col min="12" max="12" width="33" customWidth="1"/>
    <col min="13" max="13" width="17.7109375" customWidth="1"/>
    <col min="14" max="14" width="59.28515625" customWidth="1"/>
    <col min="15" max="15" width="27.28515625" customWidth="1"/>
    <col min="16" max="16" width="14.42578125" customWidth="1"/>
    <col min="17" max="17" width="26.85546875" customWidth="1"/>
    <col min="18" max="18" width="26" customWidth="1"/>
    <col min="19" max="19" width="18.5703125" customWidth="1"/>
    <col min="20" max="20" width="16.42578125" customWidth="1"/>
    <col min="21" max="21" width="15.28515625" customWidth="1"/>
    <col min="22" max="22" width="23.28515625" customWidth="1"/>
    <col min="23" max="23" width="17.42578125" customWidth="1"/>
    <col min="24" max="24" width="63.140625" style="117" customWidth="1"/>
    <col min="25" max="16384" width="11.42578125" style="117"/>
  </cols>
  <sheetData>
    <row r="1" spans="1:24" s="94" customFormat="1" ht="58.5" customHeight="1" x14ac:dyDescent="0.3">
      <c r="A1" s="940" t="s">
        <v>0</v>
      </c>
      <c r="B1" s="940"/>
      <c r="C1" s="940"/>
      <c r="D1" s="940"/>
      <c r="E1" s="940"/>
      <c r="F1" s="940"/>
      <c r="I1"/>
      <c r="J1"/>
      <c r="K1"/>
      <c r="L1"/>
      <c r="M1"/>
      <c r="N1"/>
      <c r="O1"/>
      <c r="P1"/>
      <c r="Q1"/>
      <c r="R1"/>
      <c r="S1"/>
      <c r="T1"/>
      <c r="U1"/>
      <c r="V1"/>
      <c r="W1"/>
    </row>
    <row r="2" spans="1:24" s="94" customFormat="1" ht="58.5" customHeight="1" x14ac:dyDescent="0.3">
      <c r="A2" s="743" t="s">
        <v>188</v>
      </c>
      <c r="B2" s="743"/>
      <c r="C2" s="743"/>
      <c r="D2" s="743"/>
      <c r="E2" s="743"/>
      <c r="F2" s="743"/>
      <c r="I2"/>
      <c r="J2"/>
      <c r="K2"/>
      <c r="L2"/>
      <c r="M2"/>
      <c r="N2"/>
      <c r="O2"/>
      <c r="P2"/>
      <c r="Q2"/>
      <c r="R2"/>
      <c r="S2"/>
      <c r="T2"/>
      <c r="U2"/>
      <c r="V2"/>
      <c r="W2"/>
    </row>
    <row r="3" spans="1:24" s="96" customFormat="1" ht="24" customHeight="1" x14ac:dyDescent="0.25">
      <c r="A3" s="1198" t="s">
        <v>17</v>
      </c>
      <c r="B3" s="1198" t="s">
        <v>189</v>
      </c>
      <c r="C3" s="1198" t="s">
        <v>190</v>
      </c>
      <c r="D3" s="1198" t="s">
        <v>191</v>
      </c>
      <c r="E3" s="1198" t="s">
        <v>192</v>
      </c>
      <c r="F3" s="1198" t="s">
        <v>193</v>
      </c>
      <c r="G3" s="1198" t="s">
        <v>194</v>
      </c>
      <c r="H3" s="901" t="s">
        <v>195</v>
      </c>
      <c r="I3" s="1200" t="s">
        <v>744</v>
      </c>
      <c r="J3" s="1201"/>
      <c r="K3" s="1201"/>
      <c r="L3" s="1201"/>
      <c r="M3" s="1201"/>
      <c r="N3" s="1202"/>
      <c r="O3"/>
      <c r="P3"/>
      <c r="Q3"/>
      <c r="R3"/>
      <c r="S3"/>
      <c r="T3"/>
      <c r="U3"/>
      <c r="V3"/>
      <c r="W3"/>
    </row>
    <row r="4" spans="1:24" s="100" customFormat="1" ht="46.5" customHeight="1" x14ac:dyDescent="0.25">
      <c r="A4" s="1199"/>
      <c r="B4" s="1199"/>
      <c r="C4" s="1199"/>
      <c r="D4" s="1199"/>
      <c r="E4" s="1199"/>
      <c r="F4" s="1199"/>
      <c r="G4" s="1199"/>
      <c r="H4" s="901"/>
      <c r="I4" s="237" t="s">
        <v>201</v>
      </c>
      <c r="J4" s="237" t="s">
        <v>745</v>
      </c>
      <c r="K4" s="238" t="s">
        <v>746</v>
      </c>
      <c r="L4" s="237" t="s">
        <v>747</v>
      </c>
      <c r="M4" s="237" t="s">
        <v>748</v>
      </c>
      <c r="N4" s="239" t="s">
        <v>749</v>
      </c>
      <c r="O4"/>
      <c r="P4"/>
      <c r="Q4"/>
      <c r="R4"/>
      <c r="S4"/>
      <c r="T4"/>
      <c r="U4"/>
      <c r="V4"/>
      <c r="W4"/>
      <c r="X4" s="99"/>
    </row>
    <row r="5" spans="1:24" s="100" customFormat="1" ht="76.5" customHeight="1" x14ac:dyDescent="0.3">
      <c r="A5" s="1217">
        <v>1</v>
      </c>
      <c r="B5" s="1220" t="s">
        <v>213</v>
      </c>
      <c r="C5" s="1223" t="s">
        <v>214</v>
      </c>
      <c r="D5" s="1223" t="s">
        <v>325</v>
      </c>
      <c r="E5" s="1223" t="s">
        <v>216</v>
      </c>
      <c r="F5" s="101" t="s">
        <v>217</v>
      </c>
      <c r="G5" s="1224" t="s">
        <v>750</v>
      </c>
      <c r="H5" s="103" t="s">
        <v>221</v>
      </c>
      <c r="I5" s="558" t="s">
        <v>751</v>
      </c>
      <c r="J5" s="559">
        <v>0.5</v>
      </c>
      <c r="K5" s="560" t="s">
        <v>752</v>
      </c>
      <c r="L5" s="561" t="s">
        <v>753</v>
      </c>
      <c r="M5" s="562">
        <v>44377</v>
      </c>
      <c r="N5" s="563" t="s">
        <v>754</v>
      </c>
      <c r="O5" s="1426" t="s">
        <v>222</v>
      </c>
      <c r="P5"/>
      <c r="Q5"/>
      <c r="R5"/>
      <c r="S5"/>
      <c r="T5"/>
      <c r="U5"/>
      <c r="V5"/>
      <c r="W5"/>
      <c r="X5" s="105" t="s">
        <v>225</v>
      </c>
    </row>
    <row r="6" spans="1:24" s="100" customFormat="1" ht="107.25" customHeight="1" x14ac:dyDescent="0.25">
      <c r="A6" s="1218"/>
      <c r="B6" s="1221"/>
      <c r="C6" s="1221"/>
      <c r="D6" s="1221"/>
      <c r="E6" s="1221"/>
      <c r="F6" s="1193" t="s">
        <v>755</v>
      </c>
      <c r="G6" s="1225"/>
      <c r="H6" s="101" t="s">
        <v>227</v>
      </c>
      <c r="I6" s="564" t="s">
        <v>756</v>
      </c>
      <c r="J6" s="559">
        <v>0.5</v>
      </c>
      <c r="K6" s="565" t="s">
        <v>752</v>
      </c>
      <c r="L6" s="566" t="s">
        <v>757</v>
      </c>
      <c r="M6" s="562">
        <v>44377</v>
      </c>
      <c r="N6" s="567" t="s">
        <v>758</v>
      </c>
      <c r="O6" s="1288"/>
      <c r="P6"/>
      <c r="Q6"/>
      <c r="R6"/>
      <c r="S6"/>
      <c r="T6"/>
      <c r="U6"/>
      <c r="V6"/>
      <c r="W6"/>
      <c r="X6" s="105"/>
    </row>
    <row r="7" spans="1:24" s="100" customFormat="1" ht="93.75" customHeight="1" x14ac:dyDescent="0.25">
      <c r="A7" s="1218"/>
      <c r="B7" s="1221"/>
      <c r="C7" s="1221"/>
      <c r="D7" s="1221"/>
      <c r="E7" s="1221"/>
      <c r="F7" s="1194"/>
      <c r="G7" s="1225"/>
      <c r="H7" s="106" t="s">
        <v>228</v>
      </c>
      <c r="I7" s="564" t="s">
        <v>756</v>
      </c>
      <c r="J7" s="559">
        <v>0.5</v>
      </c>
      <c r="K7" s="565" t="s">
        <v>752</v>
      </c>
      <c r="L7" s="568" t="s">
        <v>759</v>
      </c>
      <c r="M7" s="562">
        <v>44377</v>
      </c>
      <c r="N7" s="567" t="s">
        <v>760</v>
      </c>
      <c r="O7" s="1288"/>
      <c r="P7"/>
      <c r="Q7"/>
      <c r="R7"/>
      <c r="S7"/>
      <c r="T7"/>
      <c r="U7"/>
      <c r="V7"/>
      <c r="W7"/>
      <c r="X7" s="105"/>
    </row>
    <row r="8" spans="1:24" s="100" customFormat="1" ht="84" customHeight="1" x14ac:dyDescent="1.35">
      <c r="A8" s="1218"/>
      <c r="B8" s="1221"/>
      <c r="C8" s="1221"/>
      <c r="D8" s="1221"/>
      <c r="E8" s="1221"/>
      <c r="F8" s="1193" t="s">
        <v>761</v>
      </c>
      <c r="G8" s="1225"/>
      <c r="H8" s="106" t="s">
        <v>230</v>
      </c>
      <c r="I8" s="564" t="s">
        <v>756</v>
      </c>
      <c r="J8" s="559">
        <v>0.5</v>
      </c>
      <c r="K8" s="565" t="s">
        <v>752</v>
      </c>
      <c r="L8" s="566" t="s">
        <v>762</v>
      </c>
      <c r="M8" s="562">
        <v>44377</v>
      </c>
      <c r="N8" s="567" t="s">
        <v>763</v>
      </c>
      <c r="O8" s="1288"/>
      <c r="P8"/>
      <c r="Q8" s="297"/>
      <c r="R8"/>
      <c r="S8"/>
      <c r="T8"/>
      <c r="U8"/>
      <c r="V8"/>
      <c r="W8"/>
      <c r="X8" s="105"/>
    </row>
    <row r="9" spans="1:24" s="100" customFormat="1" ht="84" customHeight="1" x14ac:dyDescent="0.25">
      <c r="A9" s="1218"/>
      <c r="B9" s="1221"/>
      <c r="C9" s="1221"/>
      <c r="D9" s="1221"/>
      <c r="E9" s="1221"/>
      <c r="F9" s="1195"/>
      <c r="G9" s="1225"/>
      <c r="H9" s="106" t="s">
        <v>231</v>
      </c>
      <c r="I9" s="567" t="s">
        <v>764</v>
      </c>
      <c r="J9" s="559">
        <v>0.5</v>
      </c>
      <c r="K9" s="565" t="s">
        <v>752</v>
      </c>
      <c r="L9" s="566" t="s">
        <v>765</v>
      </c>
      <c r="M9" s="562">
        <v>44377</v>
      </c>
      <c r="N9" s="569" t="s">
        <v>766</v>
      </c>
      <c r="O9" s="1288"/>
      <c r="P9"/>
      <c r="Q9"/>
      <c r="R9"/>
      <c r="S9"/>
      <c r="T9"/>
      <c r="U9"/>
      <c r="V9"/>
      <c r="W9"/>
      <c r="X9" s="105"/>
    </row>
    <row r="10" spans="1:24" s="100" customFormat="1" ht="84" customHeight="1" x14ac:dyDescent="0.25">
      <c r="A10" s="1218"/>
      <c r="B10" s="1221"/>
      <c r="C10" s="1221"/>
      <c r="D10" s="1221"/>
      <c r="E10" s="1221"/>
      <c r="F10" s="1196" t="s">
        <v>767</v>
      </c>
      <c r="G10" s="1225"/>
      <c r="H10" s="107" t="s">
        <v>233</v>
      </c>
      <c r="I10" s="567" t="s">
        <v>768</v>
      </c>
      <c r="J10" s="559">
        <v>0.5</v>
      </c>
      <c r="K10" s="565" t="s">
        <v>752</v>
      </c>
      <c r="L10" s="566" t="s">
        <v>769</v>
      </c>
      <c r="M10" s="562">
        <v>44377</v>
      </c>
      <c r="N10" s="567" t="s">
        <v>1244</v>
      </c>
      <c r="O10" s="1288"/>
      <c r="P10"/>
      <c r="Q10"/>
      <c r="R10"/>
      <c r="S10"/>
      <c r="T10"/>
      <c r="U10"/>
      <c r="V10"/>
      <c r="W10"/>
      <c r="X10" s="105"/>
    </row>
    <row r="11" spans="1:24" s="100" customFormat="1" ht="63" customHeight="1" x14ac:dyDescent="0.25">
      <c r="A11" s="1218"/>
      <c r="B11" s="1221"/>
      <c r="C11" s="1221"/>
      <c r="D11" s="1221"/>
      <c r="E11" s="1221"/>
      <c r="F11" s="1194"/>
      <c r="G11" s="1225"/>
      <c r="H11" s="107" t="s">
        <v>234</v>
      </c>
      <c r="I11" s="564" t="s">
        <v>764</v>
      </c>
      <c r="J11" s="559">
        <v>0.5</v>
      </c>
      <c r="K11" s="565" t="s">
        <v>752</v>
      </c>
      <c r="L11" s="570" t="s">
        <v>771</v>
      </c>
      <c r="M11" s="562">
        <v>44377</v>
      </c>
      <c r="N11" s="567" t="s">
        <v>772</v>
      </c>
      <c r="O11" s="1288"/>
      <c r="P11"/>
      <c r="Q11"/>
      <c r="R11"/>
      <c r="S11"/>
      <c r="T11"/>
      <c r="U11"/>
      <c r="V11"/>
      <c r="W11"/>
      <c r="X11" s="105"/>
    </row>
    <row r="12" spans="1:24" s="100" customFormat="1" ht="63" customHeight="1" x14ac:dyDescent="0.25">
      <c r="A12" s="1218"/>
      <c r="B12" s="1221"/>
      <c r="C12" s="1221"/>
      <c r="D12" s="1221"/>
      <c r="E12" s="1221"/>
      <c r="F12" s="1193" t="s">
        <v>773</v>
      </c>
      <c r="G12" s="1225"/>
      <c r="H12" s="107" t="s">
        <v>236</v>
      </c>
      <c r="I12" s="567" t="s">
        <v>764</v>
      </c>
      <c r="J12" s="559">
        <v>0.5</v>
      </c>
      <c r="K12" s="565" t="s">
        <v>752</v>
      </c>
      <c r="L12" s="566" t="s">
        <v>774</v>
      </c>
      <c r="M12" s="562">
        <v>44377</v>
      </c>
      <c r="N12" s="567" t="s">
        <v>775</v>
      </c>
      <c r="O12" s="1288"/>
      <c r="P12"/>
      <c r="Q12"/>
      <c r="R12"/>
      <c r="S12"/>
      <c r="T12"/>
      <c r="U12"/>
      <c r="V12"/>
      <c r="W12"/>
      <c r="X12" s="105"/>
    </row>
    <row r="13" spans="1:24" s="100" customFormat="1" ht="63" customHeight="1" x14ac:dyDescent="0.25">
      <c r="A13" s="1218"/>
      <c r="B13" s="1221"/>
      <c r="C13" s="1221"/>
      <c r="D13" s="1221"/>
      <c r="E13" s="1221"/>
      <c r="F13" s="1197"/>
      <c r="G13" s="1225"/>
      <c r="H13" s="108" t="s">
        <v>237</v>
      </c>
      <c r="I13" s="564" t="s">
        <v>764</v>
      </c>
      <c r="J13" s="559">
        <v>0.5</v>
      </c>
      <c r="K13" s="565" t="s">
        <v>752</v>
      </c>
      <c r="L13" s="566" t="s">
        <v>776</v>
      </c>
      <c r="M13" s="562">
        <v>44377</v>
      </c>
      <c r="N13" s="567" t="s">
        <v>777</v>
      </c>
      <c r="O13" s="1288"/>
      <c r="P13"/>
      <c r="Q13"/>
      <c r="R13"/>
      <c r="S13"/>
      <c r="T13"/>
      <c r="U13"/>
      <c r="V13"/>
      <c r="W13"/>
      <c r="X13" s="105"/>
    </row>
    <row r="14" spans="1:24" s="100" customFormat="1" ht="84" customHeight="1" x14ac:dyDescent="0.25">
      <c r="A14" s="1218"/>
      <c r="B14" s="1221"/>
      <c r="C14" s="1221"/>
      <c r="D14" s="1221"/>
      <c r="E14" s="1221"/>
      <c r="F14" s="1197"/>
      <c r="G14" s="1225"/>
      <c r="H14" s="107" t="s">
        <v>238</v>
      </c>
      <c r="I14" s="564" t="s">
        <v>764</v>
      </c>
      <c r="J14" s="559">
        <v>0.5</v>
      </c>
      <c r="K14" s="565" t="s">
        <v>752</v>
      </c>
      <c r="L14" s="566" t="s">
        <v>778</v>
      </c>
      <c r="M14" s="562">
        <v>44377</v>
      </c>
      <c r="N14" s="567" t="s">
        <v>779</v>
      </c>
      <c r="O14" s="1288"/>
      <c r="P14"/>
      <c r="Q14"/>
      <c r="R14"/>
      <c r="S14"/>
      <c r="T14"/>
      <c r="U14"/>
      <c r="V14"/>
      <c r="W14"/>
      <c r="X14" s="105"/>
    </row>
    <row r="15" spans="1:24" s="100" customFormat="1" ht="84" customHeight="1" x14ac:dyDescent="0.3">
      <c r="A15" s="1219"/>
      <c r="B15" s="1222"/>
      <c r="C15" s="1222"/>
      <c r="D15" s="1222"/>
      <c r="E15" s="1222"/>
      <c r="F15" s="1194"/>
      <c r="G15" s="1225"/>
      <c r="H15" s="402" t="s">
        <v>239</v>
      </c>
      <c r="I15" s="564" t="s">
        <v>764</v>
      </c>
      <c r="J15" s="559">
        <v>0.5</v>
      </c>
      <c r="K15" s="565" t="s">
        <v>752</v>
      </c>
      <c r="L15" s="566" t="s">
        <v>765</v>
      </c>
      <c r="M15" s="562">
        <v>44377</v>
      </c>
      <c r="N15" s="567" t="s">
        <v>780</v>
      </c>
      <c r="O15" s="1324"/>
      <c r="P15" s="571">
        <f>AVERAGE(J5:J15)</f>
        <v>0.5</v>
      </c>
      <c r="Q15"/>
      <c r="R15"/>
      <c r="S15"/>
      <c r="T15"/>
      <c r="U15"/>
      <c r="V15"/>
      <c r="W15"/>
      <c r="X15" s="105"/>
    </row>
    <row r="16" spans="1:24" s="99" customFormat="1" ht="48" customHeight="1" x14ac:dyDescent="0.25">
      <c r="A16" s="1423">
        <v>1</v>
      </c>
      <c r="B16" s="1423" t="s">
        <v>213</v>
      </c>
      <c r="C16" s="1423" t="s">
        <v>214</v>
      </c>
      <c r="D16" s="1423" t="s">
        <v>325</v>
      </c>
      <c r="E16" s="1423" t="s">
        <v>216</v>
      </c>
      <c r="F16" s="1420" t="s">
        <v>217</v>
      </c>
      <c r="G16" s="1423" t="s">
        <v>750</v>
      </c>
      <c r="H16" s="572" t="s">
        <v>785</v>
      </c>
      <c r="I16" s="575" t="s">
        <v>786</v>
      </c>
      <c r="J16" s="576" t="s">
        <v>922</v>
      </c>
      <c r="K16" s="577" t="s">
        <v>752</v>
      </c>
      <c r="L16" s="578" t="s">
        <v>788</v>
      </c>
      <c r="M16" s="579">
        <v>44377</v>
      </c>
      <c r="N16" s="580" t="s">
        <v>789</v>
      </c>
      <c r="O16" s="1424" t="s">
        <v>242</v>
      </c>
      <c r="P16"/>
      <c r="Q16"/>
      <c r="R16"/>
      <c r="S16"/>
      <c r="T16"/>
      <c r="U16"/>
      <c r="V16"/>
      <c r="W16"/>
    </row>
    <row r="17" spans="1:23" s="99" customFormat="1" ht="48" customHeight="1" x14ac:dyDescent="0.25">
      <c r="A17" s="1423"/>
      <c r="B17" s="1423"/>
      <c r="C17" s="1423"/>
      <c r="D17" s="1423"/>
      <c r="E17" s="1423"/>
      <c r="F17" s="1420"/>
      <c r="G17" s="1423"/>
      <c r="H17" s="572" t="s">
        <v>793</v>
      </c>
      <c r="I17" s="581" t="s">
        <v>794</v>
      </c>
      <c r="J17" s="582">
        <v>0.5</v>
      </c>
      <c r="K17" s="583" t="s">
        <v>752</v>
      </c>
      <c r="L17" s="584" t="s">
        <v>795</v>
      </c>
      <c r="M17" s="579">
        <v>44377</v>
      </c>
      <c r="N17" s="585" t="s">
        <v>796</v>
      </c>
      <c r="O17" s="1425"/>
      <c r="P17"/>
      <c r="Q17"/>
      <c r="R17"/>
      <c r="S17"/>
      <c r="T17"/>
      <c r="U17"/>
      <c r="V17"/>
      <c r="W17"/>
    </row>
    <row r="18" spans="1:23" s="99" customFormat="1" ht="48" customHeight="1" x14ac:dyDescent="0.25">
      <c r="A18" s="1423"/>
      <c r="B18" s="1423"/>
      <c r="C18" s="1423"/>
      <c r="D18" s="1423"/>
      <c r="E18" s="1423"/>
      <c r="F18" s="1420"/>
      <c r="G18" s="1423"/>
      <c r="H18" s="572" t="s">
        <v>797</v>
      </c>
      <c r="I18" s="581" t="s">
        <v>798</v>
      </c>
      <c r="J18" s="582">
        <v>0.5</v>
      </c>
      <c r="K18" s="583" t="s">
        <v>752</v>
      </c>
      <c r="L18" s="584" t="s">
        <v>799</v>
      </c>
      <c r="M18" s="579">
        <v>44377</v>
      </c>
      <c r="N18" s="585" t="s">
        <v>800</v>
      </c>
      <c r="O18" s="1425"/>
      <c r="P18"/>
      <c r="Q18"/>
      <c r="R18"/>
      <c r="S18"/>
      <c r="T18"/>
      <c r="U18"/>
      <c r="V18"/>
      <c r="W18"/>
    </row>
    <row r="19" spans="1:23" s="99" customFormat="1" ht="48" customHeight="1" x14ac:dyDescent="0.25">
      <c r="A19" s="1423"/>
      <c r="B19" s="1423"/>
      <c r="C19" s="1423"/>
      <c r="D19" s="1423"/>
      <c r="E19" s="1423"/>
      <c r="F19" s="1420"/>
      <c r="G19" s="1423"/>
      <c r="H19" s="572" t="s">
        <v>803</v>
      </c>
      <c r="I19" s="581" t="s">
        <v>804</v>
      </c>
      <c r="J19" s="582">
        <v>0.5</v>
      </c>
      <c r="K19" s="583" t="s">
        <v>752</v>
      </c>
      <c r="L19" s="584" t="s">
        <v>805</v>
      </c>
      <c r="M19" s="579">
        <v>44377</v>
      </c>
      <c r="N19" s="585" t="s">
        <v>806</v>
      </c>
      <c r="O19" s="1425"/>
      <c r="P19"/>
      <c r="Q19"/>
      <c r="R19"/>
      <c r="S19"/>
      <c r="T19"/>
      <c r="U19"/>
      <c r="V19"/>
      <c r="W19"/>
    </row>
    <row r="20" spans="1:23" s="99" customFormat="1" ht="48" customHeight="1" x14ac:dyDescent="0.25">
      <c r="A20" s="1423"/>
      <c r="B20" s="1423"/>
      <c r="C20" s="1423"/>
      <c r="D20" s="1423"/>
      <c r="E20" s="1423"/>
      <c r="F20" s="1420"/>
      <c r="G20" s="1423"/>
      <c r="H20" s="572" t="s">
        <v>808</v>
      </c>
      <c r="I20" s="575" t="s">
        <v>809</v>
      </c>
      <c r="J20" s="582">
        <v>0.5</v>
      </c>
      <c r="K20" s="583" t="s">
        <v>752</v>
      </c>
      <c r="L20" s="584" t="s">
        <v>788</v>
      </c>
      <c r="M20" s="579">
        <v>44377</v>
      </c>
      <c r="N20" s="585" t="s">
        <v>810</v>
      </c>
      <c r="O20" s="1425"/>
      <c r="P20"/>
      <c r="Q20"/>
      <c r="R20"/>
      <c r="S20"/>
      <c r="T20"/>
      <c r="U20"/>
      <c r="V20"/>
      <c r="W20"/>
    </row>
    <row r="21" spans="1:23" s="99" customFormat="1" ht="48" customHeight="1" x14ac:dyDescent="0.25">
      <c r="A21" s="1423"/>
      <c r="B21" s="1423"/>
      <c r="C21" s="1423"/>
      <c r="D21" s="1423"/>
      <c r="E21" s="1423"/>
      <c r="F21" s="1420" t="s">
        <v>226</v>
      </c>
      <c r="G21" s="1423"/>
      <c r="H21" s="572" t="s">
        <v>814</v>
      </c>
      <c r="I21" s="575" t="s">
        <v>815</v>
      </c>
      <c r="J21" s="582">
        <v>0.5</v>
      </c>
      <c r="K21" s="583" t="s">
        <v>752</v>
      </c>
      <c r="L21" s="584" t="s">
        <v>788</v>
      </c>
      <c r="M21" s="579">
        <v>44377</v>
      </c>
      <c r="N21" s="585" t="s">
        <v>816</v>
      </c>
      <c r="O21" s="1425"/>
      <c r="P21"/>
      <c r="Q21"/>
      <c r="R21"/>
      <c r="S21"/>
      <c r="T21"/>
      <c r="U21"/>
      <c r="V21"/>
      <c r="W21"/>
    </row>
    <row r="22" spans="1:23" s="99" customFormat="1" ht="70.5" customHeight="1" x14ac:dyDescent="0.25">
      <c r="A22" s="1423"/>
      <c r="B22" s="1423"/>
      <c r="C22" s="1423"/>
      <c r="D22" s="1423"/>
      <c r="E22" s="1423"/>
      <c r="F22" s="1420"/>
      <c r="G22" s="1423"/>
      <c r="H22" s="572" t="s">
        <v>818</v>
      </c>
      <c r="I22" s="581" t="s">
        <v>819</v>
      </c>
      <c r="J22" s="582">
        <v>0.5</v>
      </c>
      <c r="K22" s="583" t="s">
        <v>752</v>
      </c>
      <c r="L22" s="586" t="s">
        <v>820</v>
      </c>
      <c r="M22" s="579">
        <v>44377</v>
      </c>
      <c r="N22" s="585" t="s">
        <v>821</v>
      </c>
      <c r="O22" s="1425"/>
      <c r="P22"/>
      <c r="Q22"/>
      <c r="R22"/>
      <c r="S22"/>
      <c r="T22"/>
      <c r="U22"/>
      <c r="V22"/>
      <c r="W22"/>
    </row>
    <row r="23" spans="1:23" s="99" customFormat="1" ht="69" customHeight="1" x14ac:dyDescent="0.25">
      <c r="A23" s="1423"/>
      <c r="B23" s="1423"/>
      <c r="C23" s="1423"/>
      <c r="D23" s="1423"/>
      <c r="E23" s="1423"/>
      <c r="F23" s="1420"/>
      <c r="G23" s="1423"/>
      <c r="H23" s="573" t="s">
        <v>823</v>
      </c>
      <c r="I23" s="575" t="s">
        <v>824</v>
      </c>
      <c r="J23" s="582">
        <v>0.5</v>
      </c>
      <c r="K23" s="583" t="s">
        <v>752</v>
      </c>
      <c r="L23" s="584" t="s">
        <v>825</v>
      </c>
      <c r="M23" s="579">
        <v>44377</v>
      </c>
      <c r="N23" s="585" t="s">
        <v>826</v>
      </c>
      <c r="O23" s="1425"/>
      <c r="P23"/>
      <c r="Q23"/>
      <c r="R23"/>
      <c r="S23"/>
      <c r="T23"/>
      <c r="U23"/>
      <c r="V23"/>
      <c r="W23"/>
    </row>
    <row r="24" spans="1:23" s="99" customFormat="1" ht="48" customHeight="1" x14ac:dyDescent="0.25">
      <c r="A24" s="1423"/>
      <c r="B24" s="1423"/>
      <c r="C24" s="1423"/>
      <c r="D24" s="1423"/>
      <c r="E24" s="1423"/>
      <c r="F24" s="1420"/>
      <c r="G24" s="1423"/>
      <c r="H24" s="573" t="s">
        <v>827</v>
      </c>
      <c r="I24" s="581" t="s">
        <v>828</v>
      </c>
      <c r="J24" s="582">
        <v>0.5</v>
      </c>
      <c r="K24" s="583" t="s">
        <v>752</v>
      </c>
      <c r="L24" s="587" t="s">
        <v>829</v>
      </c>
      <c r="M24" s="579">
        <v>44377</v>
      </c>
      <c r="N24" s="585" t="s">
        <v>830</v>
      </c>
      <c r="O24" s="1425"/>
      <c r="P24"/>
      <c r="Q24"/>
      <c r="R24"/>
      <c r="S24"/>
      <c r="T24"/>
      <c r="U24"/>
      <c r="V24"/>
      <c r="W24"/>
    </row>
    <row r="25" spans="1:23" s="99" customFormat="1" ht="48" customHeight="1" x14ac:dyDescent="0.25">
      <c r="A25" s="1423"/>
      <c r="B25" s="1423"/>
      <c r="C25" s="1423"/>
      <c r="D25" s="1423"/>
      <c r="E25" s="1423"/>
      <c r="F25" s="1420"/>
      <c r="G25" s="1423"/>
      <c r="H25" s="573" t="s">
        <v>831</v>
      </c>
      <c r="I25" s="581" t="s">
        <v>832</v>
      </c>
      <c r="J25" s="582">
        <v>0.5</v>
      </c>
      <c r="K25" s="583" t="s">
        <v>752</v>
      </c>
      <c r="L25" s="584" t="s">
        <v>833</v>
      </c>
      <c r="M25" s="579">
        <v>44377</v>
      </c>
      <c r="N25" s="585" t="s">
        <v>834</v>
      </c>
      <c r="O25" s="1425"/>
      <c r="P25"/>
      <c r="Q25"/>
      <c r="R25"/>
      <c r="S25"/>
      <c r="T25"/>
      <c r="U25"/>
      <c r="V25"/>
      <c r="W25"/>
    </row>
    <row r="26" spans="1:23" s="99" customFormat="1" ht="65.25" customHeight="1" x14ac:dyDescent="0.25">
      <c r="A26" s="1423"/>
      <c r="B26" s="1423"/>
      <c r="C26" s="1423"/>
      <c r="D26" s="1423"/>
      <c r="E26" s="1423"/>
      <c r="F26" s="1420"/>
      <c r="G26" s="1423"/>
      <c r="H26" s="574" t="s">
        <v>835</v>
      </c>
      <c r="I26" s="581" t="s">
        <v>836</v>
      </c>
      <c r="J26" s="582">
        <v>0.5</v>
      </c>
      <c r="K26" s="583" t="s">
        <v>752</v>
      </c>
      <c r="L26" s="584" t="s">
        <v>837</v>
      </c>
      <c r="M26" s="579">
        <v>44377</v>
      </c>
      <c r="N26" s="585" t="s">
        <v>838</v>
      </c>
      <c r="O26" s="1425"/>
      <c r="P26"/>
      <c r="Q26"/>
      <c r="R26"/>
      <c r="S26"/>
      <c r="T26"/>
      <c r="U26"/>
      <c r="V26"/>
      <c r="W26"/>
    </row>
    <row r="27" spans="1:23" s="99" customFormat="1" ht="48" customHeight="1" x14ac:dyDescent="0.25">
      <c r="A27" s="1423"/>
      <c r="B27" s="1423"/>
      <c r="C27" s="1423"/>
      <c r="D27" s="1423"/>
      <c r="E27" s="1423"/>
      <c r="F27" s="1420"/>
      <c r="G27" s="1423"/>
      <c r="H27" s="574" t="s">
        <v>839</v>
      </c>
      <c r="I27" s="581" t="s">
        <v>840</v>
      </c>
      <c r="J27" s="582">
        <v>0.5</v>
      </c>
      <c r="K27" s="583" t="s">
        <v>752</v>
      </c>
      <c r="L27" s="584" t="s">
        <v>841</v>
      </c>
      <c r="M27" s="579">
        <v>44377</v>
      </c>
      <c r="N27" s="585" t="s">
        <v>842</v>
      </c>
      <c r="O27" s="1425"/>
      <c r="P27"/>
      <c r="Q27"/>
      <c r="R27"/>
      <c r="S27"/>
      <c r="T27"/>
      <c r="U27"/>
      <c r="V27"/>
      <c r="W27"/>
    </row>
    <row r="28" spans="1:23" s="99" customFormat="1" ht="48" customHeight="1" x14ac:dyDescent="0.25">
      <c r="A28" s="1423"/>
      <c r="B28" s="1423"/>
      <c r="C28" s="1423"/>
      <c r="D28" s="1423" t="s">
        <v>638</v>
      </c>
      <c r="E28" s="1423"/>
      <c r="F28" s="1420" t="s">
        <v>229</v>
      </c>
      <c r="G28" s="1423"/>
      <c r="H28" s="574" t="s">
        <v>844</v>
      </c>
      <c r="I28" s="581" t="s">
        <v>845</v>
      </c>
      <c r="J28" s="582">
        <v>0.5</v>
      </c>
      <c r="K28" s="583" t="s">
        <v>752</v>
      </c>
      <c r="L28" s="584" t="s">
        <v>846</v>
      </c>
      <c r="M28" s="579">
        <v>44377</v>
      </c>
      <c r="N28" s="585" t="s">
        <v>847</v>
      </c>
      <c r="O28" s="1425"/>
      <c r="P28"/>
      <c r="Q28"/>
      <c r="R28"/>
      <c r="S28"/>
      <c r="T28"/>
      <c r="U28"/>
      <c r="V28"/>
      <c r="W28"/>
    </row>
    <row r="29" spans="1:23" s="99" customFormat="1" ht="66.75" customHeight="1" x14ac:dyDescent="0.25">
      <c r="A29" s="1423"/>
      <c r="B29" s="1423"/>
      <c r="C29" s="1423"/>
      <c r="D29" s="1423"/>
      <c r="E29" s="1423"/>
      <c r="F29" s="1420"/>
      <c r="G29" s="1423"/>
      <c r="H29" s="574" t="s">
        <v>848</v>
      </c>
      <c r="I29" s="581" t="s">
        <v>849</v>
      </c>
      <c r="J29" s="582">
        <v>0.5</v>
      </c>
      <c r="K29" s="583" t="s">
        <v>752</v>
      </c>
      <c r="L29" s="584" t="s">
        <v>850</v>
      </c>
      <c r="M29" s="579">
        <v>44377</v>
      </c>
      <c r="N29" s="585" t="s">
        <v>851</v>
      </c>
      <c r="O29" s="1425"/>
      <c r="P29"/>
      <c r="Q29"/>
      <c r="R29"/>
      <c r="S29"/>
      <c r="T29"/>
      <c r="U29"/>
      <c r="V29"/>
      <c r="W29"/>
    </row>
    <row r="30" spans="1:23" s="99" customFormat="1" ht="48" customHeight="1" x14ac:dyDescent="0.25">
      <c r="A30" s="1423"/>
      <c r="B30" s="1423"/>
      <c r="C30" s="1423"/>
      <c r="D30" s="1423"/>
      <c r="E30" s="1423"/>
      <c r="F30" s="1420"/>
      <c r="G30" s="1423"/>
      <c r="H30" s="572" t="s">
        <v>852</v>
      </c>
      <c r="I30" s="581" t="s">
        <v>853</v>
      </c>
      <c r="J30" s="582">
        <v>0.5</v>
      </c>
      <c r="K30" s="583" t="s">
        <v>752</v>
      </c>
      <c r="L30" s="584" t="s">
        <v>854</v>
      </c>
      <c r="M30" s="579">
        <v>44377</v>
      </c>
      <c r="N30" s="585" t="s">
        <v>855</v>
      </c>
      <c r="O30" s="1425"/>
      <c r="P30"/>
      <c r="Q30"/>
      <c r="R30"/>
      <c r="S30"/>
      <c r="T30"/>
      <c r="U30"/>
      <c r="V30"/>
      <c r="W30"/>
    </row>
    <row r="31" spans="1:23" s="99" customFormat="1" ht="48" customHeight="1" x14ac:dyDescent="0.25">
      <c r="A31" s="1423"/>
      <c r="B31" s="1423"/>
      <c r="C31" s="1423"/>
      <c r="D31" s="1423"/>
      <c r="E31" s="1423"/>
      <c r="F31" s="1420"/>
      <c r="G31" s="1423"/>
      <c r="H31" s="572" t="s">
        <v>856</v>
      </c>
      <c r="I31" s="581" t="s">
        <v>857</v>
      </c>
      <c r="J31" s="582">
        <v>0.5</v>
      </c>
      <c r="K31" s="583" t="s">
        <v>752</v>
      </c>
      <c r="L31" s="584" t="s">
        <v>858</v>
      </c>
      <c r="M31" s="579">
        <v>44377</v>
      </c>
      <c r="N31" s="585" t="s">
        <v>859</v>
      </c>
      <c r="O31" s="1425"/>
      <c r="P31"/>
      <c r="Q31"/>
      <c r="R31"/>
      <c r="S31"/>
      <c r="T31"/>
      <c r="U31"/>
      <c r="V31"/>
      <c r="W31"/>
    </row>
    <row r="32" spans="1:23" s="99" customFormat="1" ht="48" customHeight="1" x14ac:dyDescent="0.25">
      <c r="A32" s="1423"/>
      <c r="B32" s="1423"/>
      <c r="C32" s="1423"/>
      <c r="D32" s="1423"/>
      <c r="E32" s="1423"/>
      <c r="F32" s="1420"/>
      <c r="G32" s="1423"/>
      <c r="H32" s="573" t="s">
        <v>860</v>
      </c>
      <c r="I32" s="581" t="s">
        <v>861</v>
      </c>
      <c r="J32" s="582">
        <v>0.5</v>
      </c>
      <c r="K32" s="583" t="s">
        <v>752</v>
      </c>
      <c r="L32" s="584" t="s">
        <v>862</v>
      </c>
      <c r="M32" s="579">
        <v>44377</v>
      </c>
      <c r="N32" s="585" t="s">
        <v>863</v>
      </c>
      <c r="O32" s="1425"/>
      <c r="P32"/>
      <c r="Q32"/>
      <c r="R32"/>
      <c r="S32"/>
      <c r="T32"/>
      <c r="U32"/>
      <c r="V32"/>
      <c r="W32"/>
    </row>
    <row r="33" spans="1:23" s="99" customFormat="1" ht="48" customHeight="1" x14ac:dyDescent="0.25">
      <c r="A33" s="1423"/>
      <c r="B33" s="1423"/>
      <c r="C33" s="1423"/>
      <c r="D33" s="1423"/>
      <c r="E33" s="1423"/>
      <c r="F33" s="1420"/>
      <c r="G33" s="1423"/>
      <c r="H33" s="573" t="s">
        <v>864</v>
      </c>
      <c r="I33" s="581" t="s">
        <v>865</v>
      </c>
      <c r="J33" s="582">
        <v>0.5</v>
      </c>
      <c r="K33" s="583" t="s">
        <v>752</v>
      </c>
      <c r="L33" s="584" t="s">
        <v>866</v>
      </c>
      <c r="M33" s="579">
        <v>44377</v>
      </c>
      <c r="N33" s="585" t="s">
        <v>867</v>
      </c>
      <c r="O33" s="1425"/>
      <c r="P33"/>
      <c r="Q33"/>
      <c r="R33"/>
      <c r="S33"/>
      <c r="T33"/>
      <c r="U33"/>
      <c r="V33"/>
      <c r="W33"/>
    </row>
    <row r="34" spans="1:23" s="99" customFormat="1" ht="48" customHeight="1" x14ac:dyDescent="0.25">
      <c r="A34" s="1423"/>
      <c r="B34" s="1423"/>
      <c r="C34" s="1423"/>
      <c r="D34" s="1423"/>
      <c r="E34" s="1423"/>
      <c r="F34" s="1420" t="s">
        <v>232</v>
      </c>
      <c r="G34" s="1423"/>
      <c r="H34" s="573" t="s">
        <v>869</v>
      </c>
      <c r="I34" s="581" t="s">
        <v>870</v>
      </c>
      <c r="J34" s="582">
        <v>0.5</v>
      </c>
      <c r="K34" s="583" t="s">
        <v>752</v>
      </c>
      <c r="L34" s="584" t="s">
        <v>871</v>
      </c>
      <c r="M34" s="579">
        <v>44377</v>
      </c>
      <c r="N34" s="585" t="s">
        <v>872</v>
      </c>
      <c r="O34" s="1425"/>
      <c r="P34"/>
      <c r="Q34"/>
      <c r="R34"/>
      <c r="S34"/>
      <c r="T34"/>
      <c r="U34"/>
      <c r="V34"/>
      <c r="W34"/>
    </row>
    <row r="35" spans="1:23" s="99" customFormat="1" ht="48" customHeight="1" x14ac:dyDescent="0.25">
      <c r="A35" s="1423"/>
      <c r="B35" s="1423"/>
      <c r="C35" s="1423"/>
      <c r="D35" s="1423"/>
      <c r="E35" s="1423"/>
      <c r="F35" s="1420"/>
      <c r="G35" s="1423"/>
      <c r="H35" s="573" t="s">
        <v>873</v>
      </c>
      <c r="I35" s="581" t="s">
        <v>874</v>
      </c>
      <c r="J35" s="582">
        <v>0.5</v>
      </c>
      <c r="K35" s="583" t="s">
        <v>752</v>
      </c>
      <c r="L35" s="584" t="s">
        <v>875</v>
      </c>
      <c r="M35" s="579">
        <v>44377</v>
      </c>
      <c r="N35" s="585" t="s">
        <v>876</v>
      </c>
      <c r="O35" s="1425"/>
      <c r="P35"/>
      <c r="Q35"/>
      <c r="R35"/>
      <c r="S35"/>
      <c r="T35"/>
      <c r="U35"/>
      <c r="V35"/>
      <c r="W35"/>
    </row>
    <row r="36" spans="1:23" s="99" customFormat="1" ht="48" customHeight="1" x14ac:dyDescent="0.25">
      <c r="A36" s="1423"/>
      <c r="B36" s="1423"/>
      <c r="C36" s="1423"/>
      <c r="D36" s="1423" t="s">
        <v>529</v>
      </c>
      <c r="E36" s="1423"/>
      <c r="F36" s="1420"/>
      <c r="G36" s="1423"/>
      <c r="H36" s="572" t="s">
        <v>877</v>
      </c>
      <c r="I36" s="581" t="s">
        <v>878</v>
      </c>
      <c r="J36" s="582">
        <v>0.5</v>
      </c>
      <c r="K36" s="583" t="s">
        <v>752</v>
      </c>
      <c r="L36" s="584" t="s">
        <v>879</v>
      </c>
      <c r="M36" s="579">
        <v>44377</v>
      </c>
      <c r="N36" s="585" t="s">
        <v>880</v>
      </c>
      <c r="O36" s="1425"/>
      <c r="P36"/>
      <c r="Q36"/>
      <c r="R36"/>
      <c r="S36"/>
      <c r="T36"/>
      <c r="U36"/>
      <c r="V36"/>
      <c r="W36"/>
    </row>
    <row r="37" spans="1:23" s="99" customFormat="1" ht="48" customHeight="1" x14ac:dyDescent="0.25">
      <c r="A37" s="1423"/>
      <c r="B37" s="1423"/>
      <c r="C37" s="1423"/>
      <c r="D37" s="1423"/>
      <c r="E37" s="1423"/>
      <c r="F37" s="1420" t="s">
        <v>235</v>
      </c>
      <c r="G37" s="1423"/>
      <c r="H37" s="573" t="s">
        <v>882</v>
      </c>
      <c r="I37" s="581" t="s">
        <v>883</v>
      </c>
      <c r="J37" s="582">
        <v>0.5</v>
      </c>
      <c r="K37" s="583" t="s">
        <v>752</v>
      </c>
      <c r="L37" s="584" t="s">
        <v>883</v>
      </c>
      <c r="M37" s="579">
        <v>44377</v>
      </c>
      <c r="N37" s="588" t="s">
        <v>884</v>
      </c>
      <c r="O37" s="1425"/>
      <c r="P37"/>
      <c r="Q37"/>
      <c r="R37"/>
      <c r="S37"/>
      <c r="T37"/>
      <c r="U37"/>
      <c r="V37"/>
      <c r="W37"/>
    </row>
    <row r="38" spans="1:23" s="99" customFormat="1" ht="78" customHeight="1" x14ac:dyDescent="0.25">
      <c r="A38" s="1423"/>
      <c r="B38" s="1423"/>
      <c r="C38" s="1423"/>
      <c r="D38" s="1423"/>
      <c r="E38" s="1423"/>
      <c r="F38" s="1420"/>
      <c r="G38" s="1423"/>
      <c r="H38" s="1421" t="s">
        <v>885</v>
      </c>
      <c r="I38" s="1422" t="s">
        <v>886</v>
      </c>
      <c r="J38" s="582">
        <v>0.5</v>
      </c>
      <c r="K38" s="1427" t="s">
        <v>752</v>
      </c>
      <c r="L38" s="589" t="s">
        <v>1245</v>
      </c>
      <c r="M38" s="1429">
        <v>44377</v>
      </c>
      <c r="N38" s="1422" t="s">
        <v>888</v>
      </c>
      <c r="O38" s="1425"/>
      <c r="P38"/>
      <c r="Q38"/>
      <c r="R38"/>
      <c r="S38"/>
      <c r="T38"/>
      <c r="U38"/>
      <c r="V38"/>
      <c r="W38"/>
    </row>
    <row r="39" spans="1:23" s="99" customFormat="1" ht="74.25" customHeight="1" x14ac:dyDescent="0.25">
      <c r="A39" s="1423"/>
      <c r="B39" s="1423"/>
      <c r="C39" s="1423"/>
      <c r="D39" s="1423"/>
      <c r="E39" s="1423"/>
      <c r="F39" s="1420"/>
      <c r="G39" s="1423"/>
      <c r="H39" s="1421"/>
      <c r="I39" s="1422"/>
      <c r="J39" s="582">
        <v>0.5</v>
      </c>
      <c r="K39" s="1428"/>
      <c r="L39" s="590" t="s">
        <v>889</v>
      </c>
      <c r="M39" s="1429"/>
      <c r="N39" s="1422"/>
      <c r="O39" s="1425"/>
      <c r="P39" s="454">
        <f>AVERAGE(J16:J39)</f>
        <v>0.5</v>
      </c>
      <c r="Q39"/>
      <c r="R39"/>
      <c r="S39"/>
      <c r="T39"/>
      <c r="U39"/>
      <c r="V39"/>
      <c r="W39"/>
    </row>
    <row r="40" spans="1:23" s="99" customFormat="1" ht="48" customHeight="1" x14ac:dyDescent="0.25">
      <c r="A40" s="967">
        <v>1</v>
      </c>
      <c r="B40" s="967" t="s">
        <v>213</v>
      </c>
      <c r="C40" s="969" t="s">
        <v>278</v>
      </c>
      <c r="D40" s="647" t="s">
        <v>215</v>
      </c>
      <c r="E40" s="970" t="s">
        <v>216</v>
      </c>
      <c r="F40" s="178" t="s">
        <v>279</v>
      </c>
      <c r="G40" s="973" t="s">
        <v>218</v>
      </c>
      <c r="H40" s="181" t="s">
        <v>280</v>
      </c>
      <c r="I40" s="290" t="s">
        <v>284</v>
      </c>
      <c r="J40" s="1"/>
      <c r="K40" s="290" t="s">
        <v>286</v>
      </c>
      <c r="L40" s="290" t="s">
        <v>286</v>
      </c>
      <c r="M40" s="26"/>
      <c r="N40" s="2"/>
      <c r="O40" s="1408" t="s">
        <v>283</v>
      </c>
      <c r="P40"/>
      <c r="Q40"/>
      <c r="R40"/>
      <c r="S40"/>
      <c r="T40"/>
      <c r="U40"/>
      <c r="V40"/>
      <c r="W40"/>
    </row>
    <row r="41" spans="1:23" s="99" customFormat="1" ht="48" customHeight="1" x14ac:dyDescent="0.25">
      <c r="A41" s="968"/>
      <c r="B41" s="968"/>
      <c r="C41" s="970"/>
      <c r="D41" s="182" t="s">
        <v>289</v>
      </c>
      <c r="E41" s="970"/>
      <c r="F41" s="48" t="s">
        <v>290</v>
      </c>
      <c r="G41" s="973"/>
      <c r="H41" s="184" t="s">
        <v>291</v>
      </c>
      <c r="I41" s="291" t="s">
        <v>283</v>
      </c>
      <c r="J41" s="1"/>
      <c r="K41" s="291" t="s">
        <v>294</v>
      </c>
      <c r="L41" s="291" t="s">
        <v>294</v>
      </c>
      <c r="M41" s="1"/>
      <c r="N41" s="1"/>
      <c r="O41" s="1409"/>
      <c r="P41"/>
      <c r="Q41"/>
      <c r="R41"/>
      <c r="S41"/>
      <c r="T41"/>
      <c r="U41"/>
      <c r="V41"/>
      <c r="W41"/>
    </row>
    <row r="42" spans="1:23" s="99" customFormat="1" ht="105.75" customHeight="1" x14ac:dyDescent="1.35">
      <c r="A42" s="968"/>
      <c r="B42" s="968"/>
      <c r="C42" s="970"/>
      <c r="D42" s="182" t="s">
        <v>295</v>
      </c>
      <c r="E42" s="970"/>
      <c r="F42" s="48" t="s">
        <v>296</v>
      </c>
      <c r="G42" s="973"/>
      <c r="H42" s="184" t="s">
        <v>297</v>
      </c>
      <c r="I42" s="291" t="s">
        <v>284</v>
      </c>
      <c r="J42" s="291" t="s">
        <v>1246</v>
      </c>
      <c r="K42" s="291" t="s">
        <v>300</v>
      </c>
      <c r="L42" s="291"/>
      <c r="M42" s="292">
        <v>44285</v>
      </c>
      <c r="N42" s="291" t="s">
        <v>1247</v>
      </c>
      <c r="O42" s="1409"/>
      <c r="P42" s="297" t="s">
        <v>1012</v>
      </c>
      <c r="Q42"/>
      <c r="R42"/>
      <c r="S42"/>
      <c r="T42"/>
      <c r="U42"/>
      <c r="V42"/>
      <c r="W42"/>
    </row>
    <row r="43" spans="1:23" s="99" customFormat="1" ht="48" customHeight="1" x14ac:dyDescent="0.25">
      <c r="A43" s="968"/>
      <c r="B43" s="968"/>
      <c r="C43" s="970"/>
      <c r="D43" s="182" t="s">
        <v>303</v>
      </c>
      <c r="E43" s="970"/>
      <c r="F43" s="48" t="s">
        <v>304</v>
      </c>
      <c r="G43" s="973"/>
      <c r="H43" s="184" t="s">
        <v>305</v>
      </c>
      <c r="I43" s="291" t="s">
        <v>284</v>
      </c>
      <c r="J43" s="1"/>
      <c r="K43" s="291" t="s">
        <v>307</v>
      </c>
      <c r="L43" s="291" t="s">
        <v>307</v>
      </c>
      <c r="M43" s="1"/>
      <c r="N43" s="1"/>
      <c r="O43" s="1409"/>
      <c r="P43"/>
      <c r="Q43"/>
      <c r="R43"/>
      <c r="S43"/>
      <c r="T43"/>
      <c r="U43"/>
      <c r="V43"/>
      <c r="W43"/>
    </row>
    <row r="44" spans="1:23" s="99" customFormat="1" ht="48" customHeight="1" x14ac:dyDescent="0.25">
      <c r="A44" s="1418"/>
      <c r="B44" s="1418"/>
      <c r="C44" s="1419"/>
      <c r="D44" s="215" t="s">
        <v>308</v>
      </c>
      <c r="E44" s="1419"/>
      <c r="F44" s="186" t="s">
        <v>309</v>
      </c>
      <c r="G44" s="973"/>
      <c r="H44" s="247"/>
      <c r="I44" s="248"/>
      <c r="J44" s="248"/>
      <c r="K44" s="248"/>
      <c r="L44" s="248"/>
      <c r="M44" s="248"/>
      <c r="N44" s="248"/>
      <c r="O44" s="1409"/>
      <c r="P44" s="454">
        <v>0.5</v>
      </c>
      <c r="Q44"/>
      <c r="R44"/>
      <c r="S44"/>
      <c r="T44"/>
      <c r="U44"/>
      <c r="V44"/>
      <c r="W44"/>
    </row>
    <row r="45" spans="1:23" s="99" customFormat="1" ht="96.75" customHeight="1" x14ac:dyDescent="0.25">
      <c r="A45" s="1410">
        <v>1</v>
      </c>
      <c r="B45" s="1410" t="s">
        <v>213</v>
      </c>
      <c r="C45" s="1411" t="s">
        <v>278</v>
      </c>
      <c r="D45" s="703" t="s">
        <v>215</v>
      </c>
      <c r="E45" s="1411" t="s">
        <v>216</v>
      </c>
      <c r="F45" s="705" t="s">
        <v>279</v>
      </c>
      <c r="G45" s="1411" t="s">
        <v>218</v>
      </c>
      <c r="H45" s="251" t="s">
        <v>1248</v>
      </c>
      <c r="I45" s="252" t="s">
        <v>575</v>
      </c>
      <c r="J45" s="244" t="s">
        <v>1249</v>
      </c>
      <c r="K45" s="253" t="s">
        <v>1250</v>
      </c>
      <c r="L45" s="244"/>
      <c r="M45" s="254" t="s">
        <v>901</v>
      </c>
      <c r="N45" s="255" t="s">
        <v>1251</v>
      </c>
      <c r="O45" s="1412" t="s">
        <v>903</v>
      </c>
      <c r="P45"/>
      <c r="Q45"/>
      <c r="R45"/>
      <c r="S45"/>
      <c r="T45"/>
      <c r="U45"/>
      <c r="V45"/>
      <c r="W45"/>
    </row>
    <row r="46" spans="1:23" s="99" customFormat="1" ht="96.75" customHeight="1" x14ac:dyDescent="0.25">
      <c r="A46" s="1410"/>
      <c r="B46" s="1410"/>
      <c r="C46" s="1411"/>
      <c r="D46" s="703" t="s">
        <v>289</v>
      </c>
      <c r="E46" s="1411"/>
      <c r="F46" s="705" t="s">
        <v>290</v>
      </c>
      <c r="G46" s="1411"/>
      <c r="H46" s="256" t="s">
        <v>1252</v>
      </c>
      <c r="I46" s="252" t="s">
        <v>575</v>
      </c>
      <c r="J46" s="244" t="s">
        <v>1253</v>
      </c>
      <c r="K46" s="253" t="s">
        <v>907</v>
      </c>
      <c r="L46" s="255"/>
      <c r="M46" s="254" t="s">
        <v>901</v>
      </c>
      <c r="N46" s="255" t="s">
        <v>1254</v>
      </c>
      <c r="O46" s="1413"/>
      <c r="P46"/>
      <c r="Q46"/>
      <c r="R46"/>
      <c r="S46"/>
      <c r="T46"/>
      <c r="U46"/>
      <c r="V46"/>
      <c r="W46"/>
    </row>
    <row r="47" spans="1:23" s="99" customFormat="1" ht="96.75" customHeight="1" x14ac:dyDescent="0.25">
      <c r="A47" s="1410"/>
      <c r="B47" s="1410"/>
      <c r="C47" s="1411"/>
      <c r="D47" s="703" t="s">
        <v>295</v>
      </c>
      <c r="E47" s="1411"/>
      <c r="F47" s="705" t="s">
        <v>296</v>
      </c>
      <c r="G47" s="1411"/>
      <c r="H47" s="256" t="s">
        <v>1255</v>
      </c>
      <c r="I47" s="702" t="s">
        <v>912</v>
      </c>
      <c r="J47" s="244" t="s">
        <v>1256</v>
      </c>
      <c r="K47" s="253" t="s">
        <v>913</v>
      </c>
      <c r="L47" s="255"/>
      <c r="M47" s="254" t="s">
        <v>901</v>
      </c>
      <c r="N47" s="255" t="s">
        <v>1257</v>
      </c>
      <c r="O47" s="1413"/>
      <c r="P47"/>
      <c r="Q47"/>
      <c r="R47"/>
      <c r="S47"/>
      <c r="T47"/>
      <c r="U47"/>
      <c r="V47"/>
      <c r="W47"/>
    </row>
    <row r="48" spans="1:23" s="99" customFormat="1" ht="51.75" customHeight="1" x14ac:dyDescent="0.25">
      <c r="A48" s="1410"/>
      <c r="B48" s="1410"/>
      <c r="C48" s="1411"/>
      <c r="D48" s="703" t="s">
        <v>303</v>
      </c>
      <c r="E48" s="1411"/>
      <c r="F48" s="705" t="s">
        <v>304</v>
      </c>
      <c r="G48" s="1411"/>
      <c r="H48" s="246" t="s">
        <v>917</v>
      </c>
      <c r="I48" s="704" t="s">
        <v>918</v>
      </c>
      <c r="J48" s="702" t="s">
        <v>919</v>
      </c>
      <c r="K48" s="257" t="s">
        <v>920</v>
      </c>
      <c r="L48" s="702" t="s">
        <v>922</v>
      </c>
      <c r="M48" s="257"/>
      <c r="N48" s="702" t="s">
        <v>922</v>
      </c>
      <c r="O48" s="1413"/>
      <c r="P48"/>
      <c r="Q48"/>
      <c r="R48"/>
      <c r="S48"/>
      <c r="T48"/>
      <c r="U48"/>
      <c r="V48"/>
      <c r="W48"/>
    </row>
    <row r="49" spans="1:24" s="99" customFormat="1" ht="51.75" customHeight="1" x14ac:dyDescent="0.25">
      <c r="A49" s="1410"/>
      <c r="B49" s="1410"/>
      <c r="C49" s="1411"/>
      <c r="D49" s="258" t="s">
        <v>308</v>
      </c>
      <c r="E49" s="1411"/>
      <c r="F49" s="259" t="s">
        <v>309</v>
      </c>
      <c r="G49" s="1411"/>
      <c r="H49" s="255" t="s">
        <v>1258</v>
      </c>
      <c r="I49" s="704" t="s">
        <v>925</v>
      </c>
      <c r="J49" s="704" t="s">
        <v>1259</v>
      </c>
      <c r="K49" s="257"/>
      <c r="L49" s="702" t="s">
        <v>922</v>
      </c>
      <c r="M49" s="257"/>
      <c r="N49" s="702" t="s">
        <v>922</v>
      </c>
      <c r="O49" s="1413"/>
      <c r="P49"/>
      <c r="Q49"/>
      <c r="R49"/>
      <c r="S49"/>
      <c r="T49"/>
      <c r="U49"/>
      <c r="V49"/>
      <c r="W49"/>
    </row>
    <row r="50" spans="1:24" ht="96.75" customHeight="1" x14ac:dyDescent="0.25">
      <c r="A50" s="1415">
        <v>2</v>
      </c>
      <c r="B50" s="1410" t="s">
        <v>310</v>
      </c>
      <c r="C50" s="1411" t="s">
        <v>311</v>
      </c>
      <c r="D50" s="705" t="s">
        <v>312</v>
      </c>
      <c r="E50" s="1416" t="s">
        <v>313</v>
      </c>
      <c r="F50" s="703" t="s">
        <v>314</v>
      </c>
      <c r="G50" s="1416" t="s">
        <v>315</v>
      </c>
      <c r="H50" s="244" t="s">
        <v>1260</v>
      </c>
      <c r="I50" s="260"/>
      <c r="J50" s="261" t="s">
        <v>1261</v>
      </c>
      <c r="K50" s="257"/>
      <c r="L50" s="702" t="s">
        <v>922</v>
      </c>
      <c r="M50" s="262">
        <v>44228</v>
      </c>
      <c r="N50" s="244" t="s">
        <v>1262</v>
      </c>
      <c r="O50" s="1413"/>
    </row>
    <row r="51" spans="1:24" ht="96.75" customHeight="1" x14ac:dyDescent="0.25">
      <c r="A51" s="1415"/>
      <c r="B51" s="1410"/>
      <c r="C51" s="1411"/>
      <c r="D51" s="705" t="s">
        <v>325</v>
      </c>
      <c r="E51" s="1416"/>
      <c r="F51" s="263" t="s">
        <v>326</v>
      </c>
      <c r="G51" s="1416"/>
      <c r="H51" s="244" t="s">
        <v>1263</v>
      </c>
      <c r="I51" s="704" t="s">
        <v>932</v>
      </c>
      <c r="J51" s="251" t="s">
        <v>1264</v>
      </c>
      <c r="K51" s="251" t="s">
        <v>1265</v>
      </c>
      <c r="L51" s="251"/>
      <c r="M51" s="254" t="s">
        <v>901</v>
      </c>
      <c r="N51" s="251" t="s">
        <v>1266</v>
      </c>
      <c r="O51" s="1413"/>
    </row>
    <row r="52" spans="1:24" ht="96.75" customHeight="1" x14ac:dyDescent="0.25">
      <c r="A52" s="1415"/>
      <c r="B52" s="1410"/>
      <c r="C52" s="1411"/>
      <c r="D52" s="705" t="s">
        <v>331</v>
      </c>
      <c r="E52" s="1416"/>
      <c r="F52" s="703" t="s">
        <v>332</v>
      </c>
      <c r="G52" s="1416"/>
      <c r="H52" s="246" t="s">
        <v>936</v>
      </c>
      <c r="I52" s="704" t="s">
        <v>932</v>
      </c>
      <c r="J52" s="251" t="s">
        <v>1267</v>
      </c>
      <c r="K52" s="264" t="s">
        <v>937</v>
      </c>
      <c r="L52" s="264"/>
      <c r="M52" s="704" t="s">
        <v>901</v>
      </c>
      <c r="N52" s="251" t="s">
        <v>1268</v>
      </c>
      <c r="O52" s="1413"/>
    </row>
    <row r="53" spans="1:24" customFormat="1" ht="96.75" customHeight="1" x14ac:dyDescent="0.25">
      <c r="A53" s="1415"/>
      <c r="B53" s="1410"/>
      <c r="C53" s="1411"/>
      <c r="D53" s="705" t="s">
        <v>337</v>
      </c>
      <c r="E53" s="1416"/>
      <c r="F53" s="703" t="s">
        <v>338</v>
      </c>
      <c r="G53" s="1416"/>
      <c r="H53" s="246" t="s">
        <v>939</v>
      </c>
      <c r="I53" s="704" t="s">
        <v>932</v>
      </c>
      <c r="J53" s="244" t="s">
        <v>940</v>
      </c>
      <c r="K53" s="261" t="s">
        <v>1269</v>
      </c>
      <c r="L53" s="265">
        <v>10</v>
      </c>
      <c r="M53" s="704" t="s">
        <v>941</v>
      </c>
      <c r="N53" s="244" t="s">
        <v>942</v>
      </c>
      <c r="O53" s="1413"/>
      <c r="X53" s="117"/>
    </row>
    <row r="54" spans="1:24" customFormat="1" ht="60.75" customHeight="1" x14ac:dyDescent="0.25">
      <c r="A54" s="1415"/>
      <c r="B54" s="1410"/>
      <c r="C54" s="1411"/>
      <c r="D54" s="703" t="s">
        <v>340</v>
      </c>
      <c r="E54" s="1416"/>
      <c r="F54" s="703" t="s">
        <v>341</v>
      </c>
      <c r="G54" s="1416"/>
      <c r="H54" s="246" t="s">
        <v>944</v>
      </c>
      <c r="I54" s="704" t="s">
        <v>575</v>
      </c>
      <c r="J54" s="244" t="s">
        <v>944</v>
      </c>
      <c r="K54" s="704" t="s">
        <v>1270</v>
      </c>
      <c r="L54" s="244"/>
      <c r="M54" s="704" t="s">
        <v>946</v>
      </c>
      <c r="N54" s="244" t="s">
        <v>947</v>
      </c>
      <c r="O54" s="1413"/>
      <c r="X54" s="117"/>
    </row>
    <row r="55" spans="1:24" customFormat="1" ht="96.75" customHeight="1" x14ac:dyDescent="0.25">
      <c r="A55" s="1415">
        <v>3</v>
      </c>
      <c r="B55" s="1410" t="s">
        <v>373</v>
      </c>
      <c r="C55" s="1411" t="s">
        <v>374</v>
      </c>
      <c r="D55" s="705" t="s">
        <v>375</v>
      </c>
      <c r="E55" s="1417" t="s">
        <v>376</v>
      </c>
      <c r="F55" s="1417" t="s">
        <v>377</v>
      </c>
      <c r="G55" s="1411" t="s">
        <v>378</v>
      </c>
      <c r="H55" s="246" t="s">
        <v>948</v>
      </c>
      <c r="I55" s="260" t="s">
        <v>945</v>
      </c>
      <c r="J55" s="244" t="s">
        <v>948</v>
      </c>
      <c r="K55" s="252" t="s">
        <v>950</v>
      </c>
      <c r="L55" s="244"/>
      <c r="M55" s="704" t="s">
        <v>951</v>
      </c>
      <c r="N55" s="244" t="s">
        <v>952</v>
      </c>
      <c r="O55" s="1413"/>
      <c r="X55" s="117"/>
    </row>
    <row r="56" spans="1:24" customFormat="1" ht="96.75" customHeight="1" x14ac:dyDescent="1.35">
      <c r="A56" s="1415"/>
      <c r="B56" s="1410"/>
      <c r="C56" s="1411"/>
      <c r="D56" s="705" t="s">
        <v>325</v>
      </c>
      <c r="E56" s="1417"/>
      <c r="F56" s="1417"/>
      <c r="G56" s="1411"/>
      <c r="H56" s="246" t="s">
        <v>953</v>
      </c>
      <c r="I56" s="260" t="s">
        <v>967</v>
      </c>
      <c r="J56" s="246" t="s">
        <v>1271</v>
      </c>
      <c r="K56" s="704" t="s">
        <v>954</v>
      </c>
      <c r="L56" s="704" t="s">
        <v>956</v>
      </c>
      <c r="M56" s="704" t="s">
        <v>922</v>
      </c>
      <c r="N56" s="704"/>
      <c r="O56" s="1413"/>
      <c r="P56" s="297" t="s">
        <v>1012</v>
      </c>
      <c r="X56" s="117"/>
    </row>
    <row r="57" spans="1:24" customFormat="1" ht="96.75" customHeight="1" x14ac:dyDescent="0.25">
      <c r="A57" s="1415"/>
      <c r="B57" s="1410"/>
      <c r="C57" s="1411"/>
      <c r="D57" s="705" t="s">
        <v>312</v>
      </c>
      <c r="E57" s="1417"/>
      <c r="F57" s="706" t="s">
        <v>389</v>
      </c>
      <c r="G57" s="1411"/>
      <c r="H57" s="246" t="s">
        <v>957</v>
      </c>
      <c r="I57" s="260" t="s">
        <v>1272</v>
      </c>
      <c r="J57" s="246" t="s">
        <v>959</v>
      </c>
      <c r="K57" s="704" t="s">
        <v>1272</v>
      </c>
      <c r="L57" s="257"/>
      <c r="M57" s="257" t="s">
        <v>960</v>
      </c>
      <c r="N57" s="246" t="s">
        <v>1273</v>
      </c>
      <c r="O57" s="1413"/>
      <c r="X57" s="117"/>
    </row>
    <row r="58" spans="1:24" customFormat="1" ht="96.75" customHeight="1" x14ac:dyDescent="0.25">
      <c r="A58" s="1415"/>
      <c r="B58" s="1410"/>
      <c r="C58" s="1411"/>
      <c r="D58" s="705" t="s">
        <v>391</v>
      </c>
      <c r="E58" s="1417"/>
      <c r="F58" s="1417" t="s">
        <v>392</v>
      </c>
      <c r="G58" s="1411"/>
      <c r="H58" s="246" t="s">
        <v>962</v>
      </c>
      <c r="I58" s="260" t="s">
        <v>967</v>
      </c>
      <c r="J58" s="246" t="s">
        <v>964</v>
      </c>
      <c r="K58" s="704" t="s">
        <v>1272</v>
      </c>
      <c r="L58" s="257"/>
      <c r="M58" s="266">
        <v>44306</v>
      </c>
      <c r="N58" s="246" t="s">
        <v>965</v>
      </c>
      <c r="O58" s="1413"/>
      <c r="X58" s="117"/>
    </row>
    <row r="59" spans="1:24" customFormat="1" ht="96.75" customHeight="1" x14ac:dyDescent="0.25">
      <c r="A59" s="1415"/>
      <c r="B59" s="1410"/>
      <c r="C59" s="1411"/>
      <c r="D59" s="705" t="s">
        <v>396</v>
      </c>
      <c r="E59" s="1417"/>
      <c r="F59" s="1417"/>
      <c r="G59" s="1411"/>
      <c r="H59" s="246" t="s">
        <v>966</v>
      </c>
      <c r="I59" s="267" t="s">
        <v>1274</v>
      </c>
      <c r="J59" s="246" t="s">
        <v>968</v>
      </c>
      <c r="K59" s="704" t="s">
        <v>1275</v>
      </c>
      <c r="L59" s="246"/>
      <c r="M59" s="268">
        <v>44298</v>
      </c>
      <c r="N59" s="246" t="s">
        <v>969</v>
      </c>
      <c r="O59" s="1413"/>
      <c r="X59" s="117"/>
    </row>
    <row r="60" spans="1:24" customFormat="1" ht="96.75" customHeight="1" x14ac:dyDescent="0.25">
      <c r="A60" s="1415"/>
      <c r="B60" s="1410"/>
      <c r="C60" s="1411"/>
      <c r="D60" s="705" t="s">
        <v>399</v>
      </c>
      <c r="E60" s="1417"/>
      <c r="F60" s="1417"/>
      <c r="G60" s="1411"/>
      <c r="H60" s="246" t="s">
        <v>970</v>
      </c>
      <c r="I60" s="260" t="s">
        <v>967</v>
      </c>
      <c r="J60" s="246" t="s">
        <v>971</v>
      </c>
      <c r="K60" s="704" t="s">
        <v>1276</v>
      </c>
      <c r="L60" s="246"/>
      <c r="M60" s="268">
        <v>44298</v>
      </c>
      <c r="N60" s="246" t="s">
        <v>1277</v>
      </c>
      <c r="O60" s="1413"/>
      <c r="X60" s="117"/>
    </row>
    <row r="61" spans="1:24" customFormat="1" ht="96.75" customHeight="1" x14ac:dyDescent="0.25">
      <c r="A61" s="1415"/>
      <c r="B61" s="1410"/>
      <c r="C61" s="1411"/>
      <c r="D61" s="705" t="s">
        <v>404</v>
      </c>
      <c r="E61" s="1417"/>
      <c r="F61" s="1417" t="s">
        <v>405</v>
      </c>
      <c r="G61" s="1411"/>
      <c r="H61" s="246" t="s">
        <v>1278</v>
      </c>
      <c r="I61" s="260" t="s">
        <v>967</v>
      </c>
      <c r="J61" s="246" t="s">
        <v>1279</v>
      </c>
      <c r="K61" s="702" t="s">
        <v>1280</v>
      </c>
      <c r="L61" s="244"/>
      <c r="M61" s="268">
        <v>44298</v>
      </c>
      <c r="N61" s="246" t="s">
        <v>977</v>
      </c>
      <c r="O61" s="1413"/>
      <c r="X61" s="117"/>
    </row>
    <row r="62" spans="1:24" customFormat="1" ht="96.75" customHeight="1" x14ac:dyDescent="0.25">
      <c r="A62" s="1415"/>
      <c r="B62" s="1410"/>
      <c r="C62" s="1411"/>
      <c r="D62" s="705" t="s">
        <v>409</v>
      </c>
      <c r="E62" s="1417"/>
      <c r="F62" s="1417"/>
      <c r="G62" s="1411"/>
      <c r="H62" s="246" t="s">
        <v>978</v>
      </c>
      <c r="I62" s="260" t="s">
        <v>967</v>
      </c>
      <c r="J62" s="246" t="s">
        <v>979</v>
      </c>
      <c r="K62" s="704" t="s">
        <v>1281</v>
      </c>
      <c r="L62" s="269"/>
      <c r="M62" s="270">
        <v>44298</v>
      </c>
      <c r="N62" s="246" t="s">
        <v>980</v>
      </c>
      <c r="O62" s="1413"/>
      <c r="X62" s="117"/>
    </row>
    <row r="63" spans="1:24" customFormat="1" ht="96.75" customHeight="1" x14ac:dyDescent="0.25">
      <c r="A63" s="1415"/>
      <c r="B63" s="1410"/>
      <c r="C63" s="1411"/>
      <c r="D63" s="705" t="s">
        <v>413</v>
      </c>
      <c r="E63" s="1417"/>
      <c r="F63" s="706" t="s">
        <v>414</v>
      </c>
      <c r="G63" s="1411"/>
      <c r="H63" s="246" t="s">
        <v>981</v>
      </c>
      <c r="I63" s="260" t="s">
        <v>982</v>
      </c>
      <c r="J63" s="246" t="s">
        <v>983</v>
      </c>
      <c r="K63" s="271" t="s">
        <v>1282</v>
      </c>
      <c r="L63" s="246" t="s">
        <v>985</v>
      </c>
      <c r="M63" s="266">
        <v>44311</v>
      </c>
      <c r="N63" s="246" t="s">
        <v>986</v>
      </c>
      <c r="O63" s="1413"/>
      <c r="X63" s="117"/>
    </row>
    <row r="64" spans="1:24" customFormat="1" ht="96.75" customHeight="1" x14ac:dyDescent="0.25">
      <c r="A64" s="1415"/>
      <c r="B64" s="1410"/>
      <c r="C64" s="1411"/>
      <c r="D64" s="705" t="s">
        <v>418</v>
      </c>
      <c r="E64" s="1417"/>
      <c r="F64" s="706" t="s">
        <v>419</v>
      </c>
      <c r="G64" s="1411"/>
      <c r="H64" s="246" t="s">
        <v>987</v>
      </c>
      <c r="I64" s="260" t="s">
        <v>967</v>
      </c>
      <c r="J64" s="246" t="s">
        <v>989</v>
      </c>
      <c r="K64" s="253" t="s">
        <v>1283</v>
      </c>
      <c r="L64" s="704" t="s">
        <v>922</v>
      </c>
      <c r="M64" s="266">
        <v>44484</v>
      </c>
      <c r="N64" s="704" t="s">
        <v>922</v>
      </c>
      <c r="O64" s="1413"/>
      <c r="X64" s="117"/>
    </row>
    <row r="65" spans="1:24" customFormat="1" ht="63.75" customHeight="1" x14ac:dyDescent="0.25">
      <c r="A65" s="1415">
        <v>4</v>
      </c>
      <c r="B65" s="1410" t="s">
        <v>498</v>
      </c>
      <c r="C65" s="1416" t="s">
        <v>499</v>
      </c>
      <c r="D65" s="705" t="s">
        <v>325</v>
      </c>
      <c r="E65" s="1416" t="s">
        <v>500</v>
      </c>
      <c r="F65" s="705" t="s">
        <v>501</v>
      </c>
      <c r="G65" s="1411" t="s">
        <v>502</v>
      </c>
      <c r="H65" s="246" t="s">
        <v>991</v>
      </c>
      <c r="I65" s="260" t="s">
        <v>988</v>
      </c>
      <c r="J65" s="246" t="s">
        <v>992</v>
      </c>
      <c r="K65" s="257" t="s">
        <v>993</v>
      </c>
      <c r="L65" s="704" t="s">
        <v>922</v>
      </c>
      <c r="M65" s="266">
        <v>44515</v>
      </c>
      <c r="N65" s="704" t="s">
        <v>922</v>
      </c>
      <c r="O65" s="1413"/>
      <c r="X65" s="117"/>
    </row>
    <row r="66" spans="1:24" customFormat="1" ht="89.25" customHeight="1" x14ac:dyDescent="0.25">
      <c r="A66" s="1415"/>
      <c r="B66" s="1410"/>
      <c r="C66" s="1416"/>
      <c r="D66" s="705" t="s">
        <v>331</v>
      </c>
      <c r="E66" s="1416"/>
      <c r="F66" s="705" t="s">
        <v>509</v>
      </c>
      <c r="G66" s="1411"/>
      <c r="H66" s="246" t="s">
        <v>995</v>
      </c>
      <c r="I66" s="702" t="s">
        <v>1284</v>
      </c>
      <c r="J66" s="246" t="s">
        <v>997</v>
      </c>
      <c r="K66" s="704" t="s">
        <v>1285</v>
      </c>
      <c r="L66" s="246" t="s">
        <v>985</v>
      </c>
      <c r="M66" s="266">
        <v>44311</v>
      </c>
      <c r="N66" s="246" t="s">
        <v>1286</v>
      </c>
      <c r="O66" s="1413"/>
      <c r="X66" s="117"/>
    </row>
    <row r="67" spans="1:24" customFormat="1" ht="96.75" customHeight="1" x14ac:dyDescent="0.25">
      <c r="A67" s="1415"/>
      <c r="B67" s="1410"/>
      <c r="C67" s="1416"/>
      <c r="D67" s="705" t="s">
        <v>511</v>
      </c>
      <c r="E67" s="1416"/>
      <c r="F67" s="705" t="s">
        <v>512</v>
      </c>
      <c r="G67" s="1411"/>
      <c r="H67" s="246"/>
      <c r="I67" s="260"/>
      <c r="J67" s="246"/>
      <c r="K67" s="257"/>
      <c r="L67" s="257"/>
      <c r="M67" s="257"/>
      <c r="N67" s="257"/>
      <c r="O67" s="1413"/>
      <c r="X67" s="117"/>
    </row>
    <row r="68" spans="1:24" customFormat="1" ht="96.75" customHeight="1" x14ac:dyDescent="0.25">
      <c r="A68" s="1415"/>
      <c r="B68" s="1410"/>
      <c r="C68" s="1416"/>
      <c r="D68" s="705" t="s">
        <v>513</v>
      </c>
      <c r="E68" s="1416"/>
      <c r="F68" s="705" t="s">
        <v>514</v>
      </c>
      <c r="G68" s="1411"/>
      <c r="H68" s="246"/>
      <c r="I68" s="260"/>
      <c r="J68" s="246"/>
      <c r="K68" s="257"/>
      <c r="L68" s="257"/>
      <c r="M68" s="257"/>
      <c r="N68" s="257"/>
      <c r="O68" s="1414"/>
      <c r="P68" s="509">
        <v>0.5</v>
      </c>
      <c r="X68" s="117"/>
    </row>
    <row r="69" spans="1:24" s="121" customFormat="1" ht="96.75" customHeight="1" x14ac:dyDescent="0.25">
      <c r="A69" s="1174">
        <v>2</v>
      </c>
      <c r="B69" s="1175" t="s">
        <v>310</v>
      </c>
      <c r="C69" s="1176" t="s">
        <v>311</v>
      </c>
      <c r="D69" s="680" t="s">
        <v>312</v>
      </c>
      <c r="E69" s="1177" t="s">
        <v>313</v>
      </c>
      <c r="F69" s="679" t="s">
        <v>314</v>
      </c>
      <c r="G69" s="1177" t="s">
        <v>315</v>
      </c>
      <c r="H69" s="300" t="s">
        <v>316</v>
      </c>
      <c r="I69" s="678" t="s">
        <v>322</v>
      </c>
      <c r="J69" s="677" t="s">
        <v>787</v>
      </c>
      <c r="K69" s="677" t="s">
        <v>324</v>
      </c>
      <c r="L69" s="301" t="s">
        <v>922</v>
      </c>
      <c r="M69" s="302">
        <v>44383</v>
      </c>
      <c r="N69" s="303" t="s">
        <v>1287</v>
      </c>
      <c r="O69" s="1394" t="s">
        <v>319</v>
      </c>
      <c r="P69"/>
      <c r="Q69"/>
      <c r="R69"/>
      <c r="S69"/>
      <c r="T69"/>
      <c r="U69"/>
      <c r="V69"/>
      <c r="W69"/>
    </row>
    <row r="70" spans="1:24" s="121" customFormat="1" ht="96.75" customHeight="1" x14ac:dyDescent="0.25">
      <c r="A70" s="1174"/>
      <c r="B70" s="1175"/>
      <c r="C70" s="1176"/>
      <c r="D70" s="680" t="s">
        <v>325</v>
      </c>
      <c r="E70" s="1177"/>
      <c r="F70" s="304" t="s">
        <v>326</v>
      </c>
      <c r="G70" s="1177"/>
      <c r="H70" s="680" t="s">
        <v>1001</v>
      </c>
      <c r="I70" s="677" t="s">
        <v>328</v>
      </c>
      <c r="J70" s="305">
        <v>0.33</v>
      </c>
      <c r="K70" s="678" t="s">
        <v>330</v>
      </c>
      <c r="L70" s="306" t="s">
        <v>1002</v>
      </c>
      <c r="M70" s="302">
        <v>44383</v>
      </c>
      <c r="N70" s="303" t="s">
        <v>1288</v>
      </c>
      <c r="O70" s="1395"/>
      <c r="P70"/>
      <c r="Q70"/>
      <c r="R70"/>
      <c r="S70"/>
      <c r="T70"/>
      <c r="U70"/>
      <c r="V70"/>
      <c r="W70"/>
    </row>
    <row r="71" spans="1:24" s="121" customFormat="1" ht="96.75" customHeight="1" x14ac:dyDescent="1.35">
      <c r="A71" s="1174"/>
      <c r="B71" s="1175"/>
      <c r="C71" s="1176"/>
      <c r="D71" s="680" t="s">
        <v>331</v>
      </c>
      <c r="E71" s="1177"/>
      <c r="F71" s="679" t="s">
        <v>332</v>
      </c>
      <c r="G71" s="1177"/>
      <c r="H71" s="307" t="s">
        <v>1004</v>
      </c>
      <c r="I71" s="677" t="s">
        <v>335</v>
      </c>
      <c r="J71" s="305">
        <v>0.5</v>
      </c>
      <c r="K71" s="678" t="s">
        <v>330</v>
      </c>
      <c r="L71" s="306" t="s">
        <v>1005</v>
      </c>
      <c r="M71" s="302">
        <v>44383</v>
      </c>
      <c r="N71" s="303" t="s">
        <v>1289</v>
      </c>
      <c r="O71" s="1395"/>
      <c r="P71" s="297"/>
      <c r="Q71"/>
      <c r="R71"/>
      <c r="S71"/>
      <c r="T71"/>
      <c r="U71"/>
      <c r="V71"/>
      <c r="W71"/>
    </row>
    <row r="72" spans="1:24" s="121" customFormat="1" ht="96.75" customHeight="1" x14ac:dyDescent="1.35">
      <c r="A72" s="1174"/>
      <c r="B72" s="1175"/>
      <c r="C72" s="1176"/>
      <c r="D72" s="680" t="s">
        <v>337</v>
      </c>
      <c r="E72" s="1177"/>
      <c r="F72" s="679" t="s">
        <v>338</v>
      </c>
      <c r="G72" s="1177"/>
      <c r="H72" s="680" t="s">
        <v>1007</v>
      </c>
      <c r="I72" s="678" t="s">
        <v>1008</v>
      </c>
      <c r="J72" s="677" t="s">
        <v>787</v>
      </c>
      <c r="K72" s="678" t="s">
        <v>330</v>
      </c>
      <c r="L72" s="301" t="s">
        <v>922</v>
      </c>
      <c r="M72" s="302">
        <v>44383</v>
      </c>
      <c r="N72" s="303" t="s">
        <v>1009</v>
      </c>
      <c r="O72" s="1395"/>
      <c r="P72" s="297"/>
      <c r="Q72"/>
      <c r="R72"/>
      <c r="S72"/>
      <c r="T72"/>
      <c r="U72"/>
      <c r="V72"/>
      <c r="W72"/>
    </row>
    <row r="73" spans="1:24" s="121" customFormat="1" ht="96.75" customHeight="1" x14ac:dyDescent="0.25">
      <c r="A73" s="1174"/>
      <c r="B73" s="1175"/>
      <c r="C73" s="1176"/>
      <c r="D73" s="679" t="s">
        <v>340</v>
      </c>
      <c r="E73" s="1177"/>
      <c r="F73" s="679" t="s">
        <v>341</v>
      </c>
      <c r="G73" s="1177"/>
      <c r="H73" s="301"/>
      <c r="I73" s="301"/>
      <c r="J73" s="301"/>
      <c r="K73" s="301"/>
      <c r="L73" s="301"/>
      <c r="M73" s="301"/>
      <c r="N73" s="301"/>
      <c r="O73" s="1396"/>
      <c r="P73" s="509">
        <f>AVERAGE(J69:J72)</f>
        <v>0.41500000000000004</v>
      </c>
      <c r="Q73"/>
      <c r="R73"/>
      <c r="S73"/>
      <c r="T73"/>
      <c r="U73"/>
      <c r="V73"/>
      <c r="W73"/>
    </row>
    <row r="74" spans="1:24" s="121" customFormat="1" ht="96.75" customHeight="1" x14ac:dyDescent="0.25">
      <c r="A74" s="933">
        <v>2</v>
      </c>
      <c r="B74" s="958" t="s">
        <v>310</v>
      </c>
      <c r="C74" s="952" t="s">
        <v>311</v>
      </c>
      <c r="D74" s="202" t="s">
        <v>312</v>
      </c>
      <c r="E74" s="955" t="s">
        <v>313</v>
      </c>
      <c r="F74" s="203" t="s">
        <v>314</v>
      </c>
      <c r="G74" s="955" t="s">
        <v>315</v>
      </c>
      <c r="H74" s="281" t="s">
        <v>342</v>
      </c>
      <c r="I74" s="282" t="s">
        <v>347</v>
      </c>
      <c r="J74" s="283"/>
      <c r="K74" s="283"/>
      <c r="L74" s="284" t="s">
        <v>787</v>
      </c>
      <c r="M74" s="285" t="s">
        <v>1010</v>
      </c>
      <c r="N74" s="283"/>
      <c r="O74" s="1287" t="s">
        <v>344</v>
      </c>
      <c r="P74"/>
      <c r="Q74"/>
      <c r="R74"/>
      <c r="S74"/>
      <c r="T74"/>
      <c r="U74"/>
      <c r="V74"/>
      <c r="W74"/>
    </row>
    <row r="75" spans="1:24" s="121" customFormat="1" ht="258.75" customHeight="1" x14ac:dyDescent="0.25">
      <c r="A75" s="934"/>
      <c r="B75" s="959"/>
      <c r="C75" s="953"/>
      <c r="D75" s="202" t="s">
        <v>325</v>
      </c>
      <c r="E75" s="956"/>
      <c r="F75" s="212" t="s">
        <v>326</v>
      </c>
      <c r="G75" s="956"/>
      <c r="H75" s="281" t="s">
        <v>349</v>
      </c>
      <c r="I75" s="282" t="s">
        <v>352</v>
      </c>
      <c r="J75" s="282" t="s">
        <v>1290</v>
      </c>
      <c r="K75" s="283"/>
      <c r="L75" s="286">
        <v>0.5</v>
      </c>
      <c r="M75" s="285" t="s">
        <v>1010</v>
      </c>
      <c r="N75" s="282" t="s">
        <v>1291</v>
      </c>
      <c r="O75" s="1288"/>
      <c r="P75"/>
      <c r="Q75"/>
      <c r="R75"/>
      <c r="S75"/>
      <c r="T75"/>
      <c r="U75"/>
      <c r="V75"/>
      <c r="W75"/>
    </row>
    <row r="76" spans="1:24" ht="58.5" customHeight="1" x14ac:dyDescent="1.35">
      <c r="A76" s="934"/>
      <c r="B76" s="959"/>
      <c r="C76" s="953"/>
      <c r="D76" s="202"/>
      <c r="E76" s="956"/>
      <c r="F76" s="212"/>
      <c r="G76" s="956"/>
      <c r="H76" s="281" t="s">
        <v>353</v>
      </c>
      <c r="I76" s="282" t="s">
        <v>355</v>
      </c>
      <c r="J76" s="283"/>
      <c r="K76" s="283"/>
      <c r="L76" s="284" t="s">
        <v>787</v>
      </c>
      <c r="M76" s="287">
        <v>44012</v>
      </c>
      <c r="N76" s="283"/>
      <c r="O76" s="1288"/>
      <c r="P76" s="297" t="s">
        <v>1012</v>
      </c>
    </row>
    <row r="77" spans="1:24" ht="214.5" customHeight="1" x14ac:dyDescent="0.25">
      <c r="A77" s="934"/>
      <c r="B77" s="959"/>
      <c r="C77" s="953"/>
      <c r="D77" s="202" t="s">
        <v>331</v>
      </c>
      <c r="E77" s="956"/>
      <c r="F77" s="203" t="s">
        <v>332</v>
      </c>
      <c r="G77" s="956"/>
      <c r="H77" s="281" t="s">
        <v>356</v>
      </c>
      <c r="I77" s="282" t="s">
        <v>359</v>
      </c>
      <c r="J77" s="282" t="s">
        <v>1292</v>
      </c>
      <c r="K77" s="288" t="s">
        <v>1013</v>
      </c>
      <c r="L77" s="286">
        <v>1</v>
      </c>
      <c r="M77" s="287">
        <v>44187</v>
      </c>
      <c r="N77" s="282" t="s">
        <v>1293</v>
      </c>
      <c r="O77" s="1288"/>
    </row>
    <row r="78" spans="1:24" ht="83.25" customHeight="1" x14ac:dyDescent="0.25">
      <c r="A78" s="934"/>
      <c r="B78" s="959"/>
      <c r="C78" s="953"/>
      <c r="D78" s="202"/>
      <c r="E78" s="956"/>
      <c r="F78" s="203"/>
      <c r="G78" s="956"/>
      <c r="H78" s="281" t="s">
        <v>361</v>
      </c>
      <c r="I78" s="282" t="s">
        <v>364</v>
      </c>
      <c r="J78" s="283"/>
      <c r="K78" s="283"/>
      <c r="L78" s="284" t="s">
        <v>787</v>
      </c>
      <c r="M78" s="285" t="s">
        <v>1010</v>
      </c>
      <c r="N78" s="283"/>
      <c r="O78" s="1288"/>
    </row>
    <row r="79" spans="1:24" ht="96.75" customHeight="1" x14ac:dyDescent="0.25">
      <c r="A79" s="934"/>
      <c r="B79" s="959"/>
      <c r="C79" s="953"/>
      <c r="D79" s="202" t="s">
        <v>337</v>
      </c>
      <c r="E79" s="956"/>
      <c r="F79" s="203" t="s">
        <v>338</v>
      </c>
      <c r="G79" s="956"/>
      <c r="H79" s="281" t="s">
        <v>366</v>
      </c>
      <c r="I79" s="282" t="s">
        <v>369</v>
      </c>
      <c r="J79" s="283"/>
      <c r="K79" s="283"/>
      <c r="L79" s="284" t="s">
        <v>787</v>
      </c>
      <c r="M79" s="287">
        <v>44012</v>
      </c>
      <c r="N79" s="283"/>
      <c r="O79" s="1288"/>
    </row>
    <row r="80" spans="1:24" ht="96.75" customHeight="1" x14ac:dyDescent="0.25">
      <c r="A80" s="934"/>
      <c r="B80" s="959"/>
      <c r="C80" s="953"/>
      <c r="D80" s="644" t="s">
        <v>340</v>
      </c>
      <c r="E80" s="956"/>
      <c r="F80" s="644" t="s">
        <v>341</v>
      </c>
      <c r="G80" s="956"/>
      <c r="H80" s="281" t="s">
        <v>370</v>
      </c>
      <c r="I80" s="308" t="s">
        <v>372</v>
      </c>
      <c r="J80" s="309"/>
      <c r="K80" s="309"/>
      <c r="L80" s="310" t="s">
        <v>787</v>
      </c>
      <c r="M80" s="311" t="s">
        <v>1010</v>
      </c>
      <c r="N80" s="309"/>
      <c r="O80" s="1324"/>
      <c r="P80" s="509">
        <f>AVERAGE(L74:L80)</f>
        <v>0.75</v>
      </c>
    </row>
    <row r="81" spans="1:17" ht="81.75" customHeight="1" x14ac:dyDescent="0.25">
      <c r="A81" s="1405">
        <v>3</v>
      </c>
      <c r="B81" s="1406" t="s">
        <v>373</v>
      </c>
      <c r="C81" s="1407" t="s">
        <v>374</v>
      </c>
      <c r="D81" s="342" t="s">
        <v>375</v>
      </c>
      <c r="E81" s="1384" t="s">
        <v>376</v>
      </c>
      <c r="F81" s="1384" t="s">
        <v>377</v>
      </c>
      <c r="G81" s="1407" t="s">
        <v>378</v>
      </c>
      <c r="H81" s="343" t="s">
        <v>1294</v>
      </c>
      <c r="I81" s="344" t="s">
        <v>1016</v>
      </c>
      <c r="J81" s="344" t="s">
        <v>922</v>
      </c>
      <c r="K81" s="345" t="s">
        <v>1295</v>
      </c>
      <c r="L81" s="346" t="s">
        <v>1296</v>
      </c>
      <c r="M81" s="347" t="s">
        <v>1297</v>
      </c>
      <c r="N81" s="339" t="s">
        <v>1298</v>
      </c>
      <c r="O81" s="1389" t="s">
        <v>381</v>
      </c>
    </row>
    <row r="82" spans="1:17" ht="58.5" customHeight="1" x14ac:dyDescent="0.25">
      <c r="A82" s="1405"/>
      <c r="B82" s="1406"/>
      <c r="C82" s="1407"/>
      <c r="D82" s="342" t="s">
        <v>325</v>
      </c>
      <c r="E82" s="1384"/>
      <c r="F82" s="1384"/>
      <c r="G82" s="1407"/>
      <c r="H82" s="348" t="s">
        <v>1299</v>
      </c>
      <c r="I82" s="349" t="s">
        <v>1016</v>
      </c>
      <c r="J82" s="349" t="s">
        <v>922</v>
      </c>
      <c r="K82" s="350" t="s">
        <v>1300</v>
      </c>
      <c r="L82" s="351" t="s">
        <v>899</v>
      </c>
      <c r="M82" s="347" t="s">
        <v>899</v>
      </c>
      <c r="N82" s="340" t="s">
        <v>1301</v>
      </c>
      <c r="O82" s="1390"/>
    </row>
    <row r="83" spans="1:17" ht="58.5" customHeight="1" x14ac:dyDescent="0.25">
      <c r="A83" s="1405"/>
      <c r="B83" s="1406"/>
      <c r="C83" s="1407"/>
      <c r="D83" s="342" t="s">
        <v>312</v>
      </c>
      <c r="E83" s="1384"/>
      <c r="F83" s="701" t="s">
        <v>389</v>
      </c>
      <c r="G83" s="1407"/>
      <c r="H83" s="348" t="s">
        <v>1302</v>
      </c>
      <c r="I83" s="349" t="s">
        <v>1019</v>
      </c>
      <c r="J83" s="352">
        <v>0.5</v>
      </c>
      <c r="K83" s="353" t="s">
        <v>1303</v>
      </c>
      <c r="L83" s="354" t="s">
        <v>1296</v>
      </c>
      <c r="M83" s="347" t="s">
        <v>1297</v>
      </c>
      <c r="N83" s="341" t="s">
        <v>1304</v>
      </c>
      <c r="O83" s="1390"/>
    </row>
    <row r="84" spans="1:17" ht="58.5" customHeight="1" x14ac:dyDescent="0.25">
      <c r="A84" s="1405"/>
      <c r="B84" s="1406"/>
      <c r="C84" s="1407"/>
      <c r="D84" s="342"/>
      <c r="E84" s="1384"/>
      <c r="F84" s="701"/>
      <c r="G84" s="1407"/>
      <c r="H84" s="1392" t="s">
        <v>1305</v>
      </c>
      <c r="I84" s="1387" t="s">
        <v>1023</v>
      </c>
      <c r="J84" s="352">
        <v>0.5</v>
      </c>
      <c r="K84" s="350" t="s">
        <v>1306</v>
      </c>
      <c r="L84" s="351" t="s">
        <v>386</v>
      </c>
      <c r="M84" s="347" t="s">
        <v>1297</v>
      </c>
      <c r="N84" s="339" t="s">
        <v>1307</v>
      </c>
      <c r="O84" s="1390"/>
    </row>
    <row r="85" spans="1:17" ht="58.5" customHeight="1" x14ac:dyDescent="0.25">
      <c r="A85" s="1405"/>
      <c r="B85" s="1406"/>
      <c r="C85" s="1407"/>
      <c r="D85" s="342" t="s">
        <v>391</v>
      </c>
      <c r="E85" s="1384"/>
      <c r="F85" s="1384" t="s">
        <v>392</v>
      </c>
      <c r="G85" s="1407"/>
      <c r="H85" s="1393"/>
      <c r="I85" s="1388"/>
      <c r="J85" s="352">
        <v>0.5</v>
      </c>
      <c r="K85" s="345" t="s">
        <v>1306</v>
      </c>
      <c r="L85" s="355" t="s">
        <v>386</v>
      </c>
      <c r="M85" s="349" t="s">
        <v>1297</v>
      </c>
      <c r="N85" s="338" t="s">
        <v>1308</v>
      </c>
      <c r="O85" s="1390"/>
    </row>
    <row r="86" spans="1:17" ht="56.25" customHeight="1" x14ac:dyDescent="0.25">
      <c r="A86" s="1405"/>
      <c r="B86" s="1406"/>
      <c r="C86" s="1407"/>
      <c r="D86" s="342" t="s">
        <v>396</v>
      </c>
      <c r="E86" s="1384"/>
      <c r="F86" s="1384"/>
      <c r="G86" s="1407"/>
      <c r="H86" s="348" t="s">
        <v>1309</v>
      </c>
      <c r="I86" s="349" t="s">
        <v>1027</v>
      </c>
      <c r="J86" s="352">
        <v>0.5</v>
      </c>
      <c r="K86" s="350" t="s">
        <v>1310</v>
      </c>
      <c r="L86" s="356" t="s">
        <v>386</v>
      </c>
      <c r="M86" s="349" t="s">
        <v>1297</v>
      </c>
      <c r="N86" s="338" t="s">
        <v>1311</v>
      </c>
      <c r="O86" s="1390"/>
    </row>
    <row r="87" spans="1:17" ht="82.5" customHeight="1" x14ac:dyDescent="1.35">
      <c r="A87" s="1405"/>
      <c r="B87" s="1406"/>
      <c r="C87" s="1407"/>
      <c r="D87" s="342" t="s">
        <v>399</v>
      </c>
      <c r="E87" s="1384"/>
      <c r="F87" s="1384"/>
      <c r="G87" s="1407"/>
      <c r="H87" s="348" t="s">
        <v>1312</v>
      </c>
      <c r="I87" s="349" t="s">
        <v>1032</v>
      </c>
      <c r="J87" s="349" t="s">
        <v>922</v>
      </c>
      <c r="K87" s="349" t="s">
        <v>922</v>
      </c>
      <c r="L87" s="356" t="s">
        <v>386</v>
      </c>
      <c r="M87" s="349" t="s">
        <v>1313</v>
      </c>
      <c r="N87" s="337" t="s">
        <v>1314</v>
      </c>
      <c r="O87" s="1390"/>
      <c r="Q87" s="297" t="s">
        <v>1012</v>
      </c>
    </row>
    <row r="88" spans="1:17" ht="82.5" customHeight="1" x14ac:dyDescent="1.35">
      <c r="A88" s="1405"/>
      <c r="B88" s="1406"/>
      <c r="C88" s="1407"/>
      <c r="D88" s="1385" t="s">
        <v>404</v>
      </c>
      <c r="E88" s="1384"/>
      <c r="F88" s="1384" t="s">
        <v>405</v>
      </c>
      <c r="G88" s="1407"/>
      <c r="H88" s="348" t="s">
        <v>1315</v>
      </c>
      <c r="I88" s="349" t="s">
        <v>1037</v>
      </c>
      <c r="J88" s="357">
        <v>0.5</v>
      </c>
      <c r="K88" s="349" t="s">
        <v>1316</v>
      </c>
      <c r="L88" s="356" t="s">
        <v>386</v>
      </c>
      <c r="M88" s="349" t="s">
        <v>1297</v>
      </c>
      <c r="N88" s="337" t="s">
        <v>1317</v>
      </c>
      <c r="O88" s="1390"/>
      <c r="Q88" s="297" t="s">
        <v>1318</v>
      </c>
    </row>
    <row r="89" spans="1:17" ht="72" customHeight="1" x14ac:dyDescent="0.25">
      <c r="A89" s="1405"/>
      <c r="B89" s="1406"/>
      <c r="C89" s="1407"/>
      <c r="D89" s="1386"/>
      <c r="E89" s="1384"/>
      <c r="F89" s="1384"/>
      <c r="G89" s="1407"/>
      <c r="H89" s="1392" t="s">
        <v>1319</v>
      </c>
      <c r="I89" s="1387" t="s">
        <v>1041</v>
      </c>
      <c r="J89" s="1399" t="s">
        <v>922</v>
      </c>
      <c r="K89" s="1401" t="s">
        <v>1320</v>
      </c>
      <c r="L89" s="1403" t="s">
        <v>899</v>
      </c>
      <c r="M89" s="1387" t="s">
        <v>899</v>
      </c>
      <c r="N89" s="1397" t="s">
        <v>1321</v>
      </c>
      <c r="O89" s="1390"/>
    </row>
    <row r="90" spans="1:17" ht="68.25" customHeight="1" x14ac:dyDescent="0.25">
      <c r="A90" s="1405"/>
      <c r="B90" s="1406"/>
      <c r="C90" s="1407"/>
      <c r="D90" s="342" t="s">
        <v>409</v>
      </c>
      <c r="E90" s="1384"/>
      <c r="F90" s="1384"/>
      <c r="G90" s="1407"/>
      <c r="H90" s="1393"/>
      <c r="I90" s="1388"/>
      <c r="J90" s="1400"/>
      <c r="K90" s="1402"/>
      <c r="L90" s="1404"/>
      <c r="M90" s="1388"/>
      <c r="N90" s="1398"/>
      <c r="O90" s="1390"/>
    </row>
    <row r="91" spans="1:17" ht="64.5" customHeight="1" x14ac:dyDescent="0.25">
      <c r="A91" s="1405"/>
      <c r="B91" s="1406"/>
      <c r="C91" s="1407"/>
      <c r="D91" s="342" t="s">
        <v>413</v>
      </c>
      <c r="E91" s="1384"/>
      <c r="F91" s="701" t="s">
        <v>414</v>
      </c>
      <c r="G91" s="1407"/>
      <c r="H91" s="348" t="s">
        <v>1322</v>
      </c>
      <c r="I91" s="349" t="s">
        <v>1045</v>
      </c>
      <c r="J91" s="357">
        <v>0.5</v>
      </c>
      <c r="K91" s="358" t="s">
        <v>1323</v>
      </c>
      <c r="L91" s="356" t="s">
        <v>386</v>
      </c>
      <c r="M91" s="349" t="s">
        <v>1297</v>
      </c>
      <c r="N91" s="337" t="s">
        <v>1324</v>
      </c>
      <c r="O91" s="1390"/>
    </row>
    <row r="92" spans="1:17" ht="82.5" customHeight="1" x14ac:dyDescent="0.25">
      <c r="A92" s="1405"/>
      <c r="B92" s="1406"/>
      <c r="C92" s="1407"/>
      <c r="D92" s="342" t="s">
        <v>418</v>
      </c>
      <c r="E92" s="1384"/>
      <c r="F92" s="701" t="s">
        <v>419</v>
      </c>
      <c r="G92" s="1407"/>
      <c r="H92" s="359" t="s">
        <v>420</v>
      </c>
      <c r="I92" s="349" t="s">
        <v>1048</v>
      </c>
      <c r="J92" s="357">
        <v>0.5</v>
      </c>
      <c r="K92" s="349" t="s">
        <v>1235</v>
      </c>
      <c r="L92" s="349" t="s">
        <v>1325</v>
      </c>
      <c r="M92" s="349" t="s">
        <v>1297</v>
      </c>
      <c r="N92" s="337" t="s">
        <v>1326</v>
      </c>
      <c r="O92" s="1391"/>
      <c r="P92" s="454">
        <f>AVERAGE(J81:J92)</f>
        <v>0.5</v>
      </c>
    </row>
    <row r="93" spans="1:17" ht="24" customHeight="1" x14ac:dyDescent="0.25">
      <c r="A93" s="1380">
        <v>3</v>
      </c>
      <c r="B93" s="1381" t="s">
        <v>373</v>
      </c>
      <c r="C93" s="1382" t="s">
        <v>374</v>
      </c>
      <c r="D93" s="360" t="s">
        <v>375</v>
      </c>
      <c r="E93" s="1383" t="s">
        <v>376</v>
      </c>
      <c r="F93" s="1383" t="s">
        <v>377</v>
      </c>
      <c r="G93" s="1382" t="s">
        <v>378</v>
      </c>
      <c r="H93" s="1375" t="s">
        <v>1051</v>
      </c>
      <c r="I93" s="1381" t="s">
        <v>1052</v>
      </c>
      <c r="J93" s="1375" t="s">
        <v>922</v>
      </c>
      <c r="K93" s="1375" t="s">
        <v>1054</v>
      </c>
      <c r="L93" s="1375" t="s">
        <v>1053</v>
      </c>
      <c r="M93" s="1372">
        <v>44377</v>
      </c>
      <c r="N93" s="1375" t="s">
        <v>922</v>
      </c>
      <c r="O93" s="1375" t="s">
        <v>424</v>
      </c>
    </row>
    <row r="94" spans="1:17" ht="24" customHeight="1" x14ac:dyDescent="0.25">
      <c r="A94" s="1380"/>
      <c r="B94" s="1381"/>
      <c r="C94" s="1382"/>
      <c r="D94" s="360" t="s">
        <v>325</v>
      </c>
      <c r="E94" s="1383"/>
      <c r="F94" s="1383"/>
      <c r="G94" s="1382"/>
      <c r="H94" s="1373"/>
      <c r="I94" s="1381"/>
      <c r="J94" s="1373"/>
      <c r="K94" s="1373"/>
      <c r="L94" s="1373"/>
      <c r="M94" s="1373"/>
      <c r="N94" s="1373"/>
      <c r="O94" s="1373"/>
    </row>
    <row r="95" spans="1:17" ht="24" customHeight="1" x14ac:dyDescent="0.25">
      <c r="A95" s="1380"/>
      <c r="B95" s="1381"/>
      <c r="C95" s="1382"/>
      <c r="D95" s="360" t="s">
        <v>312</v>
      </c>
      <c r="E95" s="1383"/>
      <c r="F95" s="700" t="s">
        <v>389</v>
      </c>
      <c r="G95" s="1382"/>
      <c r="H95" s="1373"/>
      <c r="I95" s="1381"/>
      <c r="J95" s="1374"/>
      <c r="K95" s="1374"/>
      <c r="L95" s="1374"/>
      <c r="M95" s="1374"/>
      <c r="N95" s="1374"/>
      <c r="O95" s="1373"/>
    </row>
    <row r="96" spans="1:17" ht="24" customHeight="1" x14ac:dyDescent="0.25">
      <c r="A96" s="1380"/>
      <c r="B96" s="1381"/>
      <c r="C96" s="1382"/>
      <c r="D96" s="360" t="s">
        <v>391</v>
      </c>
      <c r="E96" s="1383"/>
      <c r="F96" s="1383" t="s">
        <v>392</v>
      </c>
      <c r="G96" s="1382"/>
      <c r="H96" s="1382" t="s">
        <v>1055</v>
      </c>
      <c r="I96" s="1381" t="s">
        <v>1056</v>
      </c>
      <c r="J96" s="1376">
        <v>0.5</v>
      </c>
      <c r="K96" s="1377" t="s">
        <v>1058</v>
      </c>
      <c r="L96" s="1375" t="s">
        <v>1057</v>
      </c>
      <c r="M96" s="1372">
        <v>44377</v>
      </c>
      <c r="N96" s="1375" t="s">
        <v>1059</v>
      </c>
      <c r="O96" s="1373"/>
    </row>
    <row r="97" spans="1:23" ht="44.25" customHeight="1" x14ac:dyDescent="0.25">
      <c r="A97" s="1380"/>
      <c r="B97" s="1381"/>
      <c r="C97" s="1382"/>
      <c r="D97" s="360" t="s">
        <v>396</v>
      </c>
      <c r="E97" s="1383"/>
      <c r="F97" s="1383"/>
      <c r="G97" s="1382"/>
      <c r="H97" s="1382"/>
      <c r="I97" s="1381"/>
      <c r="J97" s="1373"/>
      <c r="K97" s="1378"/>
      <c r="L97" s="1373"/>
      <c r="M97" s="1373"/>
      <c r="N97" s="1373"/>
      <c r="O97" s="1373"/>
    </row>
    <row r="98" spans="1:23" s="121" customFormat="1" ht="72.75" customHeight="1" x14ac:dyDescent="0.25">
      <c r="A98" s="1380"/>
      <c r="B98" s="1381"/>
      <c r="C98" s="1382"/>
      <c r="D98" s="360" t="s">
        <v>399</v>
      </c>
      <c r="E98" s="1383"/>
      <c r="F98" s="1383"/>
      <c r="G98" s="1382"/>
      <c r="H98" s="1382"/>
      <c r="I98" s="1381"/>
      <c r="J98" s="1374"/>
      <c r="K98" s="1379"/>
      <c r="L98" s="1374"/>
      <c r="M98" s="1374"/>
      <c r="N98" s="1374"/>
      <c r="O98" s="1373"/>
      <c r="P98"/>
      <c r="Q98"/>
      <c r="R98"/>
      <c r="S98"/>
      <c r="T98"/>
      <c r="U98"/>
      <c r="V98"/>
      <c r="W98"/>
    </row>
    <row r="99" spans="1:23" s="121" customFormat="1" ht="72.75" customHeight="1" x14ac:dyDescent="0.25">
      <c r="A99" s="1380"/>
      <c r="B99" s="1381"/>
      <c r="C99" s="1382"/>
      <c r="D99" s="360" t="s">
        <v>404</v>
      </c>
      <c r="E99" s="1383"/>
      <c r="F99" s="1383" t="s">
        <v>405</v>
      </c>
      <c r="G99" s="1382"/>
      <c r="H99" s="1375" t="s">
        <v>1060</v>
      </c>
      <c r="I99" s="1381" t="s">
        <v>1061</v>
      </c>
      <c r="J99" s="1376">
        <v>0.5</v>
      </c>
      <c r="K99" s="1377" t="s">
        <v>1063</v>
      </c>
      <c r="L99" s="1375" t="s">
        <v>1062</v>
      </c>
      <c r="M99" s="1372">
        <v>44377</v>
      </c>
      <c r="N99" s="1375" t="s">
        <v>1064</v>
      </c>
      <c r="O99" s="1373"/>
      <c r="P99"/>
      <c r="Q99"/>
      <c r="R99"/>
      <c r="S99"/>
      <c r="T99"/>
      <c r="U99"/>
      <c r="V99"/>
      <c r="W99"/>
    </row>
    <row r="100" spans="1:23" s="121" customFormat="1" ht="72.75" customHeight="1" x14ac:dyDescent="0.25">
      <c r="A100" s="1380"/>
      <c r="B100" s="1381"/>
      <c r="C100" s="1382"/>
      <c r="D100" s="360" t="s">
        <v>409</v>
      </c>
      <c r="E100" s="1383"/>
      <c r="F100" s="1383"/>
      <c r="G100" s="1382"/>
      <c r="H100" s="1373"/>
      <c r="I100" s="1381"/>
      <c r="J100" s="1373"/>
      <c r="K100" s="1378"/>
      <c r="L100" s="1373"/>
      <c r="M100" s="1373"/>
      <c r="N100" s="1373"/>
      <c r="O100" s="1373"/>
      <c r="P100"/>
      <c r="Q100"/>
      <c r="R100"/>
      <c r="S100"/>
      <c r="T100"/>
      <c r="U100"/>
      <c r="V100"/>
      <c r="W100"/>
    </row>
    <row r="101" spans="1:23" s="121" customFormat="1" ht="72.75" customHeight="1" x14ac:dyDescent="0.25">
      <c r="A101" s="1380"/>
      <c r="B101" s="1381"/>
      <c r="C101" s="1382"/>
      <c r="D101" s="360" t="s">
        <v>413</v>
      </c>
      <c r="E101" s="1383"/>
      <c r="F101" s="700" t="s">
        <v>414</v>
      </c>
      <c r="G101" s="1382"/>
      <c r="H101" s="1373"/>
      <c r="I101" s="1381"/>
      <c r="J101" s="1373"/>
      <c r="K101" s="1378"/>
      <c r="L101" s="1373"/>
      <c r="M101" s="1373"/>
      <c r="N101" s="1373"/>
      <c r="O101" s="1373"/>
      <c r="P101"/>
      <c r="Q101"/>
      <c r="R101"/>
      <c r="S101"/>
      <c r="T101"/>
      <c r="U101"/>
      <c r="V101"/>
      <c r="W101"/>
    </row>
    <row r="102" spans="1:23" s="121" customFormat="1" ht="72.75" customHeight="1" x14ac:dyDescent="0.25">
      <c r="A102" s="1380"/>
      <c r="B102" s="1381"/>
      <c r="C102" s="1382"/>
      <c r="D102" s="360" t="s">
        <v>418</v>
      </c>
      <c r="E102" s="1383"/>
      <c r="F102" s="700" t="s">
        <v>419</v>
      </c>
      <c r="G102" s="1382"/>
      <c r="H102" s="1374"/>
      <c r="I102" s="1381"/>
      <c r="J102" s="1374"/>
      <c r="K102" s="1379"/>
      <c r="L102" s="1374"/>
      <c r="M102" s="1374"/>
      <c r="N102" s="1374"/>
      <c r="O102" s="1374"/>
      <c r="P102" s="454">
        <v>0.5</v>
      </c>
      <c r="Q102"/>
      <c r="R102"/>
      <c r="S102"/>
      <c r="T102"/>
      <c r="U102"/>
      <c r="V102"/>
      <c r="W102"/>
    </row>
    <row r="103" spans="1:23" s="121" customFormat="1" ht="35.25" customHeight="1" x14ac:dyDescent="0.25">
      <c r="A103" s="927">
        <v>3</v>
      </c>
      <c r="B103" s="860" t="s">
        <v>373</v>
      </c>
      <c r="C103" s="866" t="s">
        <v>374</v>
      </c>
      <c r="D103" s="622" t="s">
        <v>375</v>
      </c>
      <c r="E103" s="929" t="s">
        <v>376</v>
      </c>
      <c r="F103" s="929" t="s">
        <v>377</v>
      </c>
      <c r="G103" s="866" t="s">
        <v>378</v>
      </c>
      <c r="H103" s="1135" t="s">
        <v>432</v>
      </c>
      <c r="I103" s="1032" t="s">
        <v>1065</v>
      </c>
      <c r="J103" s="1032" t="s">
        <v>1066</v>
      </c>
      <c r="K103" s="1032" t="s">
        <v>1067</v>
      </c>
      <c r="L103" s="1032" t="s">
        <v>1068</v>
      </c>
      <c r="M103" s="1368">
        <v>44377</v>
      </c>
      <c r="N103" s="1032" t="s">
        <v>1069</v>
      </c>
      <c r="O103" s="1287" t="s">
        <v>436</v>
      </c>
      <c r="P103"/>
      <c r="Q103"/>
      <c r="R103"/>
      <c r="S103"/>
      <c r="T103"/>
      <c r="U103"/>
      <c r="V103"/>
      <c r="W103"/>
    </row>
    <row r="104" spans="1:23" s="121" customFormat="1" ht="35.25" customHeight="1" x14ac:dyDescent="0.25">
      <c r="A104" s="928"/>
      <c r="B104" s="883"/>
      <c r="C104" s="867"/>
      <c r="D104" s="622"/>
      <c r="E104" s="930"/>
      <c r="F104" s="930"/>
      <c r="G104" s="867"/>
      <c r="H104" s="1136"/>
      <c r="I104" s="1033"/>
      <c r="J104" s="1033"/>
      <c r="K104" s="1033"/>
      <c r="L104" s="1033"/>
      <c r="M104" s="1033"/>
      <c r="N104" s="1033"/>
      <c r="O104" s="1288"/>
      <c r="P104"/>
      <c r="Q104"/>
      <c r="R104"/>
      <c r="S104"/>
      <c r="T104"/>
      <c r="U104"/>
      <c r="V104"/>
      <c r="W104"/>
    </row>
    <row r="105" spans="1:23" s="121" customFormat="1" ht="35.25" customHeight="1" x14ac:dyDescent="0.25">
      <c r="A105" s="928"/>
      <c r="B105" s="883"/>
      <c r="C105" s="867"/>
      <c r="D105" s="622"/>
      <c r="E105" s="930"/>
      <c r="F105" s="930"/>
      <c r="G105" s="867"/>
      <c r="H105" s="1136"/>
      <c r="I105" s="1034"/>
      <c r="J105" s="1034"/>
      <c r="K105" s="1034"/>
      <c r="L105" s="1034"/>
      <c r="M105" s="1034"/>
      <c r="N105" s="1034"/>
      <c r="O105" s="1288"/>
      <c r="P105"/>
      <c r="Q105"/>
      <c r="R105"/>
      <c r="S105"/>
      <c r="T105"/>
      <c r="U105"/>
      <c r="V105"/>
      <c r="W105"/>
    </row>
    <row r="106" spans="1:23" s="121" customFormat="1" ht="35.25" customHeight="1" x14ac:dyDescent="0.25">
      <c r="A106" s="928"/>
      <c r="B106" s="883"/>
      <c r="C106" s="867"/>
      <c r="D106" s="129"/>
      <c r="E106" s="930"/>
      <c r="F106" s="930"/>
      <c r="G106" s="867"/>
      <c r="H106" s="1136"/>
      <c r="I106" s="1032" t="s">
        <v>1070</v>
      </c>
      <c r="J106" s="1032" t="s">
        <v>1071</v>
      </c>
      <c r="K106" s="1032" t="s">
        <v>1072</v>
      </c>
      <c r="L106" s="1032" t="s">
        <v>1073</v>
      </c>
      <c r="M106" s="1368">
        <v>44286</v>
      </c>
      <c r="N106" s="1369" t="s">
        <v>1074</v>
      </c>
      <c r="O106" s="1288"/>
      <c r="P106"/>
      <c r="Q106"/>
      <c r="R106"/>
      <c r="S106"/>
      <c r="T106"/>
      <c r="U106"/>
      <c r="V106"/>
      <c r="W106"/>
    </row>
    <row r="107" spans="1:23" s="121" customFormat="1" ht="35.25" customHeight="1" x14ac:dyDescent="0.25">
      <c r="A107" s="928"/>
      <c r="B107" s="883"/>
      <c r="C107" s="867"/>
      <c r="D107" s="129"/>
      <c r="E107" s="930"/>
      <c r="F107" s="930"/>
      <c r="G107" s="867"/>
      <c r="H107" s="1136"/>
      <c r="I107" s="1033"/>
      <c r="J107" s="1033"/>
      <c r="K107" s="1033"/>
      <c r="L107" s="1033"/>
      <c r="M107" s="1033"/>
      <c r="N107" s="1370"/>
      <c r="O107" s="1288"/>
      <c r="P107"/>
      <c r="Q107"/>
      <c r="R107"/>
      <c r="S107"/>
      <c r="T107"/>
      <c r="U107"/>
      <c r="V107"/>
      <c r="W107"/>
    </row>
    <row r="108" spans="1:23" s="121" customFormat="1" ht="35.25" customHeight="1" x14ac:dyDescent="0.25">
      <c r="A108" s="928"/>
      <c r="B108" s="883"/>
      <c r="C108" s="867"/>
      <c r="D108" s="129"/>
      <c r="E108" s="930"/>
      <c r="F108" s="930"/>
      <c r="G108" s="867"/>
      <c r="H108" s="1136"/>
      <c r="I108" s="1034"/>
      <c r="J108" s="1034"/>
      <c r="K108" s="1034"/>
      <c r="L108" s="1034"/>
      <c r="M108" s="1034"/>
      <c r="N108" s="1371"/>
      <c r="O108" s="1288"/>
      <c r="P108"/>
      <c r="Q108"/>
      <c r="R108"/>
      <c r="S108"/>
      <c r="T108"/>
      <c r="U108"/>
      <c r="V108"/>
      <c r="W108"/>
    </row>
    <row r="109" spans="1:23" s="121" customFormat="1" ht="72.75" customHeight="1" x14ac:dyDescent="0.25">
      <c r="A109" s="928"/>
      <c r="B109" s="883"/>
      <c r="C109" s="867"/>
      <c r="D109" s="129"/>
      <c r="E109" s="930"/>
      <c r="F109" s="930"/>
      <c r="G109" s="867"/>
      <c r="H109" s="1136"/>
      <c r="I109" s="289" t="s">
        <v>1075</v>
      </c>
      <c r="J109" s="362" t="s">
        <v>1066</v>
      </c>
      <c r="K109" s="363" t="s">
        <v>1076</v>
      </c>
      <c r="L109" s="289" t="s">
        <v>1077</v>
      </c>
      <c r="M109" s="364">
        <v>44561</v>
      </c>
      <c r="N109" s="363" t="s">
        <v>1069</v>
      </c>
      <c r="O109" s="1288"/>
      <c r="P109"/>
      <c r="Q109"/>
      <c r="R109"/>
      <c r="S109"/>
      <c r="T109"/>
      <c r="U109"/>
      <c r="V109"/>
      <c r="W109"/>
    </row>
    <row r="110" spans="1:23" s="121" customFormat="1" ht="99" customHeight="1" x14ac:dyDescent="0.3">
      <c r="A110" s="928"/>
      <c r="B110" s="883"/>
      <c r="C110" s="867"/>
      <c r="D110" s="129"/>
      <c r="E110" s="930"/>
      <c r="F110" s="930"/>
      <c r="G110" s="867"/>
      <c r="H110" s="1136"/>
      <c r="I110" s="289" t="s">
        <v>1078</v>
      </c>
      <c r="J110" s="289" t="s">
        <v>1079</v>
      </c>
      <c r="K110" s="289" t="s">
        <v>1080</v>
      </c>
      <c r="L110" s="289" t="s">
        <v>1081</v>
      </c>
      <c r="M110" s="364">
        <v>44286</v>
      </c>
      <c r="N110" s="365" t="s">
        <v>1082</v>
      </c>
      <c r="O110" s="1288"/>
      <c r="P110"/>
      <c r="Q110"/>
      <c r="R110"/>
      <c r="S110"/>
      <c r="T110"/>
      <c r="U110"/>
      <c r="V110"/>
      <c r="W110"/>
    </row>
    <row r="111" spans="1:23" s="121" customFormat="1" ht="135" customHeight="1" x14ac:dyDescent="0.25">
      <c r="A111" s="928"/>
      <c r="B111" s="883"/>
      <c r="C111" s="867"/>
      <c r="D111" s="129" t="s">
        <v>325</v>
      </c>
      <c r="E111" s="930"/>
      <c r="F111" s="931"/>
      <c r="G111" s="867"/>
      <c r="H111" s="1136"/>
      <c r="I111" s="289" t="s">
        <v>1083</v>
      </c>
      <c r="J111" s="289" t="s">
        <v>1084</v>
      </c>
      <c r="K111" s="289" t="s">
        <v>440</v>
      </c>
      <c r="L111" s="289" t="s">
        <v>1085</v>
      </c>
      <c r="M111" s="364">
        <v>44286</v>
      </c>
      <c r="N111" s="289" t="s">
        <v>1086</v>
      </c>
      <c r="O111" s="1288"/>
      <c r="P111"/>
      <c r="Q111"/>
      <c r="R111"/>
      <c r="S111"/>
      <c r="T111"/>
      <c r="U111"/>
      <c r="V111"/>
      <c r="W111"/>
    </row>
    <row r="112" spans="1:23" s="121" customFormat="1" ht="72.75" customHeight="1" x14ac:dyDescent="1.35">
      <c r="A112" s="928"/>
      <c r="B112" s="883"/>
      <c r="C112" s="867"/>
      <c r="D112" s="129" t="s">
        <v>312</v>
      </c>
      <c r="E112" s="930"/>
      <c r="F112" s="636" t="s">
        <v>389</v>
      </c>
      <c r="G112" s="867"/>
      <c r="H112" s="1136"/>
      <c r="I112" s="366"/>
      <c r="J112" s="366"/>
      <c r="K112" s="366"/>
      <c r="L112" s="366"/>
      <c r="M112" s="366"/>
      <c r="N112" s="366"/>
      <c r="O112" s="1288"/>
      <c r="P112"/>
      <c r="Q112" s="297" t="s">
        <v>1012</v>
      </c>
      <c r="R112"/>
      <c r="S112"/>
      <c r="T112"/>
      <c r="U112"/>
      <c r="V112"/>
      <c r="W112"/>
    </row>
    <row r="113" spans="1:23" s="121" customFormat="1" ht="72.75" customHeight="1" x14ac:dyDescent="0.35">
      <c r="A113" s="928"/>
      <c r="B113" s="883"/>
      <c r="C113" s="867"/>
      <c r="D113" s="129" t="s">
        <v>391</v>
      </c>
      <c r="E113" s="930"/>
      <c r="F113" s="932" t="s">
        <v>392</v>
      </c>
      <c r="G113" s="867"/>
      <c r="H113" s="1136"/>
      <c r="I113" s="366"/>
      <c r="J113" s="366"/>
      <c r="K113" s="366"/>
      <c r="L113" s="366"/>
      <c r="M113" s="366"/>
      <c r="N113" s="366"/>
      <c r="O113" s="1288"/>
      <c r="P113"/>
      <c r="Q113"/>
      <c r="R113"/>
      <c r="S113"/>
      <c r="T113"/>
      <c r="U113"/>
      <c r="V113"/>
      <c r="W113"/>
    </row>
    <row r="114" spans="1:23" s="121" customFormat="1" ht="95.25" customHeight="1" x14ac:dyDescent="0.35">
      <c r="A114" s="928"/>
      <c r="B114" s="883"/>
      <c r="C114" s="867"/>
      <c r="D114" s="129" t="s">
        <v>396</v>
      </c>
      <c r="E114" s="930"/>
      <c r="F114" s="932"/>
      <c r="G114" s="867"/>
      <c r="H114" s="1136"/>
      <c r="I114" s="366"/>
      <c r="J114" s="366"/>
      <c r="K114" s="366"/>
      <c r="L114" s="366"/>
      <c r="M114" s="366"/>
      <c r="N114" s="366"/>
      <c r="O114" s="1288"/>
      <c r="P114"/>
      <c r="Q114"/>
      <c r="R114"/>
      <c r="S114"/>
      <c r="T114"/>
      <c r="U114"/>
      <c r="V114"/>
      <c r="W114"/>
    </row>
    <row r="115" spans="1:23" s="121" customFormat="1" ht="80.25" customHeight="1" x14ac:dyDescent="0.25">
      <c r="A115" s="928"/>
      <c r="B115" s="883"/>
      <c r="C115" s="867"/>
      <c r="D115" s="129" t="s">
        <v>404</v>
      </c>
      <c r="E115" s="930"/>
      <c r="F115" s="932" t="s">
        <v>405</v>
      </c>
      <c r="G115" s="867"/>
      <c r="H115" s="1136"/>
      <c r="I115" s="240"/>
      <c r="J115" s="240"/>
      <c r="K115" s="240"/>
      <c r="L115" s="240"/>
      <c r="M115" s="240"/>
      <c r="N115" s="240"/>
      <c r="O115" s="1288"/>
      <c r="P115"/>
      <c r="Q115"/>
      <c r="R115"/>
      <c r="S115"/>
      <c r="T115"/>
      <c r="U115"/>
      <c r="V115"/>
      <c r="W115"/>
    </row>
    <row r="116" spans="1:23" s="121" customFormat="1" ht="95.25" customHeight="1" x14ac:dyDescent="0.25">
      <c r="A116" s="928"/>
      <c r="B116" s="883"/>
      <c r="C116" s="867"/>
      <c r="D116" s="129" t="s">
        <v>409</v>
      </c>
      <c r="E116" s="930"/>
      <c r="F116" s="932"/>
      <c r="G116" s="867"/>
      <c r="H116" s="1136"/>
      <c r="I116" s="240"/>
      <c r="J116" s="240"/>
      <c r="K116" s="240"/>
      <c r="L116" s="240"/>
      <c r="M116" s="240"/>
      <c r="N116" s="240"/>
      <c r="O116" s="1288"/>
      <c r="P116"/>
      <c r="Q116"/>
      <c r="R116"/>
      <c r="S116"/>
      <c r="T116"/>
      <c r="U116"/>
      <c r="V116"/>
      <c r="W116"/>
    </row>
    <row r="117" spans="1:23" s="121" customFormat="1" ht="95.25" customHeight="1" x14ac:dyDescent="0.25">
      <c r="A117" s="928"/>
      <c r="B117" s="883"/>
      <c r="C117" s="867"/>
      <c r="D117" s="129" t="s">
        <v>413</v>
      </c>
      <c r="E117" s="930"/>
      <c r="F117" s="636" t="s">
        <v>414</v>
      </c>
      <c r="G117" s="867"/>
      <c r="H117" s="1136"/>
      <c r="I117" s="240"/>
      <c r="J117" s="240"/>
      <c r="K117" s="240"/>
      <c r="L117" s="240"/>
      <c r="M117" s="240"/>
      <c r="N117" s="240"/>
      <c r="O117" s="1288"/>
      <c r="P117"/>
      <c r="Q117"/>
      <c r="R117"/>
      <c r="S117"/>
      <c r="T117"/>
      <c r="U117"/>
      <c r="V117"/>
      <c r="W117"/>
    </row>
    <row r="118" spans="1:23" s="121" customFormat="1" ht="95.25" customHeight="1" x14ac:dyDescent="0.25">
      <c r="A118" s="863"/>
      <c r="B118" s="861"/>
      <c r="C118" s="868"/>
      <c r="D118" s="129" t="s">
        <v>418</v>
      </c>
      <c r="E118" s="931"/>
      <c r="F118" s="636" t="s">
        <v>419</v>
      </c>
      <c r="G118" s="868"/>
      <c r="H118" s="1137"/>
      <c r="I118" s="240"/>
      <c r="J118" s="240"/>
      <c r="K118" s="240"/>
      <c r="L118" s="240"/>
      <c r="M118" s="240"/>
      <c r="N118" s="240"/>
      <c r="O118" s="1324"/>
      <c r="P118" s="454">
        <v>0.5</v>
      </c>
      <c r="Q118"/>
      <c r="R118"/>
      <c r="S118"/>
      <c r="T118"/>
      <c r="U118"/>
      <c r="V118"/>
      <c r="W118"/>
    </row>
    <row r="119" spans="1:23" s="121" customFormat="1" ht="87.75" customHeight="1" x14ac:dyDescent="0.25">
      <c r="A119" s="1123">
        <v>3</v>
      </c>
      <c r="B119" s="1124" t="s">
        <v>373</v>
      </c>
      <c r="C119" s="1027" t="s">
        <v>374</v>
      </c>
      <c r="D119" s="313" t="s">
        <v>375</v>
      </c>
      <c r="E119" s="1115" t="s">
        <v>376</v>
      </c>
      <c r="F119" s="1115" t="s">
        <v>377</v>
      </c>
      <c r="G119" s="1027" t="s">
        <v>378</v>
      </c>
      <c r="H119" s="314" t="s">
        <v>1087</v>
      </c>
      <c r="I119" s="315" t="s">
        <v>1088</v>
      </c>
      <c r="J119" s="673" t="s">
        <v>1088</v>
      </c>
      <c r="K119" s="673" t="s">
        <v>1089</v>
      </c>
      <c r="L119" s="316" t="s">
        <v>1088</v>
      </c>
      <c r="M119" s="317">
        <v>44287</v>
      </c>
      <c r="N119" s="318" t="s">
        <v>1090</v>
      </c>
      <c r="O119" s="1365" t="s">
        <v>471</v>
      </c>
      <c r="P119"/>
      <c r="Q119"/>
      <c r="R119"/>
      <c r="S119"/>
      <c r="T119"/>
      <c r="U119"/>
      <c r="V119"/>
      <c r="W119"/>
    </row>
    <row r="120" spans="1:23" s="121" customFormat="1" ht="91.5" customHeight="1" x14ac:dyDescent="0.25">
      <c r="A120" s="1123"/>
      <c r="B120" s="1124"/>
      <c r="C120" s="1027"/>
      <c r="D120" s="313" t="s">
        <v>325</v>
      </c>
      <c r="E120" s="1115"/>
      <c r="F120" s="1115"/>
      <c r="G120" s="1027"/>
      <c r="H120" s="319" t="s">
        <v>1091</v>
      </c>
      <c r="I120" s="320">
        <v>0.5</v>
      </c>
      <c r="J120" s="320">
        <v>0.5</v>
      </c>
      <c r="K120" s="673" t="s">
        <v>476</v>
      </c>
      <c r="L120" s="321" t="s">
        <v>1092</v>
      </c>
      <c r="M120" s="322">
        <v>44378</v>
      </c>
      <c r="N120" s="674" t="s">
        <v>1327</v>
      </c>
      <c r="O120" s="1366"/>
      <c r="P120"/>
      <c r="Q120"/>
      <c r="R120"/>
      <c r="S120"/>
      <c r="T120"/>
      <c r="U120"/>
      <c r="V120"/>
      <c r="W120"/>
    </row>
    <row r="121" spans="1:23" s="121" customFormat="1" ht="69.75" customHeight="1" x14ac:dyDescent="0.25">
      <c r="A121" s="1123"/>
      <c r="B121" s="1124"/>
      <c r="C121" s="1027"/>
      <c r="D121" s="313" t="s">
        <v>312</v>
      </c>
      <c r="E121" s="1115"/>
      <c r="F121" s="671" t="s">
        <v>389</v>
      </c>
      <c r="G121" s="1027"/>
      <c r="H121" s="319" t="s">
        <v>1094</v>
      </c>
      <c r="I121" s="320">
        <v>0.5</v>
      </c>
      <c r="J121" s="320">
        <v>0.5</v>
      </c>
      <c r="K121" s="673" t="s">
        <v>476</v>
      </c>
      <c r="L121" s="321" t="s">
        <v>1092</v>
      </c>
      <c r="M121" s="322">
        <v>44378</v>
      </c>
      <c r="N121" s="674" t="s">
        <v>1328</v>
      </c>
      <c r="O121" s="1366"/>
      <c r="P121"/>
      <c r="Q121"/>
      <c r="R121"/>
      <c r="S121"/>
      <c r="T121"/>
      <c r="U121"/>
      <c r="V121"/>
      <c r="W121"/>
    </row>
    <row r="122" spans="1:23" s="121" customFormat="1" ht="81.75" customHeight="1" x14ac:dyDescent="0.25">
      <c r="A122" s="1123"/>
      <c r="B122" s="1124"/>
      <c r="C122" s="1027"/>
      <c r="D122" s="313" t="s">
        <v>391</v>
      </c>
      <c r="E122" s="1115"/>
      <c r="F122" s="1115" t="s">
        <v>392</v>
      </c>
      <c r="G122" s="1027"/>
      <c r="H122" s="319" t="s">
        <v>1096</v>
      </c>
      <c r="I122" s="320">
        <v>0.5</v>
      </c>
      <c r="J122" s="320">
        <v>0.5</v>
      </c>
      <c r="K122" s="673" t="s">
        <v>476</v>
      </c>
      <c r="L122" s="321" t="s">
        <v>1092</v>
      </c>
      <c r="M122" s="322">
        <v>44378</v>
      </c>
      <c r="N122" s="674" t="s">
        <v>1328</v>
      </c>
      <c r="O122" s="1366"/>
      <c r="P122"/>
      <c r="Q122"/>
      <c r="R122"/>
      <c r="S122"/>
      <c r="T122"/>
      <c r="U122"/>
      <c r="V122"/>
      <c r="W122"/>
    </row>
    <row r="123" spans="1:23" s="121" customFormat="1" ht="74.25" customHeight="1" x14ac:dyDescent="0.25">
      <c r="A123" s="1123"/>
      <c r="B123" s="1124"/>
      <c r="C123" s="1027"/>
      <c r="D123" s="313" t="s">
        <v>396</v>
      </c>
      <c r="E123" s="1115"/>
      <c r="F123" s="1115"/>
      <c r="G123" s="1027"/>
      <c r="H123" s="319" t="s">
        <v>486</v>
      </c>
      <c r="I123" s="320">
        <v>0.5</v>
      </c>
      <c r="J123" s="320">
        <v>0.5</v>
      </c>
      <c r="K123" s="673" t="s">
        <v>476</v>
      </c>
      <c r="L123" s="674" t="s">
        <v>1329</v>
      </c>
      <c r="M123" s="322">
        <v>44378</v>
      </c>
      <c r="N123" s="674" t="s">
        <v>1330</v>
      </c>
      <c r="O123" s="1366"/>
      <c r="P123"/>
      <c r="Q123"/>
      <c r="R123"/>
      <c r="S123"/>
      <c r="T123"/>
      <c r="U123"/>
      <c r="V123"/>
      <c r="W123"/>
    </row>
    <row r="124" spans="1:23" ht="110.25" customHeight="1" x14ac:dyDescent="1.35">
      <c r="A124" s="1123"/>
      <c r="B124" s="1124"/>
      <c r="C124" s="1027"/>
      <c r="D124" s="313" t="s">
        <v>399</v>
      </c>
      <c r="E124" s="1115"/>
      <c r="F124" s="1115"/>
      <c r="G124" s="1027"/>
      <c r="H124" s="319" t="s">
        <v>489</v>
      </c>
      <c r="I124" s="320">
        <v>0.5</v>
      </c>
      <c r="J124" s="320">
        <v>0.5</v>
      </c>
      <c r="K124" s="673" t="s">
        <v>476</v>
      </c>
      <c r="L124" s="674" t="s">
        <v>1099</v>
      </c>
      <c r="M124" s="322">
        <v>44378</v>
      </c>
      <c r="N124" s="674" t="s">
        <v>1100</v>
      </c>
      <c r="O124" s="1366"/>
      <c r="Q124" s="297" t="s">
        <v>1101</v>
      </c>
    </row>
    <row r="125" spans="1:23" ht="110.25" customHeight="1" x14ac:dyDescent="0.25">
      <c r="A125" s="1123"/>
      <c r="B125" s="1124"/>
      <c r="C125" s="1027"/>
      <c r="D125" s="313" t="s">
        <v>404</v>
      </c>
      <c r="E125" s="1115"/>
      <c r="F125" s="1115" t="s">
        <v>405</v>
      </c>
      <c r="G125" s="1027"/>
      <c r="H125" s="314" t="s">
        <v>1102</v>
      </c>
      <c r="I125" s="401" t="s">
        <v>1103</v>
      </c>
      <c r="J125" s="401" t="s">
        <v>1104</v>
      </c>
      <c r="K125" s="673" t="s">
        <v>1105</v>
      </c>
      <c r="L125" s="321" t="s">
        <v>1104</v>
      </c>
      <c r="M125" s="322">
        <v>44378</v>
      </c>
      <c r="N125" s="674" t="s">
        <v>1331</v>
      </c>
      <c r="O125" s="1366"/>
    </row>
    <row r="126" spans="1:23" ht="110.25" customHeight="1" x14ac:dyDescent="0.25">
      <c r="A126" s="1123"/>
      <c r="B126" s="1124"/>
      <c r="C126" s="1027"/>
      <c r="D126" s="313" t="s">
        <v>409</v>
      </c>
      <c r="E126" s="1115"/>
      <c r="F126" s="1115"/>
      <c r="G126" s="1027"/>
      <c r="H126" s="319" t="s">
        <v>1107</v>
      </c>
      <c r="I126" s="674" t="s">
        <v>1108</v>
      </c>
      <c r="J126" s="674" t="s">
        <v>1108</v>
      </c>
      <c r="K126" s="673" t="s">
        <v>1105</v>
      </c>
      <c r="L126" s="316" t="s">
        <v>1108</v>
      </c>
      <c r="M126" s="322">
        <v>44287</v>
      </c>
      <c r="N126" s="674" t="s">
        <v>1109</v>
      </c>
      <c r="O126" s="1366"/>
    </row>
    <row r="127" spans="1:23" ht="110.25" customHeight="1" x14ac:dyDescent="0.25">
      <c r="A127" s="1123"/>
      <c r="B127" s="1124"/>
      <c r="C127" s="1027"/>
      <c r="D127" s="313" t="s">
        <v>413</v>
      </c>
      <c r="E127" s="1115"/>
      <c r="F127" s="671" t="s">
        <v>414</v>
      </c>
      <c r="G127" s="1027"/>
      <c r="H127" s="319" t="s">
        <v>1332</v>
      </c>
      <c r="I127" s="674" t="s">
        <v>1333</v>
      </c>
      <c r="J127" s="674" t="s">
        <v>1333</v>
      </c>
      <c r="K127" s="673" t="s">
        <v>1105</v>
      </c>
      <c r="L127" s="316" t="s">
        <v>1108</v>
      </c>
      <c r="M127" s="322">
        <v>44378</v>
      </c>
      <c r="N127" s="674" t="s">
        <v>1334</v>
      </c>
      <c r="O127" s="1366"/>
    </row>
    <row r="128" spans="1:23" ht="36" customHeight="1" x14ac:dyDescent="0.25">
      <c r="A128" s="1123"/>
      <c r="B128" s="1124"/>
      <c r="C128" s="1027"/>
      <c r="D128" s="313" t="s">
        <v>418</v>
      </c>
      <c r="E128" s="1115"/>
      <c r="F128" s="671" t="s">
        <v>419</v>
      </c>
      <c r="G128" s="1027"/>
      <c r="H128" s="323"/>
      <c r="I128" s="323"/>
      <c r="J128" s="323"/>
      <c r="K128" s="323"/>
      <c r="L128" s="323"/>
      <c r="M128" s="323"/>
      <c r="N128" s="323"/>
      <c r="O128" s="1367"/>
      <c r="P128" s="454">
        <f>AVERAGE(J119:J128)</f>
        <v>0.5</v>
      </c>
    </row>
    <row r="129" spans="1:24" ht="36" customHeight="1" x14ac:dyDescent="0.25">
      <c r="A129" s="1249">
        <v>4</v>
      </c>
      <c r="B129" s="1058" t="s">
        <v>498</v>
      </c>
      <c r="C129" s="1059" t="s">
        <v>499</v>
      </c>
      <c r="D129" s="658" t="s">
        <v>325</v>
      </c>
      <c r="E129" s="1059" t="s">
        <v>500</v>
      </c>
      <c r="F129" s="658" t="s">
        <v>1110</v>
      </c>
      <c r="G129" s="1060" t="s">
        <v>502</v>
      </c>
      <c r="H129" s="1320" t="s">
        <v>1111</v>
      </c>
      <c r="I129" s="1360" t="s">
        <v>1112</v>
      </c>
      <c r="J129" s="1362">
        <v>0.5</v>
      </c>
      <c r="K129" s="1364" t="s">
        <v>1114</v>
      </c>
      <c r="L129" s="1360" t="s">
        <v>1113</v>
      </c>
      <c r="M129" s="1361">
        <v>44377</v>
      </c>
      <c r="N129" s="1317" t="s">
        <v>1115</v>
      </c>
      <c r="O129" s="1353" t="s">
        <v>505</v>
      </c>
    </row>
    <row r="130" spans="1:24" ht="37.5" customHeight="1" x14ac:dyDescent="0.25">
      <c r="A130" s="1249"/>
      <c r="B130" s="1058"/>
      <c r="C130" s="1059"/>
      <c r="D130" s="658" t="s">
        <v>331</v>
      </c>
      <c r="E130" s="1059"/>
      <c r="F130" s="658" t="s">
        <v>1116</v>
      </c>
      <c r="G130" s="1060"/>
      <c r="H130" s="1351"/>
      <c r="I130" s="1318"/>
      <c r="J130" s="1363"/>
      <c r="K130" s="1359"/>
      <c r="L130" s="1318"/>
      <c r="M130" s="1315"/>
      <c r="N130" s="1318"/>
      <c r="O130" s="1354"/>
    </row>
    <row r="131" spans="1:24" ht="90.75" customHeight="1" x14ac:dyDescent="0.25">
      <c r="A131" s="1249"/>
      <c r="B131" s="1058"/>
      <c r="C131" s="1059"/>
      <c r="D131" s="658" t="s">
        <v>511</v>
      </c>
      <c r="E131" s="1059"/>
      <c r="F131" s="658" t="s">
        <v>512</v>
      </c>
      <c r="G131" s="1060"/>
      <c r="H131" s="1351"/>
      <c r="I131" s="1316" t="s">
        <v>1117</v>
      </c>
      <c r="J131" s="1356">
        <v>0.5</v>
      </c>
      <c r="K131" s="1358" t="s">
        <v>1118</v>
      </c>
      <c r="L131" s="1360" t="s">
        <v>1113</v>
      </c>
      <c r="M131" s="1361">
        <v>44377</v>
      </c>
      <c r="N131" s="1316" t="s">
        <v>1335</v>
      </c>
      <c r="O131" s="1354"/>
    </row>
    <row r="132" spans="1:24" ht="37.5" customHeight="1" x14ac:dyDescent="0.25">
      <c r="A132" s="1249"/>
      <c r="B132" s="1058"/>
      <c r="C132" s="1059"/>
      <c r="D132" s="658" t="s">
        <v>513</v>
      </c>
      <c r="E132" s="1059"/>
      <c r="F132" s="658" t="s">
        <v>514</v>
      </c>
      <c r="G132" s="1060"/>
      <c r="H132" s="1352"/>
      <c r="I132" s="1318"/>
      <c r="J132" s="1357"/>
      <c r="K132" s="1359"/>
      <c r="L132" s="1318"/>
      <c r="M132" s="1315"/>
      <c r="N132" s="1318"/>
      <c r="O132" s="1355"/>
      <c r="P132" s="454">
        <v>0.5</v>
      </c>
    </row>
    <row r="133" spans="1:24" ht="37.5" customHeight="1" x14ac:dyDescent="0.25">
      <c r="A133" s="1245">
        <v>5</v>
      </c>
      <c r="B133" s="1245" t="s">
        <v>515</v>
      </c>
      <c r="C133" s="1244" t="s">
        <v>516</v>
      </c>
      <c r="D133" s="533" t="s">
        <v>517</v>
      </c>
      <c r="E133" s="1244" t="s">
        <v>518</v>
      </c>
      <c r="F133" s="533" t="s">
        <v>519</v>
      </c>
      <c r="G133" s="1245" t="s">
        <v>520</v>
      </c>
      <c r="H133" s="534" t="s">
        <v>1120</v>
      </c>
      <c r="I133" s="1272" t="s">
        <v>526</v>
      </c>
      <c r="J133" s="1435">
        <v>0.5</v>
      </c>
      <c r="K133" s="1275" t="s">
        <v>1336</v>
      </c>
      <c r="L133" s="1245" t="s">
        <v>386</v>
      </c>
      <c r="M133" s="1437">
        <v>44377</v>
      </c>
      <c r="N133" s="1438" t="s">
        <v>1337</v>
      </c>
      <c r="O133" s="1344" t="s">
        <v>523</v>
      </c>
    </row>
    <row r="134" spans="1:24" ht="37.5" customHeight="1" x14ac:dyDescent="0.25">
      <c r="A134" s="1246"/>
      <c r="B134" s="1246"/>
      <c r="C134" s="1104"/>
      <c r="D134" s="535" t="s">
        <v>529</v>
      </c>
      <c r="E134" s="1104"/>
      <c r="F134" s="1104" t="s">
        <v>530</v>
      </c>
      <c r="G134" s="1246"/>
      <c r="H134" s="536" t="s">
        <v>1122</v>
      </c>
      <c r="I134" s="1263"/>
      <c r="J134" s="1431"/>
      <c r="K134" s="1276"/>
      <c r="L134" s="1246"/>
      <c r="M134" s="1279"/>
      <c r="N134" s="1438"/>
      <c r="O134" s="1293"/>
    </row>
    <row r="135" spans="1:24" customFormat="1" ht="67.5" customHeight="1" x14ac:dyDescent="0.25">
      <c r="A135" s="1246"/>
      <c r="B135" s="1246"/>
      <c r="C135" s="1104"/>
      <c r="D135" s="535" t="s">
        <v>391</v>
      </c>
      <c r="E135" s="1104"/>
      <c r="F135" s="1105"/>
      <c r="G135" s="1246"/>
      <c r="H135" s="536" t="s">
        <v>1123</v>
      </c>
      <c r="I135" s="1263"/>
      <c r="J135" s="1431"/>
      <c r="K135" s="1276"/>
      <c r="L135" s="1246"/>
      <c r="M135" s="1279"/>
      <c r="N135" s="1438"/>
      <c r="O135" s="1293"/>
      <c r="X135" s="117"/>
    </row>
    <row r="136" spans="1:24" customFormat="1" ht="37.5" customHeight="1" x14ac:dyDescent="0.25">
      <c r="A136" s="1246"/>
      <c r="B136" s="1246"/>
      <c r="C136" s="1104"/>
      <c r="D136" s="535" t="s">
        <v>533</v>
      </c>
      <c r="E136" s="1104"/>
      <c r="F136" s="1104" t="s">
        <v>534</v>
      </c>
      <c r="G136" s="1246"/>
      <c r="H136" s="536" t="s">
        <v>1124</v>
      </c>
      <c r="I136" s="1273"/>
      <c r="J136" s="1436"/>
      <c r="K136" s="1277"/>
      <c r="L136" s="1266"/>
      <c r="M136" s="1279"/>
      <c r="N136" s="1439"/>
      <c r="O136" s="1293"/>
      <c r="X136" s="117"/>
    </row>
    <row r="137" spans="1:24" customFormat="1" ht="48.75" customHeight="1" x14ac:dyDescent="0.25">
      <c r="A137" s="1246"/>
      <c r="B137" s="1246"/>
      <c r="C137" s="1104"/>
      <c r="D137" s="535" t="s">
        <v>375</v>
      </c>
      <c r="E137" s="1104"/>
      <c r="F137" s="1105"/>
      <c r="G137" s="1246"/>
      <c r="H137" s="536" t="s">
        <v>1125</v>
      </c>
      <c r="I137" s="537" t="s">
        <v>1126</v>
      </c>
      <c r="J137" s="544">
        <v>0.5</v>
      </c>
      <c r="K137" s="540" t="s">
        <v>1127</v>
      </c>
      <c r="L137" s="539" t="s">
        <v>386</v>
      </c>
      <c r="M137" s="545">
        <v>44377</v>
      </c>
      <c r="N137" s="546" t="s">
        <v>1338</v>
      </c>
      <c r="O137" s="1293"/>
      <c r="X137" s="117"/>
    </row>
    <row r="138" spans="1:24" customFormat="1" ht="37.5" customHeight="1" x14ac:dyDescent="0.25">
      <c r="A138" s="1246"/>
      <c r="B138" s="1246"/>
      <c r="C138" s="1104"/>
      <c r="D138" s="535" t="s">
        <v>537</v>
      </c>
      <c r="E138" s="1104"/>
      <c r="F138" s="1104" t="s">
        <v>534</v>
      </c>
      <c r="G138" s="1246"/>
      <c r="H138" s="536" t="s">
        <v>1129</v>
      </c>
      <c r="I138" s="1263" t="s">
        <v>1130</v>
      </c>
      <c r="J138" s="1430">
        <v>0.5</v>
      </c>
      <c r="K138" s="1275" t="s">
        <v>1131</v>
      </c>
      <c r="L138" s="1246" t="s">
        <v>386</v>
      </c>
      <c r="M138" s="1432">
        <v>44377</v>
      </c>
      <c r="N138" s="1438" t="s">
        <v>1132</v>
      </c>
      <c r="O138" s="1293"/>
      <c r="X138" s="117"/>
    </row>
    <row r="139" spans="1:24" customFormat="1" ht="54" customHeight="1" x14ac:dyDescent="0.25">
      <c r="A139" s="1246"/>
      <c r="B139" s="1246"/>
      <c r="C139" s="1104"/>
      <c r="D139" s="535" t="s">
        <v>539</v>
      </c>
      <c r="E139" s="1104"/>
      <c r="F139" s="1105"/>
      <c r="G139" s="1246"/>
      <c r="H139" s="1262" t="s">
        <v>1133</v>
      </c>
      <c r="I139" s="1263"/>
      <c r="J139" s="1431"/>
      <c r="K139" s="1276"/>
      <c r="L139" s="1246"/>
      <c r="M139" s="1440"/>
      <c r="N139" s="1438"/>
      <c r="O139" s="1293"/>
      <c r="X139" s="117"/>
    </row>
    <row r="140" spans="1:24" customFormat="1" ht="54" customHeight="1" x14ac:dyDescent="0.25">
      <c r="A140" s="1246"/>
      <c r="B140" s="1246"/>
      <c r="C140" s="1104"/>
      <c r="D140" s="535" t="s">
        <v>541</v>
      </c>
      <c r="E140" s="1104"/>
      <c r="F140" s="1104" t="s">
        <v>542</v>
      </c>
      <c r="G140" s="1246"/>
      <c r="H140" s="1282"/>
      <c r="I140" s="1273"/>
      <c r="J140" s="1436"/>
      <c r="K140" s="1277"/>
      <c r="L140" s="1266"/>
      <c r="M140" s="1433"/>
      <c r="N140" s="1438"/>
      <c r="O140" s="1293"/>
      <c r="X140" s="117"/>
    </row>
    <row r="141" spans="1:24" customFormat="1" ht="54" customHeight="1" x14ac:dyDescent="0.25">
      <c r="A141" s="1246"/>
      <c r="B141" s="1246"/>
      <c r="C141" s="1104"/>
      <c r="D141" s="535" t="s">
        <v>544</v>
      </c>
      <c r="E141" s="1104"/>
      <c r="F141" s="1105"/>
      <c r="G141" s="1246"/>
      <c r="H141" s="1262" t="s">
        <v>1134</v>
      </c>
      <c r="I141" s="1263" t="s">
        <v>1135</v>
      </c>
      <c r="J141" s="1430">
        <v>0.5</v>
      </c>
      <c r="K141" s="1267" t="s">
        <v>1121</v>
      </c>
      <c r="L141" s="1246" t="s">
        <v>386</v>
      </c>
      <c r="M141" s="1432">
        <v>44377</v>
      </c>
      <c r="N141" s="1434" t="s">
        <v>1136</v>
      </c>
      <c r="O141" s="1293"/>
      <c r="X141" s="117"/>
    </row>
    <row r="142" spans="1:24" customFormat="1" ht="54" customHeight="1" x14ac:dyDescent="0.25">
      <c r="A142" s="1246"/>
      <c r="B142" s="1246"/>
      <c r="C142" s="1104"/>
      <c r="D142" s="535" t="s">
        <v>546</v>
      </c>
      <c r="E142" s="1104"/>
      <c r="F142" s="1104" t="s">
        <v>547</v>
      </c>
      <c r="G142" s="1246"/>
      <c r="H142" s="1262"/>
      <c r="I142" s="1264"/>
      <c r="J142" s="1431"/>
      <c r="K142" s="1268"/>
      <c r="L142" s="1266"/>
      <c r="M142" s="1433"/>
      <c r="N142" s="1434"/>
      <c r="O142" s="1293"/>
      <c r="X142" s="117"/>
    </row>
    <row r="143" spans="1:24" customFormat="1" ht="54" customHeight="1" x14ac:dyDescent="0.25">
      <c r="A143" s="1247"/>
      <c r="B143" s="1247"/>
      <c r="C143" s="1105"/>
      <c r="D143" s="535" t="s">
        <v>548</v>
      </c>
      <c r="E143" s="1105"/>
      <c r="F143" s="1105"/>
      <c r="G143" s="1247"/>
      <c r="H143" s="534" t="s">
        <v>1137</v>
      </c>
      <c r="I143" s="537" t="s">
        <v>1138</v>
      </c>
      <c r="J143" s="547">
        <v>0.5</v>
      </c>
      <c r="K143" s="548" t="s">
        <v>1139</v>
      </c>
      <c r="L143" s="539" t="s">
        <v>386</v>
      </c>
      <c r="M143" s="549">
        <v>44377</v>
      </c>
      <c r="N143" s="539" t="s">
        <v>1140</v>
      </c>
      <c r="O143" s="1294"/>
      <c r="P143" s="454">
        <v>0.5</v>
      </c>
      <c r="X143" s="117"/>
    </row>
    <row r="144" spans="1:24" customFormat="1" ht="54" customHeight="1" x14ac:dyDescent="0.25">
      <c r="A144" s="1248">
        <v>5</v>
      </c>
      <c r="B144" s="1248" t="s">
        <v>515</v>
      </c>
      <c r="C144" s="1260" t="s">
        <v>516</v>
      </c>
      <c r="D144" s="665" t="s">
        <v>517</v>
      </c>
      <c r="E144" s="1083" t="s">
        <v>518</v>
      </c>
      <c r="F144" s="665" t="s">
        <v>519</v>
      </c>
      <c r="G144" s="1107" t="s">
        <v>520</v>
      </c>
      <c r="H144" s="367" t="s">
        <v>1141</v>
      </c>
      <c r="I144" s="699" t="s">
        <v>1142</v>
      </c>
      <c r="J144" s="664">
        <v>0.5</v>
      </c>
      <c r="K144" s="667" t="s">
        <v>1144</v>
      </c>
      <c r="L144" s="666" t="s">
        <v>1143</v>
      </c>
      <c r="M144" s="697">
        <v>44377</v>
      </c>
      <c r="N144" s="668" t="s">
        <v>1339</v>
      </c>
      <c r="O144" s="1292" t="s">
        <v>550</v>
      </c>
      <c r="X144" s="117"/>
    </row>
    <row r="145" spans="1:24" customFormat="1" ht="70.5" customHeight="1" x14ac:dyDescent="0.25">
      <c r="A145" s="1248"/>
      <c r="B145" s="1248"/>
      <c r="C145" s="1260"/>
      <c r="D145" s="665" t="s">
        <v>529</v>
      </c>
      <c r="E145" s="1083"/>
      <c r="F145" s="1083" t="s">
        <v>530</v>
      </c>
      <c r="G145" s="1107"/>
      <c r="H145" s="1345" t="s">
        <v>1146</v>
      </c>
      <c r="I145" s="1348" t="s">
        <v>1142</v>
      </c>
      <c r="J145" s="1080">
        <v>0.5</v>
      </c>
      <c r="K145" s="1087" t="s">
        <v>1144</v>
      </c>
      <c r="L145" s="1084" t="s">
        <v>1143</v>
      </c>
      <c r="M145" s="1090">
        <v>44377</v>
      </c>
      <c r="N145" s="1093" t="s">
        <v>1340</v>
      </c>
      <c r="O145" s="1293"/>
      <c r="X145" s="117"/>
    </row>
    <row r="146" spans="1:24" customFormat="1" ht="70.5" customHeight="1" x14ac:dyDescent="0.25">
      <c r="A146" s="1248"/>
      <c r="B146" s="1248"/>
      <c r="C146" s="1260"/>
      <c r="D146" s="665" t="s">
        <v>391</v>
      </c>
      <c r="E146" s="1083"/>
      <c r="F146" s="1083"/>
      <c r="G146" s="1107"/>
      <c r="H146" s="1346"/>
      <c r="I146" s="1349"/>
      <c r="J146" s="1103"/>
      <c r="K146" s="1088"/>
      <c r="L146" s="1085"/>
      <c r="M146" s="1328"/>
      <c r="N146" s="1091"/>
      <c r="O146" s="1293"/>
      <c r="X146" s="117"/>
    </row>
    <row r="147" spans="1:24" customFormat="1" ht="54" customHeight="1" x14ac:dyDescent="0.25">
      <c r="A147" s="1248"/>
      <c r="B147" s="1248"/>
      <c r="C147" s="1260"/>
      <c r="D147" s="665" t="s">
        <v>533</v>
      </c>
      <c r="E147" s="1083"/>
      <c r="F147" s="1083" t="s">
        <v>534</v>
      </c>
      <c r="G147" s="1107"/>
      <c r="H147" s="1347"/>
      <c r="I147" s="1350"/>
      <c r="J147" s="1081"/>
      <c r="K147" s="1089"/>
      <c r="L147" s="1086"/>
      <c r="M147" s="1329"/>
      <c r="N147" s="1092"/>
      <c r="O147" s="1293"/>
      <c r="X147" s="117"/>
    </row>
    <row r="148" spans="1:24" customFormat="1" ht="54" customHeight="1" x14ac:dyDescent="0.25">
      <c r="A148" s="1248"/>
      <c r="B148" s="1248"/>
      <c r="C148" s="1260"/>
      <c r="D148" s="665" t="s">
        <v>375</v>
      </c>
      <c r="E148" s="1083"/>
      <c r="F148" s="1083"/>
      <c r="G148" s="1107"/>
      <c r="H148" s="1339" t="s">
        <v>1149</v>
      </c>
      <c r="I148" s="1106" t="s">
        <v>1142</v>
      </c>
      <c r="J148" s="1080" t="s">
        <v>922</v>
      </c>
      <c r="K148" s="1341" t="s">
        <v>1150</v>
      </c>
      <c r="L148" s="1080" t="s">
        <v>1143</v>
      </c>
      <c r="M148" s="1342">
        <v>44377</v>
      </c>
      <c r="N148" s="1107" t="s">
        <v>1341</v>
      </c>
      <c r="O148" s="1293"/>
      <c r="X148" s="117"/>
    </row>
    <row r="149" spans="1:24" customFormat="1" ht="54" customHeight="1" x14ac:dyDescent="0.25">
      <c r="A149" s="1248"/>
      <c r="B149" s="1248"/>
      <c r="C149" s="1260"/>
      <c r="D149" s="665" t="s">
        <v>537</v>
      </c>
      <c r="E149" s="1083"/>
      <c r="F149" s="1083" t="s">
        <v>534</v>
      </c>
      <c r="G149" s="1107"/>
      <c r="H149" s="1340"/>
      <c r="I149" s="1106"/>
      <c r="J149" s="1081"/>
      <c r="K149" s="1341"/>
      <c r="L149" s="1081"/>
      <c r="M149" s="1343"/>
      <c r="N149" s="1107"/>
      <c r="O149" s="1293"/>
      <c r="X149" s="117"/>
    </row>
    <row r="150" spans="1:24" customFormat="1" ht="86.25" customHeight="1" x14ac:dyDescent="0.25">
      <c r="A150" s="1248"/>
      <c r="B150" s="1248"/>
      <c r="C150" s="1260"/>
      <c r="D150" s="665" t="s">
        <v>539</v>
      </c>
      <c r="E150" s="1083"/>
      <c r="F150" s="1083"/>
      <c r="G150" s="1107"/>
      <c r="H150" s="368" t="s">
        <v>558</v>
      </c>
      <c r="I150" s="1330"/>
      <c r="J150" s="1112">
        <v>0.5</v>
      </c>
      <c r="K150" s="1333" t="s">
        <v>1342</v>
      </c>
      <c r="L150" s="1257" t="s">
        <v>1343</v>
      </c>
      <c r="M150" s="1109">
        <v>44377</v>
      </c>
      <c r="N150" s="1336" t="s">
        <v>1344</v>
      </c>
      <c r="O150" s="1293"/>
      <c r="X150" s="117"/>
    </row>
    <row r="151" spans="1:24" customFormat="1" ht="75.75" customHeight="1" x14ac:dyDescent="0.25">
      <c r="A151" s="1248"/>
      <c r="B151" s="1248"/>
      <c r="C151" s="1260"/>
      <c r="D151" s="665" t="s">
        <v>541</v>
      </c>
      <c r="E151" s="1083"/>
      <c r="F151" s="1083" t="s">
        <v>542</v>
      </c>
      <c r="G151" s="1107"/>
      <c r="H151" s="368" t="s">
        <v>562</v>
      </c>
      <c r="I151" s="1331"/>
      <c r="J151" s="1255"/>
      <c r="K151" s="1334"/>
      <c r="L151" s="1258"/>
      <c r="M151" s="1110"/>
      <c r="N151" s="1337"/>
      <c r="O151" s="1293"/>
      <c r="X151" s="117"/>
    </row>
    <row r="152" spans="1:24" customFormat="1" ht="81.75" customHeight="1" x14ac:dyDescent="0.25">
      <c r="A152" s="1248"/>
      <c r="B152" s="1248"/>
      <c r="C152" s="1260"/>
      <c r="D152" s="665" t="s">
        <v>544</v>
      </c>
      <c r="E152" s="1083"/>
      <c r="F152" s="1083"/>
      <c r="G152" s="1107"/>
      <c r="H152" s="698" t="s">
        <v>563</v>
      </c>
      <c r="I152" s="1331"/>
      <c r="J152" s="1255"/>
      <c r="K152" s="1334"/>
      <c r="L152" s="1258"/>
      <c r="M152" s="1110"/>
      <c r="N152" s="1337"/>
      <c r="O152" s="1293"/>
      <c r="X152" s="117"/>
    </row>
    <row r="153" spans="1:24" customFormat="1" ht="84" customHeight="1" x14ac:dyDescent="0.25">
      <c r="A153" s="1248"/>
      <c r="B153" s="1248"/>
      <c r="C153" s="1260"/>
      <c r="D153" s="665" t="s">
        <v>546</v>
      </c>
      <c r="E153" s="1083"/>
      <c r="F153" s="1083" t="s">
        <v>547</v>
      </c>
      <c r="G153" s="1107"/>
      <c r="H153" s="369" t="s">
        <v>564</v>
      </c>
      <c r="I153" s="1331"/>
      <c r="J153" s="1255"/>
      <c r="K153" s="1334"/>
      <c r="L153" s="1258"/>
      <c r="M153" s="1110"/>
      <c r="N153" s="1337"/>
      <c r="O153" s="1293"/>
      <c r="X153" s="117"/>
    </row>
    <row r="154" spans="1:24" customFormat="1" ht="57.75" customHeight="1" x14ac:dyDescent="0.25">
      <c r="A154" s="1248"/>
      <c r="B154" s="1248"/>
      <c r="C154" s="1260"/>
      <c r="D154" s="665" t="s">
        <v>548</v>
      </c>
      <c r="E154" s="1083"/>
      <c r="F154" s="1083"/>
      <c r="G154" s="1107"/>
      <c r="H154" s="370" t="s">
        <v>565</v>
      </c>
      <c r="I154" s="1332"/>
      <c r="J154" s="1256"/>
      <c r="K154" s="1335"/>
      <c r="L154" s="1259"/>
      <c r="M154" s="1111"/>
      <c r="N154" s="1338"/>
      <c r="O154" s="691"/>
      <c r="P154" s="509">
        <v>0.5</v>
      </c>
      <c r="X154" s="117"/>
    </row>
    <row r="155" spans="1:24" customFormat="1" ht="94.5" customHeight="1" x14ac:dyDescent="0.25">
      <c r="A155" s="854">
        <v>6</v>
      </c>
      <c r="B155" s="1003" t="s">
        <v>566</v>
      </c>
      <c r="C155" s="774" t="s">
        <v>567</v>
      </c>
      <c r="D155" s="774" t="s">
        <v>533</v>
      </c>
      <c r="E155" s="1017" t="s">
        <v>568</v>
      </c>
      <c r="F155" s="618" t="s">
        <v>569</v>
      </c>
      <c r="G155" s="900" t="s">
        <v>570</v>
      </c>
      <c r="H155" s="1071" t="s">
        <v>1160</v>
      </c>
      <c r="I155" s="242" t="s">
        <v>600</v>
      </c>
      <c r="J155" s="280">
        <v>0.5</v>
      </c>
      <c r="K155" s="272" t="s">
        <v>403</v>
      </c>
      <c r="L155" s="250"/>
      <c r="M155" s="591">
        <v>44377</v>
      </c>
      <c r="N155" s="245" t="s">
        <v>1162</v>
      </c>
      <c r="O155" s="1325" t="s">
        <v>601</v>
      </c>
      <c r="X155" s="117"/>
    </row>
    <row r="156" spans="1:24" customFormat="1" ht="206.25" customHeight="1" x14ac:dyDescent="0.25">
      <c r="A156" s="855"/>
      <c r="B156" s="1004"/>
      <c r="C156" s="774"/>
      <c r="D156" s="774"/>
      <c r="E156" s="1018"/>
      <c r="F156" s="618" t="s">
        <v>577</v>
      </c>
      <c r="G156" s="900"/>
      <c r="H156" s="1072"/>
      <c r="I156" s="242" t="s">
        <v>1163</v>
      </c>
      <c r="J156" s="280">
        <v>0.5</v>
      </c>
      <c r="K156" s="272" t="s">
        <v>403</v>
      </c>
      <c r="L156" s="250"/>
      <c r="M156" s="591">
        <v>44377</v>
      </c>
      <c r="N156" s="249" t="s">
        <v>1164</v>
      </c>
      <c r="O156" s="1326"/>
      <c r="X156" s="117"/>
    </row>
    <row r="157" spans="1:24" customFormat="1" ht="126.75" customHeight="1" x14ac:dyDescent="0.25">
      <c r="A157" s="855"/>
      <c r="B157" s="1004"/>
      <c r="C157" s="774"/>
      <c r="D157" s="774" t="s">
        <v>312</v>
      </c>
      <c r="E157" s="1018"/>
      <c r="F157" s="618" t="s">
        <v>579</v>
      </c>
      <c r="G157" s="900"/>
      <c r="H157" s="1072"/>
      <c r="I157" s="242" t="s">
        <v>603</v>
      </c>
      <c r="J157" s="280">
        <v>0.5</v>
      </c>
      <c r="K157" s="272" t="s">
        <v>403</v>
      </c>
      <c r="L157" s="250"/>
      <c r="M157" s="591">
        <v>44377</v>
      </c>
      <c r="N157" s="249" t="s">
        <v>1165</v>
      </c>
      <c r="O157" s="1326"/>
      <c r="X157" s="117"/>
    </row>
    <row r="158" spans="1:24" customFormat="1" ht="104.25" customHeight="1" x14ac:dyDescent="0.25">
      <c r="A158" s="855"/>
      <c r="B158" s="1004"/>
      <c r="C158" s="774"/>
      <c r="D158" s="774"/>
      <c r="E158" s="1018"/>
      <c r="F158" s="618" t="s">
        <v>583</v>
      </c>
      <c r="G158" s="900"/>
      <c r="H158" s="1072"/>
      <c r="I158" s="273" t="s">
        <v>604</v>
      </c>
      <c r="J158" s="280">
        <v>0.5</v>
      </c>
      <c r="K158" s="272" t="s">
        <v>403</v>
      </c>
      <c r="L158" s="250"/>
      <c r="M158" s="591">
        <v>44377</v>
      </c>
      <c r="N158" s="249" t="s">
        <v>1166</v>
      </c>
      <c r="O158" s="1326"/>
      <c r="X158" s="117"/>
    </row>
    <row r="159" spans="1:24" customFormat="1" ht="104.25" customHeight="1" x14ac:dyDescent="0.25">
      <c r="A159" s="855"/>
      <c r="B159" s="1004"/>
      <c r="C159" s="774"/>
      <c r="D159" s="618"/>
      <c r="E159" s="1018"/>
      <c r="F159" s="618" t="s">
        <v>589</v>
      </c>
      <c r="G159" s="900"/>
      <c r="H159" s="1073"/>
      <c r="I159" s="273" t="s">
        <v>605</v>
      </c>
      <c r="J159" s="280">
        <v>0.5</v>
      </c>
      <c r="K159" s="272" t="s">
        <v>403</v>
      </c>
      <c r="L159" s="250"/>
      <c r="M159" s="591">
        <v>44377</v>
      </c>
      <c r="N159" s="249" t="s">
        <v>1167</v>
      </c>
      <c r="O159" s="1326"/>
      <c r="Q159" s="328" t="s">
        <v>1101</v>
      </c>
      <c r="X159" s="117"/>
    </row>
    <row r="160" spans="1:24" customFormat="1" ht="117" customHeight="1" x14ac:dyDescent="0.25">
      <c r="A160" s="855"/>
      <c r="B160" s="1004"/>
      <c r="C160" s="774"/>
      <c r="D160" s="774" t="s">
        <v>396</v>
      </c>
      <c r="E160" s="1018"/>
      <c r="F160" s="618" t="s">
        <v>593</v>
      </c>
      <c r="G160" s="900"/>
      <c r="H160" s="761" t="s">
        <v>1168</v>
      </c>
      <c r="I160" s="249" t="s">
        <v>606</v>
      </c>
      <c r="J160" s="280">
        <v>0.5</v>
      </c>
      <c r="K160" s="272" t="s">
        <v>403</v>
      </c>
      <c r="L160" s="250"/>
      <c r="M160" s="591">
        <v>44377</v>
      </c>
      <c r="N160" s="249" t="s">
        <v>1169</v>
      </c>
      <c r="O160" s="1326"/>
      <c r="X160" s="117"/>
    </row>
    <row r="161" spans="1:24" customFormat="1" ht="76.5" customHeight="1" x14ac:dyDescent="0.25">
      <c r="A161" s="855"/>
      <c r="B161" s="1004"/>
      <c r="C161" s="774"/>
      <c r="D161" s="774"/>
      <c r="E161" s="1018"/>
      <c r="F161" s="618" t="s">
        <v>594</v>
      </c>
      <c r="G161" s="900"/>
      <c r="H161" s="978"/>
      <c r="I161" s="249" t="s">
        <v>607</v>
      </c>
      <c r="J161" s="280">
        <v>0.5</v>
      </c>
      <c r="K161" s="272" t="s">
        <v>403</v>
      </c>
      <c r="L161" s="250"/>
      <c r="M161" s="591">
        <v>44377</v>
      </c>
      <c r="N161" s="249" t="s">
        <v>1170</v>
      </c>
      <c r="O161" s="1326"/>
      <c r="X161" s="117"/>
    </row>
    <row r="162" spans="1:24" customFormat="1" ht="186.75" customHeight="1" x14ac:dyDescent="0.25">
      <c r="A162" s="855"/>
      <c r="B162" s="1004"/>
      <c r="C162" s="774"/>
      <c r="D162" s="774" t="s">
        <v>391</v>
      </c>
      <c r="E162" s="1018"/>
      <c r="F162" s="618" t="s">
        <v>595</v>
      </c>
      <c r="G162" s="900"/>
      <c r="H162" s="978"/>
      <c r="I162" s="249" t="s">
        <v>608</v>
      </c>
      <c r="J162" s="280">
        <v>0.5</v>
      </c>
      <c r="K162" s="272" t="s">
        <v>1143</v>
      </c>
      <c r="L162" s="250"/>
      <c r="M162" s="591">
        <v>44377</v>
      </c>
      <c r="N162" s="245" t="s">
        <v>1171</v>
      </c>
      <c r="O162" s="1326"/>
      <c r="X162" s="117"/>
    </row>
    <row r="163" spans="1:24" customFormat="1" ht="93" customHeight="1" x14ac:dyDescent="0.25">
      <c r="A163" s="855"/>
      <c r="B163" s="1004"/>
      <c r="C163" s="774"/>
      <c r="D163" s="774"/>
      <c r="E163" s="1018"/>
      <c r="F163" s="618" t="s">
        <v>596</v>
      </c>
      <c r="G163" s="900"/>
      <c r="H163" s="978"/>
      <c r="I163" s="249" t="s">
        <v>609</v>
      </c>
      <c r="J163" s="280">
        <v>0.5</v>
      </c>
      <c r="K163" s="272" t="s">
        <v>403</v>
      </c>
      <c r="L163" s="250"/>
      <c r="M163" s="591">
        <v>44377</v>
      </c>
      <c r="N163" s="245" t="s">
        <v>1172</v>
      </c>
      <c r="O163" s="1326"/>
      <c r="X163" s="117"/>
    </row>
    <row r="164" spans="1:24" customFormat="1" ht="170.25" customHeight="1" x14ac:dyDescent="0.25">
      <c r="A164" s="855"/>
      <c r="B164" s="1004"/>
      <c r="C164" s="774"/>
      <c r="D164" s="618" t="s">
        <v>375</v>
      </c>
      <c r="E164" s="1018"/>
      <c r="F164" s="242" t="s">
        <v>598</v>
      </c>
      <c r="G164" s="900"/>
      <c r="H164" s="762"/>
      <c r="I164" s="249" t="s">
        <v>610</v>
      </c>
      <c r="J164" s="280">
        <v>0.5</v>
      </c>
      <c r="K164" s="272" t="s">
        <v>403</v>
      </c>
      <c r="L164" s="250"/>
      <c r="M164" s="591">
        <v>44377</v>
      </c>
      <c r="N164" s="245" t="s">
        <v>1173</v>
      </c>
      <c r="O164" s="1327"/>
      <c r="P164" s="454">
        <v>0.5</v>
      </c>
      <c r="X164" s="117"/>
    </row>
    <row r="165" spans="1:24" customFormat="1" ht="54.75" customHeight="1" x14ac:dyDescent="0.25">
      <c r="A165" s="855"/>
      <c r="B165" s="1004"/>
      <c r="C165" s="774"/>
      <c r="D165" s="618"/>
      <c r="E165" s="1018"/>
      <c r="F165" s="242" t="s">
        <v>599</v>
      </c>
      <c r="G165" s="900"/>
      <c r="H165" s="1074" t="s">
        <v>611</v>
      </c>
      <c r="I165" s="1076" t="s">
        <v>616</v>
      </c>
      <c r="J165" s="1077">
        <v>0.25</v>
      </c>
      <c r="K165" s="1052" t="s">
        <v>386</v>
      </c>
      <c r="L165" s="240"/>
      <c r="M165" s="240"/>
      <c r="N165" s="1052" t="s">
        <v>1174</v>
      </c>
      <c r="O165" s="1287" t="s">
        <v>613</v>
      </c>
      <c r="X165" s="117"/>
    </row>
    <row r="166" spans="1:24" customFormat="1" ht="54.75" customHeight="1" x14ac:dyDescent="0.25">
      <c r="A166" s="855"/>
      <c r="B166" s="1004"/>
      <c r="C166" s="774"/>
      <c r="D166" s="618"/>
      <c r="E166" s="1018"/>
      <c r="F166" s="618"/>
      <c r="G166" s="900"/>
      <c r="H166" s="1074"/>
      <c r="I166" s="1076"/>
      <c r="J166" s="1078"/>
      <c r="K166" s="1052"/>
      <c r="L166" s="240"/>
      <c r="M166" s="240"/>
      <c r="N166" s="1052"/>
      <c r="O166" s="1288"/>
      <c r="X166" s="117"/>
    </row>
    <row r="167" spans="1:24" customFormat="1" ht="54.75" customHeight="1" x14ac:dyDescent="0.25">
      <c r="A167" s="855"/>
      <c r="B167" s="1004"/>
      <c r="C167" s="774"/>
      <c r="D167" s="618"/>
      <c r="E167" s="1018"/>
      <c r="F167" s="618"/>
      <c r="G167" s="900"/>
      <c r="H167" s="1074"/>
      <c r="I167" s="1076"/>
      <c r="J167" s="1078"/>
      <c r="K167" s="1052"/>
      <c r="L167" s="240"/>
      <c r="M167" s="240"/>
      <c r="N167" s="1052"/>
      <c r="O167" s="1288"/>
      <c r="X167" s="117"/>
    </row>
    <row r="168" spans="1:24" customFormat="1" ht="54.75" customHeight="1" x14ac:dyDescent="0.25">
      <c r="A168" s="855"/>
      <c r="B168" s="1004"/>
      <c r="C168" s="774"/>
      <c r="D168" s="618"/>
      <c r="E168" s="1018"/>
      <c r="F168" s="618"/>
      <c r="G168" s="900"/>
      <c r="H168" s="1074"/>
      <c r="I168" s="663" t="s">
        <v>619</v>
      </c>
      <c r="J168" s="1078"/>
      <c r="K168" s="653" t="s">
        <v>386</v>
      </c>
      <c r="L168" s="240"/>
      <c r="M168" s="240"/>
      <c r="N168" s="653" t="s">
        <v>1175</v>
      </c>
      <c r="O168" s="1288"/>
      <c r="X168" s="117"/>
    </row>
    <row r="169" spans="1:24" customFormat="1" ht="54.75" customHeight="1" x14ac:dyDescent="0.25">
      <c r="A169" s="855"/>
      <c r="B169" s="1004"/>
      <c r="C169" s="774"/>
      <c r="D169" s="618"/>
      <c r="E169" s="1018"/>
      <c r="F169" s="618"/>
      <c r="G169" s="900"/>
      <c r="H169" s="1074"/>
      <c r="I169" s="663" t="s">
        <v>621</v>
      </c>
      <c r="J169" s="1078"/>
      <c r="K169" s="653" t="s">
        <v>386</v>
      </c>
      <c r="L169" s="240"/>
      <c r="M169" s="240"/>
      <c r="N169" s="653" t="s">
        <v>1176</v>
      </c>
      <c r="O169" s="1288"/>
      <c r="Q169" s="328" t="s">
        <v>1345</v>
      </c>
      <c r="X169" s="117"/>
    </row>
    <row r="170" spans="1:24" customFormat="1" ht="54.75" customHeight="1" x14ac:dyDescent="0.25">
      <c r="A170" s="855"/>
      <c r="B170" s="1004"/>
      <c r="C170" s="774"/>
      <c r="D170" s="618"/>
      <c r="E170" s="1018"/>
      <c r="F170" s="618"/>
      <c r="G170" s="900"/>
      <c r="H170" s="1074"/>
      <c r="I170" s="663" t="s">
        <v>623</v>
      </c>
      <c r="J170" s="1078"/>
      <c r="K170" s="653" t="s">
        <v>386</v>
      </c>
      <c r="L170" s="240"/>
      <c r="M170" s="240"/>
      <c r="N170" s="653" t="s">
        <v>1177</v>
      </c>
      <c r="O170" s="1288"/>
      <c r="X170" s="117"/>
    </row>
    <row r="171" spans="1:24" customFormat="1" ht="54.75" customHeight="1" x14ac:dyDescent="0.25">
      <c r="A171" s="855"/>
      <c r="B171" s="1004"/>
      <c r="C171" s="774"/>
      <c r="D171" s="618"/>
      <c r="E171" s="1018"/>
      <c r="F171" s="618"/>
      <c r="G171" s="900"/>
      <c r="H171" s="1074"/>
      <c r="I171" s="663" t="s">
        <v>626</v>
      </c>
      <c r="J171" s="1078"/>
      <c r="K171" s="653" t="s">
        <v>386</v>
      </c>
      <c r="L171" s="240"/>
      <c r="M171" s="240"/>
      <c r="N171" s="653" t="s">
        <v>1178</v>
      </c>
      <c r="O171" s="1288"/>
      <c r="X171" s="117"/>
    </row>
    <row r="172" spans="1:24" customFormat="1" ht="54.75" customHeight="1" x14ac:dyDescent="0.25">
      <c r="A172" s="855"/>
      <c r="B172" s="1004"/>
      <c r="C172" s="774"/>
      <c r="D172" s="618"/>
      <c r="E172" s="1018"/>
      <c r="F172" s="618"/>
      <c r="G172" s="900"/>
      <c r="H172" s="1074"/>
      <c r="I172" s="1076" t="s">
        <v>629</v>
      </c>
      <c r="J172" s="1078"/>
      <c r="K172" s="653" t="s">
        <v>386</v>
      </c>
      <c r="L172" s="240"/>
      <c r="M172" s="240"/>
      <c r="N172" s="1095" t="s">
        <v>1179</v>
      </c>
      <c r="O172" s="1288"/>
      <c r="X172" s="117"/>
    </row>
    <row r="173" spans="1:24" customFormat="1" ht="54.75" customHeight="1" x14ac:dyDescent="0.25">
      <c r="A173" s="855"/>
      <c r="B173" s="1004"/>
      <c r="C173" s="774"/>
      <c r="D173" s="618"/>
      <c r="E173" s="1018"/>
      <c r="F173" s="618"/>
      <c r="G173" s="900"/>
      <c r="H173" s="1074"/>
      <c r="I173" s="1076"/>
      <c r="J173" s="1078"/>
      <c r="K173" s="653" t="s">
        <v>386</v>
      </c>
      <c r="L173" s="240"/>
      <c r="M173" s="240"/>
      <c r="N173" s="1096"/>
      <c r="O173" s="1288"/>
      <c r="X173" s="117"/>
    </row>
    <row r="174" spans="1:24" customFormat="1" ht="54.75" customHeight="1" x14ac:dyDescent="0.25">
      <c r="A174" s="855"/>
      <c r="B174" s="1004"/>
      <c r="C174" s="774"/>
      <c r="D174" s="774" t="s">
        <v>597</v>
      </c>
      <c r="E174" s="1018"/>
      <c r="F174" s="618" t="s">
        <v>598</v>
      </c>
      <c r="G174" s="900"/>
      <c r="H174" s="1074"/>
      <c r="I174" s="663" t="s">
        <v>631</v>
      </c>
      <c r="J174" s="1078"/>
      <c r="K174" s="653" t="s">
        <v>386</v>
      </c>
      <c r="L174" s="240"/>
      <c r="M174" s="240"/>
      <c r="N174" s="653" t="s">
        <v>1180</v>
      </c>
      <c r="O174" s="1288"/>
      <c r="X174" s="117"/>
    </row>
    <row r="175" spans="1:24" customFormat="1" ht="54.75" customHeight="1" x14ac:dyDescent="0.25">
      <c r="A175" s="855"/>
      <c r="B175" s="1004"/>
      <c r="C175" s="759"/>
      <c r="D175" s="759"/>
      <c r="E175" s="1018"/>
      <c r="F175" s="613" t="s">
        <v>599</v>
      </c>
      <c r="G175" s="1070"/>
      <c r="H175" s="1075"/>
      <c r="I175" s="662" t="s">
        <v>634</v>
      </c>
      <c r="J175" s="1079"/>
      <c r="K175" s="669" t="s">
        <v>386</v>
      </c>
      <c r="L175" s="248"/>
      <c r="M175" s="248"/>
      <c r="N175" s="669" t="s">
        <v>1181</v>
      </c>
      <c r="O175" s="1324"/>
      <c r="P175" s="454">
        <v>0.5</v>
      </c>
      <c r="X175" s="117"/>
    </row>
    <row r="176" spans="1:24" customFormat="1" ht="54.75" customHeight="1" x14ac:dyDescent="0.25">
      <c r="A176" s="1313">
        <v>6</v>
      </c>
      <c r="B176" s="1316" t="s">
        <v>566</v>
      </c>
      <c r="C176" s="1306" t="s">
        <v>567</v>
      </c>
      <c r="D176" s="1306" t="s">
        <v>533</v>
      </c>
      <c r="E176" s="1304" t="s">
        <v>568</v>
      </c>
      <c r="F176" s="658" t="s">
        <v>569</v>
      </c>
      <c r="G176" s="1321" t="s">
        <v>570</v>
      </c>
      <c r="H176" s="371" t="s">
        <v>1182</v>
      </c>
      <c r="I176" s="372" t="s">
        <v>665</v>
      </c>
      <c r="J176" s="374" t="s">
        <v>787</v>
      </c>
      <c r="K176" s="657" t="s">
        <v>330</v>
      </c>
      <c r="L176" s="334" t="s">
        <v>1183</v>
      </c>
      <c r="M176" s="392">
        <v>44383</v>
      </c>
      <c r="N176" s="334"/>
      <c r="O176" s="1065" t="s">
        <v>1184</v>
      </c>
      <c r="X176" s="117"/>
    </row>
    <row r="177" spans="1:24" customFormat="1" ht="54.75" customHeight="1" x14ac:dyDescent="0.25">
      <c r="A177" s="1314"/>
      <c r="B177" s="1317"/>
      <c r="C177" s="1319"/>
      <c r="D177" s="1307"/>
      <c r="E177" s="1320"/>
      <c r="F177" s="658" t="s">
        <v>577</v>
      </c>
      <c r="G177" s="1322"/>
      <c r="H177" s="371" t="s">
        <v>670</v>
      </c>
      <c r="I177" s="374" t="s">
        <v>670</v>
      </c>
      <c r="J177" s="393">
        <v>0.5</v>
      </c>
      <c r="K177" s="657" t="s">
        <v>330</v>
      </c>
      <c r="L177" s="333" t="s">
        <v>1185</v>
      </c>
      <c r="M177" s="392">
        <v>44383</v>
      </c>
      <c r="N177" s="334" t="s">
        <v>1186</v>
      </c>
      <c r="O177" s="1066"/>
      <c r="X177" s="117"/>
    </row>
    <row r="178" spans="1:24" customFormat="1" ht="81" customHeight="1" x14ac:dyDescent="0.25">
      <c r="A178" s="1314"/>
      <c r="B178" s="1317"/>
      <c r="C178" s="1319"/>
      <c r="D178" s="1306" t="s">
        <v>312</v>
      </c>
      <c r="E178" s="1320"/>
      <c r="F178" s="658" t="s">
        <v>579</v>
      </c>
      <c r="G178" s="1322"/>
      <c r="H178" s="371" t="s">
        <v>1187</v>
      </c>
      <c r="I178" s="374" t="s">
        <v>1188</v>
      </c>
      <c r="J178" s="394">
        <f>14*100%/16</f>
        <v>0.875</v>
      </c>
      <c r="K178" s="657" t="s">
        <v>324</v>
      </c>
      <c r="L178" s="333" t="s">
        <v>1346</v>
      </c>
      <c r="M178" s="392">
        <v>44383</v>
      </c>
      <c r="N178" s="334" t="s">
        <v>1347</v>
      </c>
      <c r="O178" s="1066"/>
      <c r="X178" s="117"/>
    </row>
    <row r="179" spans="1:24" customFormat="1" ht="54.75" customHeight="1" x14ac:dyDescent="0.25">
      <c r="A179" s="1314"/>
      <c r="B179" s="1317"/>
      <c r="C179" s="1319"/>
      <c r="D179" s="1307"/>
      <c r="E179" s="1320"/>
      <c r="F179" s="658" t="s">
        <v>583</v>
      </c>
      <c r="G179" s="1322"/>
      <c r="H179" s="371" t="s">
        <v>1191</v>
      </c>
      <c r="I179" s="374" t="s">
        <v>1188</v>
      </c>
      <c r="J179" s="393">
        <v>0.5</v>
      </c>
      <c r="K179" s="657" t="s">
        <v>324</v>
      </c>
      <c r="L179" s="333" t="s">
        <v>1348</v>
      </c>
      <c r="M179" s="392">
        <v>44383</v>
      </c>
      <c r="N179" s="334" t="s">
        <v>1349</v>
      </c>
      <c r="O179" s="1066"/>
      <c r="X179" s="117"/>
    </row>
    <row r="180" spans="1:24" customFormat="1" ht="104.25" customHeight="1" x14ac:dyDescent="0.25">
      <c r="A180" s="1314"/>
      <c r="B180" s="1317"/>
      <c r="C180" s="1319"/>
      <c r="D180" s="1306" t="s">
        <v>396</v>
      </c>
      <c r="E180" s="1320"/>
      <c r="F180" s="658" t="s">
        <v>589</v>
      </c>
      <c r="G180" s="1322"/>
      <c r="H180" s="371" t="s">
        <v>1193</v>
      </c>
      <c r="I180" s="377" t="s">
        <v>675</v>
      </c>
      <c r="J180" s="393">
        <v>0.5</v>
      </c>
      <c r="K180" s="657" t="s">
        <v>330</v>
      </c>
      <c r="L180" s="333" t="s">
        <v>1194</v>
      </c>
      <c r="M180" s="392">
        <v>44383</v>
      </c>
      <c r="N180" s="334" t="s">
        <v>1350</v>
      </c>
      <c r="O180" s="1066"/>
      <c r="X180" s="117"/>
    </row>
    <row r="181" spans="1:24" customFormat="1" ht="54.75" customHeight="1" x14ac:dyDescent="0.25">
      <c r="A181" s="1314"/>
      <c r="B181" s="1317"/>
      <c r="C181" s="1319"/>
      <c r="D181" s="1307"/>
      <c r="E181" s="1320"/>
      <c r="F181" s="658" t="s">
        <v>593</v>
      </c>
      <c r="G181" s="1322"/>
      <c r="H181" s="378" t="s">
        <v>1196</v>
      </c>
      <c r="I181" s="379" t="s">
        <v>1197</v>
      </c>
      <c r="J181" s="393">
        <v>0.5</v>
      </c>
      <c r="K181" s="696" t="s">
        <v>330</v>
      </c>
      <c r="L181" s="333" t="s">
        <v>1198</v>
      </c>
      <c r="M181" s="392">
        <v>44383</v>
      </c>
      <c r="N181" s="334" t="s">
        <v>1351</v>
      </c>
      <c r="O181" s="1066"/>
      <c r="X181" s="117"/>
    </row>
    <row r="182" spans="1:24" customFormat="1" ht="54.75" customHeight="1" x14ac:dyDescent="0.25">
      <c r="A182" s="1314"/>
      <c r="B182" s="1317"/>
      <c r="C182" s="1319"/>
      <c r="D182" s="1306" t="s">
        <v>391</v>
      </c>
      <c r="E182" s="1320"/>
      <c r="F182" s="658" t="s">
        <v>594</v>
      </c>
      <c r="G182" s="1322"/>
      <c r="H182" s="378" t="s">
        <v>1200</v>
      </c>
      <c r="I182" s="381" t="s">
        <v>1201</v>
      </c>
      <c r="J182" s="374" t="s">
        <v>787</v>
      </c>
      <c r="K182" s="696" t="s">
        <v>330</v>
      </c>
      <c r="L182" s="334" t="s">
        <v>787</v>
      </c>
      <c r="M182" s="392">
        <v>44383</v>
      </c>
      <c r="N182" s="334" t="s">
        <v>1352</v>
      </c>
      <c r="O182" s="1066"/>
      <c r="X182" s="117"/>
    </row>
    <row r="183" spans="1:24" ht="54.75" customHeight="1" x14ac:dyDescent="0.25">
      <c r="A183" s="1314"/>
      <c r="B183" s="1317"/>
      <c r="C183" s="1319"/>
      <c r="D183" s="1307"/>
      <c r="E183" s="1320"/>
      <c r="F183" s="658" t="s">
        <v>595</v>
      </c>
      <c r="G183" s="1322"/>
      <c r="H183" s="382" t="s">
        <v>1202</v>
      </c>
      <c r="I183" s="383" t="s">
        <v>1203</v>
      </c>
      <c r="J183" s="393">
        <v>0.5</v>
      </c>
      <c r="K183" s="696" t="s">
        <v>330</v>
      </c>
      <c r="L183" s="333" t="s">
        <v>1353</v>
      </c>
      <c r="M183" s="392">
        <v>44383</v>
      </c>
      <c r="N183" s="334" t="s">
        <v>1354</v>
      </c>
      <c r="O183" s="1066"/>
      <c r="Q183" s="328" t="s">
        <v>1101</v>
      </c>
    </row>
    <row r="184" spans="1:24" ht="54.75" customHeight="1" x14ac:dyDescent="0.25">
      <c r="A184" s="1314"/>
      <c r="B184" s="1317"/>
      <c r="C184" s="1319"/>
      <c r="D184" s="658" t="s">
        <v>375</v>
      </c>
      <c r="E184" s="1320"/>
      <c r="F184" s="658" t="s">
        <v>596</v>
      </c>
      <c r="G184" s="1322"/>
      <c r="H184" s="382" t="s">
        <v>1206</v>
      </c>
      <c r="I184" s="383" t="s">
        <v>1207</v>
      </c>
      <c r="J184" s="393">
        <v>0.5</v>
      </c>
      <c r="K184" s="657" t="s">
        <v>324</v>
      </c>
      <c r="L184" s="333" t="s">
        <v>1208</v>
      </c>
      <c r="M184" s="392">
        <v>44383</v>
      </c>
      <c r="N184" s="334" t="s">
        <v>1355</v>
      </c>
      <c r="O184" s="1066"/>
    </row>
    <row r="185" spans="1:24" ht="54.75" customHeight="1" x14ac:dyDescent="0.25">
      <c r="A185" s="1314"/>
      <c r="B185" s="1317"/>
      <c r="C185" s="1319"/>
      <c r="D185" s="1306" t="s">
        <v>597</v>
      </c>
      <c r="E185" s="1320"/>
      <c r="F185" s="658" t="s">
        <v>598</v>
      </c>
      <c r="G185" s="1322"/>
      <c r="H185" s="382" t="s">
        <v>1210</v>
      </c>
      <c r="I185" s="384" t="s">
        <v>1211</v>
      </c>
      <c r="J185" s="393">
        <v>0.5</v>
      </c>
      <c r="K185" s="657" t="s">
        <v>324</v>
      </c>
      <c r="L185" s="333" t="s">
        <v>1356</v>
      </c>
      <c r="M185" s="392">
        <v>44383</v>
      </c>
      <c r="N185" s="334" t="s">
        <v>1357</v>
      </c>
      <c r="O185" s="1066"/>
    </row>
    <row r="186" spans="1:24" ht="54.75" customHeight="1" x14ac:dyDescent="0.25">
      <c r="A186" s="1315"/>
      <c r="B186" s="1318"/>
      <c r="C186" s="1307"/>
      <c r="D186" s="1307"/>
      <c r="E186" s="1305"/>
      <c r="F186" s="658" t="s">
        <v>599</v>
      </c>
      <c r="G186" s="1323"/>
      <c r="H186" s="382" t="s">
        <v>1214</v>
      </c>
      <c r="I186" s="384" t="s">
        <v>1215</v>
      </c>
      <c r="J186" s="393">
        <v>0.5</v>
      </c>
      <c r="K186" s="657" t="s">
        <v>330</v>
      </c>
      <c r="L186" s="333" t="s">
        <v>1216</v>
      </c>
      <c r="M186" s="392">
        <v>44383</v>
      </c>
      <c r="N186" s="334" t="s">
        <v>1358</v>
      </c>
      <c r="O186" s="1066"/>
    </row>
    <row r="187" spans="1:24" ht="54.75" customHeight="1" x14ac:dyDescent="0.25">
      <c r="A187" s="1313">
        <v>7</v>
      </c>
      <c r="B187" s="1316" t="s">
        <v>636</v>
      </c>
      <c r="C187" s="1306" t="s">
        <v>637</v>
      </c>
      <c r="D187" s="658" t="s">
        <v>638</v>
      </c>
      <c r="E187" s="1304" t="s">
        <v>639</v>
      </c>
      <c r="F187" s="659" t="s">
        <v>640</v>
      </c>
      <c r="G187" s="1304" t="s">
        <v>641</v>
      </c>
      <c r="H187" s="329" t="s">
        <v>1218</v>
      </c>
      <c r="I187" s="334" t="s">
        <v>1219</v>
      </c>
      <c r="J187" s="393">
        <v>0.25</v>
      </c>
      <c r="K187" s="657" t="s">
        <v>330</v>
      </c>
      <c r="L187" s="333" t="s">
        <v>1359</v>
      </c>
      <c r="M187" s="392">
        <v>44383</v>
      </c>
      <c r="N187" s="334" t="s">
        <v>1360</v>
      </c>
      <c r="O187" s="1066"/>
    </row>
    <row r="188" spans="1:24" ht="54.75" customHeight="1" x14ac:dyDescent="0.25">
      <c r="A188" s="1314"/>
      <c r="B188" s="1317"/>
      <c r="C188" s="1319"/>
      <c r="D188" s="658" t="s">
        <v>391</v>
      </c>
      <c r="E188" s="1320"/>
      <c r="F188" s="1304" t="s">
        <v>651</v>
      </c>
      <c r="G188" s="1320"/>
      <c r="H188" s="329" t="s">
        <v>1221</v>
      </c>
      <c r="I188" s="334" t="s">
        <v>1222</v>
      </c>
      <c r="J188" s="393">
        <v>0.5</v>
      </c>
      <c r="K188" s="657" t="s">
        <v>324</v>
      </c>
      <c r="L188" s="333" t="s">
        <v>1223</v>
      </c>
      <c r="M188" s="392">
        <v>44383</v>
      </c>
      <c r="N188" s="659" t="s">
        <v>1361</v>
      </c>
      <c r="O188" s="1066"/>
    </row>
    <row r="189" spans="1:24" ht="63.75" customHeight="1" x14ac:dyDescent="0.25">
      <c r="A189" s="1314"/>
      <c r="B189" s="1317"/>
      <c r="C189" s="1319"/>
      <c r="D189" s="658" t="s">
        <v>375</v>
      </c>
      <c r="E189" s="1320"/>
      <c r="F189" s="1305"/>
      <c r="G189" s="1320"/>
      <c r="H189" s="396" t="s">
        <v>1225</v>
      </c>
      <c r="I189" s="330" t="s">
        <v>1226</v>
      </c>
      <c r="J189" s="393">
        <v>0.5</v>
      </c>
      <c r="K189" s="657" t="s">
        <v>330</v>
      </c>
      <c r="L189" s="333" t="s">
        <v>1227</v>
      </c>
      <c r="M189" s="392">
        <v>44383</v>
      </c>
      <c r="N189" s="334" t="s">
        <v>1228</v>
      </c>
      <c r="O189" s="1066"/>
    </row>
    <row r="190" spans="1:24" ht="75.75" customHeight="1" x14ac:dyDescent="0.25">
      <c r="A190" s="1314"/>
      <c r="B190" s="1317"/>
      <c r="C190" s="1319"/>
      <c r="D190" s="658" t="s">
        <v>533</v>
      </c>
      <c r="E190" s="1320"/>
      <c r="F190" s="1306" t="s">
        <v>656</v>
      </c>
      <c r="G190" s="1320"/>
      <c r="H190" s="330"/>
      <c r="I190" s="330"/>
      <c r="J190" s="395">
        <f>AVERAGE(J176:J189)</f>
        <v>0.51041666666666663</v>
      </c>
      <c r="K190" s="330"/>
      <c r="L190" s="330"/>
      <c r="M190" s="330"/>
      <c r="N190" s="330"/>
      <c r="O190" s="1066"/>
    </row>
    <row r="191" spans="1:24" ht="48.75" customHeight="1" x14ac:dyDescent="0.25">
      <c r="A191" s="1314"/>
      <c r="B191" s="1317"/>
      <c r="C191" s="1319"/>
      <c r="D191" s="658" t="s">
        <v>529</v>
      </c>
      <c r="E191" s="1320"/>
      <c r="F191" s="1307"/>
      <c r="G191" s="1320"/>
      <c r="H191" s="330"/>
      <c r="I191" s="397" t="s">
        <v>1229</v>
      </c>
      <c r="J191" s="383"/>
      <c r="K191" s="330"/>
      <c r="L191" s="330"/>
      <c r="M191" s="330"/>
      <c r="N191" s="330"/>
      <c r="O191" s="1066"/>
    </row>
    <row r="192" spans="1:24" ht="48.75" customHeight="1" x14ac:dyDescent="0.25">
      <c r="A192" s="1314"/>
      <c r="B192" s="1317"/>
      <c r="C192" s="1319"/>
      <c r="D192" s="658" t="s">
        <v>657</v>
      </c>
      <c r="E192" s="1320"/>
      <c r="F192" s="1306" t="s">
        <v>658</v>
      </c>
      <c r="G192" s="1320"/>
      <c r="H192" s="330"/>
      <c r="I192" s="330"/>
      <c r="J192" s="383"/>
      <c r="K192" s="330"/>
      <c r="L192" s="330"/>
      <c r="M192" s="330"/>
      <c r="N192" s="330"/>
      <c r="O192" s="1066"/>
    </row>
    <row r="193" spans="1:23" ht="48.75" customHeight="1" x14ac:dyDescent="0.25">
      <c r="A193" s="1315"/>
      <c r="B193" s="1318"/>
      <c r="C193" s="1307"/>
      <c r="D193" s="658" t="s">
        <v>659</v>
      </c>
      <c r="E193" s="1305"/>
      <c r="F193" s="1307"/>
      <c r="G193" s="1305"/>
      <c r="H193" s="330"/>
      <c r="I193" s="330"/>
      <c r="J193" s="383"/>
      <c r="K193" s="330"/>
      <c r="L193" s="330"/>
      <c r="M193" s="330"/>
      <c r="N193" s="330"/>
      <c r="O193" s="1067"/>
      <c r="P193" s="454">
        <f>AVERAGE(J176:J193)</f>
        <v>0.51041666666666674</v>
      </c>
    </row>
    <row r="194" spans="1:23" ht="126" customHeight="1" x14ac:dyDescent="0.25">
      <c r="A194" s="1308">
        <v>7</v>
      </c>
      <c r="B194" s="1310" t="s">
        <v>636</v>
      </c>
      <c r="C194" s="1312" t="s">
        <v>637</v>
      </c>
      <c r="D194" s="695" t="s">
        <v>638</v>
      </c>
      <c r="E194" s="1301" t="s">
        <v>639</v>
      </c>
      <c r="F194" s="694" t="s">
        <v>640</v>
      </c>
      <c r="G194" s="1301" t="s">
        <v>641</v>
      </c>
      <c r="H194" s="1086" t="s">
        <v>644</v>
      </c>
      <c r="I194" s="1085" t="s">
        <v>648</v>
      </c>
      <c r="J194" s="1303">
        <v>0.5</v>
      </c>
      <c r="K194" s="1085" t="s">
        <v>1230</v>
      </c>
      <c r="L194" s="1085" t="s">
        <v>403</v>
      </c>
      <c r="M194" s="1289">
        <v>44377</v>
      </c>
      <c r="N194" s="1084" t="s">
        <v>1362</v>
      </c>
      <c r="O194" s="1292" t="s">
        <v>645</v>
      </c>
    </row>
    <row r="195" spans="1:23" ht="82.5" customHeight="1" x14ac:dyDescent="1.35">
      <c r="A195" s="1309"/>
      <c r="B195" s="1311"/>
      <c r="C195" s="1296"/>
      <c r="D195" s="692" t="s">
        <v>391</v>
      </c>
      <c r="E195" s="1295"/>
      <c r="F195" s="1295" t="s">
        <v>651</v>
      </c>
      <c r="G195" s="1302"/>
      <c r="H195" s="1297"/>
      <c r="I195" s="1085"/>
      <c r="J195" s="1299"/>
      <c r="K195" s="1085"/>
      <c r="L195" s="1085"/>
      <c r="M195" s="1289"/>
      <c r="N195" s="1085"/>
      <c r="O195" s="1293"/>
      <c r="Q195" s="297" t="s">
        <v>1101</v>
      </c>
    </row>
    <row r="196" spans="1:23" s="121" customFormat="1" ht="82.5" customHeight="1" x14ac:dyDescent="0.25">
      <c r="A196" s="1309"/>
      <c r="B196" s="1311"/>
      <c r="C196" s="1296"/>
      <c r="D196" s="692" t="s">
        <v>375</v>
      </c>
      <c r="E196" s="1295"/>
      <c r="F196" s="1295"/>
      <c r="G196" s="1302"/>
      <c r="H196" s="1297"/>
      <c r="I196" s="1086"/>
      <c r="J196" s="1300"/>
      <c r="K196" s="1086"/>
      <c r="L196" s="1086"/>
      <c r="M196" s="1290"/>
      <c r="N196" s="1086"/>
      <c r="O196" s="1293"/>
      <c r="P196"/>
      <c r="Q196"/>
      <c r="R196"/>
      <c r="S196"/>
      <c r="T196"/>
      <c r="U196"/>
      <c r="V196"/>
      <c r="W196"/>
    </row>
    <row r="197" spans="1:23" s="121" customFormat="1" ht="65.25" customHeight="1" x14ac:dyDescent="0.25">
      <c r="A197" s="1309"/>
      <c r="B197" s="1311"/>
      <c r="C197" s="1296"/>
      <c r="D197" s="692" t="s">
        <v>533</v>
      </c>
      <c r="E197" s="1295"/>
      <c r="F197" s="1296" t="s">
        <v>656</v>
      </c>
      <c r="G197" s="1302"/>
      <c r="H197" s="1297" t="s">
        <v>652</v>
      </c>
      <c r="I197" s="1297" t="s">
        <v>653</v>
      </c>
      <c r="J197" s="1298">
        <v>0.5</v>
      </c>
      <c r="K197" s="1297" t="s">
        <v>1232</v>
      </c>
      <c r="L197" s="1297" t="s">
        <v>751</v>
      </c>
      <c r="M197" s="1291">
        <v>44377</v>
      </c>
      <c r="N197" s="1084" t="s">
        <v>1233</v>
      </c>
      <c r="O197" s="1293"/>
      <c r="P197"/>
      <c r="Q197"/>
      <c r="R197"/>
      <c r="S197"/>
      <c r="T197"/>
      <c r="U197"/>
      <c r="V197"/>
      <c r="W197"/>
    </row>
    <row r="198" spans="1:23" s="121" customFormat="1" ht="39" customHeight="1" x14ac:dyDescent="0.25">
      <c r="A198" s="1309"/>
      <c r="B198" s="1311"/>
      <c r="C198" s="1296"/>
      <c r="D198" s="692" t="s">
        <v>529</v>
      </c>
      <c r="E198" s="1295"/>
      <c r="F198" s="1296"/>
      <c r="G198" s="1302"/>
      <c r="H198" s="1297"/>
      <c r="I198" s="1297"/>
      <c r="J198" s="1299"/>
      <c r="K198" s="1297"/>
      <c r="L198" s="1297"/>
      <c r="M198" s="1289"/>
      <c r="N198" s="1085"/>
      <c r="O198" s="1293"/>
      <c r="P198"/>
      <c r="Q198"/>
      <c r="R198"/>
      <c r="S198"/>
      <c r="T198"/>
      <c r="U198"/>
      <c r="V198"/>
      <c r="W198"/>
    </row>
    <row r="199" spans="1:23" s="121" customFormat="1" ht="82.5" customHeight="1" x14ac:dyDescent="0.25">
      <c r="A199" s="1309"/>
      <c r="B199" s="1311"/>
      <c r="C199" s="1296"/>
      <c r="D199" s="692" t="s">
        <v>657</v>
      </c>
      <c r="E199" s="1295"/>
      <c r="F199" s="1296" t="s">
        <v>658</v>
      </c>
      <c r="G199" s="1302"/>
      <c r="H199" s="1297"/>
      <c r="I199" s="1297"/>
      <c r="J199" s="1300"/>
      <c r="K199" s="1297"/>
      <c r="L199" s="1297"/>
      <c r="M199" s="1290"/>
      <c r="N199" s="1085"/>
      <c r="O199" s="1293"/>
      <c r="P199"/>
      <c r="Q199"/>
      <c r="R199"/>
      <c r="S199"/>
      <c r="T199"/>
      <c r="U199"/>
      <c r="V199"/>
      <c r="W199"/>
    </row>
    <row r="200" spans="1:23" s="121" customFormat="1" ht="102" customHeight="1" x14ac:dyDescent="0.25">
      <c r="A200" s="1309"/>
      <c r="B200" s="1311"/>
      <c r="C200" s="1296"/>
      <c r="D200" s="692" t="s">
        <v>659</v>
      </c>
      <c r="E200" s="1295"/>
      <c r="F200" s="1296"/>
      <c r="G200" s="1302"/>
      <c r="H200" s="693" t="s">
        <v>1234</v>
      </c>
      <c r="I200" s="693" t="s">
        <v>1363</v>
      </c>
      <c r="J200" s="398">
        <v>0.5</v>
      </c>
      <c r="K200" s="399" t="s">
        <v>1236</v>
      </c>
      <c r="L200" s="399" t="s">
        <v>1236</v>
      </c>
      <c r="M200" s="400">
        <v>44377</v>
      </c>
      <c r="N200" s="399" t="s">
        <v>1364</v>
      </c>
      <c r="O200" s="1294"/>
      <c r="P200" s="454">
        <v>0.5</v>
      </c>
      <c r="Q200"/>
      <c r="R200"/>
      <c r="S200"/>
      <c r="T200"/>
      <c r="U200"/>
      <c r="V200"/>
      <c r="W200"/>
    </row>
    <row r="201" spans="1:23" s="121" customFormat="1" ht="87.75" customHeight="1" x14ac:dyDescent="0.25">
      <c r="A201" s="1283">
        <v>7</v>
      </c>
      <c r="B201" s="1284" t="s">
        <v>636</v>
      </c>
      <c r="C201" s="1285" t="s">
        <v>637</v>
      </c>
      <c r="D201" s="689" t="s">
        <v>638</v>
      </c>
      <c r="E201" s="1286" t="s">
        <v>639</v>
      </c>
      <c r="F201" s="690" t="s">
        <v>640</v>
      </c>
      <c r="G201" s="1028" t="s">
        <v>641</v>
      </c>
      <c r="H201" s="689" t="s">
        <v>1365</v>
      </c>
      <c r="I201" s="688" t="s">
        <v>681</v>
      </c>
      <c r="J201" s="592">
        <v>0.68</v>
      </c>
      <c r="K201" s="593" t="s">
        <v>1366</v>
      </c>
      <c r="L201" s="594" t="s">
        <v>324</v>
      </c>
      <c r="M201" s="594" t="s">
        <v>1367</v>
      </c>
      <c r="N201" s="595" t="s">
        <v>1368</v>
      </c>
      <c r="O201" s="1287" t="s">
        <v>678</v>
      </c>
      <c r="P201"/>
      <c r="Q201"/>
      <c r="R201"/>
      <c r="S201"/>
      <c r="T201"/>
      <c r="U201"/>
      <c r="V201"/>
      <c r="W201"/>
    </row>
    <row r="202" spans="1:23" s="121" customFormat="1" ht="24" customHeight="1" x14ac:dyDescent="0.25">
      <c r="A202" s="1283"/>
      <c r="B202" s="1284"/>
      <c r="C202" s="1285"/>
      <c r="D202" s="689" t="s">
        <v>391</v>
      </c>
      <c r="E202" s="1286"/>
      <c r="F202" s="1286" t="s">
        <v>651</v>
      </c>
      <c r="G202" s="1029"/>
      <c r="H202" s="596" t="s">
        <v>693</v>
      </c>
      <c r="I202" s="688" t="s">
        <v>737</v>
      </c>
      <c r="J202" s="592">
        <v>0.5</v>
      </c>
      <c r="K202" s="687" t="s">
        <v>1369</v>
      </c>
      <c r="L202" s="594" t="s">
        <v>324</v>
      </c>
      <c r="M202" s="594" t="s">
        <v>1367</v>
      </c>
      <c r="N202" s="595" t="s">
        <v>1370</v>
      </c>
      <c r="O202" s="1288"/>
      <c r="P202"/>
      <c r="Q202"/>
      <c r="R202"/>
      <c r="S202"/>
      <c r="T202"/>
      <c r="U202"/>
      <c r="V202"/>
      <c r="W202"/>
    </row>
    <row r="203" spans="1:23" s="161" customFormat="1" ht="95.25" customHeight="1" x14ac:dyDescent="0.25">
      <c r="A203" s="1283"/>
      <c r="B203" s="1284"/>
      <c r="C203" s="1285"/>
      <c r="D203" s="689" t="s">
        <v>375</v>
      </c>
      <c r="E203" s="1286"/>
      <c r="F203" s="1286"/>
      <c r="G203" s="1029"/>
      <c r="H203" s="596" t="s">
        <v>714</v>
      </c>
      <c r="I203" s="687" t="s">
        <v>741</v>
      </c>
      <c r="J203" s="592">
        <v>0.6</v>
      </c>
      <c r="K203" s="687" t="s">
        <v>937</v>
      </c>
      <c r="L203" s="594" t="s">
        <v>324</v>
      </c>
      <c r="M203" s="594" t="s">
        <v>1367</v>
      </c>
      <c r="N203" s="595" t="s">
        <v>1371</v>
      </c>
      <c r="O203" s="1288"/>
      <c r="P203"/>
      <c r="Q203"/>
      <c r="R203"/>
      <c r="S203"/>
      <c r="T203"/>
      <c r="U203"/>
      <c r="V203"/>
      <c r="W203"/>
    </row>
    <row r="204" spans="1:23" s="161" customFormat="1" ht="54" customHeight="1" x14ac:dyDescent="0.25">
      <c r="A204" s="1283"/>
      <c r="B204" s="1284"/>
      <c r="C204" s="1285"/>
      <c r="D204" s="689" t="s">
        <v>533</v>
      </c>
      <c r="E204" s="1286"/>
      <c r="F204" s="1285" t="s">
        <v>656</v>
      </c>
      <c r="G204" s="1029"/>
      <c r="H204" s="597" t="s">
        <v>1372</v>
      </c>
      <c r="I204" s="598" t="s">
        <v>1373</v>
      </c>
      <c r="J204" s="599">
        <v>0.5</v>
      </c>
      <c r="K204" s="600" t="s">
        <v>324</v>
      </c>
      <c r="L204" s="601" t="s">
        <v>1374</v>
      </c>
      <c r="M204" s="602">
        <v>44286</v>
      </c>
      <c r="N204" s="601" t="s">
        <v>1375</v>
      </c>
      <c r="O204" s="1288"/>
      <c r="P204"/>
      <c r="Q204"/>
      <c r="R204"/>
      <c r="S204"/>
      <c r="T204"/>
      <c r="U204"/>
      <c r="V204"/>
      <c r="W204"/>
    </row>
    <row r="205" spans="1:23" s="161" customFormat="1" ht="54" customHeight="1" x14ac:dyDescent="0.25">
      <c r="A205" s="1283"/>
      <c r="B205" s="1284"/>
      <c r="C205" s="1285"/>
      <c r="D205" s="689" t="s">
        <v>529</v>
      </c>
      <c r="E205" s="1286"/>
      <c r="F205" s="1285"/>
      <c r="G205" s="1029"/>
      <c r="H205" s="603" t="s">
        <v>1376</v>
      </c>
      <c r="I205" s="598" t="s">
        <v>1377</v>
      </c>
      <c r="J205" s="599">
        <v>0.5</v>
      </c>
      <c r="K205" s="600" t="s">
        <v>324</v>
      </c>
      <c r="L205" s="601" t="s">
        <v>1378</v>
      </c>
      <c r="M205" s="602">
        <v>44286</v>
      </c>
      <c r="N205" s="601" t="s">
        <v>1379</v>
      </c>
      <c r="O205" s="1288"/>
      <c r="P205"/>
      <c r="Q205"/>
      <c r="R205"/>
      <c r="S205"/>
      <c r="T205"/>
      <c r="U205"/>
      <c r="V205"/>
      <c r="W205"/>
    </row>
    <row r="206" spans="1:23" s="161" customFormat="1" ht="54" customHeight="1" x14ac:dyDescent="0.25">
      <c r="A206" s="1283"/>
      <c r="B206" s="1284"/>
      <c r="C206" s="1285"/>
      <c r="D206" s="689" t="s">
        <v>657</v>
      </c>
      <c r="E206" s="1286"/>
      <c r="F206" s="1285" t="s">
        <v>658</v>
      </c>
      <c r="G206" s="1029"/>
      <c r="H206" s="603" t="s">
        <v>1380</v>
      </c>
      <c r="I206" s="600" t="s">
        <v>1381</v>
      </c>
      <c r="J206" s="599">
        <v>0.5</v>
      </c>
      <c r="K206" s="600" t="s">
        <v>324</v>
      </c>
      <c r="L206" s="601" t="s">
        <v>1378</v>
      </c>
      <c r="M206" s="602">
        <v>44286</v>
      </c>
      <c r="N206" s="601" t="s">
        <v>1382</v>
      </c>
      <c r="O206" s="1288"/>
      <c r="P206"/>
      <c r="Q206"/>
      <c r="R206"/>
      <c r="S206"/>
      <c r="T206"/>
      <c r="U206"/>
      <c r="V206"/>
      <c r="W206"/>
    </row>
    <row r="207" spans="1:23" s="161" customFormat="1" ht="189.75" customHeight="1" x14ac:dyDescent="0.25">
      <c r="A207" s="1283"/>
      <c r="B207" s="1284"/>
      <c r="C207" s="1285"/>
      <c r="D207" s="689" t="s">
        <v>659</v>
      </c>
      <c r="E207" s="1286"/>
      <c r="F207" s="1285"/>
      <c r="G207" s="1030"/>
      <c r="H207" s="604" t="s">
        <v>1383</v>
      </c>
      <c r="I207" s="605" t="s">
        <v>1384</v>
      </c>
      <c r="J207" s="599">
        <v>0.41</v>
      </c>
      <c r="K207" s="605" t="s">
        <v>324</v>
      </c>
      <c r="L207" s="605" t="s">
        <v>1385</v>
      </c>
      <c r="M207" s="602">
        <v>44286</v>
      </c>
      <c r="N207" s="606" t="s">
        <v>1386</v>
      </c>
      <c r="O207" s="1288"/>
      <c r="P207" s="454">
        <f>AVERAGE(J201:J207)</f>
        <v>0.52714285714285725</v>
      </c>
      <c r="Q207" s="328" t="s">
        <v>1101</v>
      </c>
      <c r="R207"/>
      <c r="S207"/>
      <c r="T207"/>
      <c r="U207"/>
      <c r="V207"/>
      <c r="W207"/>
    </row>
    <row r="208" spans="1:23" ht="56.25" customHeight="1" x14ac:dyDescent="0.25">
      <c r="D208" s="117"/>
      <c r="E208" s="117"/>
      <c r="F208" s="117"/>
    </row>
    <row r="209" spans="4:6" ht="24" customHeight="1" x14ac:dyDescent="0.25">
      <c r="D209" s="117"/>
      <c r="E209" s="117"/>
      <c r="F209" s="117"/>
    </row>
    <row r="210" spans="4:6" ht="24" customHeight="1" x14ac:dyDescent="0.25">
      <c r="D210" s="117"/>
      <c r="E210" s="117"/>
      <c r="F210" s="117"/>
    </row>
    <row r="211" spans="4:6" ht="24" customHeight="1" x14ac:dyDescent="0.25">
      <c r="D211" s="117"/>
      <c r="E211" s="117"/>
      <c r="F211" s="117"/>
    </row>
    <row r="212" spans="4:6" ht="24" customHeight="1" x14ac:dyDescent="0.25">
      <c r="D212" s="117"/>
      <c r="E212" s="117"/>
      <c r="F212" s="117"/>
    </row>
    <row r="213" spans="4:6" ht="24" customHeight="1" x14ac:dyDescent="0.25">
      <c r="D213" s="117"/>
      <c r="E213" s="117"/>
      <c r="F213" s="117"/>
    </row>
    <row r="214" spans="4:6" ht="24" customHeight="1" x14ac:dyDescent="0.25">
      <c r="D214" s="117"/>
      <c r="E214" s="117"/>
      <c r="F214" s="117"/>
    </row>
    <row r="215" spans="4:6" ht="24" customHeight="1" x14ac:dyDescent="0.25">
      <c r="D215" s="117"/>
      <c r="E215" s="117"/>
      <c r="F215" s="117"/>
    </row>
    <row r="216" spans="4:6" ht="24" customHeight="1" x14ac:dyDescent="0.25">
      <c r="D216" s="117"/>
      <c r="E216" s="117"/>
      <c r="F216" s="117"/>
    </row>
    <row r="217" spans="4:6" ht="24" customHeight="1" x14ac:dyDescent="0.25">
      <c r="D217" s="117"/>
      <c r="E217" s="117"/>
      <c r="F217" s="117"/>
    </row>
    <row r="218" spans="4:6" ht="24" customHeight="1" x14ac:dyDescent="0.25">
      <c r="D218" s="117"/>
      <c r="E218" s="117"/>
      <c r="F218" s="117"/>
    </row>
  </sheetData>
  <mergeCells count="316">
    <mergeCell ref="H141:H142"/>
    <mergeCell ref="I141:I142"/>
    <mergeCell ref="J141:J142"/>
    <mergeCell ref="K141:K142"/>
    <mergeCell ref="L141:L142"/>
    <mergeCell ref="M141:M142"/>
    <mergeCell ref="N141:N142"/>
    <mergeCell ref="D5:D15"/>
    <mergeCell ref="I133:I136"/>
    <mergeCell ref="J133:J136"/>
    <mergeCell ref="K133:K136"/>
    <mergeCell ref="L133:L136"/>
    <mergeCell ref="M133:M136"/>
    <mergeCell ref="N133:N136"/>
    <mergeCell ref="I138:I140"/>
    <mergeCell ref="J138:J140"/>
    <mergeCell ref="K138:K140"/>
    <mergeCell ref="L138:L140"/>
    <mergeCell ref="M138:M140"/>
    <mergeCell ref="N138:N140"/>
    <mergeCell ref="G65:G68"/>
    <mergeCell ref="E81:E92"/>
    <mergeCell ref="G81:G92"/>
    <mergeCell ref="H93:H95"/>
    <mergeCell ref="A1:F1"/>
    <mergeCell ref="A2:F2"/>
    <mergeCell ref="A3:A4"/>
    <mergeCell ref="B3:B4"/>
    <mergeCell ref="C3:C4"/>
    <mergeCell ref="D3:D4"/>
    <mergeCell ref="E3:E4"/>
    <mergeCell ref="F3:F4"/>
    <mergeCell ref="G3:G4"/>
    <mergeCell ref="H3:H4"/>
    <mergeCell ref="I3:N3"/>
    <mergeCell ref="A5:A15"/>
    <mergeCell ref="B5:B15"/>
    <mergeCell ref="C5:C15"/>
    <mergeCell ref="E5:E15"/>
    <mergeCell ref="G5:G15"/>
    <mergeCell ref="O16:O39"/>
    <mergeCell ref="F21:F27"/>
    <mergeCell ref="D28:D35"/>
    <mergeCell ref="F28:F33"/>
    <mergeCell ref="F34:F36"/>
    <mergeCell ref="D36:D39"/>
    <mergeCell ref="O5:O15"/>
    <mergeCell ref="F6:F7"/>
    <mergeCell ref="F8:F9"/>
    <mergeCell ref="F10:F11"/>
    <mergeCell ref="F12:F15"/>
    <mergeCell ref="N38:N39"/>
    <mergeCell ref="K38:K39"/>
    <mergeCell ref="M38:M39"/>
    <mergeCell ref="A40:A44"/>
    <mergeCell ref="B40:B44"/>
    <mergeCell ref="C40:C44"/>
    <mergeCell ref="E40:E44"/>
    <mergeCell ref="G40:G44"/>
    <mergeCell ref="F37:F39"/>
    <mergeCell ref="H38:H39"/>
    <mergeCell ref="I38:I39"/>
    <mergeCell ref="A16:A39"/>
    <mergeCell ref="D16:D27"/>
    <mergeCell ref="E16:E39"/>
    <mergeCell ref="F16:F20"/>
    <mergeCell ref="B16:B39"/>
    <mergeCell ref="C16:C39"/>
    <mergeCell ref="G16:G39"/>
    <mergeCell ref="O40:O44"/>
    <mergeCell ref="A45:A49"/>
    <mergeCell ref="B45:B49"/>
    <mergeCell ref="C45:C49"/>
    <mergeCell ref="E45:E49"/>
    <mergeCell ref="G45:G49"/>
    <mergeCell ref="O45:O68"/>
    <mergeCell ref="A50:A54"/>
    <mergeCell ref="B50:B54"/>
    <mergeCell ref="C50:C54"/>
    <mergeCell ref="E50:E54"/>
    <mergeCell ref="G50:G54"/>
    <mergeCell ref="A55:A64"/>
    <mergeCell ref="B55:B64"/>
    <mergeCell ref="C55:C64"/>
    <mergeCell ref="E55:E64"/>
    <mergeCell ref="F55:F56"/>
    <mergeCell ref="G55:G64"/>
    <mergeCell ref="F58:F60"/>
    <mergeCell ref="F61:F62"/>
    <mergeCell ref="A65:A68"/>
    <mergeCell ref="B65:B68"/>
    <mergeCell ref="C65:C68"/>
    <mergeCell ref="E65:E68"/>
    <mergeCell ref="A69:A73"/>
    <mergeCell ref="B69:B73"/>
    <mergeCell ref="C69:C73"/>
    <mergeCell ref="E69:E73"/>
    <mergeCell ref="G69:G73"/>
    <mergeCell ref="O81:O92"/>
    <mergeCell ref="H84:H85"/>
    <mergeCell ref="I84:I85"/>
    <mergeCell ref="O69:O73"/>
    <mergeCell ref="A74:A80"/>
    <mergeCell ref="B74:B80"/>
    <mergeCell ref="C74:C80"/>
    <mergeCell ref="E74:E80"/>
    <mergeCell ref="G74:G80"/>
    <mergeCell ref="O74:O80"/>
    <mergeCell ref="N89:N90"/>
    <mergeCell ref="J89:J90"/>
    <mergeCell ref="K89:K90"/>
    <mergeCell ref="L89:L90"/>
    <mergeCell ref="H89:H90"/>
    <mergeCell ref="I89:I90"/>
    <mergeCell ref="A81:A92"/>
    <mergeCell ref="B81:B92"/>
    <mergeCell ref="C81:C92"/>
    <mergeCell ref="F81:F82"/>
    <mergeCell ref="F85:F87"/>
    <mergeCell ref="D88:D89"/>
    <mergeCell ref="F88:F90"/>
    <mergeCell ref="N99:N102"/>
    <mergeCell ref="J99:J102"/>
    <mergeCell ref="K99:K102"/>
    <mergeCell ref="L99:L102"/>
    <mergeCell ref="M89:M90"/>
    <mergeCell ref="A93:A102"/>
    <mergeCell ref="B93:B102"/>
    <mergeCell ref="C93:C102"/>
    <mergeCell ref="E93:E102"/>
    <mergeCell ref="F93:F94"/>
    <mergeCell ref="G93:G102"/>
    <mergeCell ref="F96:F98"/>
    <mergeCell ref="H96:H98"/>
    <mergeCell ref="I96:I98"/>
    <mergeCell ref="F99:F100"/>
    <mergeCell ref="H99:H102"/>
    <mergeCell ref="I99:I102"/>
    <mergeCell ref="I93:I95"/>
    <mergeCell ref="B119:B128"/>
    <mergeCell ref="C119:C128"/>
    <mergeCell ref="E119:E128"/>
    <mergeCell ref="F119:F120"/>
    <mergeCell ref="I106:I108"/>
    <mergeCell ref="J106:J108"/>
    <mergeCell ref="G119:G128"/>
    <mergeCell ref="M99:M102"/>
    <mergeCell ref="O93:O102"/>
    <mergeCell ref="J96:J98"/>
    <mergeCell ref="K96:K98"/>
    <mergeCell ref="L96:L98"/>
    <mergeCell ref="N93:N95"/>
    <mergeCell ref="N96:N98"/>
    <mergeCell ref="J93:J95"/>
    <mergeCell ref="K93:K95"/>
    <mergeCell ref="L93:L95"/>
    <mergeCell ref="M93:M95"/>
    <mergeCell ref="M96:M98"/>
    <mergeCell ref="O119:O128"/>
    <mergeCell ref="F122:F124"/>
    <mergeCell ref="F125:F126"/>
    <mergeCell ref="A103:A118"/>
    <mergeCell ref="B103:B118"/>
    <mergeCell ref="C103:C118"/>
    <mergeCell ref="E103:E118"/>
    <mergeCell ref="F103:F111"/>
    <mergeCell ref="G103:G118"/>
    <mergeCell ref="H103:H118"/>
    <mergeCell ref="I103:I105"/>
    <mergeCell ref="O103:O118"/>
    <mergeCell ref="K106:K108"/>
    <mergeCell ref="L106:L108"/>
    <mergeCell ref="M106:M108"/>
    <mergeCell ref="N106:N108"/>
    <mergeCell ref="J103:J105"/>
    <mergeCell ref="K103:K105"/>
    <mergeCell ref="L103:L105"/>
    <mergeCell ref="M103:M105"/>
    <mergeCell ref="N103:N105"/>
    <mergeCell ref="F113:F114"/>
    <mergeCell ref="F115:F116"/>
    <mergeCell ref="A119:A128"/>
    <mergeCell ref="A129:A132"/>
    <mergeCell ref="B129:B132"/>
    <mergeCell ref="C129:C132"/>
    <mergeCell ref="E129:E132"/>
    <mergeCell ref="G129:G132"/>
    <mergeCell ref="H129:H132"/>
    <mergeCell ref="O129:O132"/>
    <mergeCell ref="I131:I132"/>
    <mergeCell ref="J131:J132"/>
    <mergeCell ref="K131:K132"/>
    <mergeCell ref="L131:L132"/>
    <mergeCell ref="M131:M132"/>
    <mergeCell ref="N131:N132"/>
    <mergeCell ref="I129:I130"/>
    <mergeCell ref="J129:J130"/>
    <mergeCell ref="K129:K130"/>
    <mergeCell ref="L129:L130"/>
    <mergeCell ref="M129:M130"/>
    <mergeCell ref="N129:N130"/>
    <mergeCell ref="F140:F141"/>
    <mergeCell ref="F142:F143"/>
    <mergeCell ref="A144:A154"/>
    <mergeCell ref="B144:B154"/>
    <mergeCell ref="C144:C154"/>
    <mergeCell ref="E144:E154"/>
    <mergeCell ref="F147:F148"/>
    <mergeCell ref="O133:O143"/>
    <mergeCell ref="A133:A143"/>
    <mergeCell ref="B133:B143"/>
    <mergeCell ref="C133:C143"/>
    <mergeCell ref="E133:E143"/>
    <mergeCell ref="G133:G143"/>
    <mergeCell ref="F134:F135"/>
    <mergeCell ref="F136:F137"/>
    <mergeCell ref="F138:F139"/>
    <mergeCell ref="H139:H140"/>
    <mergeCell ref="O144:O153"/>
    <mergeCell ref="F145:F146"/>
    <mergeCell ref="H145:H147"/>
    <mergeCell ref="I145:I147"/>
    <mergeCell ref="J145:J147"/>
    <mergeCell ref="K145:K147"/>
    <mergeCell ref="L145:L147"/>
    <mergeCell ref="M145:M147"/>
    <mergeCell ref="N145:N147"/>
    <mergeCell ref="N148:N149"/>
    <mergeCell ref="F149:F150"/>
    <mergeCell ref="I150:I154"/>
    <mergeCell ref="J150:J154"/>
    <mergeCell ref="K150:K154"/>
    <mergeCell ref="L150:L154"/>
    <mergeCell ref="M150:M154"/>
    <mergeCell ref="N150:N154"/>
    <mergeCell ref="F151:F152"/>
    <mergeCell ref="F153:F154"/>
    <mergeCell ref="H148:H149"/>
    <mergeCell ref="I148:I149"/>
    <mergeCell ref="J148:J149"/>
    <mergeCell ref="K148:K149"/>
    <mergeCell ref="L148:L149"/>
    <mergeCell ref="M148:M149"/>
    <mergeCell ref="G144:G154"/>
    <mergeCell ref="D157:D158"/>
    <mergeCell ref="D160:D161"/>
    <mergeCell ref="H160:H164"/>
    <mergeCell ref="D162:D163"/>
    <mergeCell ref="A155:A175"/>
    <mergeCell ref="B155:B175"/>
    <mergeCell ref="C155:C175"/>
    <mergeCell ref="D155:D156"/>
    <mergeCell ref="E155:E175"/>
    <mergeCell ref="G155:G175"/>
    <mergeCell ref="D174:D175"/>
    <mergeCell ref="H165:H175"/>
    <mergeCell ref="I165:I167"/>
    <mergeCell ref="J165:J175"/>
    <mergeCell ref="K165:K167"/>
    <mergeCell ref="N165:N167"/>
    <mergeCell ref="O165:O175"/>
    <mergeCell ref="I172:I173"/>
    <mergeCell ref="N172:N173"/>
    <mergeCell ref="H155:H159"/>
    <mergeCell ref="O155:O164"/>
    <mergeCell ref="F188:F189"/>
    <mergeCell ref="F190:F191"/>
    <mergeCell ref="F192:F193"/>
    <mergeCell ref="A194:A200"/>
    <mergeCell ref="B194:B200"/>
    <mergeCell ref="C194:C200"/>
    <mergeCell ref="E194:E200"/>
    <mergeCell ref="O176:O193"/>
    <mergeCell ref="D178:D179"/>
    <mergeCell ref="D180:D181"/>
    <mergeCell ref="D182:D183"/>
    <mergeCell ref="D185:D186"/>
    <mergeCell ref="A187:A193"/>
    <mergeCell ref="B187:B193"/>
    <mergeCell ref="C187:C193"/>
    <mergeCell ref="E187:E193"/>
    <mergeCell ref="G187:G193"/>
    <mergeCell ref="A176:A186"/>
    <mergeCell ref="B176:B186"/>
    <mergeCell ref="C176:C186"/>
    <mergeCell ref="D176:D177"/>
    <mergeCell ref="E176:E186"/>
    <mergeCell ref="G176:G186"/>
    <mergeCell ref="N194:N196"/>
    <mergeCell ref="M194:M196"/>
    <mergeCell ref="M197:M199"/>
    <mergeCell ref="O194:O200"/>
    <mergeCell ref="F195:F196"/>
    <mergeCell ref="F197:F198"/>
    <mergeCell ref="H197:H199"/>
    <mergeCell ref="I197:I199"/>
    <mergeCell ref="J197:J199"/>
    <mergeCell ref="K197:K199"/>
    <mergeCell ref="L197:L199"/>
    <mergeCell ref="G194:G200"/>
    <mergeCell ref="H194:H196"/>
    <mergeCell ref="I194:I196"/>
    <mergeCell ref="J194:J196"/>
    <mergeCell ref="K194:K196"/>
    <mergeCell ref="L194:L196"/>
    <mergeCell ref="F199:F200"/>
    <mergeCell ref="N197:N199"/>
    <mergeCell ref="A201:A207"/>
    <mergeCell ref="B201:B207"/>
    <mergeCell ref="C201:C207"/>
    <mergeCell ref="E201:E207"/>
    <mergeCell ref="G201:G207"/>
    <mergeCell ref="F202:F203"/>
    <mergeCell ref="F204:F205"/>
    <mergeCell ref="F206:F207"/>
    <mergeCell ref="O201:O207"/>
  </mergeCells>
  <dataValidations count="5">
    <dataValidation allowBlank="1" showInputMessage="1" showErrorMessage="1" prompt="Registrar la acción o  el nombre  del proyecto a realizar con base en la estrategia que se definió-  Hoja Estrategias   o si son acciones que se  deben adelantar como parte del día dia." sqref="H3:H4" xr:uid="{BC621EE2-19DE-4799-8068-17DAE2F930F0}"/>
    <dataValidation allowBlank="1" showInputMessage="1" showErrorMessage="1" prompt="REGISTRAR EL ENTREGABLE " sqref="L4" xr:uid="{03A3263F-5522-4C63-9E04-9DEEE484445D}"/>
    <dataValidation allowBlank="1" showInputMessage="1" showErrorMessage="1" prompt="COPIAR DE LA COLUMNA &quot;Q&quot; DE LA HOJA PLAN DE ACCIÓN " sqref="K4" xr:uid="{4DF42863-2D4B-4A83-B8F9-499A60011F86}"/>
    <dataValidation allowBlank="1" showInputMessage="1" showErrorMessage="1" prompt="REGISTRAR EL RESULTADO DEL INDICADOR " sqref="J4" xr:uid="{C849B63C-C6D4-41B7-8C12-97D2BBEF112E}"/>
    <dataValidation allowBlank="1" showInputMessage="1" showErrorMessage="1" prompt="COPIAR COLUMNA &quot;O&quot; DE LA HOJA PLAN DE ACCIÓN " sqref="I4" xr:uid="{9C1BB5BE-F717-4E09-9075-FDD57AF0469E}"/>
  </dataValidations>
  <hyperlinks>
    <hyperlink ref="L70" r:id="rId1" xr:uid="{3D9DC251-4610-4C4B-8AAC-E4E263FABB2D}"/>
    <hyperlink ref="L71" r:id="rId2" xr:uid="{F9CBE7B9-019A-41F9-BBE4-839633194C42}"/>
    <hyperlink ref="K96:K98" r:id="rId3" display="archivo de correos" xr:uid="{1FFC7DC5-F11F-4B4A-A6E2-A67BF2295254}"/>
    <hyperlink ref="K99:K102" r:id="rId4" display="listado en excel de capacitaciones" xr:uid="{E501CAE2-A5CF-46BF-8558-BC2464912955}"/>
    <hyperlink ref="K81" r:id="rId5" xr:uid="{6C4F1256-C8FE-4302-9C2B-410A1CBA2ED3}"/>
    <hyperlink ref="N81" r:id="rId6" display="El 12 de mayo del 2021 El Consejo Superior de la Judicatura informa a todos los inscritos en la convocatoria 27:_x000a_Que ante la actual situación de orden público que constituye un hecho notorio y el tercer pico de la pandemia COVID 19 es necesario reprogramar la fecha de presentación de las pruebas de conocimientos, aptitudes y psicotécnicas, que serán aplicadas el 4 de julio de 2021.    " xr:uid="{DB73A18A-CC9C-4AAF-A75F-F49372F899AC}"/>
    <hyperlink ref="K82" r:id="rId7" xr:uid="{4C6C0489-15D3-4E75-B82C-8401B39E77D9}"/>
    <hyperlink ref="K83" r:id="rId8" xr:uid="{6B975038-7B4D-4DDF-AE6A-E2162014D350}"/>
    <hyperlink ref="K84" r:id="rId9" xr:uid="{F871069C-5337-49CF-A1D8-13F833D1A3EA}"/>
    <hyperlink ref="N84" r:id="rId10" xr:uid="{5A22A17E-5580-4773-9517-7C1EAB8B8FD5}"/>
    <hyperlink ref="K85" r:id="rId11" xr:uid="{41EA28C6-B9A7-4307-B44C-3F1750109726}"/>
    <hyperlink ref="N85" r:id="rId12" xr:uid="{4C5AFD52-21FC-4CCF-B2E3-0C0E617D7DCF}"/>
    <hyperlink ref="K86" r:id="rId13" xr:uid="{7214C331-2C04-4608-AE8A-6703D0F892B6}"/>
    <hyperlink ref="N86" r:id="rId14" xr:uid="{7E53954A-ADF6-4C34-AA8B-3EB93CC3F92F}"/>
    <hyperlink ref="K89" r:id="rId15" xr:uid="{7208A60B-7860-4AC3-941D-A5A806FB9517}"/>
    <hyperlink ref="K91" r:id="rId16" xr:uid="{AAA88D40-4638-4211-A19B-9E10850E4C31}"/>
    <hyperlink ref="L119" r:id="rId17" xr:uid="{BFBF1BF3-F8B4-44CB-9A63-0841B62CC029}"/>
    <hyperlink ref="L120" r:id="rId18" xr:uid="{2437479D-BD66-445B-8BDD-93B1F1CE6CED}"/>
    <hyperlink ref="L121" r:id="rId19" xr:uid="{403BA2A7-32ED-40C7-A184-7D86A9D1A1EE}"/>
    <hyperlink ref="L122" r:id="rId20" xr:uid="{33A443E0-360B-4C09-AF75-B685FA415AFC}"/>
    <hyperlink ref="L125" r:id="rId21" xr:uid="{C58C02B1-F7DA-4EC7-B149-F1B3C9C18230}"/>
    <hyperlink ref="L126" r:id="rId22" xr:uid="{9E549125-2DA1-4833-87F9-8E414464572B}"/>
    <hyperlink ref="L127" r:id="rId23" xr:uid="{93AE283A-6AFD-4A6D-9FB0-D494B6ACC257}"/>
    <hyperlink ref="K131:K132" r:id="rId24" display="correos de los usuarios" xr:uid="{A82800F5-C344-4100-A556-50B170581245}"/>
    <hyperlink ref="K129:K130" r:id="rId25" display="Plataforma SIERJU" xr:uid="{785447AE-3B91-4682-A9E6-5BE7D98A868F}"/>
    <hyperlink ref="I144" r:id="rId26" xr:uid="{391B87E6-270A-40CB-A466-7F8BEAD4EB8E}"/>
    <hyperlink ref="I145:I147" r:id="rId27" display="pantallazo de correo enviado" xr:uid="{E4F343D7-3C44-43ED-880A-B52F1DA68F58}"/>
    <hyperlink ref="K144" r:id="rId28" xr:uid="{C04FB2E1-D9D1-4629-A1B7-8C2B58F94CDB}"/>
    <hyperlink ref="K145:K147" r:id="rId29" display="Correo imprimible" xr:uid="{70138D2E-0A6F-40F4-AA24-347FC8D8704D}"/>
    <hyperlink ref="K148:K149" r:id="rId30" display="correo imprimible" xr:uid="{718DBEC4-6BF6-44CD-8977-DCD64AB0F478}"/>
    <hyperlink ref="H152" r:id="rId31" xr:uid="{3A9EECE5-3282-4DDD-876A-2CB2E3CAD5BD}"/>
    <hyperlink ref="H153" r:id="rId32" xr:uid="{3C302245-3A18-413B-A2AD-269CAE3209A4}"/>
    <hyperlink ref="L177" r:id="rId33" xr:uid="{ED9E3147-A9D3-4BA2-8449-AD45E57A7148}"/>
    <hyperlink ref="L178" r:id="rId34" xr:uid="{8FF663D2-79E2-4038-94F4-9B45D14F8265}"/>
    <hyperlink ref="L179" r:id="rId35" xr:uid="{22BA717A-2C99-419B-A1B4-34C0AB21A3C7}"/>
    <hyperlink ref="L180" r:id="rId36" xr:uid="{2A094ED6-6174-4B1B-8A02-16EF72BAB837}"/>
    <hyperlink ref="L181" r:id="rId37" display="INVENTARIOS" xr:uid="{CF357396-38CF-4002-BA67-0FC3C73DF83A}"/>
    <hyperlink ref="L183" r:id="rId38" xr:uid="{BBBD8539-67B1-4DEB-B696-D611E7F712E1}"/>
    <hyperlink ref="L184" r:id="rId39" display="INVENTARIOS" xr:uid="{B695CB14-6FBA-41F2-A307-5086C6C36405}"/>
    <hyperlink ref="L185" r:id="rId40" display="INVENTARIOS" xr:uid="{72DE95BB-1E6B-477D-B619-FCB3FD98213A}"/>
    <hyperlink ref="L186" r:id="rId41" xr:uid="{1D180308-C6F9-48DA-B865-44F66E6685C3}"/>
    <hyperlink ref="L187" r:id="rId42" xr:uid="{788A14A3-1379-4D14-8A9C-3B82CDDBC036}"/>
    <hyperlink ref="L188" r:id="rId43" xr:uid="{253CD967-D964-4DB7-967E-37E7046AA2E4}"/>
    <hyperlink ref="L189" r:id="rId44" xr:uid="{D1E7132E-FC9C-4FF1-93A4-80FD212EE3C6}"/>
    <hyperlink ref="K133" r:id="rId45" xr:uid="{56450C97-0A26-40BF-A814-F09557B6BB1B}"/>
    <hyperlink ref="K133:K136" r:id="rId46" display="Propuestas enviadas al nivel central" xr:uid="{1FEA7263-602B-4266-9B41-D1726B1371D2}"/>
    <hyperlink ref="K137" r:id="rId47" xr:uid="{D9F7240C-FAF6-48BC-800D-A065DEB0DC4C}"/>
    <hyperlink ref="K138:K140" r:id="rId48" display="formatos de seguimeinto" xr:uid="{1FFC506D-577F-4E5A-98AD-BBE569954174}"/>
    <hyperlink ref="K141:K142" r:id="rId49" display="Actos administrativos" xr:uid="{BA5CC50C-0B68-47DF-9223-4607DCACD927}"/>
    <hyperlink ref="L15" r:id="rId50" xr:uid="{DC3D6BDE-F6A2-4BBE-9040-9EDDD13D4A79}"/>
    <hyperlink ref="L14" r:id="rId51" xr:uid="{67A9B910-8AC5-4AA8-BCCA-BB9F46BB84DB}"/>
    <hyperlink ref="L11" r:id="rId52" xr:uid="{AF6C845C-11DD-4017-9BEB-42941D33F7DC}"/>
    <hyperlink ref="L12" r:id="rId53" xr:uid="{84FEF3D5-F5CA-45E9-BAD8-C70DEC732794}"/>
    <hyperlink ref="L9" r:id="rId54" xr:uid="{5BF3BCE3-0C99-4B5A-96D7-AAB028FAB3A5}"/>
    <hyperlink ref="L8" r:id="rId55" xr:uid="{A9BA125E-FD2E-4D83-9858-EBFF8AA970AE}"/>
    <hyperlink ref="L7" r:id="rId56" display="https://www.ramajudicial.gov.co/web/direccion-seccional-de-administracion-judicial-de-cucuta-arauca/contratacion-de-minima-cuantia-art.94-ley-1474-2011-" xr:uid="{DEE4E544-1025-499C-82CA-C7AC427920D4}"/>
    <hyperlink ref="L6" r:id="rId57" xr:uid="{27C65FAC-415C-408C-AE4C-6397E861CC48}"/>
    <hyperlink ref="L13" r:id="rId58" xr:uid="{271F785F-66D7-4342-9424-0109272B1BD8}"/>
    <hyperlink ref="L5" r:id="rId59" xr:uid="{C9C5FAA3-2620-4DA4-95FE-52558DF473AE}"/>
    <hyperlink ref="L10" r:id="rId60" xr:uid="{F9B82824-83A3-48F7-8799-487C311F3A05}"/>
    <hyperlink ref="L16" r:id="rId61" xr:uid="{ED291446-F507-4BCD-8C94-48527F4C6C24}"/>
    <hyperlink ref="L20" r:id="rId62" xr:uid="{8995AD38-8A0E-43DE-B5C5-566B7DCB5A0B}"/>
    <hyperlink ref="L21" r:id="rId63" xr:uid="{EA3C1587-1BBE-4F26-8D73-750867187011}"/>
    <hyperlink ref="L18" r:id="rId64" xr:uid="{B1C70866-AB17-4B03-9E01-C6C8E4A3D62B}"/>
    <hyperlink ref="L24" r:id="rId65" xr:uid="{CD8A01F3-8524-4ECC-8566-AA7FD665B404}"/>
    <hyperlink ref="L25" r:id="rId66" xr:uid="{626B73D7-5EF5-40F9-9C2A-BB8AAD1FFFA5}"/>
    <hyperlink ref="L26" r:id="rId67" xr:uid="{9F30127B-1C07-4BFF-A0B7-1A514A877F32}"/>
    <hyperlink ref="L27" r:id="rId68" xr:uid="{86ED8D78-1E6D-49FD-85B5-4F7CC519D963}"/>
    <hyperlink ref="L28" r:id="rId69" xr:uid="{51497C5E-43BD-4180-A8F9-BD2416F6FA7B}"/>
    <hyperlink ref="L29" r:id="rId70" xr:uid="{71CBED89-BFC3-41EB-A1D8-35FC08C7E8BA}"/>
    <hyperlink ref="L30" r:id="rId71" display="Bitároca de chequeo" xr:uid="{9184B46B-C9D6-401D-B301-BE7E46E7DCC9}"/>
    <hyperlink ref="L31" r:id="rId72" xr:uid="{D37CA2DE-0B5A-41BF-AE5F-FF32E2E96BBC}"/>
    <hyperlink ref="L32" r:id="rId73" xr:uid="{07F658B5-2814-4E70-9AEB-0734A4334E68}"/>
    <hyperlink ref="L33" r:id="rId74" xr:uid="{7F6C284C-950A-424A-951F-B7F4E8C8154C}"/>
    <hyperlink ref="L34" r:id="rId75" xr:uid="{82C54797-B517-4E6B-ADBA-39AC09D3565B}"/>
    <hyperlink ref="L35" r:id="rId76" xr:uid="{902812E3-25E3-4095-B174-023E29F4493E}"/>
    <hyperlink ref="L36" r:id="rId77" xr:uid="{A065C3F5-58BD-44D7-93D9-BEB0DCD61C29}"/>
    <hyperlink ref="L37" r:id="rId78" xr:uid="{C7138247-56DB-44B9-BECB-AF7F74A7F183}"/>
    <hyperlink ref="L23" r:id="rId79" xr:uid="{581759BD-7958-4C7C-9EF8-32DAD6FBB4D9}"/>
    <hyperlink ref="L19" r:id="rId80" xr:uid="{FC4E12D6-FC52-4895-A2E1-CA35252871D2}"/>
    <hyperlink ref="L17" r:id="rId81" xr:uid="{0A149555-B0CE-4C66-9A82-AC3BEC9E997D}"/>
    <hyperlink ref="L38" r:id="rId82" display="Tips Informáticos" xr:uid="{A0D68860-6474-48A7-95F1-02885E287F8E}"/>
    <hyperlink ref="L39" r:id="rId83" xr:uid="{DD5267C9-2352-42C8-9A57-BB1FA7E27B1B}"/>
    <hyperlink ref="K201" r:id="rId84" xr:uid="{88285E2E-AFE1-4AC4-B55B-4B29976F048F}"/>
  </hyperlinks>
  <pageMargins left="0.7" right="0.7" top="0.75" bottom="0.75" header="0.3" footer="0.3"/>
  <pageSetup orientation="portrait" horizontalDpi="300" verticalDpi="300"/>
  <drawing r:id="rId85"/>
  <legacyDrawing r:id="rId8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F854C-BE84-43CC-BFE3-691DED68E8FD}">
  <dimension ref="B2:E20"/>
  <sheetViews>
    <sheetView topLeftCell="A12" workbookViewId="0">
      <selection activeCell="D24" sqref="D24"/>
    </sheetView>
  </sheetViews>
  <sheetFormatPr baseColWidth="10" defaultColWidth="9.140625" defaultRowHeight="15" x14ac:dyDescent="0.25"/>
  <cols>
    <col min="2" max="2" width="4.85546875" customWidth="1"/>
    <col min="3" max="3" width="53.28515625" customWidth="1"/>
    <col min="4" max="4" width="10.42578125" customWidth="1"/>
    <col min="5" max="5" width="10.85546875" customWidth="1"/>
  </cols>
  <sheetData>
    <row r="2" spans="2:5" ht="33" customHeight="1" x14ac:dyDescent="0.25">
      <c r="B2" s="707" t="s">
        <v>1387</v>
      </c>
      <c r="C2" s="708" t="s">
        <v>1388</v>
      </c>
      <c r="D2" s="709" t="s">
        <v>1389</v>
      </c>
      <c r="E2" s="709" t="s">
        <v>1390</v>
      </c>
    </row>
    <row r="3" spans="2:5" x14ac:dyDescent="0.25">
      <c r="B3" s="550">
        <v>1</v>
      </c>
      <c r="C3" s="551" t="s">
        <v>1391</v>
      </c>
      <c r="D3" s="552">
        <f>'Consolid 1º trimestre'!P193</f>
        <v>0.30681818181818182</v>
      </c>
      <c r="E3" s="552">
        <f>'Consolid 2º trimestre'!P193</f>
        <v>0.51041666666666674</v>
      </c>
    </row>
    <row r="4" spans="2:5" x14ac:dyDescent="0.25">
      <c r="B4" s="550">
        <v>2</v>
      </c>
      <c r="C4" s="556" t="s">
        <v>1392</v>
      </c>
      <c r="D4" s="557">
        <f>'Consolid 1º trimestre'!P73</f>
        <v>0.25</v>
      </c>
      <c r="E4" s="607">
        <f>'Consolid 2º trimestre'!P73</f>
        <v>0.41500000000000004</v>
      </c>
    </row>
    <row r="5" spans="2:5" x14ac:dyDescent="0.25">
      <c r="B5" s="550">
        <v>3</v>
      </c>
      <c r="C5" s="551" t="s">
        <v>1393</v>
      </c>
      <c r="D5" s="552">
        <f>'Consolid 1º trimestre'!P80</f>
        <v>0.375</v>
      </c>
      <c r="E5" s="552">
        <f>'Consolid 2º trimestre'!P80</f>
        <v>0.75</v>
      </c>
    </row>
    <row r="6" spans="2:5" x14ac:dyDescent="0.25">
      <c r="B6" s="550">
        <v>4</v>
      </c>
      <c r="C6" s="551" t="s">
        <v>1394</v>
      </c>
      <c r="D6" s="552">
        <f>'Consolid 1º trimestre'!P118</f>
        <v>0.25</v>
      </c>
      <c r="E6" s="552">
        <f>'Consolid 2º trimestre'!P118</f>
        <v>0.5</v>
      </c>
    </row>
    <row r="7" spans="2:5" x14ac:dyDescent="0.25">
      <c r="B7" s="550">
        <v>5</v>
      </c>
      <c r="C7" s="551" t="s">
        <v>471</v>
      </c>
      <c r="D7" s="552">
        <f>'Consolid 1º trimestre'!P128</f>
        <v>0.25</v>
      </c>
      <c r="E7" s="552">
        <f>'Consolid 2º trimestre'!P128</f>
        <v>0.5</v>
      </c>
    </row>
    <row r="8" spans="2:5" x14ac:dyDescent="0.25">
      <c r="B8" s="550">
        <v>6</v>
      </c>
      <c r="C8" s="551" t="s">
        <v>1395</v>
      </c>
      <c r="D8" s="552">
        <f>'Consolid 1º trimestre'!P68</f>
        <v>0.25</v>
      </c>
      <c r="E8" s="552">
        <f>'Consolid 2º trimestre'!P68</f>
        <v>0.5</v>
      </c>
    </row>
    <row r="9" spans="2:5" x14ac:dyDescent="0.25">
      <c r="B9" s="550">
        <v>7</v>
      </c>
      <c r="C9" s="551" t="s">
        <v>1396</v>
      </c>
      <c r="D9" s="552">
        <f>'Consolid 1º trimestre'!P39</f>
        <v>0.25</v>
      </c>
      <c r="E9" s="552">
        <f>'Consolid 2º trimestre'!P39</f>
        <v>0.5</v>
      </c>
    </row>
    <row r="10" spans="2:5" x14ac:dyDescent="0.25">
      <c r="B10" s="550">
        <v>8</v>
      </c>
      <c r="C10" s="551" t="s">
        <v>1397</v>
      </c>
      <c r="D10" s="552">
        <f>'Consolid 1º trimestre'!P211</f>
        <v>0.28299999999999997</v>
      </c>
      <c r="E10" s="552">
        <f>'Consolid 2º trimestre'!P207</f>
        <v>0.52714285714285725</v>
      </c>
    </row>
    <row r="11" spans="2:5" x14ac:dyDescent="0.25">
      <c r="B11" s="550">
        <v>9</v>
      </c>
      <c r="C11" s="556" t="s">
        <v>1398</v>
      </c>
      <c r="D11" s="557">
        <f>'Consolid 1º trimestre'!P200</f>
        <v>0.25</v>
      </c>
      <c r="E11" s="557">
        <f>'Consolid 2º trimestre'!P200</f>
        <v>0.5</v>
      </c>
    </row>
    <row r="12" spans="2:5" x14ac:dyDescent="0.25">
      <c r="B12" s="550">
        <v>10</v>
      </c>
      <c r="C12" s="551" t="s">
        <v>1399</v>
      </c>
      <c r="D12" s="552">
        <f>'Consolid 1º trimestre'!P143</f>
        <v>0.25</v>
      </c>
      <c r="E12" s="552">
        <f>'Consolid 2º trimestre'!P143</f>
        <v>0.5</v>
      </c>
    </row>
    <row r="13" spans="2:5" x14ac:dyDescent="0.25">
      <c r="B13" s="550">
        <v>11</v>
      </c>
      <c r="C13" s="551" t="s">
        <v>1400</v>
      </c>
      <c r="D13" s="552">
        <f>'Consolid 1º trimestre'!P92</f>
        <v>0.25</v>
      </c>
      <c r="E13" s="552">
        <f>'Consolid 2º trimestre'!P92</f>
        <v>0.5</v>
      </c>
    </row>
    <row r="14" spans="2:5" x14ac:dyDescent="0.25">
      <c r="B14" s="550">
        <v>12</v>
      </c>
      <c r="C14" s="551" t="s">
        <v>1401</v>
      </c>
      <c r="D14" s="552">
        <f>'Consolid 1º trimestre'!P154</f>
        <v>0.25</v>
      </c>
      <c r="E14" s="552">
        <f>'Consolid 2º trimestre'!P154</f>
        <v>0.5</v>
      </c>
    </row>
    <row r="15" spans="2:5" x14ac:dyDescent="0.25">
      <c r="B15" s="550">
        <v>13</v>
      </c>
      <c r="C15" s="551" t="s">
        <v>1402</v>
      </c>
      <c r="D15" s="552">
        <f>'Consolid 1º trimestre'!P102</f>
        <v>0.25</v>
      </c>
      <c r="E15" s="552">
        <f>'Consolid 2º trimestre'!P102</f>
        <v>0.5</v>
      </c>
    </row>
    <row r="16" spans="2:5" x14ac:dyDescent="0.25">
      <c r="B16" s="550">
        <v>14</v>
      </c>
      <c r="C16" s="556" t="s">
        <v>1403</v>
      </c>
      <c r="D16" s="557">
        <f>'Consolid 1º trimestre'!P132</f>
        <v>0.25</v>
      </c>
      <c r="E16" s="557">
        <f>'Consolid 2º trimestre'!P132</f>
        <v>0.5</v>
      </c>
    </row>
    <row r="17" spans="2:5" x14ac:dyDescent="0.25">
      <c r="B17" s="550">
        <v>15</v>
      </c>
      <c r="C17" s="551" t="s">
        <v>1404</v>
      </c>
      <c r="D17" s="552">
        <f>'Consolid 1º trimestre'!P15</f>
        <v>0.25</v>
      </c>
      <c r="E17" s="552">
        <f>'Consolid 2º trimestre'!P15</f>
        <v>0.5</v>
      </c>
    </row>
    <row r="18" spans="2:5" x14ac:dyDescent="0.25">
      <c r="B18" s="550">
        <v>16</v>
      </c>
      <c r="C18" s="551" t="s">
        <v>1405</v>
      </c>
      <c r="D18" s="552">
        <f>'Consolid 1º trimestre'!P164</f>
        <v>0.25</v>
      </c>
      <c r="E18" s="552">
        <f>'Consolid 2º trimestre'!P164</f>
        <v>0.5</v>
      </c>
    </row>
    <row r="19" spans="2:5" x14ac:dyDescent="0.25">
      <c r="B19" s="550">
        <v>17</v>
      </c>
      <c r="C19" s="551" t="s">
        <v>1406</v>
      </c>
      <c r="D19" s="552">
        <f>'Consolid 1º trimestre'!P175</f>
        <v>0.25</v>
      </c>
      <c r="E19" s="552">
        <f>'Consolid 2º trimestre'!P175</f>
        <v>0.5</v>
      </c>
    </row>
    <row r="20" spans="2:5" x14ac:dyDescent="0.25">
      <c r="B20" s="553"/>
      <c r="C20" s="554" t="s">
        <v>1407</v>
      </c>
      <c r="D20" s="555">
        <f>AVERAGE(D3:D19)</f>
        <v>0.26263636363636367</v>
      </c>
      <c r="E20" s="555">
        <f>AVERAGE(E3:E19)</f>
        <v>0.51191526610644267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
  <sheetViews>
    <sheetView topLeftCell="A2" workbookViewId="0">
      <selection activeCell="E20" sqref="E20"/>
    </sheetView>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Consolid 1º trimestre</vt:lpstr>
      <vt:lpstr>Consolid 2º trimestre</vt:lpstr>
      <vt:lpstr>CONSOLIDADO</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2021-10-11T14:57:47Z</dcterms:modified>
  <cp:category/>
  <cp:contentStatus/>
</cp:coreProperties>
</file>