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35"/>
  </bookViews>
  <sheets>
    <sheet name="Seguimiento 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9" i="1" l="1"/>
  <c r="O51" i="1"/>
  <c r="P50" i="1"/>
  <c r="P48" i="1"/>
  <c r="O48" i="1"/>
  <c r="O5" i="1"/>
</calcChain>
</file>

<file path=xl/comments1.xml><?xml version="1.0" encoding="utf-8"?>
<comments xmlns="http://schemas.openxmlformats.org/spreadsheetml/2006/main">
  <authors>
    <author>Andrea Camila Antivar Quintero</author>
    <author>ANDREA CAMILA</author>
    <author>Leidy Alexandra Orozco Bedoya</author>
  </authors>
  <commentList>
    <comment ref="M5" authorId="0" shapeId="0">
      <text>
        <r>
          <rPr>
            <b/>
            <sz val="9"/>
            <color indexed="81"/>
            <rFont val="Tahoma"/>
            <family val="2"/>
          </rPr>
          <t>Andrea Camila Antivar Quintero:</t>
        </r>
        <r>
          <rPr>
            <sz val="9"/>
            <color indexed="81"/>
            <rFont val="Tahoma"/>
            <family val="2"/>
          </rPr>
          <t xml:space="preserve">
N° de folios digitalizados / N° de folios proyectados por trimestre</t>
        </r>
      </text>
    </comment>
    <comment ref="S14" authorId="1" shapeId="0">
      <text>
        <r>
          <rPr>
            <b/>
            <sz val="9"/>
            <color indexed="81"/>
            <rFont val="Tahoma"/>
            <family val="2"/>
          </rPr>
          <t>ANDREA CAMILA:</t>
        </r>
        <r>
          <rPr>
            <sz val="9"/>
            <color indexed="81"/>
            <rFont val="Tahoma"/>
            <family val="2"/>
          </rPr>
          <t xml:space="preserve">
*Si bien se contrataron equipos de cómputo, impresoras y salas de audiencia, esto elementos a la fecha no han llegado o no han sido instalados por los contratistas.</t>
        </r>
      </text>
    </comment>
    <comment ref="S16" authorId="1" shapeId="0">
      <text>
        <r>
          <rPr>
            <b/>
            <sz val="9"/>
            <color indexed="81"/>
            <rFont val="Tahoma"/>
            <family val="2"/>
          </rPr>
          <t>ANDREA CAMILA:</t>
        </r>
        <r>
          <rPr>
            <sz val="9"/>
            <color indexed="81"/>
            <rFont val="Tahoma"/>
            <family val="2"/>
          </rPr>
          <t xml:space="preserve">
La dirección Seccional de Administración Judicial viene adelantando las gestiones con el Concejo de Bucaramanga para la donacion de un predio</t>
        </r>
      </text>
    </comment>
    <comment ref="S17" authorId="1" shapeId="0">
      <text>
        <r>
          <rPr>
            <b/>
            <sz val="9"/>
            <color indexed="81"/>
            <rFont val="Tahoma"/>
            <family val="2"/>
          </rPr>
          <t>ANDREA CAMILA:</t>
        </r>
        <r>
          <rPr>
            <sz val="9"/>
            <color indexed="81"/>
            <rFont val="Tahoma"/>
            <family val="2"/>
          </rPr>
          <t xml:space="preserve">
Esta actividad dentro de la planeación realizada por la Coordinación, está programada para ser ejecutada en el cuarto trismestre de la vigencia, una vez se cuente con un número significativo de informes realizados.</t>
        </r>
      </text>
    </comment>
    <comment ref="S21"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S22" authorId="1" shapeId="0">
      <text>
        <r>
          <rPr>
            <b/>
            <sz val="9"/>
            <color indexed="81"/>
            <rFont val="Tahoma"/>
            <family val="2"/>
          </rPr>
          <t>ANDREA CAMILA:</t>
        </r>
        <r>
          <rPr>
            <sz val="9"/>
            <color indexed="81"/>
            <rFont val="Tahoma"/>
            <family val="2"/>
          </rPr>
          <t xml:space="preserve">
Durante este trimestre se estaba creando herramienta para que los evaluadores realicen el diagostico de competencias del personal a su cargo.</t>
        </r>
      </text>
    </comment>
    <comment ref="O24" authorId="2" shapeId="0">
      <text>
        <r>
          <rPr>
            <b/>
            <sz val="9"/>
            <color indexed="81"/>
            <rFont val="Tahoma"/>
            <family val="2"/>
          </rPr>
          <t>Leidy Alexandra Orozco Bedoya:</t>
        </r>
        <r>
          <rPr>
            <sz val="9"/>
            <color indexed="81"/>
            <rFont val="Tahoma"/>
            <family val="2"/>
          </rPr>
          <t xml:space="preserve">
Se enviaron a las autoridades nominadoras los acuerdos de listas de elegibles para agotar el trámite de nombramiento y posesión</t>
        </r>
      </text>
    </comment>
    <comment ref="O25" authorId="2" shapeId="0">
      <text>
        <r>
          <rPr>
            <b/>
            <sz val="9"/>
            <color indexed="81"/>
            <rFont val="Tahoma"/>
            <family val="2"/>
          </rPr>
          <t>Leidy Alexandra Orozco Bedoya:</t>
        </r>
        <r>
          <rPr>
            <sz val="9"/>
            <color indexed="81"/>
            <rFont val="Tahoma"/>
            <family val="2"/>
          </rPr>
          <t xml:space="preserve">
Se expidieron conceptos de traslados a los servidores judiciales que lo solicitaron, en caso de ser favorable se le comunico a la autoridad nominadora el concepto y de existir lista de elegibles para el mismo cargo y sede se procedio a remitirlo de manera conjunta</t>
        </r>
      </text>
    </comment>
    <comment ref="O28" authorId="1" shapeId="0">
      <text>
        <r>
          <rPr>
            <b/>
            <sz val="9"/>
            <color indexed="81"/>
            <rFont val="Tahoma"/>
            <family val="2"/>
          </rPr>
          <t>ANDREA CAMILA:</t>
        </r>
        <r>
          <rPr>
            <sz val="9"/>
            <color indexed="81"/>
            <rFont val="Tahoma"/>
            <family val="2"/>
          </rPr>
          <t xml:space="preserve">
Contrato BGA-009-2022, suscrito con la Cruz Roja Colombiana</t>
        </r>
      </text>
    </comment>
    <comment ref="O29" authorId="1" shapeId="0">
      <text>
        <r>
          <rPr>
            <b/>
            <sz val="9"/>
            <color indexed="81"/>
            <rFont val="Tahoma"/>
            <family val="2"/>
          </rPr>
          <t>ANDREA CAMILA:</t>
        </r>
        <r>
          <rPr>
            <sz val="9"/>
            <color indexed="81"/>
            <rFont val="Tahoma"/>
            <family val="2"/>
          </rPr>
          <t xml:space="preserve">
BGA-015-2022, suscrito con EMERMEDICA</t>
        </r>
      </text>
    </comment>
    <comment ref="O30" authorId="1" shapeId="0">
      <text>
        <r>
          <rPr>
            <b/>
            <sz val="9"/>
            <color indexed="81"/>
            <rFont val="Tahoma"/>
            <family val="2"/>
          </rPr>
          <t>ANDREA CAMILA:</t>
        </r>
        <r>
          <rPr>
            <sz val="9"/>
            <color indexed="81"/>
            <rFont val="Tahoma"/>
            <family val="2"/>
          </rPr>
          <t xml:space="preserve">
Gestión del Plan de trabajo ejecutado conforme a los porcentajes establecidos en el trimestre</t>
        </r>
      </text>
    </comment>
    <comment ref="P30" authorId="1" shapeId="0">
      <text>
        <r>
          <rPr>
            <b/>
            <sz val="9"/>
            <color indexed="81"/>
            <rFont val="Tahoma"/>
            <family val="2"/>
          </rPr>
          <t>ANDREA CAMILA:</t>
        </r>
        <r>
          <rPr>
            <sz val="9"/>
            <color indexed="81"/>
            <rFont val="Tahoma"/>
            <family val="2"/>
          </rPr>
          <t xml:space="preserve">
3</t>
        </r>
      </text>
    </comment>
    <comment ref="S48" authorId="1" shapeId="0">
      <text>
        <r>
          <rPr>
            <b/>
            <sz val="9"/>
            <color indexed="81"/>
            <rFont val="Tahoma"/>
            <family val="2"/>
          </rPr>
          <t>ANDREA CAMILA:</t>
        </r>
        <r>
          <rPr>
            <sz val="9"/>
            <color indexed="81"/>
            <rFont val="Tahoma"/>
            <family val="2"/>
          </rPr>
          <t xml:space="preserve">
Este seguimiento se realiza semestral de conformidad con los indicadores establecidos para este fin.</t>
        </r>
      </text>
    </comment>
    <comment ref="S50" authorId="1" shapeId="0">
      <text>
        <r>
          <rPr>
            <b/>
            <sz val="9"/>
            <color indexed="81"/>
            <rFont val="Tahoma"/>
            <family val="2"/>
          </rPr>
          <t>ANDREA CAMILA:</t>
        </r>
        <r>
          <rPr>
            <sz val="9"/>
            <color indexed="81"/>
            <rFont val="Tahoma"/>
            <family val="2"/>
          </rPr>
          <t xml:space="preserve">
ANDREA CAMILA:
Este seguimiento se realiza semestral de conformidad con los indicadores establecidos para este fin.</t>
        </r>
      </text>
    </comment>
    <comment ref="S51" authorId="1" shapeId="0">
      <text>
        <r>
          <rPr>
            <b/>
            <sz val="9"/>
            <color indexed="81"/>
            <rFont val="Tahoma"/>
            <family val="2"/>
          </rPr>
          <t>ANDREA CAMILA:</t>
        </r>
        <r>
          <rPr>
            <sz val="9"/>
            <color indexed="81"/>
            <rFont val="Tahoma"/>
            <family val="2"/>
          </rPr>
          <t xml:space="preserve">
ESTA ACTIVIDAD ESTA PROGRAMADA EN LA JORNADA DE LA SALUD Y MEDIO AMBIENTE-3T 
</t>
        </r>
      </text>
    </comment>
  </commentList>
</comments>
</file>

<file path=xl/sharedStrings.xml><?xml version="1.0" encoding="utf-8"?>
<sst xmlns="http://schemas.openxmlformats.org/spreadsheetml/2006/main" count="542" uniqueCount="417">
  <si>
    <t>CONSEJO SECCIONAL DE LA JUDICATURA DE SANTANDER Y DIRECCIÓN EJECUTIVA SECCIONALDE BUCARAMANGA</t>
  </si>
  <si>
    <t>PLAN DE ACCIÓN 2022</t>
  </si>
  <si>
    <t xml:space="preserve">No.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</si>
  <si>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</si>
  <si>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</si>
  <si>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</si>
  <si>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</si>
  <si>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</si>
  <si>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</si>
  <si>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</si>
  <si>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 xml:space="preserve">ACTIVIDADES  </t>
  </si>
  <si>
    <t>PROCESO LÍDER</t>
  </si>
  <si>
    <t>RESPONSABLE POR PROYECTO</t>
  </si>
  <si>
    <t>ENTREGABLES O META DEL INDICADOR (TRIMESTRAL)</t>
  </si>
  <si>
    <t xml:space="preserve">INDICADOR </t>
  </si>
  <si>
    <t>UNIDAD DE MEDIDA</t>
  </si>
  <si>
    <t xml:space="preserve">RESULTADOS </t>
  </si>
  <si>
    <t>UNIDAD DE 
MEDIDA</t>
  </si>
  <si>
    <t>EVIDENCIA</t>
  </si>
  <si>
    <t>FECHA DE CONTROL</t>
  </si>
  <si>
    <t>ANÁLISIS DEL RESULTADO</t>
  </si>
  <si>
    <t>NOMBRE</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</si>
  <si>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</si>
  <si>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</si>
  <si>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</si>
  <si>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</si>
  <si>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rFont val="Arial"/>
        <family val="2"/>
      </rPr>
      <t xml:space="preserve">A) </t>
    </r>
    <r>
      <rPr>
        <sz val="10"/>
        <rFont val="Arial"/>
        <family val="2"/>
      </rPr>
      <t>Definir los lineamientos estratégicos y de política en materia TIC y de justicia digital en la Rama Judicial.</t>
    </r>
  </si>
  <si>
    <t xml:space="preserve">1. Garantizar el acceso a la Justicia, reconociendo al usuario como razón de ser de la misma. </t>
  </si>
  <si>
    <r>
      <t xml:space="preserve">Desarrollar la Fase II del proyecto de digitalización del PETD </t>
    </r>
    <r>
      <rPr>
        <b/>
        <sz val="10"/>
        <rFont val="Arial"/>
        <family val="2"/>
      </rPr>
      <t>(Gestión Tecnológica)</t>
    </r>
  </si>
  <si>
    <t>Coordinar y supervisar el contrato de digitalización para que se ejecute dentro del plazo establecido, garantizando la aplicación del protocolo de digitalización de la entidad en el acuerdo PCSJA20-11567</t>
  </si>
  <si>
    <t xml:space="preserve"> Gestión Tecnológica</t>
  </si>
  <si>
    <t xml:space="preserve"> Lider del proceso de Gestión Tecnológica</t>
  </si>
  <si>
    <t xml:space="preserve">Digitalización de 19'000,000 de Folios  </t>
  </si>
  <si>
    <t>Número de folios digitalizados por especialidad / Número de despachos judiciales x100%</t>
  </si>
  <si>
    <t>Folios Digitalizados</t>
  </si>
  <si>
    <t>Nueva contratación y metas a finales de mayo con producto completo, meta Junio 220000 folios, 340 expedientes en Best Doc con 40516 folios</t>
  </si>
  <si>
    <r>
      <rPr>
        <b/>
        <sz val="10"/>
        <rFont val="Arial"/>
        <family val="2"/>
      </rPr>
      <t>B)</t>
    </r>
    <r>
      <rPr>
        <sz val="10"/>
        <rFont val="Arial"/>
        <family val="2"/>
      </rPr>
      <t xml:space="preserve"> Desarrollar, desplegar de forma escalonada y estabilizar el nuevo Sistema Integrado de Gestión Judicial, en el marco del expediente electrónico, los servicios ciudadanos digitales y la justicia en línea.</t>
    </r>
  </si>
  <si>
    <r>
      <t>Apoyar en el despliegue del Sistema Integrado Único de Gestión Judicial- SIUGJ</t>
    </r>
    <r>
      <rPr>
        <b/>
        <sz val="10"/>
        <rFont val="Arial"/>
        <family val="2"/>
      </rPr>
      <t>(Gestión Tecnológica)</t>
    </r>
  </si>
  <si>
    <t>Facilitar la implementación del SIUGJ en los despachos o especialidad escogidos por el nivel central.</t>
  </si>
  <si>
    <t>Implementación del SIUGJ</t>
  </si>
  <si>
    <t>Número de despachos designados por el nivel central / implementación SIUGJ x100%</t>
  </si>
  <si>
    <t>Porcentaje</t>
  </si>
  <si>
    <t>No se ha liberado para la seccional</t>
  </si>
  <si>
    <t>En contacto con nivel central para ser incluídos como seccional</t>
  </si>
  <si>
    <t>2.Fortalecer la transparencia y apertura de datos de la Rama Judicial</t>
  </si>
  <si>
    <r>
      <rPr>
        <b/>
        <sz val="10"/>
        <rFont val="Arial"/>
        <family val="2"/>
      </rPr>
      <t>C)</t>
    </r>
    <r>
      <rPr>
        <sz val="10"/>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</si>
  <si>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t xml:space="preserve">Administrar la Infraestructura tecnológica de la Rama Judicial en la Seccional </t>
    </r>
    <r>
      <rPr>
        <b/>
        <sz val="10"/>
        <rFont val="Arial"/>
        <family val="2"/>
      </rPr>
      <t>(Gestión Tecnológica)</t>
    </r>
  </si>
  <si>
    <t>Apoyar la implementación de tecnologías de hardware y software y administración de la función informática</t>
  </si>
  <si>
    <t>Actas de instalación</t>
  </si>
  <si>
    <t>No. Adquiridas 2021/ No.Instaladas 2022</t>
  </si>
  <si>
    <t>Equipos, Salas de Audiencia e Impresoras</t>
  </si>
  <si>
    <t>39 Equipos compras 2022 instalados (2,10,27), 65 salas de audiencia de 67, y 105 de 105 impresoras</t>
  </si>
  <si>
    <t>Tecnología adquirida</t>
  </si>
  <si>
    <t>3.Mejorar el acceso a la justicia.</t>
  </si>
  <si>
    <r>
      <rPr>
        <b/>
        <sz val="10"/>
        <rFont val="Arial"/>
        <family val="2"/>
      </rPr>
      <t>D)</t>
    </r>
    <r>
      <rPr>
        <sz val="10"/>
        <rFont val="Arial"/>
        <family val="2"/>
      </rPr>
      <t xml:space="preserve"> Desarrollar y fortalecer las habilidades y competencias digitales, promover la gestión del cambio, el uso y apropiación de las TIC, así como el plan de comunicaciones.</t>
    </r>
  </si>
  <si>
    <r>
      <t xml:space="preserve">Atender las novedades Sierju </t>
    </r>
    <r>
      <rPr>
        <b/>
        <sz val="10"/>
        <rFont val="Arial"/>
        <family val="2"/>
      </rPr>
      <t>(Gestión de la información estadistica)</t>
    </r>
  </si>
  <si>
    <t>* Atención de novedades  identificadas por los despachos judiciales por difrentes medios (telefónico, correo electrónico,entre otros)
*  Novedades identificadas por el Consejo Seccional como administrador del sistemas.
i) requerir al despachos para subsanar las novedades encontradas.
ii) Seguimiento a las novedades del despacho requrido.</t>
  </si>
  <si>
    <t>Gstión de la información estadistica</t>
  </si>
  <si>
    <t>Lider de proceso de Gstión de la información estadistica</t>
  </si>
  <si>
    <t>Documento exportados en Excel - SIERJU</t>
  </si>
  <si>
    <t xml:space="preserve"> Número de novedades solicitadas/Número de novedades atendidas *100
</t>
  </si>
  <si>
    <t xml:space="preserve">Aplicativo Sierju </t>
  </si>
  <si>
    <t xml:space="preserve">En la atención para el correcto diligenciamiento de la información estadistica por parte de los Despachos Judiciales de la Seccional Santander, se atendieron y se resolvieron de fondo un total de 35 novedades, siendo la mas comun, ajuste de inventario inicial para corregir errores involuntarios y/o errores de digitación una vez fue finalizado el formulario del trimestre en mención. </t>
  </si>
  <si>
    <t>4.Atraer, desarrollar y mantener a los mejores servidores judiciales.</t>
  </si>
  <si>
    <r>
      <rPr>
        <b/>
        <sz val="10"/>
        <rFont val="Arial"/>
        <family val="2"/>
      </rPr>
      <t xml:space="preserve">E) </t>
    </r>
    <r>
      <rPr>
        <sz val="10"/>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</si>
  <si>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</si>
  <si>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</si>
  <si>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</si>
  <si>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</si>
  <si>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r>
      <rPr>
        <b/>
        <sz val="10"/>
        <rFont val="Arial"/>
        <family val="2"/>
      </rPr>
      <t>A)</t>
    </r>
    <r>
      <rPr>
        <sz val="10"/>
        <rFont val="Arial"/>
        <family val="2"/>
      </rPr>
      <t xml:space="preserve"> Reducir la brecha que en materia de capacidad instalada presenta la Rama Judicial,
acorde con la demanda de justicia.</t>
    </r>
  </si>
  <si>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</si>
  <si>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 xml:space="preserve">Identificar de las necesidades en cuanto a mejoramiento de la infraestructura fisica de las sedes a cargo de la Dirección Ejecutiva Seccional </t>
    </r>
    <r>
      <rPr>
        <b/>
        <sz val="10"/>
        <rFont val="Arial"/>
        <family val="2"/>
      </rPr>
      <t>(Mejoramiento de la infraestructura física)</t>
    </r>
  </si>
  <si>
    <t xml:space="preserve">Gestionar proyectos de inversion que permitan el mejoramiento de la infraestructura fisica de la rama judicial:
-Intervención de la cubierta del Palacio de Justicia de Bucaramanga.
-Adecuación y Mejoramiento de infraestructura general de la edificaciones, instalaciones eléctricas y comunicaciones de las sedes de los municipios de Bucaramanga (Palacio de justicia), Puerto Wilches, Puerto Parra, Carmen de Chucuri, Socorro, Güepsa y Chipatá
</t>
  </si>
  <si>
    <t>Mejoramiento de la infraestructura física</t>
  </si>
  <si>
    <t>Lider de proceso de Mejoramiento de la infraestructura física</t>
  </si>
  <si>
    <t xml:space="preserve">Estudios de necesidad, documentos precontractuales, estudios de mercado, informes </t>
  </si>
  <si>
    <t xml:space="preserve"> Numero de sedes intervenidas/ Numero de sedes proyectadas para intervenir*100</t>
  </si>
  <si>
    <t>NA</t>
  </si>
  <si>
    <t>*026/2022 - la consultoría para elaboración de documentos e informes para reconocimiento de la edificación del Palacio de Justicia de Bucaramanga por medio de peritaje estructural, así como el levantamiento arquitectónico y urbanístico del mismo, y el cálculo y diseño de la cubierta del sector 1 de la edificación - CONSULTORIA Y SUPERVISION DE ESTRUCTURAS CSE S.A.S NIT. 901027483 R.L. JONATHAN JOSE CALA MONROY – c.c. 7.188.384 - CINCUENTA Y SEIS MILLONES SETECIENTOS SETENTA Y CINCO MIL OCHOCIENTOS TREINTA PESOS CON CINCUENTA Y OCHO CENTAVOS ($56.775.830,58) incluye IVA y demás gastos y erogaciones de ley, con cargo a la Unidad Ejecutora 02 - FECHA INICIO 23/05/2022 FECHA FINAL 22/06/2022, activida cumplida al 100%.
*033/2022 - Obra civil por el sistema de precios unitarios fijos sin formula de reajuste, que permita llevar a cabo la Adecuación y Mejoramiento de infraestructura general de la edificaciones, incluidas las instalaciones eléctricas y comunicaciones de las sedes de los municipios de Bucaramanga (Palacio de justicia), Puerto Wilches, Puerto Parra, Carmen de Chucuri, El Socorro, Güepsa y Chipatá - ADRIANA ELENA ALVAREZ RIVERA, identificada con cédula de ciudadanía N° 24.050.401 Santa Rosa de Viterbo - SETECIENTOS SESENTA Y DOS MILLONES TRESCIENTOS OCHENTA Y CUATRO MIL SEISCIENTOS VEINTICUATRO PESOS CON VEINTICINCO CENTAVOS M/CTE ($762.384.624,25) INCLUIDO IVA Y AIU y demás erogaciones de ley, con cargo a la Unidad Ejecutora 02 - FECHA INICIO 15/07/2022 FECHA FINAL 14/12/2022
*EN PROCESO SAMC 003-2022 la obra civil por el sistema de precios unitarios fijos sin formula de reajuste, que permita llevar a cabo la reestructuración y construcción de la Cubierta en el sector 1, así como el sistema de recolección de aguas lluvias y actividades complementarias y afines en el Palacio de Justicia de Bucaramanga - NOVECIENTOS NOVENTA Y NUEVE MILLONES NOVECIENTOS NOVENTA Y NUEVE MIL OCHOCIENTOS CINCUENTA Y NUEVE PESOS M/CTE CON VEINTIDOS CENTAVOS ($999.999.859,22) INCLUIDO IVA Y AIU (este último no podrá ser inferior a 20%) y demás erogaciones de ley, con cargo a la Unidad Ejecutora 02 - TIEMPO DE EJECUCION 4 MESES
ADQUISICION DE BIENES Y SERVICIOS
*031/2022 - Adquisición e instalación de equipos de aire acondicionado para la Comisión de Disciplina Judicial de la Seccional Santander - GRUPO EMPRESARIAL G Y G SAS Rep. Legal MYRIAM ROCÍO CANO NIETO Nit 900.702.609-2 - CINCUENTA Y TRES MILLONES SETECIENTOS SESENTA Y CUATRO MIL DOSCIENTOS PESOS MONEDA CORRIENTE ($53.764.200) incluidos impuestos y demás erogaciones de ley, distribuidos de la siguiente manera según las Unidades Ejecutoras 09 - FECHA DE INICIO 25/07/2022 FECHA FINAL 24/09/2022</t>
  </si>
  <si>
    <r>
      <t xml:space="preserve">Identificar de las necesidades en cuanto a mantenimiento de la infraestructura fisica de las sedes a cargo de la Dirección Ejecutiva Seccional </t>
    </r>
    <r>
      <rPr>
        <b/>
        <sz val="10"/>
        <rFont val="Arial"/>
        <family val="2"/>
      </rPr>
      <t>(Mejoramiento de la infraestructura física)</t>
    </r>
  </si>
  <si>
    <t xml:space="preserve">Gestionar los procesos de contratación para garantizar el optimo de estado de los inmuebles de propiedad de la Rama Judicial o los ocupados en prestamo de uso:
* Mantenimiento de inmuebles (BGA22-20 SUSCRITO EL 22 DE MARZO $260395839
* Mantenimiento de aires acondicionados (SE VIENE CONTINUAMENTE VIGENCIA FUTURA)
* Mantenimiento de ascensores (bgA22-1 TBC 13 DE ENERO $33010961,  BGA22-02 17 DE ENERO OTIS COLOMBIA 10418930 Y BGA 22-
* Servicio de fumigación
* Mantenimiento de planta eléctricas 
* Entre otros
</t>
  </si>
  <si>
    <t>Según la necesidad</t>
  </si>
  <si>
    <t>Cumplimiento de las necesidades planeadas en el primer triemstre</t>
  </si>
  <si>
    <t>*001/2022 - el mantenimiento preventivo y correctivo, incluyendo repuestos suministrados por el CONTRATISTA, de los ascensores TVC ubicados en el Palacio de Justicia de Barrancabermeja y la sede en donde operan los Juzgados de Infancia y Adolescencia de Bucaramanga. - ASCENSORES T.V.C. TRANSPORTE VERTICAL COLOMBIANO S.A.S – NIT. 900.582.475–6. - TREINTA Y TRES MILLONES DIEZ MIL NOVECIENTOS SESENTA Y UN PESOS MCTE CON TREINTA Y SEIS CENTAVOS ($33.010.961,36) INCLUIDO IVA y demás erogaciones de ley y demás erogaciones de ley, con cargo a la Unidad Ejecutora 08 - FECHA INICIO 14/01/2022 FECHA FINAL 15/12/2022
*002/2022 - el Mantenimiento preventivo y correctivo, incluyendo repuestos suministrados por el CONTRATISTA, del ascensor de marca LG ahora SIGMA, ubicado en el Palacio de Justicia de Bucaramanga - OTIS ELEVATOR COMPANY COLOMBIA SAS – NIT. 830005448. DIEZ MILLONES CUATROCIENTOS DIECICHO MIL NOVECIENTOS TREINTA PESOS MCTE CON SETENTA Y SEIS CENTAVOS ($10.418.930,76) INCLUIDO IVA y demás erogaciones de ley, con cargo a la Unidad Ejecutora 08 - FECHA INICIO 17/02/2022 FECHA FINAL 15/12/2022.
*020/2022 - el servicio de mantenimiento preventivo y correctivo, incluyendo materiales, de los bienes inmuebles en donde funcionan las diferentes dependencias, despachos Judiciales y demás Oficinas de la Rama Judicial en la Seccional Bucaramanga - CONSTRUCCIONES ARES SAS NIT. 804005999 R.L. GABRIEL ANDRES SILVA CHAPARRO - DOSCIENTOS SESENTA MILLONES TRESCIENTOS NOVENTA Y CINCO MIL OCHOCIENTOS TREINTA Y NUEVE PESOS MCTE ($260.395.839) INCLUIDO IVA, AIU y demás erogaciones de ley, con cargo a las Unidades Ejecutoras 02 y 08 - FECHA INICIO 18/03/2022 FECHA FINAL 20/12/2022
*021/2022 - Prestación de Servicios de mantenimiento preventivo y correctivo, incluyendo repuestos suministrados por el contratista, del ascensor de marca MITSUBISHI, ubicado en el Palacio de Justicia de San Gil - DYF MANTENIMIENTO Y SERVICIOS SAS NIT. 900758149-7. – R.L. Fernando Velandia Alfonso - TRECE MILLONES VEINTIÚN MIL PESOSM/CTE ($13.021.000,00) incluidos todos los impuestos y demás erogaciones de ley. De los cuales SEIS MILLONES DE PESOS MCTE ($6.000.000) corresponden a la bolsa financiera o monto agotable de los mantenimientos correctivos, con cargo a la Unidad Ejecutora 08 - FECHA INICIO 25/03/2022 FECHA FINAL 15/12/2022
*028/2022 - la prestación del servicio de mantenimiento preventivo y correctivo incluidos repuestos para los equipos de aire acondicionado instalados en los Despachos Judiciales y Oficinas de la Seccional Bucaramanga, así como instalación y traslados de equipos de aires acondicionados que sean requeridos - MARINO DUARTE SILVA Nit 91487470-1 - CIEN MILLONES DE PESOS MONEDA CORRIENTE ($100.000.000,00) incluido y demás erogaciones de ley, con cargo a la unidad 08 + ADICIONAL CINCUENTA MILLONES DE PESOS M/CTE ($50.000.000) - FECHA DE INICIO 23/05/2022 FECHA FINAL 15/12/2022</t>
  </si>
  <si>
    <t>2.Mejorar la efectividad de la Rama Judicial y disminuir la congestión.</t>
  </si>
  <si>
    <r>
      <rPr>
        <b/>
        <sz val="10"/>
        <rFont val="Arial"/>
        <family val="2"/>
      </rPr>
      <t>B)</t>
    </r>
    <r>
      <rPr>
        <sz val="10"/>
        <rFont val="Arial"/>
        <family val="2"/>
      </rPr>
      <t xml:space="preserve"> Aumentar el porcentaje de sedes propias.</t>
    </r>
  </si>
  <si>
    <r>
      <t xml:space="preserve">Poner en conocimiento de las autoridades competentes las situaciones de seguridad y riesgo publico de servidores y sedes judiciales </t>
    </r>
    <r>
      <rPr>
        <b/>
        <sz val="10"/>
        <rFont val="Arial"/>
        <family val="2"/>
      </rPr>
      <t>(DESAJ, CSJ)</t>
    </r>
  </si>
  <si>
    <t>Oficiar a las autoridades competentes en caso de riesgo público.</t>
  </si>
  <si>
    <t>DESAJ Administración de la seguridad.</t>
  </si>
  <si>
    <t>Dirección Seccional</t>
  </si>
  <si>
    <t>Solicitudes de medidas de protección</t>
  </si>
  <si>
    <t>Se remitió por comptencia a la Oficina de Asesoría para la Seguridad de la Rama Judicial dos (2) solicitudes relacionadas- Traslado solicitud de medida de protección Juez Promiscuo Municipal de Guepsa y Traslado solicitud seguridad servidores  y sedes judiciales del Magalena Medio.</t>
  </si>
  <si>
    <t>3.Atraer, desarrollar y mantener a los mejores servidores judiciales.</t>
  </si>
  <si>
    <t>Autorizar el cierre extraordinario de los despachos judiciales por razones de  traslado de instalaciones, orden público, fuerza mayor o caso fortuito, según el Acuerdo No.433 de 1999</t>
  </si>
  <si>
    <t>Consejo Seccional - DESAJ Administración de la seguridad.</t>
  </si>
  <si>
    <t>Magistrados CSJ / Dirección Seccional</t>
  </si>
  <si>
    <t>Atender el 100% de solicitudes de cierre extraordinario de despachos judiciales</t>
  </si>
  <si>
    <t>Número de solicitudes tramitadas / número de solicitudes de cierre extraordinario de despachos judiciales recibidas</t>
  </si>
  <si>
    <t>Solicitudes</t>
  </si>
  <si>
    <r>
      <t xml:space="preserve">Adelantar las acciones pertinentes para la articulación con los entes territoriales y  demás Entidades públicas con el fin de aumentar el procentaje de sedes propias para la Seccional </t>
    </r>
    <r>
      <rPr>
        <b/>
        <sz val="10"/>
        <rFont val="Arial"/>
        <family val="2"/>
      </rPr>
      <t>(Mejoramiento de la infraestructura física)</t>
    </r>
  </si>
  <si>
    <t>Gestionar con los entes territoriales y demás Entidades públicas del Departamento la viabilidad de donación de lote o inmueble para la Rama Judicial (reuniones o visita a las que haya lugar).</t>
  </si>
  <si>
    <t>Planeación estrategica</t>
  </si>
  <si>
    <t>Director Seccional</t>
  </si>
  <si>
    <t>Oficios y/o Escritura pública</t>
  </si>
  <si>
    <t xml:space="preserve">
Se realizó el 06/05/2022 visita técnica al municipio de Sabana de Torres (Santander), con el fin de identificar el inmueble que propone la Alcaldía para realizar la donación y futura construcción de la nueva Sede Judicial. Adicionalmente, se reciben documentos técnicos, por parte de la Dirección Ejecutiva Seccional de Administración Judicial de Bucaramanga y la Alcaldía de Sabana de Torres (Santander), para el cual se tramitará la donación y posteriormente se realizarán los diseños para la construcción de la Sede Judicial del municipio de Sabana de
Torres (Santander). 
el 22/06/2022 se realizo reunion virtual para el estudio en segundo debate el Proyecto de acuerdo N° 034 del 16 de mayo  del 2022 "Por medio del cual se autoriza al alcalde de Bucaramanga para transferir a título gratuito dos bienes inmuebles fiscales del municipio de Bucaramanga a la Nación Rama Judicial - consejo superior de la judicatura Dirección Ejecutiva Seccional de Administración Judicial Bucaramanga - Santander".
</t>
  </si>
  <si>
    <t>4.Fortalecer la autonomía e independencia judicial, administrativa y financiera de la Rama Judicial.</t>
  </si>
  <si>
    <r>
      <rPr>
        <b/>
        <sz val="10"/>
        <rFont val="Arial"/>
        <family val="2"/>
      </rPr>
      <t xml:space="preserve">C) </t>
    </r>
    <r>
      <rPr>
        <sz val="10"/>
        <rFont val="Arial"/>
        <family val="2"/>
      </rPr>
      <t>Aumentar el nivel de satisfacción de los prestadores y usuarios del servicio de justicia
frente a la infraestructura.</t>
    </r>
  </si>
  <si>
    <r>
      <t xml:space="preserve">Dar a conocer el plan de emergencias de las diferentes sedes de la Seccional  </t>
    </r>
    <r>
      <rPr>
        <b/>
        <sz val="10"/>
        <rFont val="Arial"/>
        <family val="2"/>
      </rPr>
      <t>(Gestión de Seguridad y salud en el trabajo).</t>
    </r>
  </si>
  <si>
    <t xml:space="preserve">Difundir a través de correos masivos y micrositio web de la Seccional, los planes de emergencia de los distritos judiciales de Bucaramanga y San Gil. </t>
  </si>
  <si>
    <t xml:space="preserve"> Gestión de Seguridad y salud en el trabajo</t>
  </si>
  <si>
    <t xml:space="preserve"> Lider del Gestión de Seguridad y salud en el trabajo</t>
  </si>
  <si>
    <t>Comunicación de divulgación a servidores judiciales- publicaciones, correos remitidos</t>
  </si>
  <si>
    <t>Documentos de plan de emergencia divulgados por coordinación de SG-SST  / Documentos de plan de emergencia remitidos por la ARL</t>
  </si>
  <si>
    <r>
      <rPr>
        <b/>
        <sz val="10"/>
        <rFont val="Arial"/>
        <family val="2"/>
      </rPr>
      <t xml:space="preserve">D) </t>
    </r>
    <r>
      <rPr>
        <sz val="10"/>
        <rFont val="Arial"/>
        <family val="2"/>
      </rPr>
      <t>Reducir la vulnerabilidad de los funcionarios o empleados judiciales que en desarrollo
de sus funciones presenten riesgos para su seguridad personal, según previo estudio.</t>
    </r>
  </si>
  <si>
    <r>
      <rPr>
        <b/>
        <sz val="10"/>
        <rFont val="Arial"/>
        <family val="2"/>
      </rPr>
      <t xml:space="preserve">E) </t>
    </r>
    <r>
      <rPr>
        <sz val="10"/>
        <rFont val="Arial"/>
        <family val="2"/>
      </rPr>
      <t>Reducir la vulnerabilidad de la infraestructura física de la Rama Judicial.</t>
    </r>
  </si>
  <si>
    <r>
      <t>Actualizar y socializar el  protocolo de bioseguridad para el ingreso y permanencia en las sedes judiciales.</t>
    </r>
    <r>
      <rPr>
        <b/>
        <sz val="10"/>
        <rFont val="Arial"/>
        <family val="2"/>
      </rPr>
      <t>(Gestión de Seguridad y salud en el trabajo).</t>
    </r>
  </si>
  <si>
    <t>Realizar actualización, socializaar e implementar los protocolos de bioseguridad al interior de las sedes judiciales para el ingreso y permanencia de los servidores Judiciales y Usuarios de la Administración de Justicia.</t>
  </si>
  <si>
    <t>Lider de proceso de Gestión de Seguridad y salud en el trabajo</t>
  </si>
  <si>
    <t>Protocolos</t>
  </si>
  <si>
    <t>Número de procotolos socializados/Número de Protocolos de Bioseguridad expeidido</t>
  </si>
  <si>
    <t>Protocolos de Bioseguridad</t>
  </si>
  <si>
    <t>Publicación en la página web de la entidad en el acapite del SG-SST.</t>
  </si>
  <si>
    <t>Continua vigente el protocolo actualizado mediante Acuerdo PCSJA22-11972 Se adoptaron unas medidas para la prestación del servicio de justicia en los despachos judiciales y dependencias administrativas del territorio nacional. Al respecto, se expidió  protocolo con particularidades porpias de la Seccional, el cual se encuentra publicado en la página web de la entidad en el acapite del SG-SST y la información respecto de este espacio de  información ha sido socializada a los despachos y servidores j judiciales a los correos electrónicos.</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</si>
  <si>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</si>
  <si>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</si>
  <si>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1. 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</si>
  <si>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</si>
  <si>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r>
      <rPr>
        <b/>
        <sz val="10"/>
        <rFont val="Calibri"/>
        <family val="2"/>
        <scheme val="minor"/>
      </rPr>
      <t>A)</t>
    </r>
    <r>
      <rPr>
        <sz val="10"/>
        <rFont val="Calibri"/>
        <family val="2"/>
        <scheme val="minor"/>
      </rPr>
      <t xml:space="preserve">  Diseñar e implementar el proceso de gestión de conocimiento para la Rama Judicial.</t>
    </r>
  </si>
  <si>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</si>
  <si>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r>
      <t xml:space="preserve">Realizar el plan de capacitación y binestar de la Seccional de Santander y ejecutarlo </t>
    </r>
    <r>
      <rPr>
        <b/>
        <sz val="10"/>
        <rFont val="Arial"/>
        <family val="2"/>
      </rPr>
      <t>(Gestión Humana)</t>
    </r>
  </si>
  <si>
    <t>Realizar una encuesta a los servidores judiciales sobre los temas respecto de los cuales requieren capacitación
Presentar a la Escuela Lara Bonilla los temas respecto de los cuales los servidores requeren formación</t>
  </si>
  <si>
    <t>Gestión Humana</t>
  </si>
  <si>
    <t>Líder del proceso de Gestión humana</t>
  </si>
  <si>
    <t>Meta; Cobertura del 100% para la actualización del plan de capacitación 2021
Entregable: Plan de capacitación 2021</t>
  </si>
  <si>
    <t>Áreas con diagnostico de necesidades de capacitación / Total de áreas de la Seccional</t>
  </si>
  <si>
    <t>Formulario aplicado en FORMS - usurio rehubuca@cendoj.ramajudicial en Microsoft Outlok
Cronograma de Capacitacipon año 2022
Oficio  DESAJBU022-2061  DEL 01/08/2022</t>
  </si>
  <si>
    <t xml:space="preserve">En el segundo semestre del año se aplico el diagnóstico cono los servidores adscritos al Consejo y Dirección Ejecutiva Seccional,, el resultado de tal diagnóstico  fue comunicado a los servidores con el objeto de incentivarlos a acceder a las actividades fortalezcan la competencia(s) comunicadas a fortalecer.
En el cronograma de capacitación que se vienen ejecutando con el apoyo de los Aliados, se identificaron las que se ejecutarna en la vigencia 2021  como respuesta al diagnóstico realizado y se solicitó apoyo  ala Escuela judicial Rodrigo Lara Bonilla. </t>
  </si>
  <si>
    <t>Realizar jornadas de capacitación con el apoyo de alianzas.</t>
  </si>
  <si>
    <t>Meta: Capacitaciones para las áreas
Entregable: Cuadro de registro y seguimiento de capacitaciones</t>
  </si>
  <si>
    <t>Número de capacitaciones ejecutadas en el periodo / Número de capacitaciones programadas en el periodo</t>
  </si>
  <si>
    <t>Registro de asistencias</t>
  </si>
  <si>
    <t>Con el apoyo de la ARL y algunos aliados se ha logrado ejecutar actividades de capacitación en temas que fortalecen las habilidades y competencias de los servidores judiciales, logrando así adelantar las actividades programadas para el segundo trimestre del año.</t>
  </si>
  <si>
    <t>2. Mejorar la efectividad de la Rama Judicial y disminuir la congestión</t>
  </si>
  <si>
    <r>
      <rPr>
        <b/>
        <sz val="10"/>
        <rFont val="Calibri"/>
        <family val="2"/>
        <scheme val="minor"/>
      </rPr>
      <t xml:space="preserve">B) </t>
    </r>
    <r>
      <rPr>
        <sz val="10"/>
        <rFont val="Calibri"/>
        <family val="2"/>
        <scheme val="minor"/>
      </rPr>
      <t>Disponer de registros de elegibles vigentes con los mejores candidatos para la provisión
de cargos de funcionarios y empleados para la Rama Judicial y fortalecer el sistema de
ingreso a la carrera judicial.</t>
    </r>
  </si>
  <si>
    <r>
      <t xml:space="preserve">Socializar las actividades de capacitación programas por el SECOP II y gestionadas por la Entidad </t>
    </r>
    <r>
      <rPr>
        <b/>
        <sz val="10"/>
        <rFont val="Arial"/>
        <family val="2"/>
      </rPr>
      <t>(compra pública)</t>
    </r>
  </si>
  <si>
    <t xml:space="preserve">Remitir a los supervisores designados de la Seccional las actividades programas por el SECOP II y gestionadas por la Entidad </t>
  </si>
  <si>
    <t>Compra pública</t>
  </si>
  <si>
    <t>Líder del proceso de Asistencia legal</t>
  </si>
  <si>
    <t>Capacitación</t>
  </si>
  <si>
    <t>Número de actividades socializadas  / número de actividades programadasx100%</t>
  </si>
  <si>
    <t>Capacitaciones divulgadas</t>
  </si>
  <si>
    <t>Correos remitidos</t>
  </si>
  <si>
    <r>
      <t xml:space="preserve">Adelantar las convocatorias y concursos de méritos para cargos de empleados  y expedir los demas actos administrativos de competencia del Consejo Seccional de la Judicatura en el marco de la carrera Judicial </t>
    </r>
    <r>
      <rPr>
        <b/>
        <sz val="10"/>
        <rFont val="Arial"/>
        <family val="2"/>
      </rPr>
      <t>(Administración de la carrera judicial)</t>
    </r>
  </si>
  <si>
    <t xml:space="preserve">Expedir y publicar los actos administrativos  que resulten de las diferentes etapas del concurso de méritos de empleados  en los distritos judiciales de Bucaramanga,San Gil y Administrativo de Santader  (Tribunales, Juzgados, Centro de Servicios), </t>
  </si>
  <si>
    <t>Administración de la carrera judicial judicial</t>
  </si>
  <si>
    <t xml:space="preserve">Magistrados del Consejo Seccional de la Judicatura </t>
  </si>
  <si>
    <t xml:space="preserve">Expedición de Actos Administrativos </t>
  </si>
  <si>
    <t xml:space="preserve">Número de actos administrativos enviados/Número de Actos Administrativos expedidos </t>
  </si>
  <si>
    <t>Actos Administrativos</t>
  </si>
  <si>
    <t xml:space="preserve"> envio de lista de elegibles y publicación de lista de aspirantes en pagina web del Consejo Seccional </t>
  </si>
  <si>
    <t>Correo electronico y Pagina Web https://www.ramajudicial.gov.co/web/consejo-seccional-de-la-judicatura-de-santander/convocatoria-no.4-de-empleados-de-tribunales-juzgados-y-centro-de-servicios</t>
  </si>
  <si>
    <t>En este trimestre el Consejo Seccional de la Judicatura de Santander, expedio 78 actos administrativos de acuerdos de liestas de elegibles y oficios remisorios de listas, a las respectivas autoridades nominadoras para agotar el trámite regulado en los articulos 133 y 167 de la Ley 270 de 1996 (Ley Estatutaria de Administración Judicial).</t>
  </si>
  <si>
    <t>3. Mejorar el acceso a la justicia.</t>
  </si>
  <si>
    <r>
      <t xml:space="preserve">Administrar la carrera judicial y definir las situaciones administrativas de los servidores judiciales </t>
    </r>
    <r>
      <rPr>
        <b/>
        <sz val="10"/>
        <rFont val="Arial"/>
        <family val="2"/>
      </rPr>
      <t>(Administración de la carrera judicial)</t>
    </r>
  </si>
  <si>
    <t>Tramitar situaciones administrativas de servidores judiciales relacionadas con conceptos de traslado y proceder a su notificación en cumplimiento del Acuerdo PSAA10-6837 de 2010 Y Acuerdo No.PCSJA17-10754 del 2017</t>
  </si>
  <si>
    <t xml:space="preserve"> Número de solicitudes de traslados trámitadas/ Número de solicitudes de traslado allegadas</t>
  </si>
  <si>
    <t>Correos electronicos comunicado el concepto de traslado a los servidores judiciales y a las autoridades nominadoras</t>
  </si>
  <si>
    <t>Correo electronico</t>
  </si>
  <si>
    <t>En cumplimiento de lo dipuesto en el Acuerdo No.PCSJA17-10754 del 2017, eEl Consejo Seccional de la Judicatura de Santander, 30  Oficios donde se emite conceptos  de traslados. De esos 16 fueron favorables y 14 desfavorables, teniendo que el 54% fue positivo y solo el 46% se despacho desfavorablemente. Posteriormente los conceptos de traslado que son emitidos como favorables son remitidos a los nominadores para el tramite posterior de nombramiento y posesión.</t>
  </si>
  <si>
    <r>
      <rPr>
        <b/>
        <sz val="10"/>
        <rFont val="Calibri"/>
        <family val="2"/>
        <scheme val="minor"/>
      </rPr>
      <t>C)</t>
    </r>
    <r>
      <rPr>
        <sz val="10"/>
        <rFont val="Calibri"/>
        <family val="2"/>
        <scheme val="minor"/>
      </rPr>
      <t xml:space="preserve"> Aumentar las competencias de los servidores judiciales a partir de evaluación
permanente de la gestión y fortalecer el sistema de evaluación y seguimiento,</t>
    </r>
  </si>
  <si>
    <t>4. Fortalecer la autonomía e independencia judicial, administrativa y financiera de la Rama
Judicial</t>
  </si>
  <si>
    <r>
      <t xml:space="preserve">Contratar el servicio de vígias de la salud en las sedes de mayor afluencia para la verificación y cumplimientod e protocolos de bioseguridad en Santander </t>
    </r>
    <r>
      <rPr>
        <b/>
        <sz val="10"/>
        <rFont val="Arial"/>
        <family val="2"/>
      </rPr>
      <t>(Gestión de seguridad y salud ocupacional)</t>
    </r>
  </si>
  <si>
    <t>Velar por el cumplimiento de las medidas de bioseguridad para el ingreso y permanencia en las sedes judiciales de mayo afluencia.
Apoyar el ingreso en las sedes judiciales para evitar aglomeraciones manteniendo el distanciamiento físico establecido (1 metro)
Realizar jornadas de sensibilización para el uso correcto y permanente de elementos de bioseguridad en las sedes judiciales
Verificar al ingreso de las sedes la presentación del carné de vacunación Covid-19</t>
  </si>
  <si>
    <t>Gestión de seguridad y salud ocupacional</t>
  </si>
  <si>
    <t>Coordinadora de Bienestar y SST
Supervisira del contrato: Asistente Administrativa</t>
  </si>
  <si>
    <t xml:space="preserve">Meta: 100%
Entregable: Medición del indicador </t>
  </si>
  <si>
    <t>Número de sedes con cobertura / Número de sedes programadas *100</t>
  </si>
  <si>
    <t>Número de personas asistentes al evento/ Número de personas programadas para el evento</t>
  </si>
  <si>
    <t>Documentos precontractual y contractual del proceso publicados en la plataforma SECOP II</t>
  </si>
  <si>
    <r>
      <rPr>
        <b/>
        <sz val="10"/>
        <rFont val="Calibri"/>
        <family val="2"/>
        <scheme val="minor"/>
      </rPr>
      <t xml:space="preserve">D) </t>
    </r>
    <r>
      <rPr>
        <sz val="10"/>
        <rFont val="Calibri"/>
        <family val="2"/>
        <scheme val="minor"/>
      </rPr>
      <t>Ampliar la cobertura de funcionarios y empleados de la Rama Judicial con conocimientos actualizados por especialidad del Derecho, así como desde un enfoque de competencias y habilidades, aportando un mejor servicio de justicia en Colombia.</t>
    </r>
  </si>
  <si>
    <r>
      <t xml:space="preserve">Contratar la atención de urgencias y emergencias médicas en sitio, así como las actividades de prevención de la pandemia por COVID-19, para todos los servidores judiciales, proveedores, contratistas, judicantes, practicantes universitarios y usuarios </t>
    </r>
    <r>
      <rPr>
        <b/>
        <sz val="10"/>
        <rFont val="Arial"/>
        <family val="2"/>
      </rPr>
      <t>(Gestión de seguridad y salud ocupacional)</t>
    </r>
  </si>
  <si>
    <t>Atender las emergencias y urgencias médicas que se presenten en las sedes judiciales priorizadas
Prestar el servicio tipo A y B de acuerdo a la distribución que designe el supervisor del contrato
El servicio de área protegida cubre a los servidores judiciales, contratistas y usuarios de la administración de jusiticia, con el fin de brindar condiciones seguras en las sedes judiciales adscritas a la Dirección Seccional</t>
  </si>
  <si>
    <t>Número de valoraciones positivas/ Total valoraciones obtenidasx100</t>
  </si>
  <si>
    <t>Se ejecutó el contrato BGA-015-2022 celebrado con la empresa EMERMEDICA, por un plazo de 9 meses 20 dias, con el fin de contratar el servicio dearea protegida para las sedes de Bucaramanga y su área metropolitana, para prestar apoyo a emergencias en las sedes judiciales. En este período se prestaron 7 atenciones en sedes judiciales por parte del contratista. El contrato finalizo el dia 20 de diciembre de 2022.</t>
  </si>
  <si>
    <t>5.Fortalecer la transparencia y apertura de datos de la Rama Judicial.</t>
  </si>
  <si>
    <r>
      <rPr>
        <b/>
        <sz val="10"/>
        <rFont val="Calibri"/>
        <family val="2"/>
        <scheme val="minor"/>
      </rPr>
      <t>E)</t>
    </r>
    <r>
      <rPr>
        <sz val="10"/>
        <rFont val="Calibri"/>
        <family val="2"/>
        <scheme val="minor"/>
      </rPr>
      <t xml:space="preserve">  Ampliar la participación de los servidores judiciales de la Rama Judicial en los
programas de bienestar integral, prevención y control del riesgo laboral.</t>
    </r>
  </si>
  <si>
    <r>
      <t xml:space="preserve">Realizar seguimiento al plan de trabajo de Sg-sst </t>
    </r>
    <r>
      <rPr>
        <b/>
        <sz val="10"/>
        <rFont val="Arial"/>
        <family val="2"/>
      </rPr>
      <t>(Gestión de seguridad y salud ocupacional)</t>
    </r>
  </si>
  <si>
    <t>Ejecutar el plan de trabajo de Sg-sst.</t>
  </si>
  <si>
    <t>Lider del Proceso de Gestión de seguridad y salud ocupacional</t>
  </si>
  <si>
    <t xml:space="preserve">Acta de comité </t>
  </si>
  <si>
    <t>Comité realizadas/comites programdos</t>
  </si>
  <si>
    <t>Comites</t>
  </si>
  <si>
    <t>Unidad</t>
  </si>
  <si>
    <t>Formato de asistencia de Reuniones mensuales de planeación y seguimiento a las actividades establecidas en el Plan de trabajo de la vigencia 2022.</t>
  </si>
  <si>
    <t xml:space="preserve">Para el cuarto trimestre se cumplió con las metas establecidas, ejecutandose el 100% de las actividades contempladas en el plan de trabajo  dde la vigencia en cuanto a cobertura y cumplimiento y desarrollando a cabalidad la planeacion realizada para la vigencia. </t>
  </si>
  <si>
    <t>Realizar reuniones del comité paritario de seguridad y salud en el trabajo</t>
  </si>
  <si>
    <t>Realizar el 100% de actividades programadas</t>
  </si>
  <si>
    <t>Número de actividades realizadasNúmero de actividades programadas</t>
  </si>
  <si>
    <t>Actividades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</si>
  <si>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</si>
  <si>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</si>
  <si>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</si>
  <si>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r>
      <t xml:space="preserve">
</t>
    </r>
    <r>
      <rPr>
        <b/>
        <sz val="10"/>
        <rFont val="Arial"/>
        <family val="2"/>
      </rPr>
      <t xml:space="preserve">A) </t>
    </r>
    <r>
      <rPr>
        <sz val="10"/>
        <rFont val="Arial"/>
        <family val="2"/>
      </rPr>
      <t xml:space="preserve"> Mejorar la estructura de gobierno y organizacional de la Rama Judicial para facilitar la
gestión, toma de decisiones, el seguimiento y control.</t>
    </r>
  </si>
  <si>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</si>
  <si>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Realizar el seguimiento y evaluación de las medidas de descongestión implementadas en la Seccional Santander</t>
    </r>
    <r>
      <rPr>
        <b/>
        <sz val="10"/>
        <rFont val="Arial"/>
        <family val="2"/>
      </rPr>
      <t xml:space="preserve"> (Reordenamiento Judicial)</t>
    </r>
  </si>
  <si>
    <t>Llevar a cabo a través de informe el seguimiento y evaluación de las medidas de descongestión implementadas en la Seccional Santander</t>
  </si>
  <si>
    <t>Reordenamiento Judicial</t>
  </si>
  <si>
    <t>Magistrados del Consejo Seccional de la Judicatura del Santander</t>
  </si>
  <si>
    <t>Presentar el 100% de de los informes de descongestión</t>
  </si>
  <si>
    <t>Número de informes realizados sobre los cargos creados en descongestión o depuración / Número de cargos creados en descongestión o depuración  * 100</t>
  </si>
  <si>
    <t>Informes</t>
  </si>
  <si>
    <t>Informes remitidos</t>
  </si>
  <si>
    <t xml:space="preserve">Se realizo el seguimiento de las medidas de descongestion adoptadas con Acuerdos PCSJA21-11899, PCSJA22-11911, 11912 y 11918 reportando a la UDAE con oficios CSJSAO22-330  y CSJSAO22-500 </t>
  </si>
  <si>
    <t>2.Mejorar el acceso a la justicia.</t>
  </si>
  <si>
    <r>
      <rPr>
        <b/>
        <sz val="10"/>
        <rFont val="Arial"/>
        <family val="2"/>
      </rPr>
      <t xml:space="preserve">B) </t>
    </r>
    <r>
      <rPr>
        <sz val="10"/>
        <rFont val="Arial"/>
        <family val="2"/>
      </rPr>
      <t>Incrementar la calidad y cantidad de la información sobre la Rama Judicial, que permita
generar propuestas para el mejoramiento de la administración de justicia.</t>
    </r>
  </si>
  <si>
    <t xml:space="preserve">3.Fortalecer la autonomía e independencia judicial, administrativa y financiera de la Rama
Judicial.
</t>
  </si>
  <si>
    <r>
      <t>Llevar a cabo a través de las vigilancias judiciales administrativas el control de términos procesales de los despachos en Santander.</t>
    </r>
    <r>
      <rPr>
        <b/>
        <sz val="10"/>
        <rFont val="Arial"/>
        <family val="2"/>
      </rPr>
      <t>(CSJ de Santander)</t>
    </r>
  </si>
  <si>
    <t>* Recepción de la solicitud de Vigilancia Judicial Administrativa
* Reparto
* Recopilación de información 
* Apertura, comunicación, traslado y derecho de defensa. 
* Proyecto de decisión</t>
  </si>
  <si>
    <t>Magistrados del Consejo Seccional de la Judicatura de Santander</t>
  </si>
  <si>
    <t>Atención total requerimientos vigilancias judicials</t>
  </si>
  <si>
    <t xml:space="preserve"> Decisiones de Vigilancias/Solicitudes de Vigilancia</t>
  </si>
  <si>
    <t>Vigilancias Adminstrativas judiciales</t>
  </si>
  <si>
    <t>Hasta el 31 de Diciembre de 2022, se tramitaron 264 vigilancias judiciales administrativas, en las cuales se logro el impuso de procesos.</t>
  </si>
  <si>
    <t>4.Fortalecer la transparencia y apertura de datos de la Rama Judicial.</t>
  </si>
  <si>
    <r>
      <rPr>
        <b/>
        <sz val="10"/>
        <rFont val="Arial"/>
        <family val="2"/>
      </rPr>
      <t>C)</t>
    </r>
    <r>
      <rPr>
        <sz val="10"/>
        <rFont val="Arial"/>
        <family val="2"/>
      </rPr>
      <t xml:space="preserve">Disminuir los tiempos procesales por jurisdicción, especialidad y nivel de competencia.
</t>
    </r>
  </si>
  <si>
    <t>5.Atraer, desarrollar y mantener a los mejores servidores judiciales</t>
  </si>
  <si>
    <r>
      <rPr>
        <b/>
        <sz val="10"/>
        <rFont val="Arial"/>
        <family val="2"/>
      </rPr>
      <t xml:space="preserve">D) </t>
    </r>
    <r>
      <rPr>
        <sz val="10"/>
        <rFont val="Arial"/>
        <family val="2"/>
      </rPr>
      <t>Disminuir la congestión a través del aumento de la cantidad promedio de egresos efectivos de procesos, por especialidad, subespecialidad y nivel de competencia.</t>
    </r>
  </si>
  <si>
    <t xml:space="preserve">  PILAR ESTRATÉGICO DE JUSTICIA CERCANA AL CIUDADANO Y DE COMUNICACIÓN</t>
  </si>
  <si>
    <t>Mejorar la visibilidad y transparencia institucional, la gestión y  isponibilidad de la información generada por la Rama Judicial, mediante la optimización y modernización de los mecanismos y herramientas para la gestión y comunicación de la información judicial.</t>
  </si>
  <si>
    <t xml:space="preserve">1.Fortalecer la transparencia y apertura de datos de la Rama Judicial. </t>
  </si>
  <si>
    <t>Modernizar y optimizar los mecanismos documentales y herramientas tecnológicas de gestión de la información generada por la Rama Judicial para su oportuna y confiable divulgación y consulta.</t>
  </si>
  <si>
    <r>
      <rPr>
        <b/>
        <sz val="10"/>
        <rFont val="Arial"/>
        <family val="2"/>
      </rPr>
      <t xml:space="preserve">A) </t>
    </r>
    <r>
      <rPr>
        <sz val="10"/>
        <rFont val="Arial"/>
        <family val="2"/>
      </rPr>
      <t>Diseñar e implementar el modelo de atención al ciudadano.</t>
    </r>
  </si>
  <si>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</si>
  <si>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r>
      <t xml:space="preserve">Elaborar y ejecutar la matriz de comunicaciones conforme al plan de Comunicaciones </t>
    </r>
    <r>
      <rPr>
        <b/>
        <sz val="10"/>
        <rFont val="Arial"/>
        <family val="2"/>
      </rPr>
      <t>(Comunicación Institucional)</t>
    </r>
  </si>
  <si>
    <t>Diseñar matriz de comunicaciones, aprobar matriz de comunicaciones e implementarla</t>
  </si>
  <si>
    <t>Comunicación Institucional</t>
  </si>
  <si>
    <t xml:space="preserve">Líder de proceso comunicación institucional </t>
  </si>
  <si>
    <t>Matriz de Comunicaciones</t>
  </si>
  <si>
    <t>Número  actividades ejecutadas / Número de actividades programadas x100%</t>
  </si>
  <si>
    <t>Mtriz de comunicaciones</t>
  </si>
  <si>
    <t>Se realizó seguimiento a las comunicaciones registradas en la matriz de conformidad con la periodicidad establecida para las mismas, evidenciando un cumplimiento del 100% que obedece a la cantidad efectiva de las comunicaciones en la seccional de acuerdo a lo planeado como se evidencia en las publicaciones de los acuerdos y demas en la pagina de la Rama judicial, .</t>
  </si>
  <si>
    <t>2.Mejorar el acceso a la justicia</t>
  </si>
  <si>
    <r>
      <rPr>
        <b/>
        <sz val="10"/>
        <rFont val="Arial"/>
        <family val="2"/>
      </rPr>
      <t xml:space="preserve">B)  </t>
    </r>
    <r>
      <rPr>
        <sz val="10"/>
        <rFont val="Arial"/>
        <family val="2"/>
      </rPr>
      <t>Aumentar la cantidad de despachos judiciales y dependencias administrativas con información organizada y archivada mediante la aplicación de una metodología con lineamientos en gestión documental.</t>
    </r>
  </si>
  <si>
    <r>
      <t xml:space="preserve">Ampliar la cobertura de las comunicaciones de divulgación de información a los usuarios recurriendo a medios masivos y redes sociales  </t>
    </r>
    <r>
      <rPr>
        <b/>
        <sz val="10"/>
        <rFont val="Arial"/>
        <family val="2"/>
      </rPr>
      <t>(Comunicación Institucional)</t>
    </r>
  </si>
  <si>
    <t>Comunicar a traves del micrositios web, facebook y twitter la información de interes de los grupos de valor.</t>
  </si>
  <si>
    <t>Comunicación institucional</t>
  </si>
  <si>
    <t>Divulgar de los canales de comunicación al ciudadano</t>
  </si>
  <si>
    <t>Canales de comunicación</t>
  </si>
  <si>
    <t xml:space="preserve">Pagina web de la DESAJ
</t>
  </si>
  <si>
    <t xml:space="preserve">Se público en la Página web de la Dirección Ejecutiva Seccional de Bucaramanga, y Consejo Seccional de la Judicatura, información relacionada con los medios dispuestos para la atención al usuario e información de interes en redes sociales para conocimiento de las partes, conforme se evidencia, así:
Dirección Ejecutiva Seccional
https://www.ramajudicial.gov.co/web/direccion-seccional-de-administracion-judicial-de-bucaramanga/home
Consejo Seccional
https://www.ramajudicial.gov.co/web/consejo-seccional-de-la-judicatura-de-santander
</t>
  </si>
  <si>
    <t>3.Fortalecer la autonomía e independencia judicial, administrativa y financiera de la Rama
Judicial</t>
  </si>
  <si>
    <r>
      <rPr>
        <b/>
        <sz val="10"/>
        <rFont val="Arial"/>
        <family val="2"/>
      </rPr>
      <t xml:space="preserve">C) </t>
    </r>
    <r>
      <rPr>
        <sz val="10"/>
        <rFont val="Arial"/>
        <family val="2"/>
      </rPr>
      <t xml:space="preserve">Aumentar los niveles de comunicación efectiva de la información jurisprudencial en la Rama Judicial e impulsar el uso de sistemas o herramientas digitales para la gestión y divulgación de la información producida por la Rama Judicial. </t>
    </r>
  </si>
  <si>
    <r>
      <t xml:space="preserve">Socialización, implementación de las tablas de retención documental (TRD). </t>
    </r>
    <r>
      <rPr>
        <b/>
        <sz val="10"/>
        <rFont val="Arial"/>
        <family val="2"/>
      </rPr>
      <t>(gestión documental)</t>
    </r>
  </si>
  <si>
    <t>Dar a conocer a los depedencias administrativas y judiciales las tablas de retención judicial expedidas por el Consejo Superior de la judicatura.</t>
  </si>
  <si>
    <t>Gestión documental</t>
  </si>
  <si>
    <t>Mejoramiento del SIGCMA</t>
  </si>
  <si>
    <t>Comunicaciones de socialización</t>
  </si>
  <si>
    <t>Comunicaciones socializadas de TRD/ comunicaciones programadas de socializar de TRD</t>
  </si>
  <si>
    <t>N/A</t>
  </si>
  <si>
    <t>4.Mejorar la efectividad de la Rama Judicial y disminuir la congestión</t>
  </si>
  <si>
    <r>
      <rPr>
        <b/>
        <sz val="10"/>
        <rFont val="Arial"/>
        <family val="2"/>
      </rPr>
      <t>D)</t>
    </r>
    <r>
      <rPr>
        <sz val="10"/>
        <rFont val="Arial"/>
        <family val="2"/>
      </rPr>
      <t xml:space="preserve">  Aumentar los niveles de seguridad de la información sobre el ejercicio profesional de todos los abogados y/o profesionales en Derecho registrados en el Consejo Superior de la Judicatura, mediante la presentación y validación de la tarjeta profesional por medios electrónicos.
</t>
    </r>
  </si>
  <si>
    <r>
      <t>Realizar remisión al registro Registro Nacional de Abogado de las diferentes solicitudes.</t>
    </r>
    <r>
      <rPr>
        <b/>
        <sz val="10"/>
        <rFont val="Arial"/>
        <family val="2"/>
      </rPr>
      <t xml:space="preserve"> (URNA)</t>
    </r>
  </si>
  <si>
    <t xml:space="preserve">Remitir a la URNA las diferentes solicitudes de Inscripción en Registro Nacional de Abogados (artículo de la Ley 270 de 1996), </t>
  </si>
  <si>
    <t>Registro y control de abogados y auxiliares de la justicia</t>
  </si>
  <si>
    <t>Remitir el 100% de solicitudes de inscripción a la Unidad de Registro nacional de Abogados.</t>
  </si>
  <si>
    <t>Numero de solicitudes de inscripción remitidas a la URNA/ Número de solicitudes de inscripción recibidas</t>
  </si>
  <si>
    <t>Correos remitidos a la URNA</t>
  </si>
  <si>
    <t>En este periodo,  La atencion se continua llevando con normalidad, atendiendo a las normas iimpuestas de bioseguridad para los usuarios por la emergencia sanitaria de la Covid-19, como lo es, el uso del tapabocas,  la Unidad del Registro Nacional de Abogados continua remitiendo directamente las tarjetas desde Bogotá a la dirección de residencia del usuario, y el manejo por parte de la Unidad delRegistro Nacional de Abogados es todo por medios electrónicos. Con relación,  se informa que de las 27 solictudes recibidas para tramite de tarjeta profesional, las mismas fueron remitidas oportunidad al  CSJ logrando el 100% en la ejecuion de esa actividad.</t>
  </si>
  <si>
    <r>
      <rPr>
        <b/>
        <sz val="10"/>
        <rFont val="Arial"/>
        <family val="2"/>
      </rPr>
      <t xml:space="preserve">E)  </t>
    </r>
    <r>
      <rPr>
        <sz val="10"/>
        <rFont val="Arial"/>
        <family val="2"/>
      </rPr>
      <t>Aumentar el número de folios y soportes digitalizados de tarjetas profesionales del Sistema de Información del Registro Nacional de Abogados y Auxiliares de la Justicia.</t>
    </r>
  </si>
  <si>
    <r>
      <rPr>
        <b/>
        <sz val="10"/>
        <rFont val="Arial"/>
        <family val="2"/>
      </rPr>
      <t>F)</t>
    </r>
    <r>
      <rPr>
        <sz val="10"/>
        <rFont val="Arial"/>
        <family val="2"/>
      </rPr>
      <t xml:space="preserve"> Evaluar y acreditar el 100% de los futuros egresados en Derecho mediante la realización el Examen de Estado, como requisito para el ejercicio de la profesión conforme lo estipulado en la Ley 1905 de 2018.</t>
    </r>
  </si>
  <si>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</si>
  <si>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</si>
  <si>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1.Mejorar la efectividad de la Rama Judicial y disminuir la congestión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</si>
  <si>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</si>
  <si>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r>
      <rPr>
        <b/>
        <sz val="10"/>
        <rFont val="Arial"/>
        <family val="2"/>
      </rPr>
      <t xml:space="preserve">A)  </t>
    </r>
    <r>
      <rPr>
        <sz val="10"/>
        <rFont val="Arial"/>
        <family val="2"/>
      </rPr>
      <t xml:space="preserve">Garantizar el acceso a la Justicia, reconociendo al usuario como razón de ser de la misma. </t>
    </r>
  </si>
  <si>
    <t>5 Fomentar la cultura organizacional de calidad, control y medio ambiente, orientada a la responsabilidad social y ética del servidor judicial.
7. Fortalecer continuamente las competencias y el liderazgo del talento humano de la organización</t>
  </si>
  <si>
    <r>
      <t xml:space="preserve">Formular propuesta integral de reordenamiento de acuerdo a las necesidades del servicio y la demanda de justicia </t>
    </r>
    <r>
      <rPr>
        <b/>
        <sz val="10"/>
        <rFont val="Arial"/>
        <family val="2"/>
      </rPr>
      <t>(Reordenamiento Judicial)</t>
    </r>
  </si>
  <si>
    <t>Presentar al CSJ propuesta integral de reordenamiento de acuerdo a las necesidades del servicio y demanda de justicia</t>
  </si>
  <si>
    <t>Magistrados del CSJ</t>
  </si>
  <si>
    <t>Propuesta de Reordenamiento</t>
  </si>
  <si>
    <t>Numero de propuestas de reordenamiento atendidas / Numero de propuestas de reordenamiento presentadas x100%</t>
  </si>
  <si>
    <t>Propuestas de Reordenamiento</t>
  </si>
  <si>
    <t>propuestas de reordenamiento</t>
  </si>
  <si>
    <t>Con Acuerdo CSJSAA22-367 del 9 de noviembre de 2022, se ordeno la exoneracion de reparto de acciones constitucionales al Juzgado Civil del Circuito Especializado en Restitucion de Tierras de Bucaramanga, tambien con Acuerdo CSJSAA22-371 del 23 de noviembre se dispuso la redistribucuon de 25 procesos del despacho 7 al 8 del TAS, posteriormente con Acuerdo CSJSAA22-388 del 12 de diciembre se dispuso la redistribucion de procesos de los Juzgados Civiles Municipales de Piedecuesta al Juzgado nuevo. Finalmente con Acuerdo CSJSAA22-403 del 16 de diciembre de 2022, se amplio la competencia de los Juzgados de Pequeñas Causas y Competencias Multiples de Bucaramanga.</t>
  </si>
  <si>
    <r>
      <rPr>
        <b/>
        <sz val="10"/>
        <rFont val="Arial"/>
        <family val="2"/>
      </rPr>
      <t>B)</t>
    </r>
    <r>
      <rPr>
        <sz val="10"/>
        <rFont val="Arial"/>
        <family val="2"/>
      </rPr>
      <t xml:space="preserve"> Avanzar hacia el enfoque sistémico integral de la Rama Judicial, por medio de la armonización y coordinación de los esfuerzos de los distintos órganos que la integran</t>
    </r>
  </si>
  <si>
    <r>
      <t xml:space="preserve">Restructurar el mapa judicial para la atención del Sistema penal Acusatorio en epoca de vacancia judicial </t>
    </r>
    <r>
      <rPr>
        <b/>
        <sz val="10"/>
        <rFont val="Arial"/>
        <family val="2"/>
      </rPr>
      <t>(Reordenamiento Judicial)</t>
    </r>
  </si>
  <si>
    <t>Agrupación de los ditritos y designación de despachos para la función control de garantías y función de reconocimiento de acciones contitucionales de habeas corpus, cumplimiento de la Ley 906.</t>
  </si>
  <si>
    <t xml:space="preserve">Magistrados  del CSJ </t>
  </si>
  <si>
    <t>Acuedos expedidos</t>
  </si>
  <si>
    <t>Numero de expedidos / Numero de acuerdos requeridos x100%</t>
  </si>
  <si>
    <t>Propuestas de descongestión</t>
  </si>
  <si>
    <r>
      <rPr>
        <b/>
        <sz val="10"/>
        <rFont val="Arial"/>
        <family val="2"/>
      </rPr>
      <t>C)</t>
    </r>
    <r>
      <rPr>
        <sz val="10"/>
        <rFont val="Arial"/>
        <family val="2"/>
      </rPr>
      <t xml:space="preserve"> Cumplir los requisitos de los usuarios de conformidad con la Constitución y la Ley.</t>
    </r>
  </si>
  <si>
    <r>
      <t xml:space="preserve">Formular el plan de trabajo del comité seccional de genero </t>
    </r>
    <r>
      <rPr>
        <b/>
        <sz val="10"/>
        <rFont val="Arial"/>
        <family val="2"/>
      </rPr>
      <t>(CSJ y DESAJ)</t>
    </r>
  </si>
  <si>
    <t>Realizar las actividades programadas  en el plan de trabajo del Comité Seccional de Genero.</t>
  </si>
  <si>
    <t>(CSJ y DESAJ)</t>
  </si>
  <si>
    <t>Magistrados y Director Seccional de Administración Judicial</t>
  </si>
  <si>
    <t>Número de actividades programadas/número de actividades realizadas</t>
  </si>
  <si>
    <t xml:space="preserve">Plan de trabajo </t>
  </si>
  <si>
    <t>La comision Seccional de género del distrito judicial de Bucaramanga, realizó mediante comité de fecha 26 de mayo de 2022, plan de trabajo de la actual vigencia, mediante el cual se estableció la logistica del encuentro de genero, "el reconocimiento a la incorporación del derecho a la igualdad y la no descriminación en las sentencias judiciales", entre otras actividades a ejecutar.</t>
  </si>
  <si>
    <t>quitar del plan y del indicadores, planeacion estrategica</t>
  </si>
  <si>
    <r>
      <rPr>
        <b/>
        <sz val="10"/>
        <rFont val="Arial"/>
        <family val="2"/>
      </rPr>
      <t>D)</t>
    </r>
    <r>
      <rPr>
        <sz val="10"/>
        <rFont val="Arial"/>
        <family val="2"/>
      </rPr>
      <t xml:space="preserve"> Incrementar los niveles de satisfacción del usuario, estableciendo metas que respondan a las necesidades y expectativas de los usuarios internos y externos, a partir del fortalecimiento de las estrategias de planeación, gestión eficaz y eficiente de los procesos. </t>
    </r>
  </si>
  <si>
    <r>
      <t xml:space="preserve">Realizar seguimiento a la defensa judicial </t>
    </r>
    <r>
      <rPr>
        <b/>
        <sz val="10"/>
        <rFont val="Arial"/>
        <family val="2"/>
      </rPr>
      <t>(asistencia legal)</t>
    </r>
  </si>
  <si>
    <t>Verificar el número de procesos que cursan en contra de la Rama Judicial y establecer cuantos fallos a favor y cuantos en contra</t>
  </si>
  <si>
    <t>Asistencia legal</t>
  </si>
  <si>
    <t>Lider del proceso de defensa judicial</t>
  </si>
  <si>
    <t>Revisión del 100% de procesos que cursan en contra de la Rama Judcial</t>
  </si>
  <si>
    <t>(No. fallos favorables a la Nación/ No total de fallos) x100</t>
  </si>
  <si>
    <t>Número fallos en  procesos</t>
  </si>
  <si>
    <t>63 fallos totales notificados a la Seccional</t>
  </si>
  <si>
    <t>Correo electrónico, sentencias y Cuadro de sentencias a favor y en contra de la Seccional</t>
  </si>
  <si>
    <t>Se obtuvo un total de 40  fallos favorables a la entidad, de los 63 fallos que fueron notificados personalmente en el cuarto trimestre de 2022.
 (40/63)*100.
Se obtuvo un 63% de fallos favorables obtenidos respecto del total de notificados, porcentaje con un leve aumento respecto del trimestre anterior, que obedece a una dismunición en la cantidad de fallos notificados en este trimestre con ocasión de las vacaciones colectivas de los Despachos a partir del 20 de diciembre.</t>
  </si>
  <si>
    <r>
      <rPr>
        <b/>
        <sz val="10"/>
        <rFont val="Arial"/>
        <family val="2"/>
      </rPr>
      <t>E)</t>
    </r>
    <r>
      <rPr>
        <sz val="10"/>
        <rFont val="Arial"/>
        <family val="2"/>
      </rPr>
      <t xml:space="preserve"> Fomentar la cultura organizacional de calidad, control y medio ambiente, orientada a la responsabilidad social y ética del servidor judicial. </t>
    </r>
  </si>
  <si>
    <r>
      <t xml:space="preserve">Atender a las acciones constituciones de tutela </t>
    </r>
    <r>
      <rPr>
        <b/>
        <sz val="10"/>
        <rFont val="Arial"/>
        <family val="2"/>
      </rPr>
      <t>(asistencia legal)</t>
    </r>
  </si>
  <si>
    <t xml:space="preserve">Ejercer la defensa de la Dirección Ejecutiva Seccional, respondiendo las Tutelas  en las cuales la Seccional es accionada o vinculada. </t>
  </si>
  <si>
    <t>Asistencia Legal</t>
  </si>
  <si>
    <t>Notificar  el 100% de las acciones constitucionales</t>
  </si>
  <si>
    <t>(No. Tutelas notificadas en la Desaj /N° tutelas atendidas)*100</t>
  </si>
  <si>
    <t>Numero de Tutelas atendidas</t>
  </si>
  <si>
    <t>Escrito de contestación de 68 tutelas notificadas, allegadas a los Despachos judiciales por correo electrónico</t>
  </si>
  <si>
    <t>Correo electrónico y carpeta "TUTELAS" One Drive</t>
  </si>
  <si>
    <t>En el cuarto trimestre del año la Dirección Ejecutiva Seccional fue notificada de 68 acciones de tutela en las cuales resultó accionada y/o vinculada, representando un incremento importante respecto del trimestre anterior, habiéndose contestado las 68 acciones ante los Despachos judiciales de conocimiento de las mismas, en atención al ejercicio del derecho de defensa de la entidad, conforme las funciones de representación legal dispuestas en el artículo 103 de la Ley 270 de 1996.
(68/68)*100</t>
  </si>
  <si>
    <r>
      <rPr>
        <b/>
        <sz val="10"/>
        <rFont val="Arial"/>
        <family val="2"/>
      </rPr>
      <t xml:space="preserve">F)  </t>
    </r>
    <r>
      <rPr>
        <sz val="10"/>
        <rFont val="Arial"/>
        <family val="2"/>
      </rPr>
      <t xml:space="preserve">Mejorar continuamente el Sistema Integrado de Gestión y Control de la Calidad y del Medio Ambiente “SIGCMA”. </t>
    </r>
  </si>
  <si>
    <r>
      <t xml:space="preserve">Realizar seguimiento a la satisfacción de usuarios </t>
    </r>
    <r>
      <rPr>
        <b/>
        <sz val="10"/>
        <rFont val="Arial"/>
        <family val="2"/>
      </rPr>
      <t>(Atención al Usuario)</t>
    </r>
  </si>
  <si>
    <t>* Implementar encuesta de satisfacción de usuarios, por medio de los diferentes canales de atención
* Analisis de los resultados de la encuesta de satisfacción de usuarios
* Proponer acciones de acuerdo a los resultados de la encuesta de satisfacción de usuarios</t>
  </si>
  <si>
    <t>Meta: Superior al 75%
Entregable: Resultados de encuesta de satisfacción de usuarios</t>
  </si>
  <si>
    <t>(No.encuestas por encima de bueno  /N° encuestas realizadas*100</t>
  </si>
  <si>
    <t>Resultado de satisfacción de usuarios</t>
  </si>
  <si>
    <t xml:space="preserve">Encuestas </t>
  </si>
  <si>
    <t>Se recepcionaron 45 encuentas a los usuarios de las cuales 15 corresponden al proceso de URNA y 30 al proceso de gestion humana, sobre este ultimo proceso, se realiza la validación de la percepción del servicio prestado y se encuentra que se obtuvo tal realimentación de los beneficiarios del servicio de los procesos de Ingreso y nomina, cesantias, incapacidades, seguridad social.  En cada uno de los procesos se valida que en lcada un de tales procesos se tiene una percepción en la escala de 1 a 5, mayor que cuatro de los servicios prestados en términos de Trato y amabilidad, Calidad, Facilidad al acceso de la información.  Respecto a la  satisfacción de los servidores asistentes a actividad de capacitación y bienestar, se observa que obtuvieron medición por encima de 4 , no obstante se observa que muy pocos diligencian esta evaluación, en consecuencia se solicitará a los entrenadores que insistan más en el diligenciamiento de la encuesta y en general a todo el equipo de trabajo.</t>
  </si>
  <si>
    <t>franci, si en la encuensta de silvia que aparece.</t>
  </si>
  <si>
    <r>
      <t xml:space="preserve">Implementar la cultura SIGCMA </t>
    </r>
    <r>
      <rPr>
        <b/>
        <sz val="10"/>
        <rFont val="Arial"/>
        <family val="2"/>
      </rPr>
      <t>(Mejoramiento del SIGCMA)</t>
    </r>
  </si>
  <si>
    <t>Realizar reuniones para revisar el seguimiento y mantenimiento del SIGCMA en la Seccional.</t>
  </si>
  <si>
    <t>Lider de proceso mejoramiento del SIGCMA</t>
  </si>
  <si>
    <t>Durante este periodo se reliaron dos (2) comites seccionalesn del SIGCMA, uno el día 18/05/2022  relacionado con la revisión y aporbacion del plan de acciín, matriz de riesgos e informe de revión por la alta dirección y  el otro el seguimiento al sistema de gestión de calidad SIGCMA-“Un Café con Calidad”.</t>
  </si>
  <si>
    <r>
      <rPr>
        <b/>
        <sz val="10"/>
        <rFont val="Arial"/>
        <family val="2"/>
      </rPr>
      <t>G)</t>
    </r>
    <r>
      <rPr>
        <sz val="10"/>
        <rFont val="Arial"/>
        <family val="2"/>
      </rPr>
      <t xml:space="preserve">  Fortalecer continuamente las competencias y el liderazgo del talento humano de la organización. </t>
    </r>
  </si>
  <si>
    <t>* Dar a conocer información del SIGCMA por medio de capacitaciones a los servidores judiciales de la Seccional.
* Realizar actividades de apoyo que promuevan la cultura de Calidad.
* Realizar la encuesta de conocimiento del SIGCMA</t>
  </si>
  <si>
    <t>Meta: Superior del 80%
Entregable: Resultados de la encuesta de conocimiento del SIGCMA</t>
  </si>
  <si>
    <t xml:space="preserve">Mediante reunión llevada a cabo el día  27 de mayo de 2022  por el coordinador nacional del SIGCMA, la cual se llevó de manera presencial con trasmision virtual, se realizó inducción y reinducción del SIIGCMA. En donde ademas, se dio a conocer la plataforma estrategica e información de interes de los servidores judiciales asistentes. </t>
  </si>
  <si>
    <t>3.Fortalecer la transparencia y apertura de datos de la Rama Judicial.</t>
  </si>
  <si>
    <r>
      <rPr>
        <b/>
        <sz val="10"/>
        <rFont val="Arial"/>
        <family val="2"/>
      </rPr>
      <t xml:space="preserve">H) </t>
    </r>
    <r>
      <rPr>
        <sz val="10"/>
        <rFont val="Arial"/>
        <family val="2"/>
      </rPr>
      <t xml:space="preserve">Reconocer la importancia del talento humano y de la gestión del conocimiento en la Administración de Justicia. </t>
    </r>
  </si>
  <si>
    <r>
      <t>Sensibilizar a los servidores adscritos al CSJ y  DESAJ los aspectos que afectan a la Entidad sobre gestión ambiental.</t>
    </r>
    <r>
      <rPr>
        <b/>
        <sz val="10"/>
        <rFont val="Arial"/>
        <family val="2"/>
      </rPr>
      <t xml:space="preserve">(Comunicación Institucional) </t>
    </r>
  </si>
  <si>
    <t>* Implementar una campaña de comunicación interna o dependiendo de la necesidad del área relacionado con programas ambientales de la Entidad.</t>
  </si>
  <si>
    <t>Lider del proceso comunicación institucional</t>
  </si>
  <si>
    <t>Meta: 100%
Entregable: Medición del indicador -registro de asistencia</t>
  </si>
  <si>
    <t>Actividades ejecutadas en la Matriz de Comunicaciones / Actividades planificadas en la Matriz de Comunicaciones</t>
  </si>
  <si>
    <t>Mediante publicacion en el micrositio web se dio a conocer campaña ambiental relacionada con los porgramas conforme se evidencia en el siguiente link: https://www.ramajudicial.gov.co/web/direccion-seccional-de-administracion-judicial-de-bucaramanga/sistema-gestion-de-calidad-y-medio-ambiente</t>
  </si>
  <si>
    <t>4.Fortalecer la autonomía e independencia judicial, administrativa y financiera de la Rama
Judicial</t>
  </si>
  <si>
    <r>
      <rPr>
        <b/>
        <sz val="10"/>
        <rFont val="Arial"/>
        <family val="2"/>
      </rPr>
      <t xml:space="preserve">I) </t>
    </r>
    <r>
      <rPr>
        <sz val="10"/>
        <rFont val="Arial"/>
        <family val="2"/>
      </rPr>
      <t xml:space="preserve">Aprovechar eficientemente los recursos naturales utilizados por la entidad, en especial el uso del papel, el agua y la energía, y gestionar de manera racional los residuos sólidos. </t>
    </r>
  </si>
  <si>
    <r>
      <t>Implementar los programas ambientales</t>
    </r>
    <r>
      <rPr>
        <b/>
        <sz val="10"/>
        <rFont val="Arial"/>
        <family val="2"/>
      </rPr>
      <t xml:space="preserve"> </t>
    </r>
    <r>
      <rPr>
        <sz val="10"/>
        <rFont val="Arial"/>
        <family val="2"/>
      </rPr>
      <t>de la Entidad</t>
    </r>
    <r>
      <rPr>
        <b/>
        <sz val="10"/>
        <rFont val="Arial"/>
        <family val="2"/>
      </rPr>
      <t xml:space="preserve"> (Mejoramiento del SIGCMA)</t>
    </r>
  </si>
  <si>
    <t>Dar cumplimiento a las directrices de implementación del SGA en el seguimiento de consumo de agua,energia,  papel,combustible.</t>
  </si>
  <si>
    <t>Gestión Administrativa</t>
  </si>
  <si>
    <t>Lider prceso de gestión Administrativa</t>
  </si>
  <si>
    <t xml:space="preserve">Documentos de control consumo de agua, luz, papel, combustible </t>
  </si>
  <si>
    <t>Control implementados en el trimestre / Controles programados en el trimestre*100</t>
  </si>
  <si>
    <t>Cuadros de control 2022</t>
  </si>
  <si>
    <t>El día 00/00/2022 se remitió a la DESAJ  informe de austeridad consolidado del 3 trimestre para el Seguimiento a las Medidas de Austeridad de esta vigencia, y las fechas en que se deben enviar los seguimientos.</t>
  </si>
  <si>
    <r>
      <rPr>
        <b/>
        <sz val="10"/>
        <rFont val="Arial"/>
        <family val="2"/>
      </rPr>
      <t>J)</t>
    </r>
    <r>
      <rPr>
        <sz val="10"/>
        <rFont val="Arial"/>
        <family val="2"/>
      </rPr>
      <t xml:space="preserve"> Prevenir la contaminación ambiental potencial generada por las actividades administrativas y judiciales. </t>
    </r>
  </si>
  <si>
    <r>
      <rPr>
        <b/>
        <sz val="10"/>
        <rFont val="Arial"/>
        <family val="2"/>
      </rPr>
      <t xml:space="preserve">
K) </t>
    </r>
    <r>
      <rPr>
        <sz val="10"/>
        <rFont val="Arial"/>
        <family val="2"/>
      </rPr>
      <t xml:space="preserve">Garantizar el oportuno y eficaz cumplimiento de la legislación ambiental aplicable a las actividades administrativas y laborales.
</t>
    </r>
  </si>
  <si>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</si>
  <si>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</si>
  <si>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1.Fortalecer la transparencia y apertura de datos de la Rama Judicial</t>
  </si>
  <si>
    <t>Posicionar la imagen de la Rama Judicial como pilar de ética, objetividad y transparencia.</t>
  </si>
  <si>
    <r>
      <rPr>
        <b/>
        <sz val="10"/>
        <rFont val="Arial"/>
        <family val="2"/>
      </rPr>
      <t>A)</t>
    </r>
    <r>
      <rPr>
        <sz val="10"/>
        <rFont val="Arial"/>
        <family val="2"/>
      </rPr>
      <t xml:space="preserve">  Sensibilizar y propiciar la interiorización en los servidores judiciales de los valores y principios éticos que deben regir su actuar frente a la sociedad.</t>
    </r>
  </si>
  <si>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</si>
  <si>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r>
      <t>Generar piezas gráficas o audiovisuales sobre los valores y principios éticos de los servidores judiciales</t>
    </r>
    <r>
      <rPr>
        <b/>
        <sz val="10"/>
        <rFont val="Arial"/>
        <family val="2"/>
      </rPr>
      <t>. (Comunicación Institucional)</t>
    </r>
  </si>
  <si>
    <t>* Implementar una campaña de comunicación interna trimestralmente difundiendo los valores y principios eticos del plan sectorial de desarrollo.</t>
  </si>
  <si>
    <t>Líder del proceso
 Comunicaciones institucional</t>
  </si>
  <si>
    <t>https://www.ramajudicial.gov.co/documents/2340111/27903201/PRINCIPIOS+Y+VALORES.pdf/eee2f67b-2b94-4346-95d7-5cb725727657</t>
  </si>
  <si>
    <t>Se realizó mediante publicación realizada en el portal web del SIGCMA para la Seccional,  Información relacionada con los valores y principios eticos del plan sectorial de desarrollo 2019-2022.</t>
  </si>
  <si>
    <t>2. Fortalecer la autonomía e independencia judicial, administrativa y financiera de la Rama Judicial</t>
  </si>
  <si>
    <r>
      <t xml:space="preserve">Promover la rendición de cuentas de la Rama Judicial  seccional Santander </t>
    </r>
    <r>
      <rPr>
        <b/>
        <sz val="10"/>
        <rFont val="Arial"/>
        <family val="2"/>
      </rPr>
      <t>(planeación estrategica)</t>
    </r>
  </si>
  <si>
    <t>Cumplir con las actividades del cronograma y lineamiento de rendición de cuentas del Consejo Superior de la Judicatura.</t>
  </si>
  <si>
    <t>Planeación estratégica, Comunicación Institucional</t>
  </si>
  <si>
    <t>Audiencia de Rendición de Cuentas</t>
  </si>
  <si>
    <t>Número de actividades programadas / número de actividades realizadas</t>
  </si>
  <si>
    <t xml:space="preserve">Actividades </t>
  </si>
  <si>
    <t>Cronograma/chat</t>
  </si>
  <si>
    <t>Audiencia pública de rendicion de cuenta, correos y publicaciones</t>
  </si>
  <si>
    <t>De conformidad con el plan de acción de la rendición de cuentas, El Consejo Seccional de la Judicatura  y la Dirección Seccional. celebraron reunión con las Instituciones de Educación Superior de la región en compañía de la Cámara de Comercio de Bucaramanga para tratar temas interinstitucionales, convenios y actividades academicas a desarrollar.</t>
  </si>
  <si>
    <t>3. Atraer, desarrollar y mantener a los mejores servidores judiciales</t>
  </si>
  <si>
    <r>
      <rPr>
        <b/>
        <sz val="10"/>
        <rFont val="Arial"/>
        <family val="2"/>
      </rPr>
      <t>B)</t>
    </r>
    <r>
      <rPr>
        <sz val="10"/>
        <rFont val="Arial"/>
        <family val="2"/>
      </rPr>
      <t xml:space="preserve">  Mejorar los mecanismos de comunicación y acceso a la información judicial, que permita el control social sobre la gestión judicial.
</t>
    </r>
  </si>
  <si>
    <t xml:space="preserve">Llevar a cabo espacios de dialogos que permitan rendir cuentas a los grupos de interes. </t>
  </si>
  <si>
    <t xml:space="preserve">Ejecutar el 100% del plan de acción </t>
  </si>
  <si>
    <t>Número de actividades de espacios de dialogos realizadas  / Número de actividades de espacios de dialogos programados</t>
  </si>
  <si>
    <t>El día 6 de mayo de 2022 se remitió a la coordinación de direcciones seccionales, el informe de la gestión 2021, desagregado por áreas adscritas a la Dirección Ejecutiva Seccional de Admininstración Judicial de Bucaramaga. Asimismo,  se remitio el 16/05/2022, documento  debidamente diligenciado con las dificultades, logros 2021 y retos 2022, como insumo al Informe al Congreso, para su conocimiento y fines pertinentes.</t>
  </si>
  <si>
    <t>4. Mejorar la efectividad de la Rama Judicial y disminuir la congestión</t>
  </si>
  <si>
    <r>
      <rPr>
        <b/>
        <sz val="10"/>
        <rFont val="Arial"/>
        <family val="2"/>
      </rPr>
      <t>C)</t>
    </r>
    <r>
      <rPr>
        <sz val="10"/>
        <rFont val="Arial"/>
        <family val="2"/>
      </rPr>
      <t xml:space="preserve">  Fortalecer las herramientas de divulgación y rendición de cuentas que contribuyan a fortalecer la confianza ciudadana en la administración de justicia.</t>
    </r>
  </si>
  <si>
    <r>
      <t xml:space="preserve">Atender los lineamientos establecidos para la contratación estatal </t>
    </r>
    <r>
      <rPr>
        <b/>
        <sz val="10"/>
        <rFont val="Arial"/>
        <family val="2"/>
      </rPr>
      <t>(Compras públicas)</t>
    </r>
  </si>
  <si>
    <t>Surtir los procesos de contratación dando estricto cumplimiento a la normatividad legal vigente aplicable y al manual de contratación.</t>
  </si>
  <si>
    <t>Líder del proceso
Compras  públicas</t>
  </si>
  <si>
    <t xml:space="preserve">Cumplir con el 100% de la normatividad vigente </t>
  </si>
  <si>
    <t>Número de procesos que cumple con la normatividad vigente/número procesos de contración</t>
  </si>
  <si>
    <t>SECOP II, Tienda virtual del Estado Colombiano y pagina web de la Entidad</t>
  </si>
  <si>
    <t>Los 61 contratos  dan cumplimiento a la normatividad legal vigente aplicable y al manual de contratación.</t>
  </si>
  <si>
    <t>Dar cumplimiento al principio de publicidad de la gestión contractual a través del SECOP II, Tienda virtual del Estado Colombiano y pagina web de la Entidad</t>
  </si>
  <si>
    <t>Publicar el 100% de procesos contractuales</t>
  </si>
  <si>
    <t>Número de publicación de procesos/ Número de Procesos celebrados</t>
  </si>
  <si>
    <t>En cumplimiento de lo ordenamiento juridico, manual de contratación y de las disposiciones de Colombia compra eficiente, la Entidad a través del área administrativa, coordinación de asistencia legal  los supervisores de los contratos ha efectuado la publicación oportunda de los documentos emitidos en las diferentes etapas de la gestión contractual, así: Durante el cuarto trimestre de 2022, los procesos de contratación adelantados fueron 61 en las diferentes modalidades de contratación, 1 de selección abreviada, 7 de  mínima cuantía, 51 de contratación directa y 2 de tienda virtual.</t>
  </si>
  <si>
    <t>5. Mejorar el acceso a la justicia</t>
  </si>
  <si>
    <r>
      <rPr>
        <b/>
        <sz val="10"/>
        <rFont val="Arial"/>
        <family val="2"/>
      </rPr>
      <t>D)</t>
    </r>
    <r>
      <rPr>
        <sz val="10"/>
        <rFont val="Arial"/>
        <family val="2"/>
      </rPr>
      <t xml:space="preserve">  Fortalecer los mecanismos de seguimiento y control de sanciones a los servidores judiciales y a los abogados.</t>
    </r>
  </si>
  <si>
    <r>
      <t xml:space="preserve">Establecer un seguimiento periodico sobre el PAC DISPONIBLE para ejecutar teniendo en cuenta el PAC aprobado con respecto al PAC solicitado </t>
    </r>
    <r>
      <rPr>
        <b/>
        <sz val="10"/>
        <rFont val="Arial"/>
        <family val="2"/>
      </rPr>
      <t>(Gestión Financiera y Presupuestal)</t>
    </r>
  </si>
  <si>
    <t>* Establecer un cronograma para  la Seccional, de acuerdo al cronograma Nacional para que los Coordinadores de área y supervisores de contratos  para que coadyuven en la administración del PAC, para que se cumplan con las fechas establecidas para solicitud de PAC, anticipos y aplazamientos del mismo.
Elaborar informes y entregar los apartes especificos a la Dirección Seccional, las Áreas Financiera y Administrativa, Recursos Humanos
Tramitar con el Nivel Central para obtener la asignación pac</t>
  </si>
  <si>
    <t>Gestión Financiera y Presupuestal</t>
  </si>
  <si>
    <t xml:space="preserve">Gestión Financiera y Presupuestal Grupo Ejecucion Presupuestal y Pagos  </t>
  </si>
  <si>
    <t>Porcentaje de PAC APROBADO</t>
  </si>
  <si>
    <t>% = PAC APROBADO / PAC SOLICITADO</t>
  </si>
  <si>
    <t>PAC APROBADO3</t>
  </si>
  <si>
    <t>PORCENTAJE</t>
  </si>
  <si>
    <t>INFORMES DE APROBACION DE PAC MENSUAL</t>
  </si>
  <si>
    <t xml:space="preserve">En octubre se aprobó para la Seccional el 100% para las subunidades  UE02 UE08 y para la UE09, pero en Gastos Generales de la unidad 09, se aprobo un 82,64%, sin embargo durante el mes se asignó la totalidad de  los recursos solicitados.
En noviembre se aprobó para la Seccional el 100% UE02 -  UE08 y para la UE09, pero en Gastos Generales de la unidad 02, se aprobo un 92,28%, sin embargo durante el mes se asignó la totalidad de  los recursos solicitados.
En diciembre se aprobó para la Seccional el 100% para subunidades UE08 y UE09, aunque en esta ultima se aprobó un 94%. En la unidad 02 se aprobó un 100% GP, pero en los demas rubros fue 0%, sin embargo se asignó un 9,27% inicialmente; en el transcurso del mes se aprobaron de acuerdo a necesidades solicitadas por la Seccional. </t>
  </si>
  <si>
    <r>
      <t xml:space="preserve">Elaboración de los estados financieros </t>
    </r>
    <r>
      <rPr>
        <b/>
        <sz val="10"/>
        <rFont val="Arial"/>
        <family val="2"/>
      </rPr>
      <t>(Gestión Financiera y Presupuestal)</t>
    </r>
  </si>
  <si>
    <t>Registro y depuración de información contable 
Realizar la conciliación de la información contable
Elaborar los estados financieros</t>
  </si>
  <si>
    <t>Gestión Financiera y Presupuestal- contadora</t>
  </si>
  <si>
    <t>Conciliaciones con las areas generadoras de informacion contable.</t>
  </si>
  <si>
    <t xml:space="preserve">Conciliaciones </t>
  </si>
  <si>
    <t xml:space="preserve">En el cuarto trimestre del año 2022; y al cierre de cada trimestre se realizan las siguientes conciliaciones con las áreas generadoras de información financiera:
M (mensual), T (trimestral), S (semestral)
Financiera: Conciliación Bancaria (M) , Saldo de DRXC (Documento de recaudo por clasificar (T), Saldo deducciones pendientes de pago (T), Pagos realizados al operador PILA aportes en linea (S)
Talento Humano: Conciliación Incapacidades (T), Beneficio a empleados (T)
Jurídica: Conciliación Cobro Coactivo (M), Pasivo Litigioso (T)
Administrativa: Conciliación Almacén (M), Inmuebles (T), Gastos COVID (T)
Nivel Central: Conciliación Traslado entre subunidades (M)
Terceros; Operaciones reciprocas (Con Entidades Públicas) (T)
</t>
  </si>
  <si>
    <t>Termina el año con una alta producción de expedientes y folios digitalizados expediemtes digitalizados 114.889, folio digitalizados 19.244.837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</si>
</sst>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16" x14ac:knownFonts="1">
    <font>
      <sz val="11"/>
      <color theme="1"/>
      <name val="Calibri"/>
      <family val="2"/>
      <scheme val="minor"/>
    </font>
    <font>
      <sz val="11"/>
      <color theme="1"/>
      <name val="Calibri"/>
      <family val="2"/>
      <scheme val="minor"/>
    </font>
    <font>
      <b/>
      <i/>
      <sz val="22"/>
      <name val="Arial"/>
      <family val="2"/>
    </font>
    <font>
      <sz val="10"/>
      <name val="Arial"/>
      <family val="2"/>
    </font>
    <font>
      <b/>
      <i/>
      <sz val="16"/>
      <color theme="1"/>
      <name val="Calibri"/>
      <family val="2"/>
      <scheme val="minor"/>
    </font>
    <font>
      <b/>
      <sz val="10"/>
      <color theme="2"/>
      <name val="Arial"/>
      <family val="2"/>
    </font>
    <font>
      <b/>
      <sz val="10"/>
      <name val="Arial"/>
      <family val="2"/>
    </font>
    <font>
      <sz val="10"/>
      <name val="Calibri"/>
      <family val="2"/>
      <scheme val="minor"/>
    </font>
    <font>
      <b/>
      <sz val="10"/>
      <name val="Calibri"/>
      <family val="2"/>
      <scheme val="minor"/>
    </font>
    <font>
      <sz val="9"/>
      <name val="Arial"/>
      <family val="2"/>
    </font>
    <font>
      <u/>
      <sz val="11"/>
      <color theme="10"/>
      <name val="Calibri"/>
      <family val="2"/>
      <scheme val="minor"/>
    </font>
    <font>
      <u/>
      <sz val="11"/>
      <name val="Calibri"/>
      <family val="2"/>
      <scheme val="minor"/>
    </font>
    <font>
      <sz val="11"/>
      <name val="Calibri"/>
      <family val="2"/>
      <scheme val="minor"/>
    </font>
    <font>
      <sz val="10"/>
      <name val="Trebuchet MS"/>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FF"/>
        <bgColor indexed="64"/>
      </patternFill>
    </fill>
    <fill>
      <patternFill patternType="solid">
        <fgColor rgb="FFFFFF00"/>
        <bgColor indexed="64"/>
      </patternFill>
    </fill>
  </fills>
  <borders count="24">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36">
    <xf numFmtId="0" fontId="0" fillId="0" borderId="0" xfId="0"/>
    <xf numFmtId="0" fontId="2" fillId="2" borderId="0" xfId="0" applyFont="1" applyFill="1" applyAlignment="1">
      <alignment horizontal="center" wrapText="1"/>
    </xf>
    <xf numFmtId="0" fontId="3" fillId="2" borderId="0" xfId="0" applyFont="1" applyFill="1" applyAlignment="1">
      <alignment wrapText="1"/>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2" borderId="0" xfId="0" applyFont="1" applyFill="1" applyAlignment="1">
      <alignment horizontal="left"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vertical="center" wrapText="1"/>
    </xf>
    <xf numFmtId="0" fontId="3" fillId="5" borderId="9" xfId="0" applyFont="1" applyFill="1" applyBorder="1" applyAlignment="1">
      <alignment horizontal="center" vertical="center" wrapText="1"/>
    </xf>
    <xf numFmtId="10" fontId="3" fillId="5" borderId="9" xfId="2" applyNumberFormat="1" applyFont="1" applyFill="1" applyBorder="1" applyAlignment="1">
      <alignment horizontal="center" vertical="center" wrapText="1"/>
    </xf>
    <xf numFmtId="43" fontId="3" fillId="5" borderId="9" xfId="1" applyFont="1" applyFill="1" applyBorder="1" applyAlignment="1">
      <alignment horizontal="center" vertical="center" wrapText="1"/>
    </xf>
    <xf numFmtId="9" fontId="3" fillId="5" borderId="9"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vertical="center" wrapText="1"/>
    </xf>
    <xf numFmtId="0" fontId="3" fillId="5" borderId="13" xfId="0" applyFont="1" applyFill="1" applyBorder="1" applyAlignment="1">
      <alignment horizontal="center" vertical="center" wrapText="1"/>
    </xf>
    <xf numFmtId="10" fontId="3" fillId="5" borderId="13" xfId="2" applyNumberFormat="1" applyFont="1" applyFill="1" applyBorder="1" applyAlignment="1">
      <alignment horizontal="center" vertical="center" wrapText="1"/>
    </xf>
    <xf numFmtId="43" fontId="3" fillId="5" borderId="13" xfId="1" applyFont="1" applyFill="1" applyBorder="1" applyAlignment="1">
      <alignment horizontal="center" vertical="center" wrapText="1"/>
    </xf>
    <xf numFmtId="9" fontId="3" fillId="5" borderId="13" xfId="0" applyNumberFormat="1" applyFont="1" applyFill="1" applyBorder="1" applyAlignment="1">
      <alignment horizontal="center" vertical="center" wrapText="1"/>
    </xf>
    <xf numFmtId="0" fontId="3" fillId="5" borderId="9" xfId="0" applyFont="1" applyFill="1" applyBorder="1" applyAlignment="1">
      <alignment vertical="center" wrapText="1"/>
    </xf>
    <xf numFmtId="0" fontId="3" fillId="5" borderId="13"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2" xfId="0" applyFont="1" applyFill="1" applyBorder="1" applyAlignment="1">
      <alignment vertical="center" wrapText="1"/>
    </xf>
    <xf numFmtId="0" fontId="3" fillId="5" borderId="12" xfId="0" applyFont="1" applyFill="1" applyBorder="1" applyAlignment="1">
      <alignment horizontal="center" vertical="center" wrapText="1"/>
    </xf>
    <xf numFmtId="9" fontId="3" fillId="5" borderId="9" xfId="0" applyNumberFormat="1"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14" fontId="3" fillId="5" borderId="12" xfId="0" applyNumberFormat="1"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3" fillId="5" borderId="16" xfId="0" applyFont="1" applyFill="1" applyBorder="1" applyAlignment="1">
      <alignment horizontal="center" vertical="center" wrapText="1"/>
    </xf>
    <xf numFmtId="0" fontId="3" fillId="5" borderId="16" xfId="0" applyFont="1" applyFill="1" applyBorder="1" applyAlignment="1">
      <alignment vertical="center" wrapText="1"/>
    </xf>
    <xf numFmtId="0" fontId="3" fillId="5" borderId="15" xfId="0" applyFont="1" applyFill="1" applyBorder="1" applyAlignment="1">
      <alignment horizontal="left" vertical="center" wrapText="1"/>
    </xf>
    <xf numFmtId="0" fontId="3" fillId="5" borderId="15" xfId="0" applyFont="1" applyFill="1" applyBorder="1" applyAlignment="1">
      <alignment vertical="center" wrapText="1"/>
    </xf>
    <xf numFmtId="14" fontId="3" fillId="5" borderId="15" xfId="0" applyNumberFormat="1"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7" xfId="0" applyFont="1" applyFill="1" applyBorder="1" applyAlignment="1">
      <alignment horizontal="left" vertical="center" wrapText="1"/>
    </xf>
    <xf numFmtId="0" fontId="3" fillId="6" borderId="7" xfId="0" applyFont="1" applyFill="1" applyBorder="1" applyAlignment="1">
      <alignment vertical="center" wrapText="1"/>
    </xf>
    <xf numFmtId="0" fontId="3" fillId="6" borderId="8" xfId="0" applyFont="1" applyFill="1" applyBorder="1" applyAlignment="1">
      <alignment vertical="center" wrapText="1"/>
    </xf>
    <xf numFmtId="0" fontId="3" fillId="6" borderId="8" xfId="0" applyFont="1" applyFill="1" applyBorder="1" applyAlignment="1">
      <alignment horizontal="center" vertical="center" wrapText="1"/>
    </xf>
    <xf numFmtId="14" fontId="3" fillId="6" borderId="8" xfId="0" applyNumberFormat="1" applyFont="1" applyFill="1" applyBorder="1" applyAlignment="1">
      <alignment horizontal="center" vertical="center" wrapText="1"/>
    </xf>
    <xf numFmtId="0" fontId="3" fillId="6" borderId="17" xfId="0" applyFont="1" applyFill="1" applyBorder="1" applyAlignment="1">
      <alignment horizontal="left"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horizontal="left" vertical="center" wrapText="1"/>
    </xf>
    <xf numFmtId="0" fontId="3" fillId="6" borderId="13" xfId="0" applyFont="1" applyFill="1" applyBorder="1" applyAlignment="1">
      <alignment vertical="center" wrapText="1"/>
    </xf>
    <xf numFmtId="0" fontId="3" fillId="6" borderId="9" xfId="0" applyFont="1" applyFill="1" applyBorder="1" applyAlignment="1">
      <alignment vertical="center" wrapText="1"/>
    </xf>
    <xf numFmtId="0" fontId="3" fillId="6" borderId="12" xfId="0" applyFont="1" applyFill="1" applyBorder="1" applyAlignment="1">
      <alignment vertical="center" wrapText="1"/>
    </xf>
    <xf numFmtId="0" fontId="3" fillId="6" borderId="12" xfId="0" applyFont="1" applyFill="1" applyBorder="1" applyAlignment="1">
      <alignment horizontal="center" vertical="center" wrapText="1"/>
    </xf>
    <xf numFmtId="9" fontId="3" fillId="6" borderId="12" xfId="0" applyNumberFormat="1" applyFont="1" applyFill="1" applyBorder="1" applyAlignment="1">
      <alignment horizontal="center" vertical="center" wrapText="1"/>
    </xf>
    <xf numFmtId="14" fontId="3" fillId="6" borderId="12" xfId="0" applyNumberFormat="1"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2" xfId="0" applyFont="1" applyFill="1" applyBorder="1" applyAlignment="1">
      <alignment horizontal="left" vertical="center" wrapText="1"/>
    </xf>
    <xf numFmtId="164" fontId="3" fillId="6" borderId="12" xfId="2" applyNumberFormat="1" applyFont="1" applyFill="1" applyBorder="1" applyAlignment="1">
      <alignment horizontal="center" vertical="center" wrapText="1"/>
    </xf>
    <xf numFmtId="0" fontId="3" fillId="6" borderId="19" xfId="0" applyFont="1" applyFill="1" applyBorder="1" applyAlignment="1">
      <alignment horizontal="left" vertical="center" wrapText="1"/>
    </xf>
    <xf numFmtId="0" fontId="3" fillId="6" borderId="9" xfId="0" applyFont="1" applyFill="1" applyBorder="1" applyAlignment="1">
      <alignment vertical="center" wrapText="1"/>
    </xf>
    <xf numFmtId="0" fontId="3" fillId="6" borderId="13" xfId="0" applyFont="1" applyFill="1" applyBorder="1" applyAlignment="1">
      <alignment horizontal="left" vertical="center" wrapText="1"/>
    </xf>
    <xf numFmtId="0" fontId="3" fillId="6" borderId="20" xfId="0" applyFont="1" applyFill="1" applyBorder="1" applyAlignment="1">
      <alignment horizontal="left" vertical="top" wrapText="1"/>
    </xf>
    <xf numFmtId="0" fontId="3" fillId="6" borderId="9" xfId="0" applyFont="1" applyFill="1" applyBorder="1" applyAlignment="1">
      <alignment horizontal="center" vertical="center" wrapText="1"/>
    </xf>
    <xf numFmtId="14" fontId="3" fillId="6" borderId="9" xfId="0" applyNumberFormat="1" applyFont="1" applyFill="1" applyBorder="1" applyAlignment="1">
      <alignment horizontal="center" vertical="center" wrapText="1"/>
    </xf>
    <xf numFmtId="0" fontId="3" fillId="6" borderId="18" xfId="0" applyFont="1" applyFill="1" applyBorder="1" applyAlignment="1">
      <alignment horizontal="left" vertical="center" wrapText="1"/>
    </xf>
    <xf numFmtId="0" fontId="3" fillId="6" borderId="11" xfId="0" applyFont="1" applyFill="1" applyBorder="1" applyAlignment="1">
      <alignment vertical="center" wrapText="1"/>
    </xf>
    <xf numFmtId="0" fontId="3" fillId="6" borderId="12" xfId="0" applyFont="1" applyFill="1" applyBorder="1" applyAlignment="1">
      <alignment horizontal="left" vertical="center" wrapText="1"/>
    </xf>
    <xf numFmtId="14" fontId="3" fillId="6" borderId="11" xfId="0" applyNumberFormat="1" applyFont="1" applyFill="1" applyBorder="1" applyAlignment="1">
      <alignment horizontal="center" vertical="center" wrapText="1"/>
    </xf>
    <xf numFmtId="0" fontId="3" fillId="6" borderId="21" xfId="0" applyFont="1" applyFill="1" applyBorder="1" applyAlignment="1">
      <alignment horizontal="left" vertical="center" wrapText="1"/>
    </xf>
    <xf numFmtId="0" fontId="3" fillId="6" borderId="13" xfId="0"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0" fontId="3" fillId="6" borderId="20" xfId="0" applyFont="1" applyFill="1" applyBorder="1" applyAlignment="1">
      <alignment horizontal="left"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5" xfId="0" applyFont="1" applyFill="1" applyBorder="1" applyAlignment="1">
      <alignment horizontal="left" vertical="center" wrapText="1"/>
    </xf>
    <xf numFmtId="0" fontId="3" fillId="6" borderId="15" xfId="0" applyFont="1" applyFill="1" applyBorder="1" applyAlignment="1">
      <alignment vertical="center" wrapText="1"/>
    </xf>
    <xf numFmtId="0" fontId="3" fillId="6" borderId="16" xfId="0" applyFont="1" applyFill="1" applyBorder="1" applyAlignment="1">
      <alignment horizontal="left" vertical="center" wrapText="1"/>
    </xf>
    <xf numFmtId="0" fontId="3" fillId="6" borderId="16" xfId="0" applyFont="1" applyFill="1" applyBorder="1" applyAlignment="1">
      <alignment vertical="center" wrapText="1"/>
    </xf>
    <xf numFmtId="0" fontId="3" fillId="6" borderId="15" xfId="0" applyFont="1" applyFill="1" applyBorder="1" applyAlignment="1">
      <alignment vertical="center" wrapText="1"/>
    </xf>
    <xf numFmtId="0" fontId="3" fillId="6" borderId="16" xfId="0" applyFont="1" applyFill="1" applyBorder="1" applyAlignment="1">
      <alignment horizontal="center" vertical="center" wrapText="1"/>
    </xf>
    <xf numFmtId="9" fontId="3" fillId="6" borderId="16" xfId="0" applyNumberFormat="1" applyFont="1" applyFill="1" applyBorder="1" applyAlignment="1">
      <alignment horizontal="center" vertical="center" wrapText="1"/>
    </xf>
    <xf numFmtId="1" fontId="3" fillId="6" borderId="16" xfId="0" applyNumberFormat="1" applyFont="1" applyFill="1" applyBorder="1" applyAlignment="1">
      <alignment horizontal="center" vertical="center" wrapText="1"/>
    </xf>
    <xf numFmtId="14" fontId="3" fillId="6" borderId="16" xfId="0" applyNumberFormat="1" applyFont="1" applyFill="1" applyBorder="1" applyAlignment="1">
      <alignment horizontal="center" vertical="center" wrapText="1"/>
    </xf>
    <xf numFmtId="0" fontId="3" fillId="6" borderId="22" xfId="0" applyFont="1" applyFill="1" applyBorder="1" applyAlignment="1">
      <alignment horizontal="left" vertical="center" wrapText="1"/>
    </xf>
    <xf numFmtId="0" fontId="3" fillId="7" borderId="13" xfId="0" applyFont="1" applyFill="1" applyBorder="1" applyAlignment="1">
      <alignment horizontal="center" vertical="center" wrapText="1"/>
    </xf>
    <xf numFmtId="0" fontId="3" fillId="7" borderId="11" xfId="0" applyFont="1" applyFill="1" applyBorder="1" applyAlignment="1">
      <alignment vertical="center" wrapText="1"/>
    </xf>
    <xf numFmtId="0" fontId="3" fillId="7" borderId="11" xfId="0" applyFont="1" applyFill="1" applyBorder="1" applyAlignment="1">
      <alignment horizontal="left" vertical="center" wrapText="1"/>
    </xf>
    <xf numFmtId="0" fontId="7" fillId="7" borderId="13" xfId="0" applyFont="1" applyFill="1" applyBorder="1" applyAlignment="1">
      <alignment horizontal="center" vertical="center" wrapText="1"/>
    </xf>
    <xf numFmtId="0" fontId="7" fillId="7" borderId="13"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13" xfId="0" applyFont="1" applyFill="1" applyBorder="1" applyAlignment="1">
      <alignment horizontal="center" vertical="center" wrapText="1"/>
    </xf>
    <xf numFmtId="9" fontId="3" fillId="7" borderId="13" xfId="2" applyFont="1" applyFill="1" applyBorder="1" applyAlignment="1">
      <alignment horizontal="center" vertical="center" wrapText="1"/>
    </xf>
    <xf numFmtId="14" fontId="3" fillId="7" borderId="13" xfId="0" applyNumberFormat="1" applyFont="1" applyFill="1" applyBorder="1" applyAlignment="1">
      <alignment horizontal="center" vertical="center" wrapText="1"/>
    </xf>
    <xf numFmtId="9" fontId="3" fillId="7" borderId="13" xfId="0" applyNumberFormat="1"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left" vertical="center" wrapText="1"/>
    </xf>
    <xf numFmtId="0" fontId="7" fillId="7" borderId="12" xfId="0" applyFont="1" applyFill="1" applyBorder="1" applyAlignment="1">
      <alignment horizontal="center" vertical="center" wrapText="1"/>
    </xf>
    <xf numFmtId="0" fontId="7" fillId="7" borderId="12"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9" fontId="3" fillId="7" borderId="12" xfId="2" applyFont="1" applyFill="1" applyBorder="1" applyAlignment="1">
      <alignment horizontal="center" vertical="center" wrapText="1"/>
    </xf>
    <xf numFmtId="14" fontId="3" fillId="7" borderId="12" xfId="0" applyNumberFormat="1" applyFont="1" applyFill="1" applyBorder="1" applyAlignment="1">
      <alignment horizontal="center" vertical="center" wrapText="1"/>
    </xf>
    <xf numFmtId="9" fontId="3" fillId="7" borderId="12" xfId="0" applyNumberFormat="1" applyFont="1" applyFill="1" applyBorder="1" applyAlignment="1">
      <alignment horizontal="center" vertical="center" wrapText="1"/>
    </xf>
    <xf numFmtId="0" fontId="3" fillId="7" borderId="9" xfId="0" applyFont="1" applyFill="1" applyBorder="1" applyAlignment="1">
      <alignment horizontal="left" vertical="center" wrapText="1"/>
    </xf>
    <xf numFmtId="0" fontId="3" fillId="7" borderId="12" xfId="0" applyFont="1" applyFill="1" applyBorder="1" applyAlignment="1">
      <alignment vertical="center" wrapText="1"/>
    </xf>
    <xf numFmtId="14" fontId="3" fillId="7" borderId="12" xfId="0" applyNumberFormat="1"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9" xfId="0" applyFont="1" applyFill="1" applyBorder="1" applyAlignment="1">
      <alignment horizontal="center" vertical="center" wrapText="1"/>
    </xf>
    <xf numFmtId="9" fontId="3" fillId="7" borderId="9" xfId="2" applyFont="1" applyFill="1" applyBorder="1" applyAlignment="1">
      <alignment horizontal="center" vertical="center" wrapText="1"/>
    </xf>
    <xf numFmtId="14" fontId="3" fillId="7" borderId="9" xfId="0" applyNumberFormat="1" applyFont="1" applyFill="1" applyBorder="1" applyAlignment="1">
      <alignment horizontal="center" vertical="center" wrapText="1"/>
    </xf>
    <xf numFmtId="0" fontId="3" fillId="7" borderId="11" xfId="0" applyFont="1" applyFill="1" applyBorder="1" applyAlignment="1">
      <alignment horizontal="center" vertical="center" wrapText="1"/>
    </xf>
    <xf numFmtId="9" fontId="3" fillId="7" borderId="11" xfId="2" applyFont="1" applyFill="1" applyBorder="1" applyAlignment="1">
      <alignment horizontal="center" vertical="center" wrapText="1"/>
    </xf>
    <xf numFmtId="14" fontId="3" fillId="7" borderId="11" xfId="0" applyNumberFormat="1" applyFont="1" applyFill="1" applyBorder="1" applyAlignment="1">
      <alignment horizontal="center" vertical="center" wrapText="1"/>
    </xf>
    <xf numFmtId="9" fontId="3" fillId="7" borderId="13" xfId="2" applyFont="1" applyFill="1" applyBorder="1" applyAlignment="1">
      <alignment horizontal="center" vertical="center" wrapText="1"/>
    </xf>
    <xf numFmtId="14" fontId="3" fillId="7" borderId="13" xfId="0" applyNumberFormat="1" applyFont="1" applyFill="1" applyBorder="1" applyAlignment="1">
      <alignment horizontal="center" vertical="center" wrapText="1"/>
    </xf>
    <xf numFmtId="1" fontId="3" fillId="7" borderId="12" xfId="0" applyNumberFormat="1" applyFont="1" applyFill="1" applyBorder="1" applyAlignment="1">
      <alignment horizontal="center" vertical="center" wrapText="1"/>
    </xf>
    <xf numFmtId="0" fontId="7" fillId="7" borderId="12" xfId="0" applyFont="1" applyFill="1" applyBorder="1" applyAlignment="1">
      <alignment horizontal="left" vertical="center" wrapText="1"/>
    </xf>
    <xf numFmtId="0" fontId="3" fillId="7" borderId="11" xfId="0" applyFont="1" applyFill="1" applyBorder="1" applyAlignment="1">
      <alignment vertical="center" wrapText="1"/>
    </xf>
    <xf numFmtId="0" fontId="3" fillId="7" borderId="12" xfId="0" applyFont="1" applyFill="1" applyBorder="1" applyAlignment="1">
      <alignment vertical="center" wrapText="1"/>
    </xf>
    <xf numFmtId="9" fontId="3" fillId="7" borderId="9" xfId="0" applyNumberFormat="1" applyFont="1" applyFill="1" applyBorder="1" applyAlignment="1">
      <alignment horizontal="center" vertical="center" wrapText="1"/>
    </xf>
    <xf numFmtId="1" fontId="3" fillId="7" borderId="9" xfId="0" applyNumberFormat="1" applyFont="1" applyFill="1" applyBorder="1" applyAlignment="1">
      <alignment horizontal="center" vertical="center" wrapText="1"/>
    </xf>
    <xf numFmtId="14" fontId="3" fillId="7" borderId="9" xfId="0" applyNumberFormat="1" applyFont="1" applyFill="1" applyBorder="1" applyAlignment="1">
      <alignment horizontal="left" vertical="center" wrapText="1"/>
    </xf>
    <xf numFmtId="0" fontId="3" fillId="7" borderId="13" xfId="0" applyFont="1" applyFill="1" applyBorder="1" applyAlignment="1">
      <alignment vertical="center" wrapText="1"/>
    </xf>
    <xf numFmtId="1" fontId="3" fillId="7" borderId="13" xfId="0" applyNumberFormat="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2" xfId="0" applyFont="1" applyFill="1" applyBorder="1" applyAlignment="1">
      <alignment vertical="center" wrapText="1"/>
    </xf>
    <xf numFmtId="0" fontId="3" fillId="8" borderId="12" xfId="0" applyFont="1" applyFill="1" applyBorder="1" applyAlignment="1">
      <alignment horizontal="left" vertical="center" wrapText="1"/>
    </xf>
    <xf numFmtId="0" fontId="3" fillId="8" borderId="9" xfId="0" applyFont="1" applyFill="1" applyBorder="1" applyAlignment="1">
      <alignment horizontal="center" vertical="center" wrapText="1"/>
    </xf>
    <xf numFmtId="0" fontId="3" fillId="8" borderId="9" xfId="0" applyFont="1" applyFill="1" applyBorder="1" applyAlignment="1">
      <alignment vertical="center" wrapText="1"/>
    </xf>
    <xf numFmtId="9" fontId="3" fillId="8" borderId="9" xfId="0" applyNumberFormat="1" applyFont="1" applyFill="1" applyBorder="1" applyAlignment="1">
      <alignment horizontal="center" vertical="center" wrapText="1"/>
    </xf>
    <xf numFmtId="14" fontId="3" fillId="8" borderId="9" xfId="0" applyNumberFormat="1" applyFont="1" applyFill="1" applyBorder="1" applyAlignment="1">
      <alignment horizontal="center" vertical="center" wrapText="1"/>
    </xf>
    <xf numFmtId="0" fontId="3" fillId="8" borderId="9" xfId="0" applyFont="1" applyFill="1" applyBorder="1" applyAlignment="1">
      <alignment horizontal="left" vertical="center" wrapText="1"/>
    </xf>
    <xf numFmtId="0" fontId="3" fillId="8" borderId="11" xfId="0" applyFont="1" applyFill="1" applyBorder="1" applyAlignment="1">
      <alignment horizontal="center" vertical="center" wrapText="1"/>
    </xf>
    <xf numFmtId="0" fontId="3" fillId="8" borderId="13" xfId="0" applyFont="1" applyFill="1" applyBorder="1" applyAlignment="1">
      <alignment vertical="center" wrapText="1"/>
    </xf>
    <xf numFmtId="0" fontId="3" fillId="8" borderId="13" xfId="0" applyFont="1" applyFill="1" applyBorder="1" applyAlignment="1">
      <alignment horizontal="center" vertical="center" wrapText="1"/>
    </xf>
    <xf numFmtId="0" fontId="3" fillId="8" borderId="13" xfId="0" applyFont="1" applyFill="1" applyBorder="1" applyAlignment="1">
      <alignment horizontal="left" vertical="center" wrapText="1"/>
    </xf>
    <xf numFmtId="0" fontId="3" fillId="8" borderId="11" xfId="0" applyFont="1" applyFill="1" applyBorder="1" applyAlignment="1">
      <alignment horizontal="left" vertical="center" wrapText="1"/>
    </xf>
    <xf numFmtId="14" fontId="3" fillId="8" borderId="11" xfId="0" applyNumberFormat="1" applyFont="1" applyFill="1" applyBorder="1" applyAlignment="1">
      <alignment horizontal="center" vertical="center" wrapText="1"/>
    </xf>
    <xf numFmtId="0" fontId="3" fillId="8" borderId="11" xfId="0" applyFont="1" applyFill="1" applyBorder="1" applyAlignment="1">
      <alignment vertical="center" wrapText="1"/>
    </xf>
    <xf numFmtId="14" fontId="3" fillId="8" borderId="13" xfId="0" applyNumberFormat="1"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12" xfId="0" applyFont="1" applyFill="1" applyBorder="1" applyAlignment="1">
      <alignment horizontal="left" vertical="center" wrapText="1"/>
    </xf>
    <xf numFmtId="0" fontId="3" fillId="9" borderId="12" xfId="0" applyFont="1" applyFill="1" applyBorder="1" applyAlignment="1">
      <alignment horizontal="left" vertical="center" wrapText="1"/>
    </xf>
    <xf numFmtId="0" fontId="3" fillId="9" borderId="12" xfId="0" applyFont="1" applyFill="1" applyBorder="1" applyAlignment="1">
      <alignment vertical="center" wrapText="1"/>
    </xf>
    <xf numFmtId="0" fontId="3" fillId="9" borderId="12" xfId="0" applyFont="1" applyFill="1" applyBorder="1" applyAlignment="1">
      <alignment horizontal="center" vertical="center" wrapText="1"/>
    </xf>
    <xf numFmtId="9" fontId="3" fillId="9" borderId="12" xfId="0" applyNumberFormat="1" applyFont="1" applyFill="1" applyBorder="1" applyAlignment="1">
      <alignment horizontal="center" vertical="center" wrapText="1"/>
    </xf>
    <xf numFmtId="14" fontId="3" fillId="9" borderId="12" xfId="0" applyNumberFormat="1" applyFont="1" applyFill="1" applyBorder="1" applyAlignment="1">
      <alignment horizontal="center" vertical="center" wrapText="1"/>
    </xf>
    <xf numFmtId="0" fontId="3" fillId="9" borderId="9" xfId="0" applyFont="1" applyFill="1" applyBorder="1" applyAlignment="1">
      <alignment horizontal="left" vertical="center" wrapText="1"/>
    </xf>
    <xf numFmtId="0" fontId="3" fillId="9" borderId="12" xfId="0" applyFont="1" applyFill="1" applyBorder="1" applyAlignment="1">
      <alignment horizontal="left" vertical="top" wrapText="1"/>
    </xf>
    <xf numFmtId="0" fontId="3" fillId="9" borderId="9" xfId="0" applyFont="1" applyFill="1" applyBorder="1" applyAlignment="1">
      <alignment horizontal="left" vertical="center" wrapText="1"/>
    </xf>
    <xf numFmtId="0" fontId="3" fillId="9" borderId="9" xfId="0" applyFont="1" applyFill="1" applyBorder="1" applyAlignment="1">
      <alignment horizontal="center" vertical="center" wrapText="1"/>
    </xf>
    <xf numFmtId="14" fontId="3" fillId="9" borderId="9" xfId="0" applyNumberFormat="1" applyFont="1" applyFill="1" applyBorder="1" applyAlignment="1">
      <alignment horizontal="center" vertical="center" wrapText="1"/>
    </xf>
    <xf numFmtId="0" fontId="3" fillId="9" borderId="9" xfId="0" applyFont="1" applyFill="1" applyBorder="1" applyAlignment="1">
      <alignment vertical="center" wrapText="1"/>
    </xf>
    <xf numFmtId="0" fontId="3" fillId="9" borderId="11" xfId="0" applyFont="1" applyFill="1" applyBorder="1" applyAlignment="1">
      <alignment horizontal="left" vertical="center" wrapText="1"/>
    </xf>
    <xf numFmtId="0" fontId="3" fillId="9" borderId="11" xfId="0" applyFont="1" applyFill="1" applyBorder="1" applyAlignment="1">
      <alignment horizontal="center" vertical="center" wrapText="1"/>
    </xf>
    <xf numFmtId="14" fontId="3" fillId="9" borderId="11" xfId="0" applyNumberFormat="1" applyFont="1" applyFill="1" applyBorder="1" applyAlignment="1">
      <alignment horizontal="center" vertical="center" wrapText="1"/>
    </xf>
    <xf numFmtId="0" fontId="3" fillId="9" borderId="11" xfId="0" applyFont="1" applyFill="1" applyBorder="1" applyAlignment="1">
      <alignment vertical="center" wrapText="1"/>
    </xf>
    <xf numFmtId="0" fontId="3" fillId="9" borderId="13" xfId="0" applyFont="1" applyFill="1" applyBorder="1" applyAlignment="1">
      <alignment horizontal="left" vertical="center" wrapText="1"/>
    </xf>
    <xf numFmtId="0" fontId="3" fillId="9" borderId="13" xfId="0" applyFont="1" applyFill="1" applyBorder="1" applyAlignment="1">
      <alignment horizontal="center" vertical="center" wrapText="1"/>
    </xf>
    <xf numFmtId="14" fontId="3" fillId="9" borderId="13" xfId="0" applyNumberFormat="1" applyFont="1" applyFill="1" applyBorder="1" applyAlignment="1">
      <alignment horizontal="center" vertical="center" wrapText="1"/>
    </xf>
    <xf numFmtId="0" fontId="3" fillId="9" borderId="13" xfId="0" applyFont="1" applyFill="1" applyBorder="1" applyAlignment="1">
      <alignment vertical="center" wrapText="1"/>
    </xf>
    <xf numFmtId="0" fontId="3" fillId="10" borderId="12" xfId="0" applyFont="1" applyFill="1" applyBorder="1" applyAlignment="1">
      <alignment horizontal="left" vertical="center" wrapText="1"/>
    </xf>
    <xf numFmtId="0" fontId="3" fillId="10" borderId="9" xfId="0" applyFont="1" applyFill="1" applyBorder="1" applyAlignment="1">
      <alignment horizontal="left" vertical="center" wrapText="1"/>
    </xf>
    <xf numFmtId="0" fontId="3" fillId="10" borderId="12" xfId="0" applyFont="1" applyFill="1" applyBorder="1" applyAlignment="1">
      <alignment vertical="center" wrapText="1"/>
    </xf>
    <xf numFmtId="0" fontId="3" fillId="10" borderId="12" xfId="0" applyFont="1" applyFill="1" applyBorder="1" applyAlignment="1">
      <alignment horizontal="center" vertical="center" wrapText="1"/>
    </xf>
    <xf numFmtId="0" fontId="3" fillId="10" borderId="12" xfId="0" applyFont="1" applyFill="1" applyBorder="1" applyAlignment="1">
      <alignment horizontal="center" vertical="center" wrapText="1"/>
    </xf>
    <xf numFmtId="9" fontId="3" fillId="10" borderId="12" xfId="0" applyNumberFormat="1" applyFont="1" applyFill="1" applyBorder="1" applyAlignment="1">
      <alignment horizontal="center" vertical="center" wrapText="1"/>
    </xf>
    <xf numFmtId="14" fontId="3" fillId="10" borderId="12" xfId="0" applyNumberFormat="1" applyFont="1" applyFill="1" applyBorder="1" applyAlignment="1">
      <alignment horizontal="center" vertical="center" wrapText="1"/>
    </xf>
    <xf numFmtId="0" fontId="3" fillId="10" borderId="11" xfId="0" applyFont="1" applyFill="1" applyBorder="1" applyAlignment="1">
      <alignment horizontal="left" vertical="center" wrapText="1"/>
    </xf>
    <xf numFmtId="0" fontId="3" fillId="10" borderId="13" xfId="0" applyFont="1" applyFill="1" applyBorder="1" applyAlignment="1">
      <alignment vertical="center" wrapText="1"/>
    </xf>
    <xf numFmtId="0" fontId="3" fillId="10" borderId="13" xfId="0" applyFont="1" applyFill="1" applyBorder="1" applyAlignment="1">
      <alignment horizontal="left" vertical="center" wrapText="1"/>
    </xf>
    <xf numFmtId="14" fontId="3" fillId="10" borderId="12" xfId="0" applyNumberFormat="1" applyFont="1" applyFill="1" applyBorder="1" applyAlignment="1">
      <alignment horizontal="left" vertical="center" wrapText="1"/>
    </xf>
    <xf numFmtId="0" fontId="3" fillId="10" borderId="12" xfId="0" applyFont="1" applyFill="1" applyBorder="1" applyAlignment="1">
      <alignment horizontal="left" vertical="center" wrapText="1"/>
    </xf>
    <xf numFmtId="0" fontId="3" fillId="10" borderId="0" xfId="0" applyFont="1" applyFill="1" applyAlignment="1">
      <alignment vertical="center" wrapText="1"/>
    </xf>
    <xf numFmtId="0" fontId="3" fillId="10" borderId="13" xfId="0" applyFont="1" applyFill="1" applyBorder="1" applyAlignment="1">
      <alignment horizontal="left" vertical="center" wrapText="1"/>
    </xf>
    <xf numFmtId="9" fontId="3" fillId="10" borderId="12" xfId="2" applyFont="1" applyFill="1" applyBorder="1" applyAlignment="1">
      <alignment horizontal="center" vertical="center" wrapText="1"/>
    </xf>
    <xf numFmtId="0" fontId="3" fillId="10" borderId="9" xfId="0" applyFont="1" applyFill="1" applyBorder="1" applyAlignment="1">
      <alignment horizontal="center" vertical="center" wrapText="1"/>
    </xf>
    <xf numFmtId="14" fontId="3" fillId="10" borderId="9" xfId="0" applyNumberFormat="1" applyFont="1" applyFill="1" applyBorder="1" applyAlignment="1">
      <alignment horizontal="center" vertical="center" wrapText="1"/>
    </xf>
    <xf numFmtId="9" fontId="3" fillId="10" borderId="9" xfId="0" applyNumberFormat="1" applyFont="1" applyFill="1" applyBorder="1" applyAlignment="1">
      <alignment horizontal="center" vertical="center" wrapText="1"/>
    </xf>
    <xf numFmtId="0" fontId="3" fillId="10" borderId="11" xfId="0" applyFont="1" applyFill="1" applyBorder="1" applyAlignment="1">
      <alignment horizontal="center" vertical="center" wrapText="1"/>
    </xf>
    <xf numFmtId="14" fontId="3" fillId="10" borderId="11" xfId="0" applyNumberFormat="1" applyFont="1" applyFill="1" applyBorder="1" applyAlignment="1">
      <alignment horizontal="center" vertical="center" wrapText="1"/>
    </xf>
    <xf numFmtId="0" fontId="3" fillId="10" borderId="13" xfId="0" applyFont="1" applyFill="1" applyBorder="1" applyAlignment="1">
      <alignment horizontal="center" vertical="center" wrapText="1"/>
    </xf>
    <xf numFmtId="14" fontId="3" fillId="10" borderId="13"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left"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0" fontId="3" fillId="2" borderId="12" xfId="0" applyFont="1" applyFill="1" applyBorder="1" applyAlignment="1">
      <alignment horizontal="center" vertical="center" wrapText="1"/>
    </xf>
    <xf numFmtId="9" fontId="9" fillId="2" borderId="12" xfId="0" applyNumberFormat="1" applyFont="1" applyFill="1" applyBorder="1" applyAlignment="1">
      <alignment horizontal="center" vertical="center"/>
    </xf>
    <xf numFmtId="14" fontId="9" fillId="2" borderId="12" xfId="0" applyNumberFormat="1" applyFont="1" applyFill="1" applyBorder="1" applyAlignment="1">
      <alignment horizontal="center" vertical="center"/>
    </xf>
    <xf numFmtId="0" fontId="11" fillId="2" borderId="12" xfId="3"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12" fillId="0" borderId="0" xfId="0" applyFont="1" applyAlignment="1">
      <alignment vertical="center"/>
    </xf>
    <xf numFmtId="0" fontId="3" fillId="0" borderId="9" xfId="0" applyFont="1" applyBorder="1" applyAlignment="1">
      <alignment vertical="center" wrapText="1"/>
    </xf>
    <xf numFmtId="0" fontId="3" fillId="11" borderId="12" xfId="0" applyFont="1" applyFill="1" applyBorder="1" applyAlignment="1">
      <alignment horizontal="center" vertical="center" wrapText="1"/>
    </xf>
    <xf numFmtId="9" fontId="3" fillId="2" borderId="12" xfId="0" applyNumberFormat="1" applyFont="1" applyFill="1" applyBorder="1" applyAlignment="1">
      <alignment horizontal="center" vertical="center" wrapText="1"/>
    </xf>
    <xf numFmtId="14" fontId="3" fillId="0" borderId="12" xfId="0" applyNumberFormat="1" applyFont="1" applyBorder="1" applyAlignment="1">
      <alignment horizontal="center" vertical="center" wrapText="1"/>
    </xf>
    <xf numFmtId="0" fontId="3" fillId="0" borderId="13" xfId="0" applyFont="1" applyBorder="1" applyAlignment="1">
      <alignment vertical="center" wrapText="1"/>
    </xf>
    <xf numFmtId="9" fontId="12" fillId="0" borderId="23" xfId="2" applyFont="1" applyBorder="1" applyAlignment="1">
      <alignment horizontal="center" vertical="center"/>
    </xf>
    <xf numFmtId="0" fontId="13" fillId="2" borderId="23" xfId="0" applyFont="1" applyFill="1" applyBorder="1" applyAlignment="1">
      <alignment vertical="center" wrapText="1"/>
    </xf>
    <xf numFmtId="0" fontId="3" fillId="2" borderId="12" xfId="0" applyFont="1" applyFill="1" applyBorder="1" applyAlignment="1">
      <alignment horizontal="left" vertical="center" wrapText="1"/>
    </xf>
    <xf numFmtId="0" fontId="9" fillId="2" borderId="9" xfId="0" applyFont="1" applyFill="1" applyBorder="1" applyAlignment="1">
      <alignment horizontal="center" vertical="center" wrapText="1"/>
    </xf>
    <xf numFmtId="14" fontId="11" fillId="2" borderId="12" xfId="3" applyNumberFormat="1" applyFont="1" applyFill="1" applyBorder="1" applyAlignment="1">
      <alignment horizontal="center" vertical="center" wrapText="1"/>
    </xf>
    <xf numFmtId="14" fontId="3"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14" fontId="9" fillId="2" borderId="12" xfId="0" applyNumberFormat="1"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center" wrapText="1"/>
    </xf>
    <xf numFmtId="9" fontId="3" fillId="12" borderId="9" xfId="0" applyNumberFormat="1" applyFont="1" applyFill="1" applyBorder="1" applyAlignment="1">
      <alignment horizontal="center" vertical="center" wrapText="1"/>
    </xf>
    <xf numFmtId="14" fontId="3" fillId="12" borderId="9" xfId="0" applyNumberFormat="1" applyFont="1" applyFill="1" applyBorder="1" applyAlignment="1">
      <alignment horizontal="center" vertical="center" wrapText="1"/>
    </xf>
    <xf numFmtId="0" fontId="3" fillId="12" borderId="9" xfId="0" applyFont="1" applyFill="1" applyBorder="1" applyAlignment="1">
      <alignment horizontal="center" vertical="center" wrapText="1"/>
    </xf>
    <xf numFmtId="14" fontId="3" fillId="12" borderId="13" xfId="0" applyNumberFormat="1" applyFont="1" applyFill="1" applyBorder="1" applyAlignment="1">
      <alignment horizontal="center" vertical="center" wrapText="1"/>
    </xf>
    <xf numFmtId="9" fontId="3" fillId="12" borderId="13" xfId="0" applyNumberFormat="1" applyFont="1" applyFill="1" applyBorder="1" applyAlignment="1">
      <alignment horizontal="center" vertical="center" wrapText="1"/>
    </xf>
    <xf numFmtId="0" fontId="3" fillId="12" borderId="13" xfId="0"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4018188</xdr:colOff>
      <xdr:row>2</xdr:row>
      <xdr:rowOff>0</xdr:rowOff>
    </xdr:from>
    <xdr:to>
      <xdr:col>10</xdr:col>
      <xdr:colOff>288982</xdr:colOff>
      <xdr:row>3</xdr:row>
      <xdr:rowOff>11196</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27706863" y="1219200"/>
          <a:ext cx="1490494" cy="201696"/>
        </a:xfrm>
        <a:prstGeom prst="rect">
          <a:avLst/>
        </a:prstGeom>
      </xdr:spPr>
    </xdr:pic>
    <xdr:clientData/>
  </xdr:twoCellAnchor>
  <xdr:twoCellAnchor editAs="oneCell">
    <xdr:from>
      <xdr:col>0</xdr:col>
      <xdr:colOff>387559</xdr:colOff>
      <xdr:row>0</xdr:row>
      <xdr:rowOff>190500</xdr:rowOff>
    </xdr:from>
    <xdr:to>
      <xdr:col>2</xdr:col>
      <xdr:colOff>438360</xdr:colOff>
      <xdr:row>2</xdr:row>
      <xdr:rowOff>161070</xdr:rowOff>
    </xdr:to>
    <xdr:pic>
      <xdr:nvPicPr>
        <xdr:cNvPr id="3" name="Imagen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2"/>
        <a:stretch>
          <a:fillRect/>
        </a:stretch>
      </xdr:blipFill>
      <xdr:spPr>
        <a:xfrm>
          <a:off x="387559" y="190500"/>
          <a:ext cx="3222626" cy="923070"/>
        </a:xfrm>
        <a:prstGeom prst="rect">
          <a:avLst/>
        </a:prstGeom>
      </xdr:spPr>
    </xdr:pic>
    <xdr:clientData/>
  </xdr:twoCellAnchor>
  <xdr:twoCellAnchor>
    <xdr:from>
      <xdr:col>10</xdr:col>
      <xdr:colOff>237188</xdr:colOff>
      <xdr:row>1</xdr:row>
      <xdr:rowOff>1994</xdr:rowOff>
    </xdr:from>
    <xdr:to>
      <xdr:col>11</xdr:col>
      <xdr:colOff>444754</xdr:colOff>
      <xdr:row>1</xdr:row>
      <xdr:rowOff>181516</xdr:rowOff>
    </xdr:to>
    <xdr:grpSp>
      <xdr:nvGrpSpPr>
        <xdr:cNvPr id="4" name="Group 8">
          <a:extLst>
            <a:ext uri="{FF2B5EF4-FFF2-40B4-BE49-F238E27FC236}">
              <a16:creationId xmlns:a16="http://schemas.microsoft.com/office/drawing/2014/main" xmlns="" id="{125091AE-BAE6-4616-8CF9-C324E97A29A4}"/>
            </a:ext>
          </a:extLst>
        </xdr:cNvPr>
        <xdr:cNvGrpSpPr>
          <a:grpSpLocks/>
        </xdr:cNvGrpSpPr>
      </xdr:nvGrpSpPr>
      <xdr:grpSpPr bwMode="auto">
        <a:xfrm>
          <a:off x="17032004" y="604310"/>
          <a:ext cx="1496243" cy="179522"/>
          <a:chOff x="2381" y="720"/>
          <a:chExt cx="3154" cy="65"/>
        </a:xfrm>
      </xdr:grpSpPr>
      <xdr:pic>
        <xdr:nvPicPr>
          <xdr:cNvPr id="5" name="6 Imagen">
            <a:extLst>
              <a:ext uri="{FF2B5EF4-FFF2-40B4-BE49-F238E27FC236}">
                <a16:creationId xmlns:a16="http://schemas.microsoft.com/office/drawing/2014/main" xmlns="" id="{E6C9C4C5-4969-6463-1B66-974C5EAA0D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E6C224D4-6A7D-38A3-6170-982495CC3E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4018188</xdr:colOff>
      <xdr:row>0</xdr:row>
      <xdr:rowOff>658223</xdr:rowOff>
    </xdr:from>
    <xdr:to>
      <xdr:col>11</xdr:col>
      <xdr:colOff>1489132</xdr:colOff>
      <xdr:row>1</xdr:row>
      <xdr:rowOff>272005</xdr:rowOff>
    </xdr:to>
    <xdr:pic>
      <xdr:nvPicPr>
        <xdr:cNvPr id="7" name="Imagen 6">
          <a:extLst>
            <a:ext uri="{FF2B5EF4-FFF2-40B4-BE49-F238E27FC236}">
              <a16:creationId xmlns:a16="http://schemas.microsoft.com/office/drawing/2014/main" xmlns="" id="{66BFF0E9-803B-47D8-8D77-AC22DFFFA288}"/>
            </a:ext>
          </a:extLst>
        </xdr:cNvPr>
        <xdr:cNvPicPr>
          <a:picLocks noChangeAspect="1"/>
        </xdr:cNvPicPr>
      </xdr:nvPicPr>
      <xdr:blipFill>
        <a:blip xmlns:r="http://schemas.openxmlformats.org/officeDocument/2006/relationships" r:embed="rId1"/>
        <a:stretch>
          <a:fillRect/>
        </a:stretch>
      </xdr:blipFill>
      <xdr:spPr>
        <a:xfrm>
          <a:off x="33774288" y="648698"/>
          <a:ext cx="1490494" cy="1948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ramajudicial.gov.co/documents/2340111/27903201/PRINCIPIOS+Y+VALORES.pdf/eee2f67b-2b94-4346-95d7-5cb725727657" TargetMode="External"/><Relationship Id="rId1" Type="http://schemas.openxmlformats.org/officeDocument/2006/relationships/hyperlink" Target="https://etbcsj.sharepoint.com/:f:/r/sites/AREAFINANCIERADESAJ-BUCARAMANGA/Documentos%20compartidos/PAC/PAC%202022/PAC%20APROBADO3?csf=1&amp;web=1&amp;e=rBRshI"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2"/>
  <sheetViews>
    <sheetView tabSelected="1" topLeftCell="L61" zoomScale="68" zoomScaleNormal="68" workbookViewId="0">
      <selection activeCell="S62" sqref="S62"/>
    </sheetView>
  </sheetViews>
  <sheetFormatPr baseColWidth="10" defaultRowHeight="15" x14ac:dyDescent="0.25"/>
  <cols>
    <col min="2" max="2" width="36.140625" customWidth="1"/>
    <col min="3" max="3" width="34.140625" customWidth="1"/>
    <col min="4" max="4" width="30.7109375" customWidth="1"/>
    <col min="5" max="5" width="27.140625" customWidth="1"/>
    <col min="6" max="6" width="32.7109375" customWidth="1"/>
    <col min="8" max="8" width="21.28515625" customWidth="1"/>
    <col min="9" max="9" width="29" customWidth="1"/>
    <col min="10" max="10" width="18" customWidth="1"/>
    <col min="11" max="11" width="19.28515625" customWidth="1"/>
    <col min="12" max="12" width="30.7109375" customWidth="1"/>
    <col min="13" max="13" width="28.140625" customWidth="1"/>
    <col min="14" max="14" width="24.7109375" customWidth="1"/>
    <col min="15" max="15" width="24" customWidth="1"/>
    <col min="16" max="16" width="21.42578125" customWidth="1"/>
    <col min="17" max="17" width="21.28515625" customWidth="1"/>
    <col min="18" max="18" width="29.7109375" customWidth="1"/>
    <col min="19" max="19" width="68.5703125" customWidth="1"/>
  </cols>
  <sheetData>
    <row r="1" spans="1:20" ht="47.25" customHeight="1" x14ac:dyDescent="0.4">
      <c r="A1" s="1" t="s">
        <v>0</v>
      </c>
      <c r="B1" s="1"/>
      <c r="C1" s="1"/>
      <c r="D1" s="1"/>
      <c r="E1" s="1"/>
      <c r="F1" s="1"/>
      <c r="G1" s="1"/>
      <c r="H1" s="1"/>
      <c r="I1" s="1"/>
      <c r="J1" s="1"/>
      <c r="K1" s="2"/>
      <c r="L1" s="3"/>
      <c r="M1" s="4"/>
      <c r="N1" s="3"/>
      <c r="O1" s="4"/>
      <c r="P1" s="5"/>
      <c r="Q1" s="4"/>
      <c r="R1" s="4"/>
      <c r="S1" s="4"/>
      <c r="T1" s="4"/>
    </row>
    <row r="2" spans="1:20" ht="57.75" customHeight="1" x14ac:dyDescent="0.25">
      <c r="A2" s="6" t="s">
        <v>1</v>
      </c>
      <c r="B2" s="6"/>
      <c r="C2" s="6"/>
      <c r="D2" s="6"/>
      <c r="E2" s="6"/>
      <c r="F2" s="6"/>
      <c r="G2" s="6"/>
      <c r="H2" s="6"/>
      <c r="I2" s="6"/>
      <c r="J2" s="6"/>
      <c r="K2" s="6"/>
      <c r="L2" s="3"/>
      <c r="M2" s="4"/>
      <c r="N2" s="3"/>
      <c r="O2" s="4"/>
      <c r="P2" s="5"/>
      <c r="Q2" s="4"/>
      <c r="R2" s="4"/>
      <c r="S2" s="4"/>
      <c r="T2" s="4"/>
    </row>
    <row r="3" spans="1:20" ht="25.5" x14ac:dyDescent="0.25">
      <c r="A3" s="7" t="s">
        <v>2</v>
      </c>
      <c r="B3" s="7" t="s">
        <v>3</v>
      </c>
      <c r="C3" s="7" t="s">
        <v>4</v>
      </c>
      <c r="D3" s="7" t="s">
        <v>5</v>
      </c>
      <c r="E3" s="7" t="s">
        <v>6</v>
      </c>
      <c r="F3" s="7" t="s">
        <v>7</v>
      </c>
      <c r="G3" s="7" t="s">
        <v>8</v>
      </c>
      <c r="H3" s="8" t="s">
        <v>9</v>
      </c>
      <c r="I3" s="8" t="s">
        <v>10</v>
      </c>
      <c r="J3" s="9" t="s">
        <v>11</v>
      </c>
      <c r="K3" s="8" t="s">
        <v>12</v>
      </c>
      <c r="L3" s="8" t="s">
        <v>13</v>
      </c>
      <c r="M3" s="8" t="s">
        <v>14</v>
      </c>
      <c r="N3" s="8" t="s">
        <v>15</v>
      </c>
      <c r="O3" s="8" t="s">
        <v>16</v>
      </c>
      <c r="P3" s="8" t="s">
        <v>17</v>
      </c>
      <c r="Q3" s="8" t="s">
        <v>18</v>
      </c>
      <c r="R3" s="8" t="s">
        <v>19</v>
      </c>
      <c r="S3" s="8" t="s">
        <v>20</v>
      </c>
      <c r="T3" s="10"/>
    </row>
    <row r="4" spans="1:20" ht="15.75" thickBot="1" x14ac:dyDescent="0.3">
      <c r="A4" s="11"/>
      <c r="B4" s="11"/>
      <c r="C4" s="11"/>
      <c r="D4" s="11"/>
      <c r="E4" s="11"/>
      <c r="F4" s="11"/>
      <c r="G4" s="11"/>
      <c r="H4" s="12"/>
      <c r="I4" s="12"/>
      <c r="J4" s="13" t="s">
        <v>21</v>
      </c>
      <c r="K4" s="12"/>
      <c r="L4" s="12"/>
      <c r="M4" s="12"/>
      <c r="N4" s="12"/>
      <c r="O4" s="12"/>
      <c r="P4" s="12"/>
      <c r="Q4" s="12"/>
      <c r="R4" s="12"/>
      <c r="S4" s="12"/>
      <c r="T4" s="14"/>
    </row>
    <row r="5" spans="1:20" x14ac:dyDescent="0.25">
      <c r="A5" s="15">
        <v>1</v>
      </c>
      <c r="B5" s="16" t="s">
        <v>22</v>
      </c>
      <c r="C5" s="17" t="s">
        <v>23</v>
      </c>
      <c r="D5" s="18" t="s">
        <v>24</v>
      </c>
      <c r="E5" s="19" t="s">
        <v>25</v>
      </c>
      <c r="F5" s="20" t="s">
        <v>26</v>
      </c>
      <c r="G5" s="18" t="s">
        <v>27</v>
      </c>
      <c r="H5" s="19" t="s">
        <v>28</v>
      </c>
      <c r="I5" s="16" t="s">
        <v>29</v>
      </c>
      <c r="J5" s="16" t="s">
        <v>30</v>
      </c>
      <c r="K5" s="16" t="s">
        <v>31</v>
      </c>
      <c r="L5" s="21" t="s">
        <v>32</v>
      </c>
      <c r="M5" s="21" t="s">
        <v>33</v>
      </c>
      <c r="N5" s="21" t="s">
        <v>34</v>
      </c>
      <c r="O5" s="22">
        <f>P5/19000000</f>
        <v>1.0128861578947368</v>
      </c>
      <c r="P5" s="23">
        <v>19244837</v>
      </c>
      <c r="Q5" s="24" t="s">
        <v>35</v>
      </c>
      <c r="R5" s="25">
        <v>44926</v>
      </c>
      <c r="S5" s="21" t="s">
        <v>416</v>
      </c>
      <c r="T5" s="14"/>
    </row>
    <row r="6" spans="1:20" ht="103.5" customHeight="1" x14ac:dyDescent="0.25">
      <c r="A6" s="26"/>
      <c r="B6" s="27"/>
      <c r="C6" s="28"/>
      <c r="D6" s="29"/>
      <c r="E6" s="30"/>
      <c r="F6" s="31"/>
      <c r="G6" s="29"/>
      <c r="H6" s="30"/>
      <c r="I6" s="32"/>
      <c r="J6" s="27"/>
      <c r="K6" s="27"/>
      <c r="L6" s="32"/>
      <c r="M6" s="32"/>
      <c r="N6" s="32"/>
      <c r="O6" s="33"/>
      <c r="P6" s="34"/>
      <c r="Q6" s="35"/>
      <c r="R6" s="32"/>
      <c r="S6" s="32"/>
      <c r="T6" s="14"/>
    </row>
    <row r="7" spans="1:20" x14ac:dyDescent="0.25">
      <c r="A7" s="26"/>
      <c r="B7" s="27"/>
      <c r="C7" s="28"/>
      <c r="D7" s="29"/>
      <c r="E7" s="30"/>
      <c r="F7" s="36" t="s">
        <v>36</v>
      </c>
      <c r="G7" s="29"/>
      <c r="H7" s="30" t="s">
        <v>37</v>
      </c>
      <c r="I7" s="21" t="s">
        <v>38</v>
      </c>
      <c r="J7" s="27"/>
      <c r="K7" s="27"/>
      <c r="L7" s="21" t="s">
        <v>39</v>
      </c>
      <c r="M7" s="21" t="s">
        <v>40</v>
      </c>
      <c r="N7" s="21" t="s">
        <v>41</v>
      </c>
      <c r="O7" s="230">
        <v>0</v>
      </c>
      <c r="P7" s="231"/>
      <c r="Q7" s="230" t="s">
        <v>42</v>
      </c>
      <c r="R7" s="231">
        <v>44926</v>
      </c>
      <c r="S7" s="232" t="s">
        <v>43</v>
      </c>
      <c r="T7" s="14"/>
    </row>
    <row r="8" spans="1:20" ht="58.5" customHeight="1" x14ac:dyDescent="0.25">
      <c r="A8" s="26"/>
      <c r="B8" s="27"/>
      <c r="C8" s="28"/>
      <c r="D8" s="37"/>
      <c r="E8" s="30"/>
      <c r="F8" s="31"/>
      <c r="G8" s="29"/>
      <c r="H8" s="30"/>
      <c r="I8" s="32"/>
      <c r="J8" s="27"/>
      <c r="K8" s="27"/>
      <c r="L8" s="32"/>
      <c r="M8" s="32"/>
      <c r="N8" s="32"/>
      <c r="O8" s="233"/>
      <c r="P8" s="233"/>
      <c r="Q8" s="234"/>
      <c r="R8" s="235"/>
      <c r="S8" s="235"/>
      <c r="T8" s="14"/>
    </row>
    <row r="9" spans="1:20" ht="409.5" x14ac:dyDescent="0.25">
      <c r="A9" s="26"/>
      <c r="B9" s="27"/>
      <c r="C9" s="28"/>
      <c r="D9" s="38" t="s">
        <v>44</v>
      </c>
      <c r="E9" s="30"/>
      <c r="F9" s="39" t="s">
        <v>45</v>
      </c>
      <c r="G9" s="29"/>
      <c r="H9" s="39" t="s">
        <v>46</v>
      </c>
      <c r="I9" s="39" t="s">
        <v>47</v>
      </c>
      <c r="J9" s="32"/>
      <c r="K9" s="32"/>
      <c r="L9" s="40" t="s">
        <v>48</v>
      </c>
      <c r="M9" s="40" t="s">
        <v>49</v>
      </c>
      <c r="N9" s="40" t="s">
        <v>41</v>
      </c>
      <c r="O9" s="41">
        <v>0.99</v>
      </c>
      <c r="P9" s="42" t="s">
        <v>50</v>
      </c>
      <c r="Q9" s="39" t="s">
        <v>51</v>
      </c>
      <c r="R9" s="43">
        <v>44926</v>
      </c>
      <c r="S9" s="40" t="s">
        <v>52</v>
      </c>
      <c r="T9" s="14"/>
    </row>
    <row r="10" spans="1:20" ht="229.5" x14ac:dyDescent="0.25">
      <c r="A10" s="26"/>
      <c r="B10" s="27"/>
      <c r="C10" s="28"/>
      <c r="D10" s="38" t="s">
        <v>53</v>
      </c>
      <c r="E10" s="30"/>
      <c r="F10" s="39" t="s">
        <v>54</v>
      </c>
      <c r="G10" s="29"/>
      <c r="H10" s="44" t="s">
        <v>55</v>
      </c>
      <c r="I10" s="36" t="s">
        <v>56</v>
      </c>
      <c r="J10" s="21" t="s">
        <v>57</v>
      </c>
      <c r="K10" s="21" t="s">
        <v>58</v>
      </c>
      <c r="L10" s="21" t="s">
        <v>59</v>
      </c>
      <c r="M10" s="21" t="s">
        <v>60</v>
      </c>
      <c r="N10" s="21" t="s">
        <v>41</v>
      </c>
      <c r="O10" s="24">
        <v>1</v>
      </c>
      <c r="P10" s="25" t="s">
        <v>41</v>
      </c>
      <c r="Q10" s="21" t="s">
        <v>61</v>
      </c>
      <c r="R10" s="25">
        <v>44926</v>
      </c>
      <c r="S10" s="21" t="s">
        <v>62</v>
      </c>
      <c r="T10" s="14"/>
    </row>
    <row r="11" spans="1:20" ht="217.5" thickBot="1" x14ac:dyDescent="0.3">
      <c r="A11" s="45"/>
      <c r="B11" s="46"/>
      <c r="C11" s="47"/>
      <c r="D11" s="48" t="s">
        <v>63</v>
      </c>
      <c r="E11" s="49"/>
      <c r="F11" s="50" t="s">
        <v>64</v>
      </c>
      <c r="G11" s="51"/>
      <c r="H11" s="51"/>
      <c r="I11" s="52"/>
      <c r="J11" s="46"/>
      <c r="K11" s="46"/>
      <c r="L11" s="46"/>
      <c r="M11" s="46"/>
      <c r="N11" s="46"/>
      <c r="O11" s="53"/>
      <c r="P11" s="53"/>
      <c r="Q11" s="46"/>
      <c r="R11" s="32"/>
      <c r="S11" s="32"/>
      <c r="T11" s="2"/>
    </row>
    <row r="12" spans="1:20" ht="409.5" x14ac:dyDescent="0.25">
      <c r="A12" s="54">
        <v>2</v>
      </c>
      <c r="B12" s="55" t="s">
        <v>65</v>
      </c>
      <c r="C12" s="56" t="s">
        <v>66</v>
      </c>
      <c r="D12" s="57" t="s">
        <v>67</v>
      </c>
      <c r="E12" s="55" t="s">
        <v>68</v>
      </c>
      <c r="F12" s="56" t="s">
        <v>69</v>
      </c>
      <c r="G12" s="56" t="s">
        <v>70</v>
      </c>
      <c r="H12" s="58" t="s">
        <v>71</v>
      </c>
      <c r="I12" s="58" t="s">
        <v>72</v>
      </c>
      <c r="J12" s="59" t="s">
        <v>73</v>
      </c>
      <c r="K12" s="59" t="s">
        <v>74</v>
      </c>
      <c r="L12" s="59" t="s">
        <v>75</v>
      </c>
      <c r="M12" s="59" t="s">
        <v>76</v>
      </c>
      <c r="N12" s="59" t="s">
        <v>41</v>
      </c>
      <c r="O12" s="60" t="s">
        <v>77</v>
      </c>
      <c r="P12" s="60" t="s">
        <v>77</v>
      </c>
      <c r="Q12" s="59" t="s">
        <v>77</v>
      </c>
      <c r="R12" s="25">
        <v>44926</v>
      </c>
      <c r="S12" s="61" t="s">
        <v>78</v>
      </c>
      <c r="T12" s="2"/>
    </row>
    <row r="13" spans="1:20" ht="409.5" x14ac:dyDescent="0.25">
      <c r="A13" s="62"/>
      <c r="B13" s="63"/>
      <c r="C13" s="64"/>
      <c r="D13" s="65"/>
      <c r="E13" s="63"/>
      <c r="F13" s="64"/>
      <c r="G13" s="64"/>
      <c r="H13" s="66" t="s">
        <v>79</v>
      </c>
      <c r="I13" s="67" t="s">
        <v>80</v>
      </c>
      <c r="J13" s="68" t="s">
        <v>73</v>
      </c>
      <c r="K13" s="68" t="s">
        <v>74</v>
      </c>
      <c r="L13" s="68" t="s">
        <v>75</v>
      </c>
      <c r="M13" s="68" t="s">
        <v>77</v>
      </c>
      <c r="N13" s="68" t="s">
        <v>81</v>
      </c>
      <c r="O13" s="69">
        <v>1</v>
      </c>
      <c r="P13" s="70" t="s">
        <v>82</v>
      </c>
      <c r="Q13" s="71" t="s">
        <v>75</v>
      </c>
      <c r="R13" s="32"/>
      <c r="S13" s="72" t="s">
        <v>83</v>
      </c>
      <c r="T13" s="4"/>
    </row>
    <row r="14" spans="1:20" ht="369.75" x14ac:dyDescent="0.25">
      <c r="A14" s="62"/>
      <c r="B14" s="63"/>
      <c r="C14" s="64"/>
      <c r="D14" s="67" t="s">
        <v>84</v>
      </c>
      <c r="E14" s="63"/>
      <c r="F14" s="73" t="s">
        <v>85</v>
      </c>
      <c r="G14" s="64"/>
      <c r="H14" s="73" t="s">
        <v>86</v>
      </c>
      <c r="I14" s="74" t="s">
        <v>87</v>
      </c>
      <c r="J14" s="68" t="s">
        <v>88</v>
      </c>
      <c r="K14" s="68" t="s">
        <v>89</v>
      </c>
      <c r="L14" s="68" t="s">
        <v>90</v>
      </c>
      <c r="M14" s="68" t="s">
        <v>77</v>
      </c>
      <c r="N14" s="68" t="s">
        <v>77</v>
      </c>
      <c r="O14" s="75" t="s">
        <v>77</v>
      </c>
      <c r="P14" s="68" t="s">
        <v>41</v>
      </c>
      <c r="Q14" s="68" t="s">
        <v>77</v>
      </c>
      <c r="R14" s="70">
        <v>44926</v>
      </c>
      <c r="S14" s="76" t="s">
        <v>91</v>
      </c>
      <c r="T14" s="4"/>
    </row>
    <row r="15" spans="1:20" ht="255" x14ac:dyDescent="0.25">
      <c r="A15" s="62"/>
      <c r="B15" s="63"/>
      <c r="C15" s="64"/>
      <c r="D15" s="77" t="s">
        <v>92</v>
      </c>
      <c r="E15" s="63"/>
      <c r="F15" s="64"/>
      <c r="G15" s="64"/>
      <c r="H15" s="78"/>
      <c r="I15" s="74" t="s">
        <v>93</v>
      </c>
      <c r="J15" s="68" t="s">
        <v>94</v>
      </c>
      <c r="K15" s="68" t="s">
        <v>95</v>
      </c>
      <c r="L15" s="68" t="s">
        <v>96</v>
      </c>
      <c r="M15" s="68" t="s">
        <v>97</v>
      </c>
      <c r="N15" s="68" t="s">
        <v>98</v>
      </c>
      <c r="O15" s="68" t="s">
        <v>77</v>
      </c>
      <c r="P15" s="68" t="s">
        <v>41</v>
      </c>
      <c r="Q15" s="68" t="s">
        <v>77</v>
      </c>
      <c r="R15" s="70">
        <v>44926</v>
      </c>
      <c r="S15" s="76" t="s">
        <v>77</v>
      </c>
    </row>
    <row r="16" spans="1:20" ht="409.5" x14ac:dyDescent="0.25">
      <c r="A16" s="62"/>
      <c r="B16" s="63"/>
      <c r="C16" s="64"/>
      <c r="D16" s="65"/>
      <c r="E16" s="63"/>
      <c r="F16" s="64"/>
      <c r="G16" s="64"/>
      <c r="H16" s="67" t="s">
        <v>99</v>
      </c>
      <c r="I16" s="74" t="s">
        <v>100</v>
      </c>
      <c r="J16" s="68" t="s">
        <v>101</v>
      </c>
      <c r="K16" s="68" t="s">
        <v>102</v>
      </c>
      <c r="L16" s="68" t="s">
        <v>103</v>
      </c>
      <c r="M16" s="68" t="s">
        <v>77</v>
      </c>
      <c r="N16" s="68" t="s">
        <v>77</v>
      </c>
      <c r="O16" s="68" t="s">
        <v>77</v>
      </c>
      <c r="P16" s="70" t="s">
        <v>77</v>
      </c>
      <c r="Q16" s="68" t="s">
        <v>77</v>
      </c>
      <c r="R16" s="70">
        <v>44926</v>
      </c>
      <c r="S16" s="79" t="s">
        <v>104</v>
      </c>
      <c r="T16" s="4"/>
    </row>
    <row r="17" spans="1:20" ht="140.25" x14ac:dyDescent="0.25">
      <c r="A17" s="62"/>
      <c r="B17" s="63"/>
      <c r="C17" s="64"/>
      <c r="D17" s="77" t="s">
        <v>105</v>
      </c>
      <c r="E17" s="63"/>
      <c r="F17" s="74" t="s">
        <v>106</v>
      </c>
      <c r="G17" s="64"/>
      <c r="H17" s="73" t="s">
        <v>107</v>
      </c>
      <c r="I17" s="73" t="s">
        <v>108</v>
      </c>
      <c r="J17" s="80" t="s">
        <v>109</v>
      </c>
      <c r="K17" s="80" t="s">
        <v>110</v>
      </c>
      <c r="L17" s="80" t="s">
        <v>111</v>
      </c>
      <c r="M17" s="80" t="s">
        <v>112</v>
      </c>
      <c r="N17" s="80" t="s">
        <v>41</v>
      </c>
      <c r="O17" s="80" t="s">
        <v>77</v>
      </c>
      <c r="P17" s="81" t="s">
        <v>77</v>
      </c>
      <c r="Q17" s="80" t="s">
        <v>77</v>
      </c>
      <c r="R17" s="81">
        <v>44926</v>
      </c>
      <c r="S17" s="82" t="s">
        <v>77</v>
      </c>
      <c r="T17" s="4"/>
    </row>
    <row r="18" spans="1:20" x14ac:dyDescent="0.25">
      <c r="A18" s="62"/>
      <c r="B18" s="63"/>
      <c r="C18" s="64"/>
      <c r="D18" s="83"/>
      <c r="E18" s="63"/>
      <c r="F18" s="84" t="s">
        <v>113</v>
      </c>
      <c r="G18" s="64"/>
      <c r="H18" s="64"/>
      <c r="I18" s="64"/>
      <c r="J18" s="63"/>
      <c r="K18" s="63"/>
      <c r="L18" s="63"/>
      <c r="M18" s="63"/>
      <c r="N18" s="63"/>
      <c r="O18" s="63"/>
      <c r="P18" s="85"/>
      <c r="Q18" s="63"/>
      <c r="R18" s="85"/>
      <c r="S18" s="86"/>
      <c r="T18" s="4"/>
    </row>
    <row r="19" spans="1:20" x14ac:dyDescent="0.25">
      <c r="A19" s="62"/>
      <c r="B19" s="63"/>
      <c r="C19" s="64"/>
      <c r="D19" s="83"/>
      <c r="E19" s="63"/>
      <c r="F19" s="84"/>
      <c r="G19" s="64"/>
      <c r="H19" s="78"/>
      <c r="I19" s="78"/>
      <c r="J19" s="87"/>
      <c r="K19" s="87"/>
      <c r="L19" s="87"/>
      <c r="M19" s="87"/>
      <c r="N19" s="87"/>
      <c r="O19" s="87"/>
      <c r="P19" s="88"/>
      <c r="Q19" s="87"/>
      <c r="R19" s="88"/>
      <c r="S19" s="89"/>
      <c r="T19" s="4"/>
    </row>
    <row r="20" spans="1:20" ht="409.6" thickBot="1" x14ac:dyDescent="0.3">
      <c r="A20" s="90"/>
      <c r="B20" s="91"/>
      <c r="C20" s="92"/>
      <c r="D20" s="93"/>
      <c r="E20" s="91"/>
      <c r="F20" s="94" t="s">
        <v>114</v>
      </c>
      <c r="G20" s="92"/>
      <c r="H20" s="95" t="s">
        <v>115</v>
      </c>
      <c r="I20" s="96" t="s">
        <v>116</v>
      </c>
      <c r="J20" s="95" t="s">
        <v>109</v>
      </c>
      <c r="K20" s="95" t="s">
        <v>117</v>
      </c>
      <c r="L20" s="97" t="s">
        <v>118</v>
      </c>
      <c r="M20" s="95" t="s">
        <v>119</v>
      </c>
      <c r="N20" s="97" t="s">
        <v>120</v>
      </c>
      <c r="O20" s="98">
        <v>1</v>
      </c>
      <c r="P20" s="99">
        <v>1</v>
      </c>
      <c r="Q20" s="97" t="s">
        <v>121</v>
      </c>
      <c r="R20" s="100">
        <v>44926</v>
      </c>
      <c r="S20" s="101" t="s">
        <v>122</v>
      </c>
      <c r="T20" s="4"/>
    </row>
    <row r="21" spans="1:20" ht="409.5" x14ac:dyDescent="0.25">
      <c r="A21" s="102">
        <v>3</v>
      </c>
      <c r="B21" s="102" t="s">
        <v>123</v>
      </c>
      <c r="C21" s="103" t="s">
        <v>124</v>
      </c>
      <c r="D21" s="104" t="s">
        <v>125</v>
      </c>
      <c r="E21" s="105" t="s">
        <v>126</v>
      </c>
      <c r="F21" s="106" t="s">
        <v>127</v>
      </c>
      <c r="G21" s="102" t="s">
        <v>128</v>
      </c>
      <c r="H21" s="104" t="s">
        <v>129</v>
      </c>
      <c r="I21" s="107" t="s">
        <v>130</v>
      </c>
      <c r="J21" s="108" t="s">
        <v>131</v>
      </c>
      <c r="K21" s="108" t="s">
        <v>132</v>
      </c>
      <c r="L21" s="109" t="s">
        <v>133</v>
      </c>
      <c r="M21" s="108" t="s">
        <v>134</v>
      </c>
      <c r="N21" s="108" t="s">
        <v>41</v>
      </c>
      <c r="O21" s="110">
        <v>100</v>
      </c>
      <c r="P21" s="111">
        <v>1</v>
      </c>
      <c r="Q21" s="108" t="s">
        <v>135</v>
      </c>
      <c r="R21" s="70">
        <v>44926</v>
      </c>
      <c r="S21" s="107" t="s">
        <v>136</v>
      </c>
      <c r="T21" s="2"/>
    </row>
    <row r="22" spans="1:20" ht="369.75" x14ac:dyDescent="0.25">
      <c r="A22" s="112"/>
      <c r="B22" s="112"/>
      <c r="C22" s="103"/>
      <c r="D22" s="113"/>
      <c r="E22" s="114"/>
      <c r="F22" s="115"/>
      <c r="G22" s="112"/>
      <c r="H22" s="113"/>
      <c r="I22" s="116" t="s">
        <v>137</v>
      </c>
      <c r="J22" s="117" t="s">
        <v>131</v>
      </c>
      <c r="K22" s="117" t="s">
        <v>132</v>
      </c>
      <c r="L22" s="118" t="s">
        <v>138</v>
      </c>
      <c r="M22" s="117" t="s">
        <v>139</v>
      </c>
      <c r="N22" s="117" t="s">
        <v>41</v>
      </c>
      <c r="O22" s="119">
        <v>100</v>
      </c>
      <c r="P22" s="120">
        <v>1</v>
      </c>
      <c r="Q22" s="117" t="s">
        <v>140</v>
      </c>
      <c r="R22" s="70">
        <v>44926</v>
      </c>
      <c r="S22" s="116" t="s">
        <v>141</v>
      </c>
      <c r="T22" s="2"/>
    </row>
    <row r="23" spans="1:20" ht="165.75" x14ac:dyDescent="0.25">
      <c r="A23" s="112"/>
      <c r="B23" s="112"/>
      <c r="C23" s="103"/>
      <c r="D23" s="121" t="s">
        <v>142</v>
      </c>
      <c r="E23" s="114"/>
      <c r="F23" s="115" t="s">
        <v>143</v>
      </c>
      <c r="G23" s="112"/>
      <c r="H23" s="122" t="s">
        <v>144</v>
      </c>
      <c r="I23" s="122" t="s">
        <v>145</v>
      </c>
      <c r="J23" s="117" t="s">
        <v>146</v>
      </c>
      <c r="K23" s="117" t="s">
        <v>147</v>
      </c>
      <c r="L23" s="117" t="s">
        <v>148</v>
      </c>
      <c r="M23" s="117" t="s">
        <v>149</v>
      </c>
      <c r="N23" s="117" t="s">
        <v>41</v>
      </c>
      <c r="O23" s="120">
        <v>1</v>
      </c>
      <c r="P23" s="119" t="s">
        <v>150</v>
      </c>
      <c r="Q23" s="117" t="s">
        <v>151</v>
      </c>
      <c r="R23" s="119">
        <v>44926</v>
      </c>
      <c r="S23" s="116" t="s">
        <v>77</v>
      </c>
      <c r="T23" s="2"/>
    </row>
    <row r="24" spans="1:20" ht="409.5" x14ac:dyDescent="0.25">
      <c r="A24" s="112"/>
      <c r="B24" s="112"/>
      <c r="C24" s="103"/>
      <c r="D24" s="113"/>
      <c r="E24" s="114"/>
      <c r="F24" s="115"/>
      <c r="G24" s="112"/>
      <c r="H24" s="122" t="s">
        <v>152</v>
      </c>
      <c r="I24" s="122" t="s">
        <v>153</v>
      </c>
      <c r="J24" s="117" t="s">
        <v>154</v>
      </c>
      <c r="K24" s="117" t="s">
        <v>155</v>
      </c>
      <c r="L24" s="117" t="s">
        <v>156</v>
      </c>
      <c r="M24" s="117" t="s">
        <v>157</v>
      </c>
      <c r="N24" s="117" t="s">
        <v>158</v>
      </c>
      <c r="O24" s="118">
        <v>1</v>
      </c>
      <c r="P24" s="119" t="s">
        <v>159</v>
      </c>
      <c r="Q24" s="119" t="s">
        <v>160</v>
      </c>
      <c r="R24" s="119">
        <v>44926</v>
      </c>
      <c r="S24" s="123" t="s">
        <v>161</v>
      </c>
      <c r="T24" s="2"/>
    </row>
    <row r="25" spans="1:20" ht="38.25" customHeight="1" x14ac:dyDescent="0.25">
      <c r="A25" s="112"/>
      <c r="B25" s="112"/>
      <c r="C25" s="103"/>
      <c r="D25" s="121" t="s">
        <v>162</v>
      </c>
      <c r="E25" s="114"/>
      <c r="F25" s="115"/>
      <c r="G25" s="112"/>
      <c r="H25" s="124" t="s">
        <v>163</v>
      </c>
      <c r="I25" s="125" t="s">
        <v>164</v>
      </c>
      <c r="J25" s="125" t="s">
        <v>154</v>
      </c>
      <c r="K25" s="125" t="s">
        <v>155</v>
      </c>
      <c r="L25" s="125" t="s">
        <v>156</v>
      </c>
      <c r="M25" s="125" t="s">
        <v>165</v>
      </c>
      <c r="N25" s="125" t="s">
        <v>158</v>
      </c>
      <c r="O25" s="126">
        <v>1</v>
      </c>
      <c r="P25" s="127" t="s">
        <v>166</v>
      </c>
      <c r="Q25" s="127" t="s">
        <v>167</v>
      </c>
      <c r="R25" s="127">
        <v>44926</v>
      </c>
      <c r="S25" s="127" t="s">
        <v>168</v>
      </c>
      <c r="T25" s="2"/>
    </row>
    <row r="26" spans="1:20" ht="30.75" customHeight="1" x14ac:dyDescent="0.25">
      <c r="A26" s="112"/>
      <c r="B26" s="112"/>
      <c r="C26" s="103"/>
      <c r="D26" s="104"/>
      <c r="E26" s="114"/>
      <c r="F26" s="115" t="s">
        <v>169</v>
      </c>
      <c r="G26" s="112"/>
      <c r="H26" s="124"/>
      <c r="I26" s="128"/>
      <c r="J26" s="128"/>
      <c r="K26" s="128"/>
      <c r="L26" s="128"/>
      <c r="M26" s="128"/>
      <c r="N26" s="128"/>
      <c r="O26" s="129"/>
      <c r="P26" s="130"/>
      <c r="Q26" s="130"/>
      <c r="R26" s="130"/>
      <c r="S26" s="130"/>
      <c r="T26" s="2"/>
    </row>
    <row r="27" spans="1:20" ht="104.25" customHeight="1" x14ac:dyDescent="0.25">
      <c r="A27" s="112"/>
      <c r="B27" s="112"/>
      <c r="C27" s="103"/>
      <c r="D27" s="113"/>
      <c r="E27" s="114"/>
      <c r="F27" s="115"/>
      <c r="G27" s="112"/>
      <c r="H27" s="124"/>
      <c r="I27" s="102"/>
      <c r="J27" s="102"/>
      <c r="K27" s="102"/>
      <c r="L27" s="102"/>
      <c r="M27" s="102"/>
      <c r="N27" s="102"/>
      <c r="O27" s="131"/>
      <c r="P27" s="132"/>
      <c r="Q27" s="132"/>
      <c r="R27" s="132"/>
      <c r="S27" s="132"/>
      <c r="T27" s="2"/>
    </row>
    <row r="28" spans="1:20" ht="409.5" x14ac:dyDescent="0.25">
      <c r="A28" s="112"/>
      <c r="B28" s="112"/>
      <c r="C28" s="103"/>
      <c r="D28" s="121" t="s">
        <v>170</v>
      </c>
      <c r="E28" s="114"/>
      <c r="F28" s="115"/>
      <c r="G28" s="112"/>
      <c r="H28" s="122" t="s">
        <v>171</v>
      </c>
      <c r="I28" s="116" t="s">
        <v>172</v>
      </c>
      <c r="J28" s="117" t="s">
        <v>173</v>
      </c>
      <c r="K28" s="117" t="s">
        <v>174</v>
      </c>
      <c r="L28" s="117" t="s">
        <v>175</v>
      </c>
      <c r="M28" s="117" t="s">
        <v>176</v>
      </c>
      <c r="N28" s="117" t="s">
        <v>177</v>
      </c>
      <c r="O28" s="120">
        <v>1</v>
      </c>
      <c r="P28" s="133">
        <v>1</v>
      </c>
      <c r="Q28" s="117" t="s">
        <v>178</v>
      </c>
      <c r="R28" s="119">
        <v>44926</v>
      </c>
      <c r="S28" s="123" t="s">
        <v>77</v>
      </c>
      <c r="T28" s="2"/>
    </row>
    <row r="29" spans="1:20" ht="409.5" x14ac:dyDescent="0.25">
      <c r="A29" s="112"/>
      <c r="B29" s="112"/>
      <c r="C29" s="103"/>
      <c r="D29" s="113"/>
      <c r="E29" s="114"/>
      <c r="F29" s="134" t="s">
        <v>179</v>
      </c>
      <c r="G29" s="112"/>
      <c r="H29" s="135" t="s">
        <v>180</v>
      </c>
      <c r="I29" s="116" t="s">
        <v>181</v>
      </c>
      <c r="J29" s="117" t="s">
        <v>173</v>
      </c>
      <c r="K29" s="117" t="s">
        <v>174</v>
      </c>
      <c r="L29" s="117" t="s">
        <v>175</v>
      </c>
      <c r="M29" s="117" t="s">
        <v>176</v>
      </c>
      <c r="N29" s="117" t="s">
        <v>182</v>
      </c>
      <c r="O29" s="120">
        <v>1</v>
      </c>
      <c r="P29" s="133">
        <v>1</v>
      </c>
      <c r="Q29" s="117" t="s">
        <v>178</v>
      </c>
      <c r="R29" s="119">
        <v>44926</v>
      </c>
      <c r="S29" s="116" t="s">
        <v>183</v>
      </c>
      <c r="T29" s="2"/>
    </row>
    <row r="30" spans="1:20" ht="76.5" x14ac:dyDescent="0.25">
      <c r="A30" s="112"/>
      <c r="B30" s="112"/>
      <c r="C30" s="103"/>
      <c r="D30" s="121" t="s">
        <v>184</v>
      </c>
      <c r="E30" s="114"/>
      <c r="F30" s="115" t="s">
        <v>185</v>
      </c>
      <c r="G30" s="112"/>
      <c r="H30" s="136" t="s">
        <v>186</v>
      </c>
      <c r="I30" s="116" t="s">
        <v>187</v>
      </c>
      <c r="J30" s="117" t="s">
        <v>173</v>
      </c>
      <c r="K30" s="117" t="s">
        <v>188</v>
      </c>
      <c r="L30" s="117" t="s">
        <v>189</v>
      </c>
      <c r="M30" s="117" t="s">
        <v>190</v>
      </c>
      <c r="N30" s="118" t="s">
        <v>191</v>
      </c>
      <c r="O30" s="137">
        <v>1</v>
      </c>
      <c r="P30" s="138" t="s">
        <v>192</v>
      </c>
      <c r="Q30" s="125" t="s">
        <v>193</v>
      </c>
      <c r="R30" s="127">
        <v>44926</v>
      </c>
      <c r="S30" s="139" t="s">
        <v>194</v>
      </c>
      <c r="T30" s="2"/>
    </row>
    <row r="31" spans="1:20" ht="89.25" x14ac:dyDescent="0.25">
      <c r="A31" s="112"/>
      <c r="B31" s="112"/>
      <c r="C31" s="140"/>
      <c r="D31" s="113"/>
      <c r="E31" s="114"/>
      <c r="F31" s="115"/>
      <c r="G31" s="112"/>
      <c r="H31" s="136"/>
      <c r="I31" s="122" t="s">
        <v>195</v>
      </c>
      <c r="J31" s="117" t="s">
        <v>173</v>
      </c>
      <c r="K31" s="117" t="s">
        <v>188</v>
      </c>
      <c r="L31" s="117" t="s">
        <v>196</v>
      </c>
      <c r="M31" s="117" t="s">
        <v>197</v>
      </c>
      <c r="N31" s="117" t="s">
        <v>198</v>
      </c>
      <c r="O31" s="132"/>
      <c r="P31" s="141"/>
      <c r="Q31" s="102"/>
      <c r="R31" s="102"/>
      <c r="S31" s="113"/>
      <c r="T31" s="2"/>
    </row>
    <row r="32" spans="1:20" ht="204" x14ac:dyDescent="0.25">
      <c r="A32" s="142">
        <v>4</v>
      </c>
      <c r="B32" s="142" t="s">
        <v>199</v>
      </c>
      <c r="C32" s="143" t="s">
        <v>200</v>
      </c>
      <c r="D32" s="144" t="s">
        <v>24</v>
      </c>
      <c r="E32" s="142" t="s">
        <v>201</v>
      </c>
      <c r="F32" s="144" t="s">
        <v>202</v>
      </c>
      <c r="G32" s="145" t="s">
        <v>203</v>
      </c>
      <c r="H32" s="146" t="s">
        <v>204</v>
      </c>
      <c r="I32" s="146" t="s">
        <v>205</v>
      </c>
      <c r="J32" s="145" t="s">
        <v>206</v>
      </c>
      <c r="K32" s="145" t="s">
        <v>207</v>
      </c>
      <c r="L32" s="145" t="s">
        <v>208</v>
      </c>
      <c r="M32" s="145" t="s">
        <v>209</v>
      </c>
      <c r="N32" s="145" t="s">
        <v>210</v>
      </c>
      <c r="O32" s="147">
        <v>1</v>
      </c>
      <c r="P32" s="148" t="s">
        <v>41</v>
      </c>
      <c r="Q32" s="145" t="s">
        <v>211</v>
      </c>
      <c r="R32" s="148">
        <v>44926</v>
      </c>
      <c r="S32" s="149" t="s">
        <v>212</v>
      </c>
      <c r="T32" s="2"/>
    </row>
    <row r="33" spans="1:20" ht="38.25" x14ac:dyDescent="0.25">
      <c r="A33" s="142"/>
      <c r="B33" s="142"/>
      <c r="C33" s="143"/>
      <c r="D33" s="144" t="s">
        <v>213</v>
      </c>
      <c r="E33" s="142"/>
      <c r="F33" s="149" t="s">
        <v>214</v>
      </c>
      <c r="G33" s="150"/>
      <c r="H33" s="151"/>
      <c r="I33" s="151"/>
      <c r="J33" s="152"/>
      <c r="K33" s="152"/>
      <c r="L33" s="152"/>
      <c r="M33" s="152"/>
      <c r="N33" s="152"/>
      <c r="O33" s="152"/>
      <c r="P33" s="152"/>
      <c r="Q33" s="152"/>
      <c r="R33" s="152"/>
      <c r="S33" s="153"/>
      <c r="T33" s="2"/>
    </row>
    <row r="34" spans="1:20" ht="140.25" x14ac:dyDescent="0.25">
      <c r="A34" s="142"/>
      <c r="B34" s="142"/>
      <c r="C34" s="143"/>
      <c r="D34" s="144" t="s">
        <v>215</v>
      </c>
      <c r="E34" s="142"/>
      <c r="F34" s="153"/>
      <c r="G34" s="150"/>
      <c r="H34" s="149" t="s">
        <v>216</v>
      </c>
      <c r="I34" s="149" t="s">
        <v>217</v>
      </c>
      <c r="J34" s="145" t="s">
        <v>206</v>
      </c>
      <c r="K34" s="145" t="s">
        <v>218</v>
      </c>
      <c r="L34" s="145" t="s">
        <v>219</v>
      </c>
      <c r="M34" s="145" t="s">
        <v>220</v>
      </c>
      <c r="N34" s="145" t="s">
        <v>41</v>
      </c>
      <c r="O34" s="147">
        <v>1</v>
      </c>
      <c r="P34" s="148" t="s">
        <v>41</v>
      </c>
      <c r="Q34" s="145" t="s">
        <v>221</v>
      </c>
      <c r="R34" s="148">
        <v>44926</v>
      </c>
      <c r="S34" s="146" t="s">
        <v>222</v>
      </c>
      <c r="T34" s="2"/>
    </row>
    <row r="35" spans="1:20" ht="127.5" x14ac:dyDescent="0.25">
      <c r="A35" s="142"/>
      <c r="B35" s="142"/>
      <c r="C35" s="143"/>
      <c r="D35" s="144" t="s">
        <v>223</v>
      </c>
      <c r="E35" s="142"/>
      <c r="F35" s="144" t="s">
        <v>224</v>
      </c>
      <c r="G35" s="150"/>
      <c r="H35" s="154"/>
      <c r="I35" s="154"/>
      <c r="J35" s="150"/>
      <c r="K35" s="150"/>
      <c r="L35" s="150"/>
      <c r="M35" s="150"/>
      <c r="N35" s="150"/>
      <c r="O35" s="155"/>
      <c r="P35" s="155"/>
      <c r="Q35" s="150"/>
      <c r="R35" s="150"/>
      <c r="S35" s="156"/>
      <c r="T35" s="2"/>
    </row>
    <row r="36" spans="1:20" ht="229.5" x14ac:dyDescent="0.25">
      <c r="A36" s="142"/>
      <c r="B36" s="142"/>
      <c r="C36" s="143"/>
      <c r="D36" s="144" t="s">
        <v>225</v>
      </c>
      <c r="E36" s="142"/>
      <c r="F36" s="144" t="s">
        <v>226</v>
      </c>
      <c r="G36" s="152"/>
      <c r="H36" s="153"/>
      <c r="I36" s="153"/>
      <c r="J36" s="152"/>
      <c r="K36" s="152"/>
      <c r="L36" s="152"/>
      <c r="M36" s="152"/>
      <c r="N36" s="152"/>
      <c r="O36" s="157"/>
      <c r="P36" s="157"/>
      <c r="Q36" s="152"/>
      <c r="R36" s="152"/>
      <c r="S36" s="151"/>
      <c r="T36" s="2"/>
    </row>
    <row r="37" spans="1:20" ht="409.5" x14ac:dyDescent="0.25">
      <c r="A37" s="158">
        <v>5</v>
      </c>
      <c r="B37" s="158" t="s">
        <v>227</v>
      </c>
      <c r="C37" s="159" t="s">
        <v>228</v>
      </c>
      <c r="D37" s="160" t="s">
        <v>229</v>
      </c>
      <c r="E37" s="158" t="s">
        <v>230</v>
      </c>
      <c r="F37" s="160" t="s">
        <v>231</v>
      </c>
      <c r="G37" s="158" t="s">
        <v>232</v>
      </c>
      <c r="H37" s="160" t="s">
        <v>233</v>
      </c>
      <c r="I37" s="161" t="s">
        <v>234</v>
      </c>
      <c r="J37" s="162" t="s">
        <v>235</v>
      </c>
      <c r="K37" s="162" t="s">
        <v>236</v>
      </c>
      <c r="L37" s="162" t="s">
        <v>237</v>
      </c>
      <c r="M37" s="162" t="s">
        <v>238</v>
      </c>
      <c r="N37" s="162" t="s">
        <v>41</v>
      </c>
      <c r="O37" s="163">
        <v>1</v>
      </c>
      <c r="P37" s="164" t="s">
        <v>41</v>
      </c>
      <c r="Q37" s="162" t="s">
        <v>239</v>
      </c>
      <c r="R37" s="164">
        <v>44926</v>
      </c>
      <c r="S37" s="161" t="s">
        <v>240</v>
      </c>
      <c r="T37" s="2"/>
    </row>
    <row r="38" spans="1:20" ht="409.5" x14ac:dyDescent="0.25">
      <c r="A38" s="158"/>
      <c r="B38" s="158"/>
      <c r="C38" s="159"/>
      <c r="D38" s="160" t="s">
        <v>241</v>
      </c>
      <c r="E38" s="158"/>
      <c r="F38" s="160" t="s">
        <v>242</v>
      </c>
      <c r="G38" s="158"/>
      <c r="H38" s="165" t="s">
        <v>243</v>
      </c>
      <c r="I38" s="161" t="s">
        <v>244</v>
      </c>
      <c r="J38" s="162" t="s">
        <v>245</v>
      </c>
      <c r="K38" s="162" t="s">
        <v>236</v>
      </c>
      <c r="L38" s="162" t="s">
        <v>246</v>
      </c>
      <c r="M38" s="162" t="s">
        <v>238</v>
      </c>
      <c r="N38" s="162" t="s">
        <v>247</v>
      </c>
      <c r="O38" s="163">
        <v>1</v>
      </c>
      <c r="P38" s="164" t="s">
        <v>41</v>
      </c>
      <c r="Q38" s="162" t="s">
        <v>248</v>
      </c>
      <c r="R38" s="164">
        <v>44926</v>
      </c>
      <c r="S38" s="161" t="s">
        <v>249</v>
      </c>
      <c r="T38" s="2"/>
    </row>
    <row r="39" spans="1:20" ht="306" x14ac:dyDescent="0.25">
      <c r="A39" s="158"/>
      <c r="B39" s="158"/>
      <c r="C39" s="159"/>
      <c r="D39" s="160" t="s">
        <v>250</v>
      </c>
      <c r="E39" s="158"/>
      <c r="F39" s="160" t="s">
        <v>251</v>
      </c>
      <c r="G39" s="158"/>
      <c r="H39" s="165" t="s">
        <v>252</v>
      </c>
      <c r="I39" s="161" t="s">
        <v>253</v>
      </c>
      <c r="J39" s="162" t="s">
        <v>254</v>
      </c>
      <c r="K39" s="162" t="s">
        <v>255</v>
      </c>
      <c r="L39" s="162" t="s">
        <v>256</v>
      </c>
      <c r="M39" s="162" t="s">
        <v>257</v>
      </c>
      <c r="N39" s="162" t="s">
        <v>41</v>
      </c>
      <c r="O39" s="163">
        <v>1</v>
      </c>
      <c r="P39" s="164" t="s">
        <v>41</v>
      </c>
      <c r="Q39" s="162" t="s">
        <v>151</v>
      </c>
      <c r="R39" s="119">
        <v>44926</v>
      </c>
      <c r="S39" s="161" t="s">
        <v>258</v>
      </c>
      <c r="T39" s="2"/>
    </row>
    <row r="40" spans="1:20" ht="408" x14ac:dyDescent="0.25">
      <c r="A40" s="158"/>
      <c r="B40" s="158"/>
      <c r="C40" s="159"/>
      <c r="D40" s="160" t="s">
        <v>259</v>
      </c>
      <c r="E40" s="158"/>
      <c r="F40" s="166" t="s">
        <v>260</v>
      </c>
      <c r="G40" s="158"/>
      <c r="H40" s="167" t="s">
        <v>261</v>
      </c>
      <c r="I40" s="167" t="s">
        <v>262</v>
      </c>
      <c r="J40" s="168" t="s">
        <v>263</v>
      </c>
      <c r="K40" s="168" t="s">
        <v>207</v>
      </c>
      <c r="L40" s="168" t="s">
        <v>264</v>
      </c>
      <c r="M40" s="168" t="s">
        <v>265</v>
      </c>
      <c r="N40" s="168" t="s">
        <v>98</v>
      </c>
      <c r="O40" s="169">
        <v>40</v>
      </c>
      <c r="P40" s="169" t="s">
        <v>192</v>
      </c>
      <c r="Q40" s="168" t="s">
        <v>266</v>
      </c>
      <c r="R40" s="169">
        <v>44926</v>
      </c>
      <c r="S40" s="170" t="s">
        <v>267</v>
      </c>
      <c r="T40" s="2"/>
    </row>
    <row r="41" spans="1:20" ht="216.75" x14ac:dyDescent="0.25">
      <c r="A41" s="158"/>
      <c r="B41" s="158"/>
      <c r="C41" s="159"/>
      <c r="D41" s="167" t="s">
        <v>225</v>
      </c>
      <c r="E41" s="158"/>
      <c r="F41" s="160" t="s">
        <v>268</v>
      </c>
      <c r="G41" s="158"/>
      <c r="H41" s="171"/>
      <c r="I41" s="171"/>
      <c r="J41" s="172"/>
      <c r="K41" s="172"/>
      <c r="L41" s="172"/>
      <c r="M41" s="172"/>
      <c r="N41" s="172"/>
      <c r="O41" s="173"/>
      <c r="P41" s="173"/>
      <c r="Q41" s="172"/>
      <c r="R41" s="172"/>
      <c r="S41" s="174"/>
      <c r="T41" s="2"/>
    </row>
    <row r="42" spans="1:20" ht="255" x14ac:dyDescent="0.25">
      <c r="A42" s="158"/>
      <c r="B42" s="158"/>
      <c r="C42" s="159"/>
      <c r="D42" s="175"/>
      <c r="E42" s="158"/>
      <c r="F42" s="165" t="s">
        <v>269</v>
      </c>
      <c r="G42" s="158"/>
      <c r="H42" s="175"/>
      <c r="I42" s="175"/>
      <c r="J42" s="176"/>
      <c r="K42" s="176"/>
      <c r="L42" s="176"/>
      <c r="M42" s="176"/>
      <c r="N42" s="176"/>
      <c r="O42" s="177"/>
      <c r="P42" s="177"/>
      <c r="Q42" s="176"/>
      <c r="R42" s="176"/>
      <c r="S42" s="178"/>
      <c r="T42" s="2"/>
    </row>
    <row r="43" spans="1:20" ht="409.5" x14ac:dyDescent="0.25">
      <c r="A43" s="179">
        <v>6</v>
      </c>
      <c r="B43" s="180" t="s">
        <v>270</v>
      </c>
      <c r="C43" s="179" t="s">
        <v>271</v>
      </c>
      <c r="D43" s="180" t="s">
        <v>272</v>
      </c>
      <c r="E43" s="180" t="s">
        <v>273</v>
      </c>
      <c r="F43" s="181" t="s">
        <v>274</v>
      </c>
      <c r="G43" s="182" t="s">
        <v>275</v>
      </c>
      <c r="H43" s="181" t="s">
        <v>276</v>
      </c>
      <c r="I43" s="181" t="s">
        <v>277</v>
      </c>
      <c r="J43" s="183" t="s">
        <v>206</v>
      </c>
      <c r="K43" s="183" t="s">
        <v>278</v>
      </c>
      <c r="L43" s="183" t="s">
        <v>279</v>
      </c>
      <c r="M43" s="183" t="s">
        <v>280</v>
      </c>
      <c r="N43" s="183" t="s">
        <v>281</v>
      </c>
      <c r="O43" s="184">
        <v>1</v>
      </c>
      <c r="P43" s="185" t="s">
        <v>282</v>
      </c>
      <c r="Q43" s="183" t="s">
        <v>151</v>
      </c>
      <c r="R43" s="70">
        <v>44926</v>
      </c>
      <c r="S43" s="181" t="s">
        <v>283</v>
      </c>
      <c r="T43" s="2"/>
    </row>
    <row r="44" spans="1:20" ht="267.75" x14ac:dyDescent="0.25">
      <c r="A44" s="179"/>
      <c r="B44" s="186"/>
      <c r="C44" s="179"/>
      <c r="D44" s="186"/>
      <c r="E44" s="186"/>
      <c r="F44" s="187" t="s">
        <v>284</v>
      </c>
      <c r="G44" s="182"/>
      <c r="H44" s="181" t="s">
        <v>285</v>
      </c>
      <c r="I44" s="181" t="s">
        <v>286</v>
      </c>
      <c r="J44" s="183" t="s">
        <v>206</v>
      </c>
      <c r="K44" s="183" t="s">
        <v>287</v>
      </c>
      <c r="L44" s="183" t="s">
        <v>288</v>
      </c>
      <c r="M44" s="183" t="s">
        <v>289</v>
      </c>
      <c r="N44" s="183" t="s">
        <v>290</v>
      </c>
      <c r="O44" s="184" t="s">
        <v>77</v>
      </c>
      <c r="P44" s="185" t="s">
        <v>77</v>
      </c>
      <c r="Q44" s="183" t="s">
        <v>77</v>
      </c>
      <c r="R44" s="70">
        <v>44926</v>
      </c>
      <c r="S44" s="185" t="s">
        <v>77</v>
      </c>
      <c r="T44" s="2"/>
    </row>
    <row r="45" spans="1:20" ht="409.5" x14ac:dyDescent="0.25">
      <c r="A45" s="179"/>
      <c r="B45" s="186"/>
      <c r="C45" s="179"/>
      <c r="D45" s="186"/>
      <c r="E45" s="186"/>
      <c r="F45" s="188" t="s">
        <v>291</v>
      </c>
      <c r="G45" s="182"/>
      <c r="H45" s="181" t="s">
        <v>292</v>
      </c>
      <c r="I45" s="181" t="s">
        <v>293</v>
      </c>
      <c r="J45" s="183" t="s">
        <v>294</v>
      </c>
      <c r="K45" s="183" t="s">
        <v>295</v>
      </c>
      <c r="L45" s="183" t="s">
        <v>196</v>
      </c>
      <c r="M45" s="183" t="s">
        <v>296</v>
      </c>
      <c r="N45" s="183" t="s">
        <v>198</v>
      </c>
      <c r="O45" s="184">
        <v>1</v>
      </c>
      <c r="P45" s="185" t="s">
        <v>41</v>
      </c>
      <c r="Q45" s="183" t="s">
        <v>297</v>
      </c>
      <c r="R45" s="70">
        <v>44926</v>
      </c>
      <c r="S45" s="189" t="s">
        <v>298</v>
      </c>
      <c r="T45" s="2" t="s">
        <v>299</v>
      </c>
    </row>
    <row r="46" spans="1:20" ht="409.5" x14ac:dyDescent="0.25">
      <c r="A46" s="179"/>
      <c r="B46" s="186"/>
      <c r="C46" s="179"/>
      <c r="D46" s="186"/>
      <c r="E46" s="186"/>
      <c r="F46" s="181" t="s">
        <v>300</v>
      </c>
      <c r="G46" s="182"/>
      <c r="H46" s="181" t="s">
        <v>301</v>
      </c>
      <c r="I46" s="181" t="s">
        <v>302</v>
      </c>
      <c r="J46" s="183" t="s">
        <v>303</v>
      </c>
      <c r="K46" s="183" t="s">
        <v>304</v>
      </c>
      <c r="L46" s="183" t="s">
        <v>305</v>
      </c>
      <c r="M46" s="183" t="s">
        <v>306</v>
      </c>
      <c r="N46" s="183" t="s">
        <v>307</v>
      </c>
      <c r="O46" s="184">
        <v>0.63</v>
      </c>
      <c r="P46" s="185" t="s">
        <v>308</v>
      </c>
      <c r="Q46" s="183" t="s">
        <v>309</v>
      </c>
      <c r="R46" s="185">
        <v>44926</v>
      </c>
      <c r="S46" s="190" t="s">
        <v>310</v>
      </c>
      <c r="T46" s="2"/>
    </row>
    <row r="47" spans="1:20" ht="409.5" x14ac:dyDescent="0.25">
      <c r="A47" s="179"/>
      <c r="B47" s="186"/>
      <c r="C47" s="179"/>
      <c r="D47" s="186"/>
      <c r="E47" s="186"/>
      <c r="F47" s="191" t="s">
        <v>311</v>
      </c>
      <c r="G47" s="182"/>
      <c r="H47" s="181" t="s">
        <v>312</v>
      </c>
      <c r="I47" s="181" t="s">
        <v>313</v>
      </c>
      <c r="J47" s="183" t="s">
        <v>314</v>
      </c>
      <c r="K47" s="183" t="s">
        <v>304</v>
      </c>
      <c r="L47" s="183" t="s">
        <v>315</v>
      </c>
      <c r="M47" s="183" t="s">
        <v>316</v>
      </c>
      <c r="N47" s="183" t="s">
        <v>317</v>
      </c>
      <c r="O47" s="184">
        <v>1</v>
      </c>
      <c r="P47" s="185" t="s">
        <v>318</v>
      </c>
      <c r="Q47" s="183" t="s">
        <v>319</v>
      </c>
      <c r="R47" s="185">
        <v>44926</v>
      </c>
      <c r="S47" s="190" t="s">
        <v>320</v>
      </c>
      <c r="T47" s="2"/>
    </row>
    <row r="48" spans="1:20" ht="409.5" x14ac:dyDescent="0.25">
      <c r="A48" s="179"/>
      <c r="B48" s="186"/>
      <c r="C48" s="179"/>
      <c r="D48" s="186"/>
      <c r="E48" s="186"/>
      <c r="F48" s="180" t="s">
        <v>321</v>
      </c>
      <c r="G48" s="182"/>
      <c r="H48" s="181" t="s">
        <v>322</v>
      </c>
      <c r="I48" s="181" t="s">
        <v>323</v>
      </c>
      <c r="J48" s="183" t="s">
        <v>235</v>
      </c>
      <c r="K48" s="183" t="s">
        <v>235</v>
      </c>
      <c r="L48" s="183" t="s">
        <v>324</v>
      </c>
      <c r="M48" s="183" t="s">
        <v>325</v>
      </c>
      <c r="N48" s="185" t="s">
        <v>326</v>
      </c>
      <c r="O48" s="184">
        <f>42/45*100%</f>
        <v>0.93333333333333335</v>
      </c>
      <c r="P48" s="185" t="str">
        <f>N48</f>
        <v>Resultado de satisfacción de usuarios</v>
      </c>
      <c r="Q48" s="183" t="s">
        <v>327</v>
      </c>
      <c r="R48" s="70">
        <v>44926</v>
      </c>
      <c r="S48" s="190" t="s">
        <v>328</v>
      </c>
      <c r="T48" s="2" t="s">
        <v>329</v>
      </c>
    </row>
    <row r="49" spans="1:20" ht="395.25" x14ac:dyDescent="0.25">
      <c r="A49" s="179"/>
      <c r="B49" s="186"/>
      <c r="C49" s="179"/>
      <c r="D49" s="192"/>
      <c r="E49" s="186"/>
      <c r="F49" s="192"/>
      <c r="G49" s="182"/>
      <c r="H49" s="180" t="s">
        <v>330</v>
      </c>
      <c r="I49" s="181" t="s">
        <v>331</v>
      </c>
      <c r="J49" s="183" t="s">
        <v>255</v>
      </c>
      <c r="K49" s="183" t="s">
        <v>332</v>
      </c>
      <c r="L49" s="183" t="s">
        <v>189</v>
      </c>
      <c r="M49" s="183" t="s">
        <v>190</v>
      </c>
      <c r="N49" s="185" t="s">
        <v>191</v>
      </c>
      <c r="O49" s="184">
        <v>1</v>
      </c>
      <c r="P49" s="185" t="s">
        <v>191</v>
      </c>
      <c r="Q49" s="183" t="s">
        <v>189</v>
      </c>
      <c r="R49" s="70">
        <v>44926</v>
      </c>
      <c r="S49" s="190" t="s">
        <v>333</v>
      </c>
      <c r="T49" s="2"/>
    </row>
    <row r="50" spans="1:20" ht="409.5" x14ac:dyDescent="0.25">
      <c r="A50" s="179"/>
      <c r="B50" s="186"/>
      <c r="C50" s="179"/>
      <c r="D50" s="190" t="s">
        <v>213</v>
      </c>
      <c r="E50" s="186"/>
      <c r="F50" s="181" t="s">
        <v>334</v>
      </c>
      <c r="G50" s="182"/>
      <c r="H50" s="192"/>
      <c r="I50" s="181" t="s">
        <v>335</v>
      </c>
      <c r="J50" s="183" t="s">
        <v>255</v>
      </c>
      <c r="K50" s="183" t="s">
        <v>332</v>
      </c>
      <c r="L50" s="183" t="s">
        <v>336</v>
      </c>
      <c r="M50" s="183" t="s">
        <v>325</v>
      </c>
      <c r="N50" s="185" t="s">
        <v>41</v>
      </c>
      <c r="O50" s="185" t="s">
        <v>77</v>
      </c>
      <c r="P50" s="185" t="str">
        <f>N50</f>
        <v>Porcentaje</v>
      </c>
      <c r="Q50" s="183" t="s">
        <v>77</v>
      </c>
      <c r="R50" s="70">
        <v>44926</v>
      </c>
      <c r="S50" s="190" t="s">
        <v>337</v>
      </c>
      <c r="T50" s="2"/>
    </row>
    <row r="51" spans="1:20" ht="369.75" x14ac:dyDescent="0.25">
      <c r="A51" s="179"/>
      <c r="B51" s="186"/>
      <c r="C51" s="179"/>
      <c r="D51" s="190" t="s">
        <v>338</v>
      </c>
      <c r="E51" s="186"/>
      <c r="F51" s="190" t="s">
        <v>339</v>
      </c>
      <c r="G51" s="182"/>
      <c r="H51" s="190" t="s">
        <v>340</v>
      </c>
      <c r="I51" s="181" t="s">
        <v>341</v>
      </c>
      <c r="J51" s="183" t="s">
        <v>235</v>
      </c>
      <c r="K51" s="183" t="s">
        <v>342</v>
      </c>
      <c r="L51" s="183" t="s">
        <v>343</v>
      </c>
      <c r="M51" s="183" t="s">
        <v>344</v>
      </c>
      <c r="N51" s="185" t="s">
        <v>41</v>
      </c>
      <c r="O51" s="193">
        <f>1/1*100%</f>
        <v>1</v>
      </c>
      <c r="P51" s="185" t="s">
        <v>41</v>
      </c>
      <c r="Q51" s="183" t="s">
        <v>77</v>
      </c>
      <c r="R51" s="70">
        <v>44926</v>
      </c>
      <c r="S51" s="190" t="s">
        <v>345</v>
      </c>
      <c r="T51" s="2"/>
    </row>
    <row r="52" spans="1:20" ht="242.25" x14ac:dyDescent="0.25">
      <c r="A52" s="179"/>
      <c r="B52" s="186"/>
      <c r="C52" s="179"/>
      <c r="D52" s="180" t="s">
        <v>346</v>
      </c>
      <c r="E52" s="186"/>
      <c r="F52" s="190" t="s">
        <v>347</v>
      </c>
      <c r="G52" s="182"/>
      <c r="H52" s="180" t="s">
        <v>348</v>
      </c>
      <c r="I52" s="180" t="s">
        <v>349</v>
      </c>
      <c r="J52" s="194" t="s">
        <v>350</v>
      </c>
      <c r="K52" s="194" t="s">
        <v>351</v>
      </c>
      <c r="L52" s="194" t="s">
        <v>352</v>
      </c>
      <c r="M52" s="194" t="s">
        <v>353</v>
      </c>
      <c r="N52" s="195" t="s">
        <v>41</v>
      </c>
      <c r="O52" s="196">
        <v>1</v>
      </c>
      <c r="P52" s="195" t="s">
        <v>41</v>
      </c>
      <c r="Q52" s="194" t="s">
        <v>354</v>
      </c>
      <c r="R52" s="195">
        <v>44926</v>
      </c>
      <c r="S52" s="180" t="s">
        <v>355</v>
      </c>
      <c r="T52" s="2"/>
    </row>
    <row r="53" spans="1:20" ht="153" x14ac:dyDescent="0.25">
      <c r="A53" s="179"/>
      <c r="B53" s="186"/>
      <c r="C53" s="179"/>
      <c r="D53" s="192"/>
      <c r="E53" s="186"/>
      <c r="F53" s="190" t="s">
        <v>356</v>
      </c>
      <c r="G53" s="182"/>
      <c r="H53" s="186"/>
      <c r="I53" s="186"/>
      <c r="J53" s="197"/>
      <c r="K53" s="197"/>
      <c r="L53" s="197"/>
      <c r="M53" s="197"/>
      <c r="N53" s="198"/>
      <c r="O53" s="198"/>
      <c r="P53" s="198"/>
      <c r="Q53" s="197"/>
      <c r="R53" s="197"/>
      <c r="S53" s="186"/>
      <c r="T53" s="2"/>
    </row>
    <row r="54" spans="1:20" ht="204" x14ac:dyDescent="0.25">
      <c r="A54" s="179"/>
      <c r="B54" s="186"/>
      <c r="C54" s="179"/>
      <c r="D54" s="190" t="s">
        <v>225</v>
      </c>
      <c r="E54" s="186"/>
      <c r="F54" s="190" t="s">
        <v>357</v>
      </c>
      <c r="G54" s="182"/>
      <c r="H54" s="192"/>
      <c r="I54" s="192"/>
      <c r="J54" s="199"/>
      <c r="K54" s="199"/>
      <c r="L54" s="199"/>
      <c r="M54" s="199"/>
      <c r="N54" s="200"/>
      <c r="O54" s="200"/>
      <c r="P54" s="200"/>
      <c r="Q54" s="199"/>
      <c r="R54" s="199"/>
      <c r="S54" s="192"/>
      <c r="T54" s="2"/>
    </row>
    <row r="55" spans="1:20" ht="229.5" x14ac:dyDescent="0.25">
      <c r="A55" s="201">
        <v>7</v>
      </c>
      <c r="B55" s="201" t="s">
        <v>358</v>
      </c>
      <c r="C55" s="202" t="s">
        <v>359</v>
      </c>
      <c r="D55" s="203" t="s">
        <v>360</v>
      </c>
      <c r="E55" s="201" t="s">
        <v>361</v>
      </c>
      <c r="F55" s="202" t="s">
        <v>362</v>
      </c>
      <c r="G55" s="201" t="s">
        <v>363</v>
      </c>
      <c r="H55" s="203" t="s">
        <v>364</v>
      </c>
      <c r="I55" s="203" t="s">
        <v>365</v>
      </c>
      <c r="J55" s="204" t="s">
        <v>235</v>
      </c>
      <c r="K55" s="205" t="s">
        <v>366</v>
      </c>
      <c r="L55" s="205" t="s">
        <v>256</v>
      </c>
      <c r="M55" s="205" t="s">
        <v>344</v>
      </c>
      <c r="N55" s="205" t="s">
        <v>41</v>
      </c>
      <c r="O55" s="206">
        <v>1</v>
      </c>
      <c r="P55" s="207" t="s">
        <v>41</v>
      </c>
      <c r="Q55" s="208" t="s">
        <v>367</v>
      </c>
      <c r="R55" s="70">
        <v>44926</v>
      </c>
      <c r="S55" s="209" t="s">
        <v>368</v>
      </c>
      <c r="T55" s="2"/>
    </row>
    <row r="56" spans="1:20" ht="409.5" x14ac:dyDescent="0.25">
      <c r="A56" s="201"/>
      <c r="B56" s="201"/>
      <c r="C56" s="210"/>
      <c r="D56" s="203" t="s">
        <v>369</v>
      </c>
      <c r="E56" s="201"/>
      <c r="F56" s="211"/>
      <c r="G56" s="201"/>
      <c r="H56" s="212" t="s">
        <v>370</v>
      </c>
      <c r="I56" s="203" t="s">
        <v>371</v>
      </c>
      <c r="J56" s="204" t="s">
        <v>372</v>
      </c>
      <c r="K56" s="204" t="s">
        <v>295</v>
      </c>
      <c r="L56" s="205" t="s">
        <v>373</v>
      </c>
      <c r="M56" s="205" t="s">
        <v>374</v>
      </c>
      <c r="N56" s="205" t="s">
        <v>375</v>
      </c>
      <c r="O56" s="206">
        <v>1</v>
      </c>
      <c r="P56" s="207" t="s">
        <v>376</v>
      </c>
      <c r="Q56" s="204" t="s">
        <v>377</v>
      </c>
      <c r="R56" s="70">
        <v>44926</v>
      </c>
      <c r="S56" s="209" t="s">
        <v>378</v>
      </c>
      <c r="T56" s="2"/>
    </row>
    <row r="57" spans="1:20" ht="409.5" x14ac:dyDescent="0.25">
      <c r="A57" s="201"/>
      <c r="B57" s="201"/>
      <c r="C57" s="210"/>
      <c r="D57" s="213" t="s">
        <v>379</v>
      </c>
      <c r="E57" s="201"/>
      <c r="F57" s="203" t="s">
        <v>380</v>
      </c>
      <c r="G57" s="201"/>
      <c r="H57" s="212"/>
      <c r="I57" s="209" t="s">
        <v>381</v>
      </c>
      <c r="J57" s="204" t="s">
        <v>372</v>
      </c>
      <c r="K57" s="204" t="s">
        <v>295</v>
      </c>
      <c r="L57" s="205" t="s">
        <v>382</v>
      </c>
      <c r="M57" s="205" t="s">
        <v>383</v>
      </c>
      <c r="N57" s="205" t="s">
        <v>41</v>
      </c>
      <c r="O57" s="207" t="s">
        <v>77</v>
      </c>
      <c r="P57" s="207" t="s">
        <v>77</v>
      </c>
      <c r="Q57" s="204" t="s">
        <v>77</v>
      </c>
      <c r="R57" s="70">
        <v>44926</v>
      </c>
      <c r="S57" s="209" t="s">
        <v>384</v>
      </c>
      <c r="T57" s="2"/>
    </row>
    <row r="58" spans="1:20" ht="178.5" x14ac:dyDescent="0.25">
      <c r="A58" s="201"/>
      <c r="B58" s="201"/>
      <c r="C58" s="210"/>
      <c r="D58" s="214" t="s">
        <v>385</v>
      </c>
      <c r="E58" s="201"/>
      <c r="F58" s="202" t="s">
        <v>386</v>
      </c>
      <c r="G58" s="201"/>
      <c r="H58" s="202" t="s">
        <v>387</v>
      </c>
      <c r="I58" s="209" t="s">
        <v>388</v>
      </c>
      <c r="J58" s="204" t="s">
        <v>146</v>
      </c>
      <c r="K58" s="215" t="s">
        <v>389</v>
      </c>
      <c r="L58" s="216" t="s">
        <v>390</v>
      </c>
      <c r="M58" s="205" t="s">
        <v>391</v>
      </c>
      <c r="N58" s="205" t="s">
        <v>41</v>
      </c>
      <c r="O58" s="206">
        <v>1</v>
      </c>
      <c r="P58" s="207" t="s">
        <v>41</v>
      </c>
      <c r="Q58" s="204" t="s">
        <v>392</v>
      </c>
      <c r="R58" s="217">
        <v>44926</v>
      </c>
      <c r="S58" s="209" t="s">
        <v>393</v>
      </c>
      <c r="T58" s="2"/>
    </row>
    <row r="59" spans="1:20" ht="409.5" x14ac:dyDescent="0.25">
      <c r="A59" s="201"/>
      <c r="B59" s="201"/>
      <c r="C59" s="210"/>
      <c r="D59" s="218"/>
      <c r="E59" s="201"/>
      <c r="F59" s="211"/>
      <c r="G59" s="201"/>
      <c r="H59" s="211"/>
      <c r="I59" s="209" t="s">
        <v>394</v>
      </c>
      <c r="J59" s="204" t="s">
        <v>146</v>
      </c>
      <c r="K59" s="215" t="s">
        <v>389</v>
      </c>
      <c r="L59" s="216" t="s">
        <v>395</v>
      </c>
      <c r="M59" s="205" t="s">
        <v>396</v>
      </c>
      <c r="N59" s="205" t="s">
        <v>41</v>
      </c>
      <c r="O59" s="219">
        <f>(14/14)*100%</f>
        <v>1</v>
      </c>
      <c r="P59" s="207" t="s">
        <v>41</v>
      </c>
      <c r="Q59" s="204" t="s">
        <v>392</v>
      </c>
      <c r="R59" s="217">
        <v>44926</v>
      </c>
      <c r="S59" s="220" t="s">
        <v>397</v>
      </c>
      <c r="T59" s="2"/>
    </row>
    <row r="60" spans="1:20" ht="409.5" x14ac:dyDescent="0.25">
      <c r="A60" s="201"/>
      <c r="B60" s="201"/>
      <c r="C60" s="210"/>
      <c r="D60" s="214" t="s">
        <v>398</v>
      </c>
      <c r="E60" s="201"/>
      <c r="F60" s="201" t="s">
        <v>399</v>
      </c>
      <c r="G60" s="201"/>
      <c r="H60" s="221" t="s">
        <v>400</v>
      </c>
      <c r="I60" s="221" t="s">
        <v>401</v>
      </c>
      <c r="J60" s="205" t="s">
        <v>402</v>
      </c>
      <c r="K60" s="205" t="s">
        <v>403</v>
      </c>
      <c r="L60" s="205" t="s">
        <v>404</v>
      </c>
      <c r="M60" s="222" t="s">
        <v>405</v>
      </c>
      <c r="N60" s="205" t="s">
        <v>41</v>
      </c>
      <c r="O60" s="223" t="s">
        <v>406</v>
      </c>
      <c r="P60" s="207" t="s">
        <v>407</v>
      </c>
      <c r="Q60" s="205" t="s">
        <v>408</v>
      </c>
      <c r="R60" s="224">
        <v>44926</v>
      </c>
      <c r="S60" s="221" t="s">
        <v>409</v>
      </c>
      <c r="T60" s="2"/>
    </row>
    <row r="61" spans="1:20" ht="409.5" x14ac:dyDescent="0.25">
      <c r="A61" s="201"/>
      <c r="B61" s="201"/>
      <c r="C61" s="211"/>
      <c r="D61" s="218"/>
      <c r="E61" s="201"/>
      <c r="F61" s="201"/>
      <c r="G61" s="201"/>
      <c r="H61" s="221" t="s">
        <v>410</v>
      </c>
      <c r="I61" s="221" t="s">
        <v>411</v>
      </c>
      <c r="J61" s="205" t="s">
        <v>402</v>
      </c>
      <c r="K61" s="205" t="s">
        <v>412</v>
      </c>
      <c r="L61" s="205" t="s">
        <v>413</v>
      </c>
      <c r="M61" s="225" t="s">
        <v>414</v>
      </c>
      <c r="N61" s="205" t="s">
        <v>41</v>
      </c>
      <c r="O61" s="226">
        <v>20</v>
      </c>
      <c r="P61" s="227" t="s">
        <v>413</v>
      </c>
      <c r="Q61" s="205" t="s">
        <v>192</v>
      </c>
      <c r="R61" s="224">
        <v>44926</v>
      </c>
      <c r="S61" s="221" t="s">
        <v>415</v>
      </c>
      <c r="T61" s="2"/>
    </row>
    <row r="62" spans="1:20" x14ac:dyDescent="0.25">
      <c r="A62" s="4"/>
      <c r="B62" s="4"/>
      <c r="C62" s="4"/>
      <c r="D62" s="228"/>
      <c r="E62" s="228"/>
      <c r="F62" s="229"/>
      <c r="G62" s="4"/>
      <c r="H62" s="4"/>
      <c r="I62" s="4"/>
      <c r="J62" s="4"/>
      <c r="K62" s="4"/>
      <c r="L62" s="3"/>
      <c r="M62" s="4"/>
      <c r="N62" s="3"/>
      <c r="O62" s="4"/>
      <c r="P62" s="4"/>
      <c r="Q62" s="4"/>
      <c r="R62" s="4"/>
      <c r="S62" s="4"/>
      <c r="T62" s="4"/>
    </row>
  </sheetData>
  <mergeCells count="201">
    <mergeCell ref="F58:F59"/>
    <mergeCell ref="H58:H59"/>
    <mergeCell ref="D60:D61"/>
    <mergeCell ref="F60:F61"/>
    <mergeCell ref="R52:R54"/>
    <mergeCell ref="S52:S54"/>
    <mergeCell ref="A55:A61"/>
    <mergeCell ref="B55:B61"/>
    <mergeCell ref="C55:C61"/>
    <mergeCell ref="E55:E61"/>
    <mergeCell ref="F55:F56"/>
    <mergeCell ref="G55:G61"/>
    <mergeCell ref="H56:H57"/>
    <mergeCell ref="D58:D59"/>
    <mergeCell ref="L52:L54"/>
    <mergeCell ref="M52:M54"/>
    <mergeCell ref="N52:N54"/>
    <mergeCell ref="O52:O54"/>
    <mergeCell ref="P52:P54"/>
    <mergeCell ref="Q52:Q54"/>
    <mergeCell ref="H49:H50"/>
    <mergeCell ref="D52:D53"/>
    <mergeCell ref="H52:H54"/>
    <mergeCell ref="I52:I54"/>
    <mergeCell ref="J52:J54"/>
    <mergeCell ref="K52:K54"/>
    <mergeCell ref="A43:A54"/>
    <mergeCell ref="B43:B54"/>
    <mergeCell ref="C43:C54"/>
    <mergeCell ref="D43:D49"/>
    <mergeCell ref="E43:E54"/>
    <mergeCell ref="G43:G54"/>
    <mergeCell ref="F48:F49"/>
    <mergeCell ref="O40:O42"/>
    <mergeCell ref="P40:P42"/>
    <mergeCell ref="Q40:Q42"/>
    <mergeCell ref="R40:R42"/>
    <mergeCell ref="S40:S42"/>
    <mergeCell ref="D41:D42"/>
    <mergeCell ref="I40:I42"/>
    <mergeCell ref="J40:J42"/>
    <mergeCell ref="K40:K42"/>
    <mergeCell ref="L40:L42"/>
    <mergeCell ref="M40:M42"/>
    <mergeCell ref="N40:N42"/>
    <mergeCell ref="A37:A42"/>
    <mergeCell ref="B37:B42"/>
    <mergeCell ref="C37:C42"/>
    <mergeCell ref="E37:E42"/>
    <mergeCell ref="G37:G42"/>
    <mergeCell ref="H40:H42"/>
    <mergeCell ref="N34:N36"/>
    <mergeCell ref="O34:O36"/>
    <mergeCell ref="P34:P36"/>
    <mergeCell ref="Q34:Q36"/>
    <mergeCell ref="R34:R36"/>
    <mergeCell ref="S34:S36"/>
    <mergeCell ref="Q32:Q33"/>
    <mergeCell ref="R32:R33"/>
    <mergeCell ref="S32:S33"/>
    <mergeCell ref="F33:F34"/>
    <mergeCell ref="H34:H36"/>
    <mergeCell ref="I34:I36"/>
    <mergeCell ref="J34:J36"/>
    <mergeCell ref="K34:K36"/>
    <mergeCell ref="L34:L36"/>
    <mergeCell ref="M34:M36"/>
    <mergeCell ref="K32:K33"/>
    <mergeCell ref="L32:L33"/>
    <mergeCell ref="M32:M33"/>
    <mergeCell ref="N32:N33"/>
    <mergeCell ref="O32:O33"/>
    <mergeCell ref="P32:P33"/>
    <mergeCell ref="R30:R31"/>
    <mergeCell ref="S30:S31"/>
    <mergeCell ref="A32:A36"/>
    <mergeCell ref="B32:B36"/>
    <mergeCell ref="C32:C36"/>
    <mergeCell ref="E32:E36"/>
    <mergeCell ref="G32:G36"/>
    <mergeCell ref="H32:H33"/>
    <mergeCell ref="I32:I33"/>
    <mergeCell ref="J32:J33"/>
    <mergeCell ref="D30:D31"/>
    <mergeCell ref="F30:F31"/>
    <mergeCell ref="H30:H31"/>
    <mergeCell ref="O30:O31"/>
    <mergeCell ref="P30:P31"/>
    <mergeCell ref="Q30:Q31"/>
    <mergeCell ref="P25:P27"/>
    <mergeCell ref="Q25:Q27"/>
    <mergeCell ref="R25:R27"/>
    <mergeCell ref="S25:S27"/>
    <mergeCell ref="F26:F28"/>
    <mergeCell ref="D28:D29"/>
    <mergeCell ref="J25:J27"/>
    <mergeCell ref="K25:K27"/>
    <mergeCell ref="L25:L27"/>
    <mergeCell ref="M25:M27"/>
    <mergeCell ref="N25:N27"/>
    <mergeCell ref="O25:O27"/>
    <mergeCell ref="H21:H22"/>
    <mergeCell ref="D23:D24"/>
    <mergeCell ref="F23:F25"/>
    <mergeCell ref="D25:D27"/>
    <mergeCell ref="H25:H27"/>
    <mergeCell ref="I25:I27"/>
    <mergeCell ref="R17:R19"/>
    <mergeCell ref="S17:S19"/>
    <mergeCell ref="F18:F19"/>
    <mergeCell ref="A21:A31"/>
    <mergeCell ref="B21:B31"/>
    <mergeCell ref="C21:C31"/>
    <mergeCell ref="D21:D22"/>
    <mergeCell ref="E21:E31"/>
    <mergeCell ref="F21:F22"/>
    <mergeCell ref="G21:G31"/>
    <mergeCell ref="L17:L19"/>
    <mergeCell ref="M17:M19"/>
    <mergeCell ref="N17:N19"/>
    <mergeCell ref="O17:O19"/>
    <mergeCell ref="P17:P19"/>
    <mergeCell ref="Q17:Q19"/>
    <mergeCell ref="G12:G20"/>
    <mergeCell ref="R12:R13"/>
    <mergeCell ref="F14:F16"/>
    <mergeCell ref="H14:H15"/>
    <mergeCell ref="D15:D16"/>
    <mergeCell ref="D17:D20"/>
    <mergeCell ref="H17:H19"/>
    <mergeCell ref="I17:I19"/>
    <mergeCell ref="J17:J19"/>
    <mergeCell ref="K17:K19"/>
    <mergeCell ref="P10:P11"/>
    <mergeCell ref="Q10:Q11"/>
    <mergeCell ref="R10:R11"/>
    <mergeCell ref="S10:S11"/>
    <mergeCell ref="A12:A20"/>
    <mergeCell ref="B12:B20"/>
    <mergeCell ref="C12:C20"/>
    <mergeCell ref="D12:D13"/>
    <mergeCell ref="E12:E20"/>
    <mergeCell ref="F12:F13"/>
    <mergeCell ref="R7:R8"/>
    <mergeCell ref="S7:S8"/>
    <mergeCell ref="H10:H11"/>
    <mergeCell ref="I10:I11"/>
    <mergeCell ref="J10:J11"/>
    <mergeCell ref="K10:K11"/>
    <mergeCell ref="L10:L11"/>
    <mergeCell ref="M10:M11"/>
    <mergeCell ref="N10:N11"/>
    <mergeCell ref="O10:O11"/>
    <mergeCell ref="S5:S6"/>
    <mergeCell ref="F7:F8"/>
    <mergeCell ref="H7:H8"/>
    <mergeCell ref="I7:I8"/>
    <mergeCell ref="L7:L8"/>
    <mergeCell ref="M7:M8"/>
    <mergeCell ref="N7:N8"/>
    <mergeCell ref="O7:O8"/>
    <mergeCell ref="P7:P8"/>
    <mergeCell ref="Q7:Q8"/>
    <mergeCell ref="M5:M6"/>
    <mergeCell ref="N5:N6"/>
    <mergeCell ref="O5:O6"/>
    <mergeCell ref="P5:P6"/>
    <mergeCell ref="Q5:Q6"/>
    <mergeCell ref="R5:R6"/>
    <mergeCell ref="G5:G11"/>
    <mergeCell ref="H5:H6"/>
    <mergeCell ref="I5:I6"/>
    <mergeCell ref="J5:J9"/>
    <mergeCell ref="K5:K9"/>
    <mergeCell ref="L5:L6"/>
    <mergeCell ref="P3:P4"/>
    <mergeCell ref="Q3:Q4"/>
    <mergeCell ref="R3:R4"/>
    <mergeCell ref="S3:S4"/>
    <mergeCell ref="A5:A11"/>
    <mergeCell ref="B5:B11"/>
    <mergeCell ref="C5:C11"/>
    <mergeCell ref="D5:D8"/>
    <mergeCell ref="E5:E11"/>
    <mergeCell ref="F5:F6"/>
    <mergeCell ref="I3:I4"/>
    <mergeCell ref="K3:K4"/>
    <mergeCell ref="L3:L4"/>
    <mergeCell ref="M3:M4"/>
    <mergeCell ref="N3:N4"/>
    <mergeCell ref="O3:O4"/>
    <mergeCell ref="A1:J1"/>
    <mergeCell ref="A2:K2"/>
    <mergeCell ref="A3:A4"/>
    <mergeCell ref="B3:B4"/>
    <mergeCell ref="C3:C4"/>
    <mergeCell ref="D3:D4"/>
    <mergeCell ref="E3:E4"/>
    <mergeCell ref="F3:F4"/>
    <mergeCell ref="G3:G4"/>
    <mergeCell ref="H3:H4"/>
  </mergeCells>
  <dataValidations count="11">
    <dataValidation allowBlank="1" showInputMessage="1" showErrorMessage="1" prompt="Escribir nombre de entregable o meta numérica  si es un indicador" sqref="L3:L4"/>
    <dataValidation allowBlank="1" showInputMessage="1" showErrorMessage="1" prompt="De acuerdo con las variables de la fórmula: Pesos,  horas, actividades" sqref="N3:N4"/>
    <dataValidation allowBlank="1" showInputMessage="1" showErrorMessage="1" prompt="Fórmula matemática" sqref="M3:M4 O48:O53 N34 N5 N38 N40 N32 N56:N61 M55:N55 P60:P61 N43:N47"/>
    <dataValidation allowBlank="1" showInputMessage="1" showErrorMessage="1" prompt="Escribir cargo" sqref="K3:K4"/>
    <dataValidation allowBlank="1" showInputMessage="1" showErrorMessage="1" prompt="Registrar el acumulado del año cuando  se mide por avances o acumulados trimestrales " sqref="Q4"/>
    <dataValidation allowBlank="1" showInputMessage="1" showErrorMessage="1" prompt="Registrar el nombre del proceso que va  a responder por la ejecución " sqref="J4"/>
    <dataValidation allowBlank="1" showInputMessage="1" showErrorMessage="1" prompt="Describir las actividades que se van a desarrollar para el proyecto"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REGISTRAR EL ENTREGABLE " sqref="Q3"/>
    <dataValidation allowBlank="1" showInputMessage="1" showErrorMessage="1" prompt="COPIAR DE LA COLUMNA &quot;Q&quot; DE LA HOJA PLAN DE ACCIÓN " sqref="P3"/>
    <dataValidation allowBlank="1" showInputMessage="1" showErrorMessage="1" prompt="REGISTRAR EL RESULTADO DEL INDICADOR " sqref="O3"/>
  </dataValidations>
  <hyperlinks>
    <hyperlink ref="O60" r:id="rId1" display="https://etbcsj.sharepoint.com/:f:/r/sites/AREAFINANCIERADESAJ-BUCARAMANGA/Documentos%20compartidos/PAC/PAC%202022/PAC%20APROBADO3?csf=1&amp;web=1&amp;e=rBRshI"/>
    <hyperlink ref="Q55" r:id="rId2"/>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2023-12-26T16:58:57Z</dcterms:created>
  <dcterms:modified xsi:type="dcterms:W3CDTF">2023-12-26T19:37:51Z</dcterms:modified>
</cp:coreProperties>
</file>