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arinb\Downloads\"/>
    </mc:Choice>
  </mc:AlternateContent>
  <xr:revisionPtr revIDLastSave="0" documentId="13_ncr:1_{F4AE5843-278E-4597-BF94-52DEB1947845}" xr6:coauthVersionLast="36" xr6:coauthVersionMax="47" xr10:uidLastSave="{00000000-0000-0000-0000-000000000000}"/>
  <bookViews>
    <workbookView xWindow="0" yWindow="0" windowWidth="28800" windowHeight="12225" xr2:uid="{C0B5D7F4-AF60-4780-9128-9B342902B04C}"/>
  </bookViews>
  <sheets>
    <sheet name="FICHAS_2023" sheetId="2" r:id="rId1"/>
    <sheet name="CALCULO" sheetId="3" r:id="rId2"/>
  </sheets>
  <definedNames>
    <definedName name="_xlnm.Print_Titles" localSheetId="0">FICHAS_2023!$6:$6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3" l="1"/>
  <c r="D13" i="3"/>
  <c r="D11" i="3"/>
  <c r="D9" i="3"/>
  <c r="B18" i="3"/>
  <c r="D16" i="3"/>
  <c r="D14" i="3"/>
  <c r="D12" i="3"/>
  <c r="D10" i="3"/>
  <c r="D8" i="3"/>
  <c r="D5" i="3"/>
  <c r="D6" i="3"/>
  <c r="D7" i="3"/>
  <c r="D4" i="3"/>
  <c r="D3" i="3" s="1"/>
  <c r="D2" i="3" l="1"/>
</calcChain>
</file>

<file path=xl/sharedStrings.xml><?xml version="1.0" encoding="utf-8"?>
<sst xmlns="http://schemas.openxmlformats.org/spreadsheetml/2006/main" count="186" uniqueCount="70">
  <si>
    <t>Nombre del Indicador</t>
  </si>
  <si>
    <t>Objetivo</t>
  </si>
  <si>
    <t>Fórmula</t>
  </si>
  <si>
    <t>Variables</t>
  </si>
  <si>
    <t>Fuente de Información</t>
  </si>
  <si>
    <t xml:space="preserve">Periodo de Medición </t>
  </si>
  <si>
    <t>Anual</t>
  </si>
  <si>
    <t>Tendencia Favorable</t>
  </si>
  <si>
    <t>Creciente</t>
  </si>
  <si>
    <t>Meta</t>
  </si>
  <si>
    <t>Cumplimiento Mínimo</t>
  </si>
  <si>
    <t>Responsable</t>
  </si>
  <si>
    <t>Líder de Proceso</t>
  </si>
  <si>
    <t>Alcance</t>
  </si>
  <si>
    <t>Nivel de Tolerancia</t>
  </si>
  <si>
    <t>Cumplimiento del Programa Anual de Auditoría</t>
  </si>
  <si>
    <t>Medir, en términos porcentuales, el grado o nivel de cumplimento del Programa Anual de Auditoría.</t>
  </si>
  <si>
    <t>Auditorías de Gestión</t>
  </si>
  <si>
    <t>Seguimientos</t>
  </si>
  <si>
    <t>Auditorías Especiales</t>
  </si>
  <si>
    <t>Seguimientos Especiales</t>
  </si>
  <si>
    <t>Informes de Ley</t>
  </si>
  <si>
    <t>Logro</t>
  </si>
  <si>
    <t>Actuaciones Documentadas</t>
  </si>
  <si>
    <t>Cumplimiento PAA</t>
  </si>
  <si>
    <t>Productividad de los auditores</t>
  </si>
  <si>
    <t>No. de informes generados</t>
  </si>
  <si>
    <t>No. de actuaciones documentadas</t>
  </si>
  <si>
    <t>No. total de auditores</t>
  </si>
  <si>
    <t>Informes y actuaciones por auditor</t>
  </si>
  <si>
    <t>Programado/Solicitado</t>
  </si>
  <si>
    <t>Terminado o en ejecución</t>
  </si>
  <si>
    <t>Rol 1 Evaluación y seguimiento
Rol 2 Evaluación de la gestión del riesgo
Rol 3 Relación con entes externos de control
Rol 4 Enfoque hacia la prevención
Rol 5 Liderazgo estratégico</t>
  </si>
  <si>
    <t>Promedio: (%Rol 1; %Rol 2; %Rol 3; %Rol 4; %Rol 5)</t>
  </si>
  <si>
    <t>Matriz de seguimiento al PAA y del Plan de Acción, archivo de gestión de la Unidad de Auditoría</t>
  </si>
  <si>
    <t>Nacional</t>
  </si>
  <si>
    <r>
      <t xml:space="preserve">Medir, en términos porcentuales, el grado o nivel de cumplimento del </t>
    </r>
    <r>
      <rPr>
        <i/>
        <sz val="10"/>
        <color theme="1"/>
        <rFont val="Arial"/>
        <family val="2"/>
      </rPr>
      <t>Rol Evaluación y seguimiento</t>
    </r>
  </si>
  <si>
    <t>(([Auditorías de Gestión + Seguimientos + Auditorías Especiales + Seguimientos Especiales + Informes de Ley] Terminado o en ejecución) / ([Auditorías de Gestión + Seguimientos + Auditorías Especiales + Seguimientos Especiales + Informes de Ley] Programado/Solicitado))*100</t>
  </si>
  <si>
    <t>Trimestral</t>
  </si>
  <si>
    <t>Indicador 1</t>
  </si>
  <si>
    <t>Ítems</t>
  </si>
  <si>
    <t>Descripción</t>
  </si>
  <si>
    <t>Indicador 2</t>
  </si>
  <si>
    <t>Indicador 3</t>
  </si>
  <si>
    <t>Auditorías de Gestión, Seguimientos, Auditorías Especiales, Seguimientos Especiales
Informes de Ley (terminados o en ejecución y programados o solicitados)</t>
  </si>
  <si>
    <t>Indicador 4</t>
  </si>
  <si>
    <r>
      <t xml:space="preserve">% Logro </t>
    </r>
    <r>
      <rPr>
        <i/>
        <sz val="10"/>
        <color theme="1"/>
        <rFont val="Arial"/>
        <family val="2"/>
      </rPr>
      <t xml:space="preserve">Rol Evaluación de la gestión del riesgo </t>
    </r>
    <r>
      <rPr>
        <sz val="10"/>
        <color theme="1"/>
        <rFont val="Arial"/>
        <family val="2"/>
      </rPr>
      <t>(Rol 2)</t>
    </r>
  </si>
  <si>
    <r>
      <t xml:space="preserve">% Logro </t>
    </r>
    <r>
      <rPr>
        <i/>
        <sz val="10"/>
        <color theme="1"/>
        <rFont val="Arial"/>
        <family val="2"/>
      </rPr>
      <t xml:space="preserve">Rol Evaluación y seguimiento </t>
    </r>
    <r>
      <rPr>
        <sz val="10"/>
        <color theme="1"/>
        <rFont val="Arial"/>
        <family val="2"/>
      </rPr>
      <t>(Rol 1)</t>
    </r>
  </si>
  <si>
    <t>Indicador 5</t>
  </si>
  <si>
    <t>Indicador 6</t>
  </si>
  <si>
    <t>Indicador 7</t>
  </si>
  <si>
    <t>Medir, en términos absolutos, el promedio de informes y actuaciones generados por cada auditor de la Unidad de Auditoría en el periodo</t>
  </si>
  <si>
    <t>Sin línea base</t>
  </si>
  <si>
    <t>Evaluación y seguimiento</t>
  </si>
  <si>
    <t>Evaluación de la gestión del riesgo</t>
  </si>
  <si>
    <t>Relación con entes externos de control</t>
  </si>
  <si>
    <t>Enfoque hacia la prevención</t>
  </si>
  <si>
    <t>Liderazgo estratégico</t>
  </si>
  <si>
    <t>FICHAS DE INDICADORES PROCESO GESTIÓN DE CONTROL INTERNO Y AUDITORÍA</t>
  </si>
  <si>
    <r>
      <t xml:space="preserve">% Logro </t>
    </r>
    <r>
      <rPr>
        <i/>
        <sz val="10"/>
        <color theme="1"/>
        <rFont val="Arial"/>
        <family val="2"/>
      </rPr>
      <t xml:space="preserve">Rol Relación con entes externos de control </t>
    </r>
    <r>
      <rPr>
        <sz val="10"/>
        <color theme="1"/>
        <rFont val="Arial"/>
        <family val="2"/>
      </rPr>
      <t>(Rol 3)</t>
    </r>
  </si>
  <si>
    <r>
      <t xml:space="preserve">Medir, en términos porcentuales, el grado o nivel de cumplimento del </t>
    </r>
    <r>
      <rPr>
        <i/>
        <sz val="10"/>
        <color theme="1"/>
        <rFont val="Arial"/>
        <family val="2"/>
      </rPr>
      <t>Rol Evaluación de la gestión del riesgo</t>
    </r>
  </si>
  <si>
    <r>
      <t xml:space="preserve">Medir, en términos porcentuales, el grado o nivel de cumplimento del </t>
    </r>
    <r>
      <rPr>
        <i/>
        <sz val="10"/>
        <color theme="1"/>
        <rFont val="Arial"/>
        <family val="2"/>
      </rPr>
      <t xml:space="preserve">Rol Relación con entes externos de control </t>
    </r>
  </si>
  <si>
    <r>
      <t xml:space="preserve">% Logro </t>
    </r>
    <r>
      <rPr>
        <i/>
        <sz val="10"/>
        <color theme="1"/>
        <rFont val="Arial"/>
        <family val="2"/>
      </rPr>
      <t xml:space="preserve">Rol Enfoque hacia la prevención </t>
    </r>
    <r>
      <rPr>
        <sz val="10"/>
        <color theme="1"/>
        <rFont val="Arial"/>
        <family val="2"/>
      </rPr>
      <t>(Rol 4)</t>
    </r>
  </si>
  <si>
    <r>
      <t xml:space="preserve">Medir, en términos porcentuales, el grado o nivel de cumplimento del </t>
    </r>
    <r>
      <rPr>
        <i/>
        <sz val="10"/>
        <color theme="1"/>
        <rFont val="Arial"/>
        <family val="2"/>
      </rPr>
      <t>Rol Enfoque hacia la prevención</t>
    </r>
  </si>
  <si>
    <r>
      <t xml:space="preserve">% Logro </t>
    </r>
    <r>
      <rPr>
        <i/>
        <sz val="10"/>
        <color theme="1"/>
        <rFont val="Arial"/>
        <family val="2"/>
      </rPr>
      <t xml:space="preserve">Rol Liderazgo estratégico </t>
    </r>
    <r>
      <rPr>
        <sz val="10"/>
        <color theme="1"/>
        <rFont val="Arial"/>
        <family val="2"/>
      </rPr>
      <t>(Rol 5)</t>
    </r>
  </si>
  <si>
    <r>
      <t xml:space="preserve">Medir, en términos porcentuales, el grado o nivel de cumplimento del </t>
    </r>
    <r>
      <rPr>
        <i/>
        <sz val="10"/>
        <color theme="1"/>
        <rFont val="Arial"/>
        <family val="2"/>
      </rPr>
      <t>Rol Liderazgo estratégico</t>
    </r>
  </si>
  <si>
    <t>Actuaciones en el marco de este rol terminadas o en ejecución y las solicitadas o iniciadas de oficio</t>
  </si>
  <si>
    <t>(No. de actuaciones terminadas o en ejecución)/(No. de actuaciones solicitadas o iniciadas de oficio))*100</t>
  </si>
  <si>
    <t>(No. de informes generados + No. de actuaciones documentadas) / No. de auditores de la Unidad de Auditoría</t>
  </si>
  <si>
    <t>No. de informes generados
No. de actuaciones documentadas
No. de auditores de la Unidad de Auditoría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</si>
</sst>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9" fontId="7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5" fillId="0" borderId="0" xfId="1" applyFont="1" applyFill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9" fontId="6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10" fillId="0" borderId="2" xfId="2" applyFont="1" applyBorder="1" applyAlignment="1">
      <alignment horizontal="center" vertical="center" wrapText="1"/>
    </xf>
    <xf numFmtId="0" fontId="3" fillId="0" borderId="1" xfId="0" applyFont="1" applyBorder="1"/>
    <xf numFmtId="0" fontId="7" fillId="0" borderId="1" xfId="0" applyFont="1" applyBorder="1" applyAlignment="1">
      <alignment vertical="center"/>
    </xf>
    <xf numFmtId="10" fontId="7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0" fillId="2" borderId="1" xfId="2" applyFont="1" applyFill="1" applyBorder="1" applyAlignment="1">
      <alignment horizontal="center" vertical="center" wrapText="1"/>
    </xf>
    <xf numFmtId="10" fontId="10" fillId="2" borderId="1" xfId="2" applyNumberFormat="1" applyFont="1" applyFill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left" vertical="center"/>
    </xf>
    <xf numFmtId="0" fontId="3" fillId="4" borderId="1" xfId="0" applyFont="1" applyFill="1" applyBorder="1"/>
    <xf numFmtId="10" fontId="10" fillId="4" borderId="1" xfId="2" applyNumberFormat="1" applyFont="1" applyFill="1" applyBorder="1" applyAlignment="1">
      <alignment horizontal="center" vertical="center" wrapText="1"/>
    </xf>
    <xf numFmtId="9" fontId="10" fillId="4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</cellXfs>
  <cellStyles count="5">
    <cellStyle name="Hipervínculo" xfId="1" builtinId="8"/>
    <cellStyle name="Normal" xfId="0" builtinId="0"/>
    <cellStyle name="Normal 2" xfId="2" xr:uid="{81BBAA58-052F-4499-87E6-35AFD1663829}"/>
    <cellStyle name="Normal 2 2" xfId="3" xr:uid="{83390485-F339-4BEC-97E7-A9F2418300FB}"/>
    <cellStyle name="Porcentaje 2" xfId="4" xr:uid="{88E46089-F0DA-4B0E-9863-6E044DA2BD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32106</xdr:colOff>
      <xdr:row>1</xdr:row>
      <xdr:rowOff>26756</xdr:rowOff>
    </xdr:from>
    <xdr:to>
      <xdr:col>2</xdr:col>
      <xdr:colOff>58119</xdr:colOff>
      <xdr:row>3</xdr:row>
      <xdr:rowOff>123077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133243-0B09-450F-90F5-AB20CE4016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587"/>
        <a:stretch/>
      </xdr:blipFill>
      <xdr:spPr>
        <a:xfrm>
          <a:off x="155182" y="187290"/>
          <a:ext cx="1320985" cy="417388"/>
        </a:xfrm>
        <a:prstGeom prst="rect">
          <a:avLst/>
        </a:prstGeom>
      </xdr:spPr>
    </xdr:pic>
    <xdr:clientData/>
  </xdr:twoCellAnchor>
  <xdr:twoCellAnchor editAs="oneCell">
    <xdr:from>
      <xdr:col>2</xdr:col>
      <xdr:colOff>3783244</xdr:colOff>
      <xdr:row>1</xdr:row>
      <xdr:rowOff>69565</xdr:rowOff>
    </xdr:from>
    <xdr:to>
      <xdr:col>2</xdr:col>
      <xdr:colOff>4553806</xdr:colOff>
      <xdr:row>3</xdr:row>
      <xdr:rowOff>42810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D525210-3EBE-4B87-9E60-1DE4A2FAF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01292" y="230099"/>
          <a:ext cx="770562" cy="294312"/>
        </a:xfrm>
        <a:prstGeom prst="rect">
          <a:avLst/>
        </a:prstGeom>
      </xdr:spPr>
    </xdr:pic>
    <xdr:clientData/>
  </xdr:twoCellAnchor>
  <xdr:twoCellAnchor>
    <xdr:from>
      <xdr:col>2</xdr:col>
      <xdr:colOff>197990</xdr:colOff>
      <xdr:row>0</xdr:row>
      <xdr:rowOff>58863</xdr:rowOff>
    </xdr:from>
    <xdr:to>
      <xdr:col>2</xdr:col>
      <xdr:colOff>3697625</xdr:colOff>
      <xdr:row>4</xdr:row>
      <xdr:rowOff>32108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B2BE37DD-7303-4DDC-AD2F-779CE01064A3}"/>
            </a:ext>
          </a:extLst>
        </xdr:cNvPr>
        <xdr:cNvSpPr txBox="1"/>
      </xdr:nvSpPr>
      <xdr:spPr>
        <a:xfrm>
          <a:off x="1616038" y="58863"/>
          <a:ext cx="3499635" cy="6153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050" b="1" i="0">
              <a:solidFill>
                <a:schemeClr val="dk1"/>
              </a:solidFill>
              <a:effectLst/>
              <a:latin typeface="Belyrium"/>
              <a:ea typeface="+mn-ea"/>
              <a:cs typeface="+mn-cs"/>
            </a:rPr>
            <a:t>Rama Judicial del Poder </a:t>
          </a:r>
          <a:endParaRPr lang="es-CO" sz="1000" b="1">
            <a:latin typeface="Belyrium"/>
          </a:endParaRPr>
        </a:p>
        <a:p>
          <a:pPr algn="ctr"/>
          <a:r>
            <a:rPr lang="es-CO" sz="1050" b="1">
              <a:latin typeface="Belyrium"/>
            </a:rPr>
            <a:t>Consejo Superior de la Judicatura</a:t>
          </a:r>
        </a:p>
        <a:p>
          <a:pPr algn="ctr"/>
          <a:r>
            <a:rPr lang="es-CO" sz="1050" b="1" i="0">
              <a:solidFill>
                <a:schemeClr val="dk1"/>
              </a:solidFill>
              <a:effectLst/>
              <a:latin typeface="Belyrium"/>
              <a:ea typeface="+mn-ea"/>
              <a:cs typeface="+mn-cs"/>
            </a:rPr>
            <a:t>Proceso De Control Interno Y Auditoría </a:t>
          </a:r>
          <a:endParaRPr lang="es-CO" sz="1000" b="1">
            <a:latin typeface="Belyrium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2DDB0-5F4D-4F96-9E0D-252201B33292}">
  <sheetPr>
    <tabColor theme="0" tint="-0.14999847407452621"/>
  </sheetPr>
  <dimension ref="B6:E103"/>
  <sheetViews>
    <sheetView showGridLines="0" tabSelected="1" zoomScale="178" zoomScaleNormal="178" workbookViewId="0">
      <selection activeCell="E7" sqref="E7"/>
    </sheetView>
  </sheetViews>
  <sheetFormatPr baseColWidth="10" defaultColWidth="11.42578125" defaultRowHeight="12.75" x14ac:dyDescent="0.2"/>
  <cols>
    <col min="1" max="1" width="1.85546875" style="2" customWidth="1"/>
    <col min="2" max="2" width="19.42578125" style="2" bestFit="1" customWidth="1"/>
    <col min="3" max="3" width="73.5703125" style="2" customWidth="1"/>
    <col min="4" max="4" width="20" style="2" customWidth="1"/>
    <col min="5" max="16384" width="11.42578125" style="2"/>
  </cols>
  <sheetData>
    <row r="6" spans="2:5" x14ac:dyDescent="0.2">
      <c r="B6" s="27" t="s">
        <v>58</v>
      </c>
      <c r="C6" s="27"/>
    </row>
    <row r="7" spans="2:5" x14ac:dyDescent="0.2">
      <c r="B7" s="8" t="s">
        <v>39</v>
      </c>
      <c r="C7" s="1"/>
    </row>
    <row r="8" spans="2:5" x14ac:dyDescent="0.2">
      <c r="B8" s="9" t="s">
        <v>40</v>
      </c>
      <c r="C8" s="9" t="s">
        <v>41</v>
      </c>
      <c r="E8" s="3"/>
    </row>
    <row r="9" spans="2:5" x14ac:dyDescent="0.2">
      <c r="B9" s="4" t="s">
        <v>0</v>
      </c>
      <c r="C9" s="4" t="s">
        <v>15</v>
      </c>
    </row>
    <row r="10" spans="2:5" ht="25.5" x14ac:dyDescent="0.2">
      <c r="B10" s="4" t="s">
        <v>1</v>
      </c>
      <c r="C10" s="5" t="s">
        <v>16</v>
      </c>
    </row>
    <row r="11" spans="2:5" x14ac:dyDescent="0.2">
      <c r="B11" s="4" t="s">
        <v>2</v>
      </c>
      <c r="C11" s="5" t="s">
        <v>33</v>
      </c>
    </row>
    <row r="12" spans="2:5" ht="63.75" x14ac:dyDescent="0.2">
      <c r="B12" s="5" t="s">
        <v>3</v>
      </c>
      <c r="C12" s="5" t="s">
        <v>32</v>
      </c>
    </row>
    <row r="13" spans="2:5" ht="25.5" x14ac:dyDescent="0.2">
      <c r="B13" s="4" t="s">
        <v>4</v>
      </c>
      <c r="C13" s="5" t="s">
        <v>34</v>
      </c>
    </row>
    <row r="14" spans="2:5" x14ac:dyDescent="0.2">
      <c r="B14" s="4" t="s">
        <v>5</v>
      </c>
      <c r="C14" s="5" t="s">
        <v>6</v>
      </c>
    </row>
    <row r="15" spans="2:5" x14ac:dyDescent="0.2">
      <c r="B15" s="4" t="s">
        <v>7</v>
      </c>
      <c r="C15" s="5" t="s">
        <v>8</v>
      </c>
    </row>
    <row r="16" spans="2:5" x14ac:dyDescent="0.2">
      <c r="B16" s="4" t="s">
        <v>9</v>
      </c>
      <c r="C16" s="6">
        <v>0.95</v>
      </c>
    </row>
    <row r="17" spans="2:3" x14ac:dyDescent="0.2">
      <c r="B17" s="4" t="s">
        <v>10</v>
      </c>
      <c r="C17" s="6">
        <v>0.9</v>
      </c>
    </row>
    <row r="18" spans="2:3" x14ac:dyDescent="0.2">
      <c r="B18" s="4" t="s">
        <v>11</v>
      </c>
      <c r="C18" s="5" t="s">
        <v>12</v>
      </c>
    </row>
    <row r="19" spans="2:3" x14ac:dyDescent="0.2">
      <c r="B19" s="4" t="s">
        <v>13</v>
      </c>
      <c r="C19" s="5" t="s">
        <v>35</v>
      </c>
    </row>
    <row r="21" spans="2:3" x14ac:dyDescent="0.2">
      <c r="B21" s="8" t="s">
        <v>42</v>
      </c>
    </row>
    <row r="22" spans="2:3" x14ac:dyDescent="0.2">
      <c r="B22" s="9" t="s">
        <v>40</v>
      </c>
      <c r="C22" s="9" t="s">
        <v>41</v>
      </c>
    </row>
    <row r="23" spans="2:3" x14ac:dyDescent="0.2">
      <c r="B23" s="4" t="s">
        <v>0</v>
      </c>
      <c r="C23" s="4" t="s">
        <v>47</v>
      </c>
    </row>
    <row r="24" spans="2:3" ht="25.5" x14ac:dyDescent="0.2">
      <c r="B24" s="4" t="s">
        <v>1</v>
      </c>
      <c r="C24" s="7" t="s">
        <v>36</v>
      </c>
    </row>
    <row r="25" spans="2:3" ht="51" x14ac:dyDescent="0.2">
      <c r="B25" s="4" t="s">
        <v>2</v>
      </c>
      <c r="C25" s="5" t="s">
        <v>37</v>
      </c>
    </row>
    <row r="26" spans="2:3" ht="38.25" x14ac:dyDescent="0.2">
      <c r="B26" s="5" t="s">
        <v>3</v>
      </c>
      <c r="C26" s="5" t="s">
        <v>44</v>
      </c>
    </row>
    <row r="27" spans="2:3" ht="25.5" x14ac:dyDescent="0.2">
      <c r="B27" s="4" t="s">
        <v>4</v>
      </c>
      <c r="C27" s="5" t="s">
        <v>34</v>
      </c>
    </row>
    <row r="28" spans="2:3" x14ac:dyDescent="0.2">
      <c r="B28" s="4" t="s">
        <v>5</v>
      </c>
      <c r="C28" s="5" t="s">
        <v>38</v>
      </c>
    </row>
    <row r="29" spans="2:3" x14ac:dyDescent="0.2">
      <c r="B29" s="4" t="s">
        <v>7</v>
      </c>
      <c r="C29" s="5" t="s">
        <v>8</v>
      </c>
    </row>
    <row r="30" spans="2:3" x14ac:dyDescent="0.2">
      <c r="B30" s="4" t="s">
        <v>9</v>
      </c>
      <c r="C30" s="6">
        <v>0.25</v>
      </c>
    </row>
    <row r="31" spans="2:3" x14ac:dyDescent="0.2">
      <c r="B31" s="4" t="s">
        <v>14</v>
      </c>
      <c r="C31" s="6">
        <v>0.05</v>
      </c>
    </row>
    <row r="32" spans="2:3" x14ac:dyDescent="0.2">
      <c r="B32" s="4" t="s">
        <v>11</v>
      </c>
      <c r="C32" s="5" t="s">
        <v>12</v>
      </c>
    </row>
    <row r="33" spans="2:3" x14ac:dyDescent="0.2">
      <c r="B33" s="4" t="s">
        <v>13</v>
      </c>
      <c r="C33" s="5" t="s">
        <v>35</v>
      </c>
    </row>
    <row r="35" spans="2:3" x14ac:dyDescent="0.2">
      <c r="B35" s="8" t="s">
        <v>43</v>
      </c>
    </row>
    <row r="36" spans="2:3" x14ac:dyDescent="0.2">
      <c r="B36" s="9" t="s">
        <v>40</v>
      </c>
      <c r="C36" s="9" t="s">
        <v>41</v>
      </c>
    </row>
    <row r="37" spans="2:3" x14ac:dyDescent="0.2">
      <c r="B37" s="4" t="s">
        <v>0</v>
      </c>
      <c r="C37" s="4" t="s">
        <v>46</v>
      </c>
    </row>
    <row r="38" spans="2:3" ht="25.5" x14ac:dyDescent="0.2">
      <c r="B38" s="4" t="s">
        <v>1</v>
      </c>
      <c r="C38" s="7" t="s">
        <v>60</v>
      </c>
    </row>
    <row r="39" spans="2:3" ht="25.5" x14ac:dyDescent="0.2">
      <c r="B39" s="4" t="s">
        <v>2</v>
      </c>
      <c r="C39" s="5" t="s">
        <v>67</v>
      </c>
    </row>
    <row r="40" spans="2:3" ht="25.5" x14ac:dyDescent="0.2">
      <c r="B40" s="5" t="s">
        <v>3</v>
      </c>
      <c r="C40" s="5" t="s">
        <v>66</v>
      </c>
    </row>
    <row r="41" spans="2:3" ht="25.5" x14ac:dyDescent="0.2">
      <c r="B41" s="4" t="s">
        <v>4</v>
      </c>
      <c r="C41" s="5" t="s">
        <v>34</v>
      </c>
    </row>
    <row r="42" spans="2:3" x14ac:dyDescent="0.2">
      <c r="B42" s="4" t="s">
        <v>5</v>
      </c>
      <c r="C42" s="5" t="s">
        <v>38</v>
      </c>
    </row>
    <row r="43" spans="2:3" x14ac:dyDescent="0.2">
      <c r="B43" s="4" t="s">
        <v>7</v>
      </c>
      <c r="C43" s="5" t="s">
        <v>8</v>
      </c>
    </row>
    <row r="44" spans="2:3" x14ac:dyDescent="0.2">
      <c r="B44" s="4" t="s">
        <v>9</v>
      </c>
      <c r="C44" s="6">
        <v>0.25</v>
      </c>
    </row>
    <row r="45" spans="2:3" x14ac:dyDescent="0.2">
      <c r="B45" s="4" t="s">
        <v>14</v>
      </c>
      <c r="C45" s="6">
        <v>0.05</v>
      </c>
    </row>
    <row r="46" spans="2:3" x14ac:dyDescent="0.2">
      <c r="B46" s="4" t="s">
        <v>11</v>
      </c>
      <c r="C46" s="5" t="s">
        <v>12</v>
      </c>
    </row>
    <row r="47" spans="2:3" x14ac:dyDescent="0.2">
      <c r="B47" s="4" t="s">
        <v>13</v>
      </c>
      <c r="C47" s="5" t="s">
        <v>35</v>
      </c>
    </row>
    <row r="49" spans="2:3" x14ac:dyDescent="0.2">
      <c r="B49" s="8" t="s">
        <v>45</v>
      </c>
    </row>
    <row r="50" spans="2:3" x14ac:dyDescent="0.2">
      <c r="B50" s="9" t="s">
        <v>40</v>
      </c>
      <c r="C50" s="9" t="s">
        <v>41</v>
      </c>
    </row>
    <row r="51" spans="2:3" x14ac:dyDescent="0.2">
      <c r="B51" s="4" t="s">
        <v>0</v>
      </c>
      <c r="C51" s="4" t="s">
        <v>59</v>
      </c>
    </row>
    <row r="52" spans="2:3" ht="25.5" x14ac:dyDescent="0.2">
      <c r="B52" s="4" t="s">
        <v>1</v>
      </c>
      <c r="C52" s="7" t="s">
        <v>61</v>
      </c>
    </row>
    <row r="53" spans="2:3" ht="25.5" x14ac:dyDescent="0.2">
      <c r="B53" s="4" t="s">
        <v>2</v>
      </c>
      <c r="C53" s="5" t="s">
        <v>67</v>
      </c>
    </row>
    <row r="54" spans="2:3" ht="25.5" x14ac:dyDescent="0.2">
      <c r="B54" s="5" t="s">
        <v>3</v>
      </c>
      <c r="C54" s="5" t="s">
        <v>66</v>
      </c>
    </row>
    <row r="55" spans="2:3" ht="25.5" x14ac:dyDescent="0.2">
      <c r="B55" s="4" t="s">
        <v>4</v>
      </c>
      <c r="C55" s="5" t="s">
        <v>34</v>
      </c>
    </row>
    <row r="56" spans="2:3" x14ac:dyDescent="0.2">
      <c r="B56" s="4" t="s">
        <v>5</v>
      </c>
      <c r="C56" s="5" t="s">
        <v>38</v>
      </c>
    </row>
    <row r="57" spans="2:3" x14ac:dyDescent="0.2">
      <c r="B57" s="4" t="s">
        <v>7</v>
      </c>
      <c r="C57" s="5" t="s">
        <v>8</v>
      </c>
    </row>
    <row r="58" spans="2:3" x14ac:dyDescent="0.2">
      <c r="B58" s="4" t="s">
        <v>9</v>
      </c>
      <c r="C58" s="6">
        <v>0.25</v>
      </c>
    </row>
    <row r="59" spans="2:3" x14ac:dyDescent="0.2">
      <c r="B59" s="4" t="s">
        <v>14</v>
      </c>
      <c r="C59" s="6">
        <v>0.05</v>
      </c>
    </row>
    <row r="60" spans="2:3" x14ac:dyDescent="0.2">
      <c r="B60" s="4" t="s">
        <v>11</v>
      </c>
      <c r="C60" s="5" t="s">
        <v>12</v>
      </c>
    </row>
    <row r="61" spans="2:3" x14ac:dyDescent="0.2">
      <c r="B61" s="4" t="s">
        <v>13</v>
      </c>
      <c r="C61" s="5" t="s">
        <v>35</v>
      </c>
    </row>
    <row r="63" spans="2:3" x14ac:dyDescent="0.2">
      <c r="B63" s="8" t="s">
        <v>48</v>
      </c>
    </row>
    <row r="64" spans="2:3" x14ac:dyDescent="0.2">
      <c r="B64" s="9" t="s">
        <v>40</v>
      </c>
      <c r="C64" s="9" t="s">
        <v>41</v>
      </c>
    </row>
    <row r="65" spans="2:3" x14ac:dyDescent="0.2">
      <c r="B65" s="4" t="s">
        <v>0</v>
      </c>
      <c r="C65" s="4" t="s">
        <v>62</v>
      </c>
    </row>
    <row r="66" spans="2:3" ht="25.5" x14ac:dyDescent="0.2">
      <c r="B66" s="4" t="s">
        <v>1</v>
      </c>
      <c r="C66" s="7" t="s">
        <v>63</v>
      </c>
    </row>
    <row r="67" spans="2:3" ht="25.5" x14ac:dyDescent="0.2">
      <c r="B67" s="4" t="s">
        <v>2</v>
      </c>
      <c r="C67" s="5" t="s">
        <v>67</v>
      </c>
    </row>
    <row r="68" spans="2:3" ht="25.5" x14ac:dyDescent="0.2">
      <c r="B68" s="5" t="s">
        <v>3</v>
      </c>
      <c r="C68" s="5" t="s">
        <v>66</v>
      </c>
    </row>
    <row r="69" spans="2:3" ht="25.5" x14ac:dyDescent="0.2">
      <c r="B69" s="4" t="s">
        <v>4</v>
      </c>
      <c r="C69" s="5" t="s">
        <v>34</v>
      </c>
    </row>
    <row r="70" spans="2:3" x14ac:dyDescent="0.2">
      <c r="B70" s="4" t="s">
        <v>5</v>
      </c>
      <c r="C70" s="5" t="s">
        <v>38</v>
      </c>
    </row>
    <row r="71" spans="2:3" x14ac:dyDescent="0.2">
      <c r="B71" s="4" t="s">
        <v>7</v>
      </c>
      <c r="C71" s="5" t="s">
        <v>8</v>
      </c>
    </row>
    <row r="72" spans="2:3" x14ac:dyDescent="0.2">
      <c r="B72" s="4" t="s">
        <v>9</v>
      </c>
      <c r="C72" s="6">
        <v>0.25</v>
      </c>
    </row>
    <row r="73" spans="2:3" x14ac:dyDescent="0.2">
      <c r="B73" s="4" t="s">
        <v>14</v>
      </c>
      <c r="C73" s="6">
        <v>0.05</v>
      </c>
    </row>
    <row r="74" spans="2:3" x14ac:dyDescent="0.2">
      <c r="B74" s="4" t="s">
        <v>11</v>
      </c>
      <c r="C74" s="5" t="s">
        <v>12</v>
      </c>
    </row>
    <row r="75" spans="2:3" x14ac:dyDescent="0.2">
      <c r="B75" s="4" t="s">
        <v>13</v>
      </c>
      <c r="C75" s="5" t="s">
        <v>35</v>
      </c>
    </row>
    <row r="77" spans="2:3" x14ac:dyDescent="0.2">
      <c r="B77" s="8" t="s">
        <v>49</v>
      </c>
    </row>
    <row r="78" spans="2:3" x14ac:dyDescent="0.2">
      <c r="B78" s="9" t="s">
        <v>40</v>
      </c>
      <c r="C78" s="9" t="s">
        <v>41</v>
      </c>
    </row>
    <row r="79" spans="2:3" x14ac:dyDescent="0.2">
      <c r="B79" s="4" t="s">
        <v>0</v>
      </c>
      <c r="C79" s="4" t="s">
        <v>64</v>
      </c>
    </row>
    <row r="80" spans="2:3" ht="25.5" x14ac:dyDescent="0.2">
      <c r="B80" s="4" t="s">
        <v>1</v>
      </c>
      <c r="C80" s="7" t="s">
        <v>65</v>
      </c>
    </row>
    <row r="81" spans="2:3" ht="25.5" x14ac:dyDescent="0.2">
      <c r="B81" s="4" t="s">
        <v>2</v>
      </c>
      <c r="C81" s="5" t="s">
        <v>67</v>
      </c>
    </row>
    <row r="82" spans="2:3" ht="25.5" x14ac:dyDescent="0.2">
      <c r="B82" s="5" t="s">
        <v>3</v>
      </c>
      <c r="C82" s="5" t="s">
        <v>66</v>
      </c>
    </row>
    <row r="83" spans="2:3" ht="25.5" x14ac:dyDescent="0.2">
      <c r="B83" s="4" t="s">
        <v>4</v>
      </c>
      <c r="C83" s="5" t="s">
        <v>34</v>
      </c>
    </row>
    <row r="84" spans="2:3" x14ac:dyDescent="0.2">
      <c r="B84" s="4" t="s">
        <v>5</v>
      </c>
      <c r="C84" s="5" t="s">
        <v>38</v>
      </c>
    </row>
    <row r="85" spans="2:3" x14ac:dyDescent="0.2">
      <c r="B85" s="4" t="s">
        <v>7</v>
      </c>
      <c r="C85" s="5" t="s">
        <v>8</v>
      </c>
    </row>
    <row r="86" spans="2:3" x14ac:dyDescent="0.2">
      <c r="B86" s="4" t="s">
        <v>9</v>
      </c>
      <c r="C86" s="6">
        <v>0.25</v>
      </c>
    </row>
    <row r="87" spans="2:3" x14ac:dyDescent="0.2">
      <c r="B87" s="4" t="s">
        <v>14</v>
      </c>
      <c r="C87" s="6">
        <v>0.05</v>
      </c>
    </row>
    <row r="88" spans="2:3" x14ac:dyDescent="0.2">
      <c r="B88" s="4" t="s">
        <v>11</v>
      </c>
      <c r="C88" s="5" t="s">
        <v>12</v>
      </c>
    </row>
    <row r="89" spans="2:3" x14ac:dyDescent="0.2">
      <c r="B89" s="4" t="s">
        <v>13</v>
      </c>
      <c r="C89" s="5" t="s">
        <v>35</v>
      </c>
    </row>
    <row r="91" spans="2:3" x14ac:dyDescent="0.2">
      <c r="B91" s="8" t="s">
        <v>50</v>
      </c>
    </row>
    <row r="92" spans="2:3" x14ac:dyDescent="0.2">
      <c r="B92" s="9" t="s">
        <v>40</v>
      </c>
      <c r="C92" s="9" t="s">
        <v>41</v>
      </c>
    </row>
    <row r="93" spans="2:3" x14ac:dyDescent="0.2">
      <c r="B93" s="4" t="s">
        <v>0</v>
      </c>
      <c r="C93" s="4" t="s">
        <v>25</v>
      </c>
    </row>
    <row r="94" spans="2:3" ht="25.5" x14ac:dyDescent="0.2">
      <c r="B94" s="4" t="s">
        <v>1</v>
      </c>
      <c r="C94" s="7" t="s">
        <v>51</v>
      </c>
    </row>
    <row r="95" spans="2:3" ht="25.5" x14ac:dyDescent="0.2">
      <c r="B95" s="4" t="s">
        <v>2</v>
      </c>
      <c r="C95" s="5" t="s">
        <v>68</v>
      </c>
    </row>
    <row r="96" spans="2:3" ht="38.25" x14ac:dyDescent="0.2">
      <c r="B96" s="5" t="s">
        <v>3</v>
      </c>
      <c r="C96" s="5" t="s">
        <v>69</v>
      </c>
    </row>
    <row r="97" spans="2:3" ht="25.5" x14ac:dyDescent="0.2">
      <c r="B97" s="4" t="s">
        <v>4</v>
      </c>
      <c r="C97" s="5" t="s">
        <v>34</v>
      </c>
    </row>
    <row r="98" spans="2:3" x14ac:dyDescent="0.2">
      <c r="B98" s="4" t="s">
        <v>5</v>
      </c>
      <c r="C98" s="5" t="s">
        <v>6</v>
      </c>
    </row>
    <row r="99" spans="2:3" x14ac:dyDescent="0.2">
      <c r="B99" s="4" t="s">
        <v>7</v>
      </c>
      <c r="C99" s="5" t="s">
        <v>8</v>
      </c>
    </row>
    <row r="100" spans="2:3" x14ac:dyDescent="0.2">
      <c r="B100" s="4" t="s">
        <v>9</v>
      </c>
      <c r="C100" s="6" t="s">
        <v>52</v>
      </c>
    </row>
    <row r="101" spans="2:3" x14ac:dyDescent="0.2">
      <c r="B101" s="4" t="s">
        <v>14</v>
      </c>
      <c r="C101" s="6">
        <v>0.05</v>
      </c>
    </row>
    <row r="102" spans="2:3" x14ac:dyDescent="0.2">
      <c r="B102" s="4" t="s">
        <v>11</v>
      </c>
      <c r="C102" s="5" t="s">
        <v>12</v>
      </c>
    </row>
    <row r="103" spans="2:3" x14ac:dyDescent="0.2">
      <c r="B103" s="4" t="s">
        <v>13</v>
      </c>
      <c r="C103" s="5" t="s">
        <v>35</v>
      </c>
    </row>
  </sheetData>
  <mergeCells count="1">
    <mergeCell ref="B6:C6"/>
  </mergeCells>
  <printOptions horizontalCentered="1"/>
  <pageMargins left="0.59055118110236227" right="0.59055118110236227" top="0.98425196850393704" bottom="0.39370078740157483" header="0.19685039370078741" footer="0.19685039370078741"/>
  <pageSetup scale="81" orientation="portrait" r:id="rId1"/>
  <headerFooter>
    <oddHeader>&amp;L&amp;G&amp;R&amp;12
SIGCMA</oddHeader>
  </headerFooter>
  <rowBreaks count="1" manualBreakCount="1">
    <brk id="47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59207-8364-4D74-B590-B9B8B46E597F}">
  <dimension ref="A1:D21"/>
  <sheetViews>
    <sheetView workbookViewId="0">
      <selection activeCell="D27" sqref="D27"/>
    </sheetView>
  </sheetViews>
  <sheetFormatPr baseColWidth="10" defaultRowHeight="12.75" x14ac:dyDescent="0.2"/>
  <cols>
    <col min="1" max="1" width="37.140625" style="2" bestFit="1" customWidth="1"/>
    <col min="2" max="2" width="12.7109375" style="2" customWidth="1"/>
    <col min="3" max="3" width="12.42578125" style="2" customWidth="1"/>
    <col min="4" max="16384" width="11.42578125" style="2"/>
  </cols>
  <sheetData>
    <row r="1" spans="1:4" ht="38.25" x14ac:dyDescent="0.2">
      <c r="B1" s="12" t="s">
        <v>30</v>
      </c>
      <c r="C1" s="12" t="s">
        <v>31</v>
      </c>
      <c r="D1" s="12" t="s">
        <v>22</v>
      </c>
    </row>
    <row r="2" spans="1:4" x14ac:dyDescent="0.2">
      <c r="A2" s="19" t="s">
        <v>24</v>
      </c>
      <c r="B2" s="20"/>
      <c r="C2" s="20"/>
      <c r="D2" s="21" t="e">
        <f>AVERAGE(D3,D9,D11,D13,D15)</f>
        <v>#DIV/0!</v>
      </c>
    </row>
    <row r="3" spans="1:4" x14ac:dyDescent="0.2">
      <c r="A3" s="22" t="s">
        <v>53</v>
      </c>
      <c r="B3" s="23"/>
      <c r="C3" s="23"/>
      <c r="D3" s="24" t="e">
        <f>AVERAGE(D4:D8)</f>
        <v>#DIV/0!</v>
      </c>
    </row>
    <row r="4" spans="1:4" x14ac:dyDescent="0.2">
      <c r="A4" s="14" t="s">
        <v>17</v>
      </c>
      <c r="B4" s="13"/>
      <c r="C4" s="13"/>
      <c r="D4" s="15" t="e">
        <f>C4/B4</f>
        <v>#DIV/0!</v>
      </c>
    </row>
    <row r="5" spans="1:4" x14ac:dyDescent="0.2">
      <c r="A5" s="14" t="s">
        <v>18</v>
      </c>
      <c r="B5" s="13"/>
      <c r="C5" s="13"/>
      <c r="D5" s="15" t="e">
        <f t="shared" ref="D5:D7" si="0">C5/B5</f>
        <v>#DIV/0!</v>
      </c>
    </row>
    <row r="6" spans="1:4" x14ac:dyDescent="0.2">
      <c r="A6" s="16" t="s">
        <v>19</v>
      </c>
      <c r="B6" s="13"/>
      <c r="C6" s="13"/>
      <c r="D6" s="15" t="e">
        <f t="shared" si="0"/>
        <v>#DIV/0!</v>
      </c>
    </row>
    <row r="7" spans="1:4" x14ac:dyDescent="0.2">
      <c r="A7" s="17" t="s">
        <v>20</v>
      </c>
      <c r="B7" s="13"/>
      <c r="C7" s="13"/>
      <c r="D7" s="15" t="e">
        <f t="shared" si="0"/>
        <v>#DIV/0!</v>
      </c>
    </row>
    <row r="8" spans="1:4" x14ac:dyDescent="0.2">
      <c r="A8" s="14" t="s">
        <v>21</v>
      </c>
      <c r="B8" s="13"/>
      <c r="C8" s="13"/>
      <c r="D8" s="15" t="e">
        <f>C8/B8</f>
        <v>#DIV/0!</v>
      </c>
    </row>
    <row r="9" spans="1:4" x14ac:dyDescent="0.2">
      <c r="A9" s="22" t="s">
        <v>54</v>
      </c>
      <c r="B9" s="23"/>
      <c r="C9" s="23"/>
      <c r="D9" s="25" t="e">
        <f>D10</f>
        <v>#DIV/0!</v>
      </c>
    </row>
    <row r="10" spans="1:4" x14ac:dyDescent="0.2">
      <c r="A10" s="11" t="s">
        <v>23</v>
      </c>
      <c r="B10" s="13"/>
      <c r="C10" s="13"/>
      <c r="D10" s="15" t="e">
        <f>C10/B10</f>
        <v>#DIV/0!</v>
      </c>
    </row>
    <row r="11" spans="1:4" x14ac:dyDescent="0.2">
      <c r="A11" s="10" t="s">
        <v>55</v>
      </c>
      <c r="B11" s="13"/>
      <c r="C11" s="13"/>
      <c r="D11" s="25" t="e">
        <f>D12</f>
        <v>#DIV/0!</v>
      </c>
    </row>
    <row r="12" spans="1:4" x14ac:dyDescent="0.2">
      <c r="A12" s="11" t="s">
        <v>23</v>
      </c>
      <c r="B12" s="13"/>
      <c r="C12" s="13"/>
      <c r="D12" s="15" t="e">
        <f>C12/B12</f>
        <v>#DIV/0!</v>
      </c>
    </row>
    <row r="13" spans="1:4" x14ac:dyDescent="0.2">
      <c r="A13" s="22" t="s">
        <v>56</v>
      </c>
      <c r="B13" s="23"/>
      <c r="C13" s="23"/>
      <c r="D13" s="25" t="e">
        <f>D14</f>
        <v>#DIV/0!</v>
      </c>
    </row>
    <row r="14" spans="1:4" x14ac:dyDescent="0.2">
      <c r="A14" s="11" t="s">
        <v>23</v>
      </c>
      <c r="B14" s="13"/>
      <c r="C14" s="13"/>
      <c r="D14" s="15" t="e">
        <f>C14/B14</f>
        <v>#DIV/0!</v>
      </c>
    </row>
    <row r="15" spans="1:4" x14ac:dyDescent="0.2">
      <c r="A15" s="22" t="s">
        <v>57</v>
      </c>
      <c r="B15" s="23"/>
      <c r="C15" s="23"/>
      <c r="D15" s="25" t="e">
        <f>D16</f>
        <v>#DIV/0!</v>
      </c>
    </row>
    <row r="16" spans="1:4" x14ac:dyDescent="0.2">
      <c r="A16" s="11" t="s">
        <v>23</v>
      </c>
      <c r="B16" s="13"/>
      <c r="C16" s="13"/>
      <c r="D16" s="15" t="e">
        <f>C16/B16</f>
        <v>#DIV/0!</v>
      </c>
    </row>
    <row r="18" spans="1:3" x14ac:dyDescent="0.2">
      <c r="A18" s="26" t="s">
        <v>25</v>
      </c>
      <c r="B18" s="19" t="e">
        <f>(B19+B20)/B21</f>
        <v>#DIV/0!</v>
      </c>
      <c r="C18" s="2" t="s">
        <v>29</v>
      </c>
    </row>
    <row r="19" spans="1:3" x14ac:dyDescent="0.2">
      <c r="A19" s="13" t="s">
        <v>26</v>
      </c>
      <c r="B19" s="18"/>
    </row>
    <row r="20" spans="1:3" x14ac:dyDescent="0.2">
      <c r="A20" s="13" t="s">
        <v>27</v>
      </c>
      <c r="B20" s="18"/>
    </row>
    <row r="21" spans="1:3" x14ac:dyDescent="0.2">
      <c r="A21" s="13" t="s">
        <v>28</v>
      </c>
      <c r="B21" s="18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FICHAS_2023</vt:lpstr>
      <vt:lpstr>CALCULO</vt:lpstr>
      <vt:lpstr>FICHAS_2023!Títulos_a_imprimir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Antonio Gonzalez Tobito</dc:creator>
  <cp:lastModifiedBy>Karla Vanessa Guarin Batanero</cp:lastModifiedBy>
  <cp:lastPrinted>2023-04-14T18:22:04Z</cp:lastPrinted>
  <dcterms:created xsi:type="dcterms:W3CDTF">2023-04-14T16:22:36Z</dcterms:created>
  <dcterms:modified xsi:type="dcterms:W3CDTF">2023-08-17T13:05:59Z</dcterms:modified>
</cp:coreProperties>
</file>