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/>
  <mc:AlternateContent xmlns:mc="http://schemas.openxmlformats.org/markup-compatibility/2006">
    <mc:Choice Requires="x15">
      <x15ac:absPath xmlns:x15ac="http://schemas.microsoft.com/office/spreadsheetml/2010/11/ac" url="C:\Users\karla\Downloads\"/>
    </mc:Choice>
  </mc:AlternateContent>
  <xr:revisionPtr revIDLastSave="3" documentId="13_ncr:1_{60FC439B-3349-4EFF-A9CE-EAEC5A8A134C}" xr6:coauthVersionLast="47" xr6:coauthVersionMax="47" xr10:uidLastSave="{A308C40D-F951-4B5C-8304-98D3B4019B20}"/>
  <bookViews>
    <workbookView xWindow="-120" yWindow="-120" windowWidth="20730" windowHeight="11040" xr2:uid="{00000000-000D-0000-FFFF-FFFF00000000}"/>
  </bookViews>
  <sheets>
    <sheet name="H1 2021 - 2025" sheetId="4" r:id="rId1"/>
    <sheet name="H2 Consolidado Mensual 2021-25" sheetId="1" r:id="rId2"/>
    <sheet name="H3 Indicadores" sheetId="2" r:id="rId3"/>
    <sheet name="H4 Graficas" sheetId="3" r:id="rId4"/>
  </sheets>
  <definedNames>
    <definedName name="_xlnm.Print_Area" localSheetId="1">'H2 Consolidado Mensual 2021-25'!$A$1:$JA$23</definedName>
    <definedName name="_xlnm.Print_Area" localSheetId="2">'H3 Indicadores'!$A$1:$AG$100</definedName>
    <definedName name="Consumo">'H1 2021 - 2025'!$A$8:$AA$67</definedName>
    <definedName name="Consumo2019">'H1 2021 - 2025'!$AD$8:$BA$67</definedName>
    <definedName name="Consumos">'H1 2021 - 2025'!$A$8:$EA$67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8" i="4" l="1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BC67" i="4"/>
  <c r="BB67" i="4"/>
  <c r="AC67" i="4"/>
  <c r="AB67" i="4"/>
  <c r="BC66" i="4"/>
  <c r="BB66" i="4"/>
  <c r="AC66" i="4"/>
  <c r="AB66" i="4"/>
  <c r="BC65" i="4"/>
  <c r="BB65" i="4"/>
  <c r="AC65" i="4"/>
  <c r="AB65" i="4"/>
  <c r="BC64" i="4"/>
  <c r="BB64" i="4"/>
  <c r="AC64" i="4"/>
  <c r="AB64" i="4"/>
  <c r="BC63" i="4"/>
  <c r="BB63" i="4"/>
  <c r="AC63" i="4"/>
  <c r="AB63" i="4"/>
  <c r="BC62" i="4"/>
  <c r="BB62" i="4"/>
  <c r="AC62" i="4"/>
  <c r="AB62" i="4"/>
  <c r="BC61" i="4"/>
  <c r="BB61" i="4"/>
  <c r="AC61" i="4"/>
  <c r="AB61" i="4"/>
  <c r="BC60" i="4"/>
  <c r="BB60" i="4"/>
  <c r="AC60" i="4"/>
  <c r="AB60" i="4"/>
  <c r="BC59" i="4"/>
  <c r="BB59" i="4"/>
  <c r="AC59" i="4"/>
  <c r="AB59" i="4"/>
  <c r="BC58" i="4"/>
  <c r="BB58" i="4"/>
  <c r="AC58" i="4"/>
  <c r="AB58" i="4"/>
  <c r="BC57" i="4"/>
  <c r="BB57" i="4"/>
  <c r="AC57" i="4"/>
  <c r="AB57" i="4"/>
  <c r="BC56" i="4"/>
  <c r="BB56" i="4"/>
  <c r="AC56" i="4"/>
  <c r="AB56" i="4"/>
  <c r="BC55" i="4"/>
  <c r="BB55" i="4"/>
  <c r="AC55" i="4"/>
  <c r="AB55" i="4"/>
  <c r="BC54" i="4"/>
  <c r="BB54" i="4"/>
  <c r="AC54" i="4"/>
  <c r="AB54" i="4"/>
  <c r="BC53" i="4"/>
  <c r="BB53" i="4"/>
  <c r="AC53" i="4"/>
  <c r="AB53" i="4"/>
  <c r="BC52" i="4"/>
  <c r="BB52" i="4"/>
  <c r="AC52" i="4"/>
  <c r="AB52" i="4"/>
  <c r="BC51" i="4"/>
  <c r="BB51" i="4"/>
  <c r="AC51" i="4"/>
  <c r="AB51" i="4"/>
  <c r="BC50" i="4"/>
  <c r="BB50" i="4"/>
  <c r="AC50" i="4"/>
  <c r="AB50" i="4"/>
  <c r="BC49" i="4"/>
  <c r="BB49" i="4"/>
  <c r="AC49" i="4"/>
  <c r="AB49" i="4"/>
  <c r="BC48" i="4"/>
  <c r="BB48" i="4"/>
  <c r="AC48" i="4"/>
  <c r="AB48" i="4"/>
  <c r="BC47" i="4"/>
  <c r="BB47" i="4"/>
  <c r="AC47" i="4"/>
  <c r="AB47" i="4"/>
  <c r="BC46" i="4"/>
  <c r="BB46" i="4"/>
  <c r="AC46" i="4"/>
  <c r="AB46" i="4"/>
  <c r="BC45" i="4"/>
  <c r="BB45" i="4"/>
  <c r="AC45" i="4"/>
  <c r="AB45" i="4"/>
  <c r="BC44" i="4"/>
  <c r="BB44" i="4"/>
  <c r="AC44" i="4"/>
  <c r="AB44" i="4"/>
  <c r="BC43" i="4"/>
  <c r="BB43" i="4"/>
  <c r="AC43" i="4"/>
  <c r="AB43" i="4"/>
  <c r="BC42" i="4"/>
  <c r="BB42" i="4"/>
  <c r="AC42" i="4"/>
  <c r="AB42" i="4"/>
  <c r="BC41" i="4"/>
  <c r="BB41" i="4"/>
  <c r="AC41" i="4"/>
  <c r="AB41" i="4"/>
  <c r="BC40" i="4"/>
  <c r="BB40" i="4"/>
  <c r="AC40" i="4"/>
  <c r="AB40" i="4"/>
  <c r="BC39" i="4"/>
  <c r="BB39" i="4"/>
  <c r="AC39" i="4"/>
  <c r="AB39" i="4"/>
  <c r="BC38" i="4"/>
  <c r="BB38" i="4"/>
  <c r="AC38" i="4"/>
  <c r="AB38" i="4"/>
  <c r="BC37" i="4"/>
  <c r="BB37" i="4"/>
  <c r="AC37" i="4"/>
  <c r="AB37" i="4"/>
  <c r="BC36" i="4"/>
  <c r="BB36" i="4"/>
  <c r="AC36" i="4"/>
  <c r="AB36" i="4"/>
  <c r="BC35" i="4"/>
  <c r="BB35" i="4"/>
  <c r="AC35" i="4"/>
  <c r="AB35" i="4"/>
  <c r="BC34" i="4"/>
  <c r="BB34" i="4"/>
  <c r="AC34" i="4"/>
  <c r="AB34" i="4"/>
  <c r="BC33" i="4"/>
  <c r="BB33" i="4"/>
  <c r="AC33" i="4"/>
  <c r="AB33" i="4"/>
  <c r="BC32" i="4"/>
  <c r="BB32" i="4"/>
  <c r="AC32" i="4"/>
  <c r="AB32" i="4"/>
  <c r="BC31" i="4"/>
  <c r="BB31" i="4"/>
  <c r="AC31" i="4"/>
  <c r="AB31" i="4"/>
  <c r="BC30" i="4"/>
  <c r="BB30" i="4"/>
  <c r="AC30" i="4"/>
  <c r="AB30" i="4"/>
  <c r="BC29" i="4"/>
  <c r="BB29" i="4"/>
  <c r="AC29" i="4"/>
  <c r="AB29" i="4"/>
  <c r="BC28" i="4"/>
  <c r="BB28" i="4"/>
  <c r="AC28" i="4"/>
  <c r="AB28" i="4"/>
  <c r="BC27" i="4"/>
  <c r="BB27" i="4"/>
  <c r="AC27" i="4"/>
  <c r="AB27" i="4"/>
  <c r="BC26" i="4"/>
  <c r="BB26" i="4"/>
  <c r="AC26" i="4"/>
  <c r="AB26" i="4"/>
  <c r="BC25" i="4"/>
  <c r="BB25" i="4"/>
  <c r="AC25" i="4"/>
  <c r="AB25" i="4"/>
  <c r="BC24" i="4"/>
  <c r="BB24" i="4"/>
  <c r="AC24" i="4"/>
  <c r="AB24" i="4"/>
  <c r="BC23" i="4"/>
  <c r="BB23" i="4"/>
  <c r="AC23" i="4"/>
  <c r="AB23" i="4"/>
  <c r="BC22" i="4"/>
  <c r="BB22" i="4"/>
  <c r="AC22" i="4"/>
  <c r="AB22" i="4"/>
  <c r="BC21" i="4"/>
  <c r="BB21" i="4"/>
  <c r="AC21" i="4"/>
  <c r="AB21" i="4"/>
  <c r="BC20" i="4"/>
  <c r="BB20" i="4"/>
  <c r="AC20" i="4"/>
  <c r="AB20" i="4"/>
  <c r="BC19" i="4"/>
  <c r="BB19" i="4"/>
  <c r="AC19" i="4"/>
  <c r="AB19" i="4"/>
  <c r="BC18" i="4"/>
  <c r="BB18" i="4"/>
  <c r="AC18" i="4"/>
  <c r="AB18" i="4"/>
  <c r="BC17" i="4"/>
  <c r="BB17" i="4"/>
  <c r="AC17" i="4"/>
  <c r="AB17" i="4"/>
  <c r="BC16" i="4"/>
  <c r="BB16" i="4"/>
  <c r="AC16" i="4"/>
  <c r="AB16" i="4"/>
  <c r="BC15" i="4"/>
  <c r="BB15" i="4"/>
  <c r="AC15" i="4"/>
  <c r="AB15" i="4"/>
  <c r="BC14" i="4"/>
  <c r="BB14" i="4"/>
  <c r="AC14" i="4"/>
  <c r="AB14" i="4"/>
  <c r="BC13" i="4"/>
  <c r="BB13" i="4"/>
  <c r="AC13" i="4"/>
  <c r="AB13" i="4"/>
  <c r="BC12" i="4"/>
  <c r="BB12" i="4"/>
  <c r="AC12" i="4"/>
  <c r="AB12" i="4"/>
  <c r="BC11" i="4"/>
  <c r="BB11" i="4"/>
  <c r="AC11" i="4"/>
  <c r="AB11" i="4"/>
  <c r="BC10" i="4"/>
  <c r="BB10" i="4"/>
  <c r="AC10" i="4"/>
  <c r="AB10" i="4"/>
  <c r="BC9" i="4"/>
  <c r="BB9" i="4"/>
  <c r="AC9" i="4"/>
  <c r="AB9" i="4"/>
  <c r="BC8" i="4"/>
  <c r="BB8" i="4"/>
  <c r="AC8" i="4"/>
  <c r="AC68" i="4" s="1"/>
  <c r="AB8" i="4"/>
  <c r="AB68" i="4" s="1"/>
  <c r="BB68" i="4" l="1"/>
  <c r="BC68" i="4"/>
  <c r="IU8" i="1"/>
  <c r="IU9" i="1"/>
  <c r="IU10" i="1"/>
  <c r="IU11" i="1"/>
  <c r="IU12" i="1"/>
  <c r="IU13" i="1"/>
  <c r="IU14" i="1"/>
  <c r="IU15" i="1"/>
  <c r="IU16" i="1"/>
  <c r="IU17" i="1"/>
  <c r="IU18" i="1"/>
  <c r="IU7" i="1"/>
  <c r="DU68" i="4" l="1"/>
  <c r="DS68" i="4"/>
  <c r="DQ68" i="4"/>
  <c r="X94" i="2"/>
  <c r="Z94" i="2"/>
  <c r="X95" i="2"/>
  <c r="Z95" i="2"/>
  <c r="X96" i="2"/>
  <c r="Z96" i="2"/>
  <c r="R94" i="2"/>
  <c r="R95" i="2"/>
  <c r="R96" i="2"/>
  <c r="L94" i="2"/>
  <c r="L95" i="2"/>
  <c r="L96" i="2"/>
  <c r="F93" i="2"/>
  <c r="F94" i="2"/>
  <c r="F95" i="2"/>
  <c r="F96" i="2"/>
  <c r="X74" i="2"/>
  <c r="X75" i="2"/>
  <c r="X76" i="2"/>
  <c r="X77" i="2"/>
  <c r="R75" i="2"/>
  <c r="R76" i="2"/>
  <c r="R77" i="2"/>
  <c r="L75" i="2"/>
  <c r="L76" i="2"/>
  <c r="L77" i="2"/>
  <c r="F75" i="2"/>
  <c r="F76" i="2"/>
  <c r="F77" i="2"/>
  <c r="X56" i="2"/>
  <c r="X57" i="2"/>
  <c r="X58" i="2"/>
  <c r="R56" i="2"/>
  <c r="R57" i="2"/>
  <c r="R58" i="2"/>
  <c r="L56" i="2"/>
  <c r="L57" i="2"/>
  <c r="L58" i="2"/>
  <c r="F56" i="2"/>
  <c r="F57" i="2"/>
  <c r="F58" i="2"/>
  <c r="X37" i="2"/>
  <c r="X38" i="2"/>
  <c r="X39" i="2"/>
  <c r="R36" i="2"/>
  <c r="R37" i="2"/>
  <c r="R38" i="2"/>
  <c r="R39" i="2"/>
  <c r="L37" i="2"/>
  <c r="L38" i="2"/>
  <c r="L39" i="2"/>
  <c r="F37" i="2"/>
  <c r="F38" i="2"/>
  <c r="F39" i="2"/>
  <c r="X19" i="2"/>
  <c r="X20" i="2"/>
  <c r="R19" i="2"/>
  <c r="R20" i="2"/>
  <c r="L19" i="2"/>
  <c r="L20" i="2"/>
  <c r="F19" i="2"/>
  <c r="F20" i="2"/>
  <c r="AZ17" i="1"/>
  <c r="CZ17" i="1"/>
  <c r="EZ17" i="1"/>
  <c r="GZ17" i="1"/>
  <c r="HB17" i="1"/>
  <c r="HE17" i="1" s="1"/>
  <c r="HC17" i="1"/>
  <c r="HF17" i="1"/>
  <c r="HI17" i="1" s="1"/>
  <c r="HG17" i="1"/>
  <c r="HJ17" i="1"/>
  <c r="HM17" i="1" s="1"/>
  <c r="HK17" i="1"/>
  <c r="HN17" i="1"/>
  <c r="HQ17" i="1" s="1"/>
  <c r="HO17" i="1"/>
  <c r="HR17" i="1"/>
  <c r="HU17" i="1" s="1"/>
  <c r="HS17" i="1"/>
  <c r="HV17" i="1"/>
  <c r="HY17" i="1" s="1"/>
  <c r="HW17" i="1"/>
  <c r="HZ17" i="1"/>
  <c r="IC17" i="1" s="1"/>
  <c r="IA17" i="1"/>
  <c r="ID17" i="1"/>
  <c r="IG17" i="1" s="1"/>
  <c r="IE17" i="1"/>
  <c r="IH17" i="1"/>
  <c r="IK17" i="1" s="1"/>
  <c r="II17" i="1"/>
  <c r="IL17" i="1"/>
  <c r="IO17" i="1" s="1"/>
  <c r="IM17" i="1"/>
  <c r="IP17" i="1"/>
  <c r="IS17" i="1" s="1"/>
  <c r="IQ17" i="1"/>
  <c r="IT17" i="1"/>
  <c r="IW17" i="1" s="1"/>
  <c r="IZ17" i="1"/>
  <c r="AZ18" i="1"/>
  <c r="CZ18" i="1"/>
  <c r="EZ18" i="1"/>
  <c r="GZ18" i="1"/>
  <c r="HB18" i="1"/>
  <c r="HE18" i="1" s="1"/>
  <c r="HC18" i="1"/>
  <c r="HF18" i="1"/>
  <c r="HI18" i="1" s="1"/>
  <c r="HG18" i="1"/>
  <c r="HJ18" i="1"/>
  <c r="HM18" i="1" s="1"/>
  <c r="HK18" i="1"/>
  <c r="HN18" i="1"/>
  <c r="HQ18" i="1" s="1"/>
  <c r="HO18" i="1"/>
  <c r="HR18" i="1"/>
  <c r="HU18" i="1" s="1"/>
  <c r="HS18" i="1"/>
  <c r="HV18" i="1"/>
  <c r="HY18" i="1" s="1"/>
  <c r="HW18" i="1"/>
  <c r="HZ18" i="1"/>
  <c r="IC18" i="1" s="1"/>
  <c r="IA18" i="1"/>
  <c r="ID18" i="1"/>
  <c r="IG18" i="1" s="1"/>
  <c r="IE18" i="1"/>
  <c r="IH18" i="1"/>
  <c r="IK18" i="1" s="1"/>
  <c r="II18" i="1"/>
  <c r="IL18" i="1"/>
  <c r="IO18" i="1" s="1"/>
  <c r="IM18" i="1"/>
  <c r="IP18" i="1"/>
  <c r="IS18" i="1" s="1"/>
  <c r="IQ18" i="1"/>
  <c r="IT18" i="1"/>
  <c r="IW18" i="1" s="1"/>
  <c r="IZ18" i="1"/>
  <c r="EB27" i="4"/>
  <c r="EC27" i="4"/>
  <c r="EB28" i="4"/>
  <c r="EC28" i="4"/>
  <c r="EB29" i="4"/>
  <c r="EC29" i="4"/>
  <c r="EB30" i="4"/>
  <c r="EC30" i="4"/>
  <c r="EB31" i="4"/>
  <c r="EC31" i="4"/>
  <c r="EB32" i="4"/>
  <c r="EC32" i="4"/>
  <c r="EB33" i="4"/>
  <c r="EC33" i="4"/>
  <c r="EB34" i="4"/>
  <c r="EC34" i="4"/>
  <c r="EB35" i="4"/>
  <c r="EC35" i="4"/>
  <c r="EB36" i="4"/>
  <c r="EC36" i="4"/>
  <c r="EB37" i="4"/>
  <c r="EC37" i="4"/>
  <c r="EB38" i="4"/>
  <c r="EC38" i="4"/>
  <c r="EB39" i="4"/>
  <c r="EC39" i="4"/>
  <c r="EB40" i="4"/>
  <c r="EC40" i="4"/>
  <c r="EB41" i="4"/>
  <c r="EC41" i="4"/>
  <c r="EB42" i="4"/>
  <c r="EC42" i="4"/>
  <c r="EB43" i="4"/>
  <c r="EC43" i="4"/>
  <c r="EB44" i="4"/>
  <c r="EC44" i="4"/>
  <c r="EB45" i="4"/>
  <c r="EC45" i="4"/>
  <c r="EB46" i="4"/>
  <c r="EC46" i="4"/>
  <c r="EB47" i="4"/>
  <c r="EC47" i="4"/>
  <c r="EB48" i="4"/>
  <c r="EC48" i="4"/>
  <c r="EB49" i="4"/>
  <c r="EC49" i="4"/>
  <c r="EB50" i="4"/>
  <c r="EC50" i="4"/>
  <c r="EB51" i="4"/>
  <c r="EC51" i="4"/>
  <c r="EB52" i="4"/>
  <c r="EC52" i="4"/>
  <c r="EB53" i="4"/>
  <c r="EC53" i="4"/>
  <c r="EB54" i="4"/>
  <c r="EC54" i="4"/>
  <c r="EB55" i="4"/>
  <c r="EC55" i="4"/>
  <c r="EB56" i="4"/>
  <c r="EC56" i="4"/>
  <c r="EB57" i="4"/>
  <c r="EC57" i="4"/>
  <c r="EB58" i="4"/>
  <c r="EC58" i="4"/>
  <c r="EB59" i="4"/>
  <c r="EC59" i="4"/>
  <c r="EB60" i="4"/>
  <c r="EC60" i="4"/>
  <c r="EB61" i="4"/>
  <c r="EC61" i="4"/>
  <c r="EB62" i="4"/>
  <c r="EC62" i="4"/>
  <c r="EB63" i="4"/>
  <c r="EC63" i="4"/>
  <c r="EB64" i="4"/>
  <c r="EC64" i="4"/>
  <c r="CB55" i="4"/>
  <c r="CC55" i="4"/>
  <c r="CB56" i="4"/>
  <c r="CC56" i="4"/>
  <c r="CB57" i="4"/>
  <c r="CC57" i="4"/>
  <c r="CB58" i="4"/>
  <c r="CC58" i="4"/>
  <c r="CB59" i="4"/>
  <c r="CC59" i="4"/>
  <c r="CB60" i="4"/>
  <c r="CC60" i="4"/>
  <c r="CB61" i="4"/>
  <c r="CC61" i="4"/>
  <c r="CB62" i="4"/>
  <c r="CC62" i="4"/>
  <c r="CB63" i="4"/>
  <c r="CC63" i="4"/>
  <c r="CB64" i="4"/>
  <c r="CC64" i="4"/>
  <c r="CB65" i="4"/>
  <c r="CC65" i="4"/>
  <c r="CB66" i="4"/>
  <c r="CC66" i="4"/>
  <c r="CB67" i="4"/>
  <c r="CC67" i="4"/>
  <c r="AD77" i="2" l="1"/>
  <c r="AD56" i="2"/>
  <c r="AD75" i="2"/>
  <c r="AD95" i="2"/>
  <c r="AD96" i="2"/>
  <c r="AD94" i="2"/>
  <c r="AD76" i="2"/>
  <c r="Q95" i="2"/>
  <c r="Q96" i="2"/>
  <c r="V95" i="2"/>
  <c r="Y95" i="2" s="1"/>
  <c r="K95" i="2"/>
  <c r="V96" i="2"/>
  <c r="Y96" i="2" s="1"/>
  <c r="E96" i="2"/>
  <c r="P95" i="2"/>
  <c r="S95" i="2" s="1"/>
  <c r="K96" i="2"/>
  <c r="P96" i="2"/>
  <c r="S96" i="2" s="1"/>
  <c r="J95" i="2"/>
  <c r="M95" i="2" s="1"/>
  <c r="E95" i="2"/>
  <c r="J96" i="2"/>
  <c r="M96" i="2" s="1"/>
  <c r="D95" i="2"/>
  <c r="D96" i="2"/>
  <c r="AD38" i="2"/>
  <c r="AD58" i="2"/>
  <c r="AD57" i="2"/>
  <c r="AD39" i="2"/>
  <c r="AD37" i="2"/>
  <c r="AD20" i="2"/>
  <c r="AD19" i="2"/>
  <c r="IX17" i="1"/>
  <c r="JA17" i="1" s="1"/>
  <c r="IX18" i="1"/>
  <c r="JA18" i="1" s="1"/>
  <c r="G95" i="2" l="1"/>
  <c r="AB95" i="2"/>
  <c r="AE95" i="2" s="1"/>
  <c r="G96" i="2"/>
  <c r="AB96" i="2"/>
  <c r="AE96" i="2" s="1"/>
  <c r="DC67" i="4" l="1"/>
  <c r="DB67" i="4"/>
  <c r="DC66" i="4"/>
  <c r="DB66" i="4"/>
  <c r="DC65" i="4"/>
  <c r="DB65" i="4"/>
  <c r="DC64" i="4"/>
  <c r="DB64" i="4"/>
  <c r="DC63" i="4"/>
  <c r="DB63" i="4"/>
  <c r="DC62" i="4"/>
  <c r="DB62" i="4"/>
  <c r="DC61" i="4"/>
  <c r="DB61" i="4"/>
  <c r="DC60" i="4"/>
  <c r="DB60" i="4"/>
  <c r="DC59" i="4"/>
  <c r="DB59" i="4"/>
  <c r="DC58" i="4"/>
  <c r="DB58" i="4"/>
  <c r="DC57" i="4"/>
  <c r="DB57" i="4"/>
  <c r="DC56" i="4"/>
  <c r="DB56" i="4"/>
  <c r="DC55" i="4"/>
  <c r="DB55" i="4"/>
  <c r="DC54" i="4"/>
  <c r="DB54" i="4"/>
  <c r="CC54" i="4"/>
  <c r="CB54" i="4"/>
  <c r="DC53" i="4"/>
  <c r="DB53" i="4"/>
  <c r="CC53" i="4"/>
  <c r="CB53" i="4"/>
  <c r="DC52" i="4"/>
  <c r="DB52" i="4"/>
  <c r="CC52" i="4"/>
  <c r="CB52" i="4"/>
  <c r="DC51" i="4"/>
  <c r="DB51" i="4"/>
  <c r="CC51" i="4"/>
  <c r="CB51" i="4"/>
  <c r="DC50" i="4"/>
  <c r="DB50" i="4"/>
  <c r="CC50" i="4"/>
  <c r="CB50" i="4"/>
  <c r="DC49" i="4"/>
  <c r="DB49" i="4"/>
  <c r="CC49" i="4"/>
  <c r="CB49" i="4"/>
  <c r="DC48" i="4"/>
  <c r="DB48" i="4"/>
  <c r="CC48" i="4"/>
  <c r="CB48" i="4"/>
  <c r="DC47" i="4"/>
  <c r="DB47" i="4"/>
  <c r="CC47" i="4"/>
  <c r="CB47" i="4"/>
  <c r="DC46" i="4"/>
  <c r="DB46" i="4"/>
  <c r="CC46" i="4"/>
  <c r="CB46" i="4"/>
  <c r="DC45" i="4"/>
  <c r="DB45" i="4"/>
  <c r="CC45" i="4"/>
  <c r="CB45" i="4"/>
  <c r="DC44" i="4"/>
  <c r="DB44" i="4"/>
  <c r="CC44" i="4"/>
  <c r="CB44" i="4"/>
  <c r="DC43" i="4"/>
  <c r="DB43" i="4"/>
  <c r="CC43" i="4"/>
  <c r="CB43" i="4"/>
  <c r="DC42" i="4"/>
  <c r="DB42" i="4"/>
  <c r="CC42" i="4"/>
  <c r="CB42" i="4"/>
  <c r="DC41" i="4"/>
  <c r="DB41" i="4"/>
  <c r="CC41" i="4"/>
  <c r="CB41" i="4"/>
  <c r="DC40" i="4"/>
  <c r="DB40" i="4"/>
  <c r="CC40" i="4"/>
  <c r="CB40" i="4"/>
  <c r="DC39" i="4"/>
  <c r="DB39" i="4"/>
  <c r="CC39" i="4"/>
  <c r="CB39" i="4"/>
  <c r="DC38" i="4"/>
  <c r="DB38" i="4"/>
  <c r="CC38" i="4"/>
  <c r="CB38" i="4"/>
  <c r="DC37" i="4"/>
  <c r="DB37" i="4"/>
  <c r="CC37" i="4"/>
  <c r="CB37" i="4"/>
  <c r="DC36" i="4"/>
  <c r="DB36" i="4"/>
  <c r="CC36" i="4"/>
  <c r="CB36" i="4"/>
  <c r="DC35" i="4"/>
  <c r="DB35" i="4"/>
  <c r="CC35" i="4"/>
  <c r="CB35" i="4"/>
  <c r="DC34" i="4"/>
  <c r="DB34" i="4"/>
  <c r="CC34" i="4"/>
  <c r="CB34" i="4"/>
  <c r="DC33" i="4"/>
  <c r="DB33" i="4"/>
  <c r="CC33" i="4"/>
  <c r="CB33" i="4"/>
  <c r="DC32" i="4"/>
  <c r="DB32" i="4"/>
  <c r="CC32" i="4"/>
  <c r="CB32" i="4"/>
  <c r="DC31" i="4"/>
  <c r="DB31" i="4"/>
  <c r="CC31" i="4"/>
  <c r="CB31" i="4"/>
  <c r="DC30" i="4"/>
  <c r="DB30" i="4"/>
  <c r="CC30" i="4"/>
  <c r="CB30" i="4"/>
  <c r="DC29" i="4"/>
  <c r="DB29" i="4"/>
  <c r="CC29" i="4"/>
  <c r="CB29" i="4"/>
  <c r="DC28" i="4"/>
  <c r="DB28" i="4"/>
  <c r="CC28" i="4"/>
  <c r="CB28" i="4"/>
  <c r="DC27" i="4"/>
  <c r="DB27" i="4"/>
  <c r="CC27" i="4"/>
  <c r="CB27" i="4"/>
  <c r="DC26" i="4"/>
  <c r="DB26" i="4"/>
  <c r="CC26" i="4"/>
  <c r="CB26" i="4"/>
  <c r="DC25" i="4"/>
  <c r="DB25" i="4"/>
  <c r="CC25" i="4"/>
  <c r="CB25" i="4"/>
  <c r="DC24" i="4"/>
  <c r="DB24" i="4"/>
  <c r="CC24" i="4"/>
  <c r="CB24" i="4"/>
  <c r="DC23" i="4"/>
  <c r="DB23" i="4"/>
  <c r="CC23" i="4"/>
  <c r="CB23" i="4"/>
  <c r="DC22" i="4"/>
  <c r="DB22" i="4"/>
  <c r="CC22" i="4"/>
  <c r="CB22" i="4"/>
  <c r="DC21" i="4"/>
  <c r="DB21" i="4"/>
  <c r="CC21" i="4"/>
  <c r="CB21" i="4"/>
  <c r="DC20" i="4"/>
  <c r="DB20" i="4"/>
  <c r="CC20" i="4"/>
  <c r="CB20" i="4"/>
  <c r="DC19" i="4"/>
  <c r="DB19" i="4"/>
  <c r="CC19" i="4"/>
  <c r="CB19" i="4"/>
  <c r="DC18" i="4"/>
  <c r="DB18" i="4"/>
  <c r="CC18" i="4"/>
  <c r="CB18" i="4"/>
  <c r="DC17" i="4"/>
  <c r="DB17" i="4"/>
  <c r="CC17" i="4"/>
  <c r="CB17" i="4"/>
  <c r="DC16" i="4"/>
  <c r="DB16" i="4"/>
  <c r="CC16" i="4"/>
  <c r="CB16" i="4"/>
  <c r="DC15" i="4"/>
  <c r="DB15" i="4"/>
  <c r="CC15" i="4"/>
  <c r="CB15" i="4"/>
  <c r="DC14" i="4"/>
  <c r="DB14" i="4"/>
  <c r="CC14" i="4"/>
  <c r="CB14" i="4"/>
  <c r="DC13" i="4"/>
  <c r="DB13" i="4"/>
  <c r="CC13" i="4"/>
  <c r="CB13" i="4"/>
  <c r="DC12" i="4"/>
  <c r="DB12" i="4"/>
  <c r="CC12" i="4"/>
  <c r="CB12" i="4"/>
  <c r="DC11" i="4"/>
  <c r="DB11" i="4"/>
  <c r="CC11" i="4"/>
  <c r="CB11" i="4"/>
  <c r="DC10" i="4"/>
  <c r="DB10" i="4"/>
  <c r="CC10" i="4"/>
  <c r="CB10" i="4"/>
  <c r="DC9" i="4"/>
  <c r="DB9" i="4"/>
  <c r="CC9" i="4"/>
  <c r="CB9" i="4"/>
  <c r="DC8" i="4"/>
  <c r="DB8" i="4"/>
  <c r="CC8" i="4"/>
  <c r="CB8" i="4"/>
  <c r="B17" i="1" l="1"/>
  <c r="E17" i="1" s="1"/>
  <c r="C17" i="1"/>
  <c r="F17" i="1"/>
  <c r="I17" i="1" s="1"/>
  <c r="G17" i="1"/>
  <c r="J17" i="1"/>
  <c r="M17" i="1" s="1"/>
  <c r="K17" i="1"/>
  <c r="N17" i="1"/>
  <c r="O17" i="1"/>
  <c r="R17" i="1"/>
  <c r="U17" i="1" s="1"/>
  <c r="S17" i="1"/>
  <c r="V17" i="1"/>
  <c r="Y17" i="1" s="1"/>
  <c r="W17" i="1"/>
  <c r="Z17" i="1"/>
  <c r="AA17" i="1"/>
  <c r="AD17" i="1"/>
  <c r="AG17" i="1" s="1"/>
  <c r="AE17" i="1"/>
  <c r="AH17" i="1"/>
  <c r="AK17" i="1" s="1"/>
  <c r="AI17" i="1"/>
  <c r="AL17" i="1"/>
  <c r="AM17" i="1"/>
  <c r="AP17" i="1"/>
  <c r="AS17" i="1" s="1"/>
  <c r="AQ17" i="1"/>
  <c r="BB17" i="1"/>
  <c r="BC17" i="1"/>
  <c r="BF17" i="1"/>
  <c r="BI17" i="1" s="1"/>
  <c r="BG17" i="1"/>
  <c r="BJ17" i="1"/>
  <c r="BM17" i="1" s="1"/>
  <c r="BK17" i="1"/>
  <c r="BN17" i="1"/>
  <c r="BO17" i="1"/>
  <c r="BR17" i="1"/>
  <c r="BU17" i="1" s="1"/>
  <c r="BS17" i="1"/>
  <c r="BV17" i="1"/>
  <c r="BY17" i="1" s="1"/>
  <c r="BW17" i="1"/>
  <c r="BZ17" i="1"/>
  <c r="CA17" i="1"/>
  <c r="CD17" i="1"/>
  <c r="CG17" i="1" s="1"/>
  <c r="CE17" i="1"/>
  <c r="CH17" i="1"/>
  <c r="CK17" i="1" s="1"/>
  <c r="CI17" i="1"/>
  <c r="CL17" i="1"/>
  <c r="CM17" i="1"/>
  <c r="CP17" i="1"/>
  <c r="CS17" i="1" s="1"/>
  <c r="CQ17" i="1"/>
  <c r="DB17" i="1"/>
  <c r="DC17" i="1"/>
  <c r="DF17" i="1"/>
  <c r="DI17" i="1" s="1"/>
  <c r="DG17" i="1"/>
  <c r="DJ17" i="1"/>
  <c r="DM17" i="1" s="1"/>
  <c r="DK17" i="1"/>
  <c r="DN17" i="1"/>
  <c r="DO17" i="1"/>
  <c r="DR17" i="1"/>
  <c r="DU17" i="1" s="1"/>
  <c r="DS17" i="1"/>
  <c r="DV17" i="1"/>
  <c r="DY17" i="1" s="1"/>
  <c r="DW17" i="1"/>
  <c r="DZ17" i="1"/>
  <c r="EA17" i="1"/>
  <c r="ED17" i="1"/>
  <c r="EG17" i="1" s="1"/>
  <c r="EE17" i="1"/>
  <c r="EH17" i="1"/>
  <c r="EK17" i="1" s="1"/>
  <c r="EI17" i="1"/>
  <c r="EL17" i="1"/>
  <c r="EM17" i="1"/>
  <c r="EP17" i="1"/>
  <c r="ES17" i="1" s="1"/>
  <c r="EQ17" i="1"/>
  <c r="FB17" i="1"/>
  <c r="FC17" i="1"/>
  <c r="FF17" i="1"/>
  <c r="FI17" i="1" s="1"/>
  <c r="FG17" i="1"/>
  <c r="FJ17" i="1"/>
  <c r="FM17" i="1" s="1"/>
  <c r="FK17" i="1"/>
  <c r="FN17" i="1"/>
  <c r="FO17" i="1"/>
  <c r="FR17" i="1"/>
  <c r="FU17" i="1" s="1"/>
  <c r="FS17" i="1"/>
  <c r="FV17" i="1"/>
  <c r="FY17" i="1" s="1"/>
  <c r="FW17" i="1"/>
  <c r="FZ17" i="1"/>
  <c r="GA17" i="1"/>
  <c r="GD17" i="1"/>
  <c r="GG17" i="1" s="1"/>
  <c r="GE17" i="1"/>
  <c r="GH17" i="1"/>
  <c r="GK17" i="1" s="1"/>
  <c r="GI17" i="1"/>
  <c r="GL17" i="1"/>
  <c r="GM17" i="1"/>
  <c r="GP17" i="1"/>
  <c r="GS17" i="1" s="1"/>
  <c r="GQ17" i="1"/>
  <c r="B18" i="1"/>
  <c r="E18" i="1" s="1"/>
  <c r="C18" i="1"/>
  <c r="F18" i="1"/>
  <c r="I18" i="1" s="1"/>
  <c r="G18" i="1"/>
  <c r="J18" i="1"/>
  <c r="M18" i="1" s="1"/>
  <c r="K18" i="1"/>
  <c r="N18" i="1"/>
  <c r="O18" i="1"/>
  <c r="R18" i="1"/>
  <c r="U18" i="1" s="1"/>
  <c r="S18" i="1"/>
  <c r="V18" i="1"/>
  <c r="Y18" i="1" s="1"/>
  <c r="W18" i="1"/>
  <c r="Z18" i="1"/>
  <c r="AA18" i="1"/>
  <c r="AD18" i="1"/>
  <c r="AG18" i="1" s="1"/>
  <c r="AE18" i="1"/>
  <c r="AH18" i="1"/>
  <c r="AK18" i="1" s="1"/>
  <c r="AI18" i="1"/>
  <c r="AL18" i="1"/>
  <c r="AM18" i="1"/>
  <c r="AP18" i="1"/>
  <c r="AS18" i="1" s="1"/>
  <c r="AQ18" i="1"/>
  <c r="BB18" i="1"/>
  <c r="BC18" i="1"/>
  <c r="BF18" i="1"/>
  <c r="BI18" i="1" s="1"/>
  <c r="BG18" i="1"/>
  <c r="BJ18" i="1"/>
  <c r="BM18" i="1" s="1"/>
  <c r="BK18" i="1"/>
  <c r="BN18" i="1"/>
  <c r="BO18" i="1"/>
  <c r="BR18" i="1"/>
  <c r="BU18" i="1" s="1"/>
  <c r="BS18" i="1"/>
  <c r="BV18" i="1"/>
  <c r="BY18" i="1" s="1"/>
  <c r="BW18" i="1"/>
  <c r="BZ18" i="1"/>
  <c r="CA18" i="1"/>
  <c r="CD18" i="1"/>
  <c r="CG18" i="1" s="1"/>
  <c r="CE18" i="1"/>
  <c r="CH18" i="1"/>
  <c r="CK18" i="1" s="1"/>
  <c r="CI18" i="1"/>
  <c r="CL18" i="1"/>
  <c r="CM18" i="1"/>
  <c r="CP18" i="1"/>
  <c r="CS18" i="1" s="1"/>
  <c r="CQ18" i="1"/>
  <c r="DB18" i="1"/>
  <c r="DC18" i="1"/>
  <c r="DF18" i="1"/>
  <c r="DI18" i="1" s="1"/>
  <c r="DG18" i="1"/>
  <c r="DJ18" i="1"/>
  <c r="DM18" i="1" s="1"/>
  <c r="DK18" i="1"/>
  <c r="DN18" i="1"/>
  <c r="DO18" i="1"/>
  <c r="DR18" i="1"/>
  <c r="DU18" i="1" s="1"/>
  <c r="DS18" i="1"/>
  <c r="DV18" i="1"/>
  <c r="DY18" i="1" s="1"/>
  <c r="DW18" i="1"/>
  <c r="DZ18" i="1"/>
  <c r="EA18" i="1"/>
  <c r="ED18" i="1"/>
  <c r="EG18" i="1" s="1"/>
  <c r="EE18" i="1"/>
  <c r="EH18" i="1"/>
  <c r="EK18" i="1" s="1"/>
  <c r="EI18" i="1"/>
  <c r="EL18" i="1"/>
  <c r="EM18" i="1"/>
  <c r="EP18" i="1"/>
  <c r="ES18" i="1" s="1"/>
  <c r="EQ18" i="1"/>
  <c r="FB18" i="1"/>
  <c r="FC18" i="1"/>
  <c r="FF18" i="1"/>
  <c r="FI18" i="1" s="1"/>
  <c r="FG18" i="1"/>
  <c r="FJ18" i="1"/>
  <c r="FM18" i="1" s="1"/>
  <c r="FK18" i="1"/>
  <c r="FN18" i="1"/>
  <c r="FO18" i="1"/>
  <c r="FR18" i="1"/>
  <c r="FU18" i="1" s="1"/>
  <c r="FS18" i="1"/>
  <c r="FV18" i="1"/>
  <c r="FY18" i="1" s="1"/>
  <c r="FW18" i="1"/>
  <c r="FZ18" i="1"/>
  <c r="GA18" i="1"/>
  <c r="GD18" i="1"/>
  <c r="GG18" i="1" s="1"/>
  <c r="GE18" i="1"/>
  <c r="GH18" i="1"/>
  <c r="GK18" i="1" s="1"/>
  <c r="GI18" i="1"/>
  <c r="GL18" i="1"/>
  <c r="GM18" i="1"/>
  <c r="GP18" i="1"/>
  <c r="GS18" i="1" s="1"/>
  <c r="GQ18" i="1"/>
  <c r="CZ7" i="1"/>
  <c r="GO18" i="1" l="1"/>
  <c r="Q77" i="2"/>
  <c r="GC18" i="1"/>
  <c r="P77" i="2"/>
  <c r="T96" i="2" s="1"/>
  <c r="K77" i="2"/>
  <c r="FQ18" i="1"/>
  <c r="J77" i="2"/>
  <c r="E77" i="2"/>
  <c r="FE18" i="1"/>
  <c r="D77" i="2"/>
  <c r="EO18" i="1"/>
  <c r="Q58" i="2"/>
  <c r="EC18" i="1"/>
  <c r="P58" i="2"/>
  <c r="K58" i="2"/>
  <c r="DQ18" i="1"/>
  <c r="J58" i="2"/>
  <c r="E58" i="2"/>
  <c r="DE18" i="1"/>
  <c r="D58" i="2"/>
  <c r="CO18" i="1"/>
  <c r="Q39" i="2"/>
  <c r="CC18" i="1"/>
  <c r="P39" i="2"/>
  <c r="K39" i="2"/>
  <c r="BQ18" i="1"/>
  <c r="J39" i="2"/>
  <c r="E39" i="2"/>
  <c r="BE18" i="1"/>
  <c r="D39" i="2"/>
  <c r="AO18" i="1"/>
  <c r="Q20" i="2"/>
  <c r="AC18" i="1"/>
  <c r="P20" i="2"/>
  <c r="K20" i="2"/>
  <c r="Q18" i="1"/>
  <c r="J20" i="2"/>
  <c r="E20" i="2"/>
  <c r="D20" i="2"/>
  <c r="GO17" i="1"/>
  <c r="Q76" i="2"/>
  <c r="GC17" i="1"/>
  <c r="P76" i="2"/>
  <c r="K76" i="2"/>
  <c r="FQ17" i="1"/>
  <c r="J76" i="2"/>
  <c r="E76" i="2"/>
  <c r="FE17" i="1"/>
  <c r="D76" i="2"/>
  <c r="EO17" i="1"/>
  <c r="Q57" i="2"/>
  <c r="EC17" i="1"/>
  <c r="P57" i="2"/>
  <c r="K57" i="2"/>
  <c r="DQ17" i="1"/>
  <c r="J57" i="2"/>
  <c r="E57" i="2"/>
  <c r="DE17" i="1"/>
  <c r="D57" i="2"/>
  <c r="CO17" i="1"/>
  <c r="Q38" i="2"/>
  <c r="CC17" i="1"/>
  <c r="P38" i="2"/>
  <c r="K38" i="2"/>
  <c r="BQ17" i="1"/>
  <c r="J38" i="2"/>
  <c r="E38" i="2"/>
  <c r="BE17" i="1"/>
  <c r="D38" i="2"/>
  <c r="AO17" i="1"/>
  <c r="Q19" i="2"/>
  <c r="AC17" i="1"/>
  <c r="P19" i="2"/>
  <c r="K19" i="2"/>
  <c r="Q17" i="1"/>
  <c r="J19" i="2"/>
  <c r="E19" i="2"/>
  <c r="D19" i="2"/>
  <c r="HD19" i="1"/>
  <c r="GN19" i="1"/>
  <c r="IY17" i="1" l="1"/>
  <c r="W95" i="2"/>
  <c r="H38" i="2"/>
  <c r="G19" i="2"/>
  <c r="N38" i="2"/>
  <c r="M19" i="2"/>
  <c r="T38" i="2"/>
  <c r="S19" i="2"/>
  <c r="H57" i="2"/>
  <c r="G38" i="2"/>
  <c r="M38" i="2"/>
  <c r="N57" i="2"/>
  <c r="S38" i="2"/>
  <c r="T57" i="2"/>
  <c r="H76" i="2"/>
  <c r="G57" i="2"/>
  <c r="M57" i="2"/>
  <c r="N76" i="2"/>
  <c r="S57" i="2"/>
  <c r="T76" i="2"/>
  <c r="H95" i="2"/>
  <c r="G76" i="2"/>
  <c r="M76" i="2"/>
  <c r="N95" i="2"/>
  <c r="S76" i="2"/>
  <c r="T95" i="2"/>
  <c r="IY18" i="1"/>
  <c r="W96" i="2"/>
  <c r="H39" i="2"/>
  <c r="G20" i="2"/>
  <c r="N39" i="2"/>
  <c r="M20" i="2"/>
  <c r="T39" i="2"/>
  <c r="S20" i="2"/>
  <c r="H58" i="2"/>
  <c r="G39" i="2"/>
  <c r="M39" i="2"/>
  <c r="N58" i="2"/>
  <c r="S39" i="2"/>
  <c r="T58" i="2"/>
  <c r="H77" i="2"/>
  <c r="G58" i="2"/>
  <c r="M58" i="2"/>
  <c r="N77" i="2"/>
  <c r="S58" i="2"/>
  <c r="T77" i="2"/>
  <c r="H96" i="2"/>
  <c r="G77" i="2"/>
  <c r="M77" i="2"/>
  <c r="N96" i="2"/>
  <c r="S77" i="2"/>
  <c r="AC96" i="2" l="1"/>
  <c r="AC95" i="2"/>
  <c r="CZ68" i="4"/>
  <c r="EB8" i="4" l="1"/>
  <c r="EC8" i="4"/>
  <c r="EB9" i="4"/>
  <c r="EC9" i="4"/>
  <c r="EB10" i="4"/>
  <c r="EC10" i="4"/>
  <c r="EB11" i="4"/>
  <c r="EC11" i="4"/>
  <c r="EB12" i="4"/>
  <c r="EC12" i="4"/>
  <c r="EB13" i="4"/>
  <c r="EC13" i="4"/>
  <c r="EB14" i="4"/>
  <c r="EC14" i="4"/>
  <c r="EB15" i="4"/>
  <c r="EC15" i="4"/>
  <c r="EB16" i="4"/>
  <c r="EC16" i="4"/>
  <c r="EB17" i="4"/>
  <c r="EC17" i="4"/>
  <c r="EB18" i="4"/>
  <c r="EC18" i="4"/>
  <c r="EB19" i="4"/>
  <c r="EC19" i="4"/>
  <c r="EB20" i="4"/>
  <c r="EC20" i="4"/>
  <c r="EB21" i="4"/>
  <c r="EC21" i="4"/>
  <c r="EB22" i="4"/>
  <c r="EC22" i="4"/>
  <c r="EB23" i="4"/>
  <c r="EC23" i="4"/>
  <c r="EB24" i="4"/>
  <c r="EC24" i="4"/>
  <c r="EB25" i="4"/>
  <c r="EC25" i="4"/>
  <c r="EB26" i="4"/>
  <c r="EC26" i="4"/>
  <c r="EB65" i="4"/>
  <c r="EC65" i="4"/>
  <c r="EB66" i="4"/>
  <c r="EC66" i="4"/>
  <c r="IV19" i="1" l="1"/>
  <c r="IR19" i="1"/>
  <c r="IN19" i="1"/>
  <c r="IJ19" i="1"/>
  <c r="IF19" i="1"/>
  <c r="IB19" i="1"/>
  <c r="HX19" i="1"/>
  <c r="HT19" i="1"/>
  <c r="HP19" i="1"/>
  <c r="HL19" i="1"/>
  <c r="HH19" i="1"/>
  <c r="GV19" i="1"/>
  <c r="GR19" i="1"/>
  <c r="GJ19" i="1"/>
  <c r="GF19" i="1"/>
  <c r="GB19" i="1"/>
  <c r="FX19" i="1"/>
  <c r="FT19" i="1"/>
  <c r="FP19" i="1"/>
  <c r="FL19" i="1"/>
  <c r="FH19" i="1"/>
  <c r="FD19" i="1"/>
  <c r="EV19" i="1"/>
  <c r="ER19" i="1"/>
  <c r="EF19" i="1"/>
  <c r="EN19" i="1"/>
  <c r="EJ19" i="1"/>
  <c r="EB19" i="1"/>
  <c r="DX19" i="1"/>
  <c r="DT19" i="1"/>
  <c r="DP19" i="1"/>
  <c r="DL19" i="1"/>
  <c r="DH19" i="1"/>
  <c r="DD19" i="1"/>
  <c r="CV19" i="1"/>
  <c r="CR19" i="1"/>
  <c r="CN19" i="1"/>
  <c r="CJ19" i="1"/>
  <c r="CF19" i="1"/>
  <c r="CB19" i="1"/>
  <c r="BX19" i="1"/>
  <c r="BT19" i="1"/>
  <c r="BP19" i="1"/>
  <c r="BL19" i="1"/>
  <c r="BH19" i="1"/>
  <c r="BD19" i="1"/>
  <c r="AV19" i="1"/>
  <c r="AR19" i="1"/>
  <c r="AN19" i="1"/>
  <c r="AJ19" i="1"/>
  <c r="AF19" i="1"/>
  <c r="AB19" i="1"/>
  <c r="X19" i="1"/>
  <c r="T19" i="1"/>
  <c r="P19" i="1"/>
  <c r="L19" i="1"/>
  <c r="H19" i="1"/>
  <c r="D19" i="1"/>
  <c r="EB67" i="4" l="1"/>
  <c r="EC67" i="4"/>
  <c r="EC68" i="4" s="1"/>
  <c r="AT17" i="1" l="1"/>
  <c r="AT18" i="1"/>
  <c r="AU17" i="1"/>
  <c r="CT17" i="1"/>
  <c r="CT18" i="1"/>
  <c r="CU17" i="1"/>
  <c r="CU18" i="1"/>
  <c r="ET17" i="1"/>
  <c r="ET18" i="1"/>
  <c r="EU17" i="1"/>
  <c r="EU18" i="1"/>
  <c r="GT17" i="1"/>
  <c r="GT18" i="1"/>
  <c r="GU17" i="1"/>
  <c r="GU18" i="1"/>
  <c r="AU18" i="1"/>
  <c r="FF9" i="1"/>
  <c r="FG11" i="1"/>
  <c r="FG12" i="1"/>
  <c r="FF12" i="1"/>
  <c r="FG14" i="1"/>
  <c r="FF8" i="1"/>
  <c r="FF16" i="1"/>
  <c r="FG9" i="1"/>
  <c r="FG10" i="1"/>
  <c r="FF11" i="1"/>
  <c r="FG8" i="1"/>
  <c r="FG13" i="1"/>
  <c r="FG16" i="1"/>
  <c r="FF14" i="1"/>
  <c r="FF13" i="1"/>
  <c r="FG15" i="1"/>
  <c r="FF15" i="1"/>
  <c r="FF10" i="1"/>
  <c r="B7" i="1"/>
  <c r="X86" i="2"/>
  <c r="X87" i="2"/>
  <c r="X88" i="2"/>
  <c r="X89" i="2"/>
  <c r="X90" i="2"/>
  <c r="X91" i="2"/>
  <c r="X92" i="2"/>
  <c r="X93" i="2"/>
  <c r="X85" i="2"/>
  <c r="R86" i="2"/>
  <c r="R87" i="2"/>
  <c r="R88" i="2"/>
  <c r="R89" i="2"/>
  <c r="R90" i="2"/>
  <c r="R91" i="2"/>
  <c r="R92" i="2"/>
  <c r="R93" i="2"/>
  <c r="R85" i="2"/>
  <c r="L86" i="2"/>
  <c r="L87" i="2"/>
  <c r="L88" i="2"/>
  <c r="L89" i="2"/>
  <c r="L90" i="2"/>
  <c r="L91" i="2"/>
  <c r="L92" i="2"/>
  <c r="L93" i="2"/>
  <c r="L85" i="2"/>
  <c r="F86" i="2"/>
  <c r="F87" i="2"/>
  <c r="F88" i="2"/>
  <c r="F89" i="2"/>
  <c r="F90" i="2"/>
  <c r="F91" i="2"/>
  <c r="F92" i="2"/>
  <c r="F85" i="2"/>
  <c r="R67" i="2"/>
  <c r="R68" i="2"/>
  <c r="R69" i="2"/>
  <c r="R70" i="2"/>
  <c r="R71" i="2"/>
  <c r="R72" i="2"/>
  <c r="R73" i="2"/>
  <c r="R74" i="2"/>
  <c r="R66" i="2"/>
  <c r="L67" i="2"/>
  <c r="L68" i="2"/>
  <c r="L69" i="2"/>
  <c r="L70" i="2"/>
  <c r="L71" i="2"/>
  <c r="L72" i="2"/>
  <c r="L73" i="2"/>
  <c r="L74" i="2"/>
  <c r="L66" i="2"/>
  <c r="X67" i="2"/>
  <c r="X68" i="2"/>
  <c r="X69" i="2"/>
  <c r="X70" i="2"/>
  <c r="X71" i="2"/>
  <c r="X72" i="2"/>
  <c r="X73" i="2"/>
  <c r="X66" i="2"/>
  <c r="F67" i="2"/>
  <c r="F68" i="2"/>
  <c r="F69" i="2"/>
  <c r="F70" i="2"/>
  <c r="F71" i="2"/>
  <c r="F72" i="2"/>
  <c r="F73" i="2"/>
  <c r="F74" i="2"/>
  <c r="F66" i="2"/>
  <c r="X48" i="2"/>
  <c r="X49" i="2"/>
  <c r="X50" i="2"/>
  <c r="X51" i="2"/>
  <c r="X52" i="2"/>
  <c r="X53" i="2"/>
  <c r="X54" i="2"/>
  <c r="X55" i="2"/>
  <c r="X47" i="2"/>
  <c r="R48" i="2"/>
  <c r="R49" i="2"/>
  <c r="R50" i="2"/>
  <c r="R51" i="2"/>
  <c r="R52" i="2"/>
  <c r="R53" i="2"/>
  <c r="R54" i="2"/>
  <c r="R55" i="2"/>
  <c r="R47" i="2"/>
  <c r="L48" i="2"/>
  <c r="L49" i="2"/>
  <c r="L50" i="2"/>
  <c r="L51" i="2"/>
  <c r="L52" i="2"/>
  <c r="L53" i="2"/>
  <c r="L54" i="2"/>
  <c r="L55" i="2"/>
  <c r="L47" i="2"/>
  <c r="AY18" i="1" l="1"/>
  <c r="W20" i="2"/>
  <c r="AC20" i="2" s="1"/>
  <c r="GW17" i="1"/>
  <c r="GX17" i="1"/>
  <c r="HA17" i="1" s="1"/>
  <c r="V76" i="2"/>
  <c r="EW17" i="1"/>
  <c r="V57" i="2"/>
  <c r="EX17" i="1"/>
  <c r="FA17" i="1" s="1"/>
  <c r="CW17" i="1"/>
  <c r="CX17" i="1"/>
  <c r="DA17" i="1" s="1"/>
  <c r="V38" i="2"/>
  <c r="W77" i="2"/>
  <c r="AC77" i="2" s="1"/>
  <c r="GY18" i="1"/>
  <c r="EY18" i="1"/>
  <c r="W58" i="2"/>
  <c r="AC58" i="2" s="1"/>
  <c r="W39" i="2"/>
  <c r="AC39" i="2" s="1"/>
  <c r="CY18" i="1"/>
  <c r="W19" i="2"/>
  <c r="AC19" i="2" s="1"/>
  <c r="AY17" i="1"/>
  <c r="F97" i="2"/>
  <c r="GY17" i="1"/>
  <c r="W76" i="2"/>
  <c r="AC76" i="2" s="1"/>
  <c r="W57" i="2"/>
  <c r="AC57" i="2" s="1"/>
  <c r="EY17" i="1"/>
  <c r="CY17" i="1"/>
  <c r="W38" i="2"/>
  <c r="AC38" i="2" s="1"/>
  <c r="AW18" i="1"/>
  <c r="V20" i="2"/>
  <c r="AX18" i="1"/>
  <c r="BA18" i="1" s="1"/>
  <c r="GW18" i="1"/>
  <c r="GX18" i="1"/>
  <c r="HA18" i="1" s="1"/>
  <c r="V77" i="2"/>
  <c r="EW18" i="1"/>
  <c r="V58" i="2"/>
  <c r="EX18" i="1"/>
  <c r="FA18" i="1" s="1"/>
  <c r="CW18" i="1"/>
  <c r="CX18" i="1"/>
  <c r="DA18" i="1" s="1"/>
  <c r="V39" i="2"/>
  <c r="AW17" i="1"/>
  <c r="AX17" i="1"/>
  <c r="BA17" i="1" s="1"/>
  <c r="V19" i="2"/>
  <c r="AD91" i="2"/>
  <c r="AD90" i="2"/>
  <c r="AD67" i="2"/>
  <c r="AD68" i="2"/>
  <c r="AD74" i="2"/>
  <c r="AD89" i="2"/>
  <c r="AD88" i="2"/>
  <c r="AD66" i="2"/>
  <c r="AD87" i="2"/>
  <c r="AD86" i="2"/>
  <c r="AD73" i="2"/>
  <c r="AD85" i="2"/>
  <c r="AD71" i="2"/>
  <c r="AD72" i="2"/>
  <c r="AD70" i="2"/>
  <c r="AD93" i="2"/>
  <c r="AD69" i="2"/>
  <c r="AD92" i="2"/>
  <c r="R78" i="2"/>
  <c r="X59" i="2"/>
  <c r="X97" i="2"/>
  <c r="L59" i="2"/>
  <c r="L97" i="2"/>
  <c r="R97" i="2"/>
  <c r="F78" i="2"/>
  <c r="X78" i="2"/>
  <c r="L78" i="2"/>
  <c r="R59" i="2"/>
  <c r="AB20" i="2" l="1"/>
  <c r="Y20" i="2"/>
  <c r="Z39" i="2"/>
  <c r="Y38" i="2"/>
  <c r="Z57" i="2"/>
  <c r="AB38" i="2"/>
  <c r="AB57" i="2"/>
  <c r="Z76" i="2"/>
  <c r="Y57" i="2"/>
  <c r="Y77" i="2"/>
  <c r="AB77" i="2"/>
  <c r="Y39" i="2"/>
  <c r="Z58" i="2"/>
  <c r="AB39" i="2"/>
  <c r="AB58" i="2"/>
  <c r="Z77" i="2"/>
  <c r="Y58" i="2"/>
  <c r="Z38" i="2"/>
  <c r="AB19" i="2"/>
  <c r="Y19" i="2"/>
  <c r="Y76" i="2"/>
  <c r="AB76" i="2"/>
  <c r="AD78" i="2"/>
  <c r="AD97" i="2"/>
  <c r="F48" i="2"/>
  <c r="AD48" i="2" s="1"/>
  <c r="F49" i="2"/>
  <c r="AD49" i="2" s="1"/>
  <c r="F50" i="2"/>
  <c r="AD50" i="2" s="1"/>
  <c r="F51" i="2"/>
  <c r="AD51" i="2" s="1"/>
  <c r="F52" i="2"/>
  <c r="AD52" i="2" s="1"/>
  <c r="F53" i="2"/>
  <c r="AD53" i="2" s="1"/>
  <c r="F54" i="2"/>
  <c r="AD54" i="2" s="1"/>
  <c r="F55" i="2"/>
  <c r="AD55" i="2" s="1"/>
  <c r="F47" i="2"/>
  <c r="AD47" i="2" s="1"/>
  <c r="X29" i="2"/>
  <c r="X30" i="2"/>
  <c r="X31" i="2"/>
  <c r="X32" i="2"/>
  <c r="X33" i="2"/>
  <c r="X34" i="2"/>
  <c r="X35" i="2"/>
  <c r="X36" i="2"/>
  <c r="X28" i="2"/>
  <c r="R29" i="2"/>
  <c r="R30" i="2"/>
  <c r="R31" i="2"/>
  <c r="R32" i="2"/>
  <c r="R33" i="2"/>
  <c r="R34" i="2"/>
  <c r="R35" i="2"/>
  <c r="R28" i="2"/>
  <c r="L29" i="2"/>
  <c r="L30" i="2"/>
  <c r="L31" i="2"/>
  <c r="L32" i="2"/>
  <c r="L33" i="2"/>
  <c r="L34" i="2"/>
  <c r="L35" i="2"/>
  <c r="L36" i="2"/>
  <c r="L28" i="2"/>
  <c r="F29" i="2"/>
  <c r="F30" i="2"/>
  <c r="F31" i="2"/>
  <c r="F32" i="2"/>
  <c r="F33" i="2"/>
  <c r="F34" i="2"/>
  <c r="F35" i="2"/>
  <c r="F36" i="2"/>
  <c r="F28" i="2"/>
  <c r="X10" i="2"/>
  <c r="X11" i="2"/>
  <c r="X12" i="2"/>
  <c r="X13" i="2"/>
  <c r="X14" i="2"/>
  <c r="X15" i="2"/>
  <c r="X16" i="2"/>
  <c r="X17" i="2"/>
  <c r="X18" i="2"/>
  <c r="X9" i="2"/>
  <c r="R10" i="2"/>
  <c r="R11" i="2"/>
  <c r="R12" i="2"/>
  <c r="R13" i="2"/>
  <c r="R14" i="2"/>
  <c r="R15" i="2"/>
  <c r="R16" i="2"/>
  <c r="R17" i="2"/>
  <c r="R18" i="2"/>
  <c r="R9" i="2"/>
  <c r="AE19" i="2" l="1"/>
  <c r="AF38" i="2"/>
  <c r="AF77" i="2"/>
  <c r="AE58" i="2"/>
  <c r="AE77" i="2"/>
  <c r="AF96" i="2"/>
  <c r="AF76" i="2"/>
  <c r="AE57" i="2"/>
  <c r="AF95" i="2"/>
  <c r="AE76" i="2"/>
  <c r="AE39" i="2"/>
  <c r="AF58" i="2"/>
  <c r="AE38" i="2"/>
  <c r="AF57" i="2"/>
  <c r="AF39" i="2"/>
  <c r="AE20" i="2"/>
  <c r="AD36" i="2"/>
  <c r="AD34" i="2"/>
  <c r="AD35" i="2"/>
  <c r="AD33" i="2"/>
  <c r="AD31" i="2"/>
  <c r="AD30" i="2"/>
  <c r="AD29" i="2"/>
  <c r="AD59" i="2"/>
  <c r="AD28" i="2"/>
  <c r="AD32" i="2"/>
  <c r="R40" i="2"/>
  <c r="R21" i="2"/>
  <c r="F40" i="2"/>
  <c r="F59" i="2"/>
  <c r="X21" i="2"/>
  <c r="L40" i="2"/>
  <c r="X40" i="2"/>
  <c r="L10" i="2"/>
  <c r="L11" i="2"/>
  <c r="L12" i="2"/>
  <c r="L13" i="2"/>
  <c r="L14" i="2"/>
  <c r="L15" i="2"/>
  <c r="L16" i="2"/>
  <c r="L17" i="2"/>
  <c r="L18" i="2"/>
  <c r="L9" i="2"/>
  <c r="F10" i="2"/>
  <c r="F11" i="2"/>
  <c r="F12" i="2"/>
  <c r="F13" i="2"/>
  <c r="F14" i="2"/>
  <c r="F15" i="2"/>
  <c r="F16" i="2"/>
  <c r="F17" i="2"/>
  <c r="F18" i="2"/>
  <c r="F9" i="2"/>
  <c r="IT8" i="1"/>
  <c r="IW8" i="1" s="1"/>
  <c r="IT9" i="1"/>
  <c r="IW9" i="1" s="1"/>
  <c r="IT10" i="1"/>
  <c r="IW10" i="1" s="1"/>
  <c r="IT11" i="1"/>
  <c r="IT12" i="1"/>
  <c r="IW12" i="1" s="1"/>
  <c r="IT13" i="1"/>
  <c r="IW13" i="1" s="1"/>
  <c r="IT14" i="1"/>
  <c r="IW14" i="1" s="1"/>
  <c r="IT15" i="1"/>
  <c r="IT16" i="1"/>
  <c r="IW16" i="1" s="1"/>
  <c r="IT7" i="1"/>
  <c r="IP8" i="1"/>
  <c r="IS8" i="1" s="1"/>
  <c r="IQ8" i="1"/>
  <c r="IP9" i="1"/>
  <c r="IS9" i="1" s="1"/>
  <c r="IQ9" i="1"/>
  <c r="IP10" i="1"/>
  <c r="IS10" i="1" s="1"/>
  <c r="IQ10" i="1"/>
  <c r="IP11" i="1"/>
  <c r="IQ11" i="1"/>
  <c r="IP12" i="1"/>
  <c r="IS12" i="1" s="1"/>
  <c r="IQ12" i="1"/>
  <c r="IP13" i="1"/>
  <c r="IS13" i="1" s="1"/>
  <c r="IQ13" i="1"/>
  <c r="IP14" i="1"/>
  <c r="IS14" i="1" s="1"/>
  <c r="IQ14" i="1"/>
  <c r="IP15" i="1"/>
  <c r="IQ15" i="1"/>
  <c r="IP16" i="1"/>
  <c r="IS16" i="1" s="1"/>
  <c r="IQ16" i="1"/>
  <c r="IQ7" i="1"/>
  <c r="IP7" i="1"/>
  <c r="IZ16" i="1"/>
  <c r="IZ15" i="1"/>
  <c r="IZ14" i="1"/>
  <c r="IZ13" i="1"/>
  <c r="IZ12" i="1"/>
  <c r="IZ11" i="1"/>
  <c r="IZ10" i="1"/>
  <c r="IZ9" i="1"/>
  <c r="IZ8" i="1"/>
  <c r="IZ7" i="1"/>
  <c r="AD18" i="2" l="1"/>
  <c r="AD9" i="2"/>
  <c r="F21" i="2"/>
  <c r="AD10" i="2"/>
  <c r="AD17" i="2"/>
  <c r="AD16" i="2"/>
  <c r="AD15" i="2"/>
  <c r="AD14" i="2"/>
  <c r="AD13" i="2"/>
  <c r="AD40" i="2"/>
  <c r="AD12" i="2"/>
  <c r="AD11" i="2"/>
  <c r="IZ19" i="1"/>
  <c r="L21" i="2"/>
  <c r="IT19" i="1"/>
  <c r="IP19" i="1"/>
  <c r="IQ19" i="1"/>
  <c r="AD21" i="2" l="1"/>
  <c r="EZ7" i="1"/>
  <c r="AZ8" i="1" l="1"/>
  <c r="AZ9" i="1"/>
  <c r="AZ10" i="1"/>
  <c r="AZ11" i="1"/>
  <c r="AZ12" i="1"/>
  <c r="AZ13" i="1"/>
  <c r="AZ14" i="1"/>
  <c r="AZ15" i="1"/>
  <c r="AZ16" i="1"/>
  <c r="AZ7" i="1"/>
  <c r="AZ19" i="1" l="1"/>
  <c r="GZ16" i="1"/>
  <c r="GZ15" i="1"/>
  <c r="GZ14" i="1"/>
  <c r="GZ13" i="1"/>
  <c r="GZ12" i="1"/>
  <c r="GZ11" i="1"/>
  <c r="GZ10" i="1"/>
  <c r="GZ9" i="1"/>
  <c r="GZ8" i="1"/>
  <c r="GZ7" i="1"/>
  <c r="EZ16" i="1"/>
  <c r="EZ15" i="1"/>
  <c r="EZ14" i="1"/>
  <c r="EZ13" i="1"/>
  <c r="EZ12" i="1"/>
  <c r="EZ11" i="1"/>
  <c r="EZ10" i="1"/>
  <c r="EZ9" i="1"/>
  <c r="EZ8" i="1"/>
  <c r="EA68" i="4"/>
  <c r="DZ68" i="4"/>
  <c r="DY68" i="4"/>
  <c r="DX68" i="4"/>
  <c r="DW68" i="4"/>
  <c r="DV68" i="4"/>
  <c r="DT68" i="4"/>
  <c r="DR68" i="4"/>
  <c r="DP68" i="4"/>
  <c r="DO68" i="4"/>
  <c r="DN68" i="4"/>
  <c r="DM68" i="4"/>
  <c r="DL68" i="4"/>
  <c r="DK68" i="4"/>
  <c r="DJ68" i="4"/>
  <c r="DI68" i="4"/>
  <c r="DH68" i="4"/>
  <c r="DG68" i="4"/>
  <c r="DF68" i="4"/>
  <c r="DE68" i="4"/>
  <c r="DD68" i="4"/>
  <c r="BF68" i="4"/>
  <c r="BG68" i="4"/>
  <c r="BH68" i="4"/>
  <c r="BI68" i="4"/>
  <c r="BJ68" i="4"/>
  <c r="BK68" i="4"/>
  <c r="BL68" i="4"/>
  <c r="BM68" i="4"/>
  <c r="BN68" i="4"/>
  <c r="BO68" i="4"/>
  <c r="BP68" i="4"/>
  <c r="BQ68" i="4"/>
  <c r="BR68" i="4"/>
  <c r="BS68" i="4"/>
  <c r="BT68" i="4"/>
  <c r="BU68" i="4"/>
  <c r="BV68" i="4"/>
  <c r="BW68" i="4"/>
  <c r="BX68" i="4"/>
  <c r="BY68" i="4"/>
  <c r="BZ68" i="4"/>
  <c r="CA68" i="4"/>
  <c r="BE68" i="4"/>
  <c r="BD68" i="4"/>
  <c r="DA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GZ19" i="1" l="1"/>
  <c r="CC68" i="4"/>
  <c r="EA8" i="1"/>
  <c r="EA15" i="1"/>
  <c r="EA12" i="1"/>
  <c r="DW9" i="1"/>
  <c r="DW8" i="1"/>
  <c r="EA10" i="1"/>
  <c r="DW10" i="1"/>
  <c r="EA16" i="1"/>
  <c r="DW14" i="1"/>
  <c r="DW11" i="1"/>
  <c r="DW12" i="1"/>
  <c r="EA14" i="1"/>
  <c r="DW16" i="1"/>
  <c r="DV8" i="1"/>
  <c r="DY8" i="1" s="1"/>
  <c r="DV9" i="1"/>
  <c r="DY9" i="1" s="1"/>
  <c r="DW13" i="1"/>
  <c r="DV11" i="1"/>
  <c r="DY11" i="1" s="1"/>
  <c r="DW15" i="1"/>
  <c r="DV10" i="1"/>
  <c r="DY10" i="1" s="1"/>
  <c r="DV13" i="1"/>
  <c r="DY13" i="1" s="1"/>
  <c r="DV12" i="1"/>
  <c r="DY12" i="1" s="1"/>
  <c r="DV15" i="1"/>
  <c r="DY15" i="1" s="1"/>
  <c r="EA9" i="1"/>
  <c r="DV14" i="1"/>
  <c r="DY14" i="1" s="1"/>
  <c r="EA13" i="1"/>
  <c r="EA11" i="1"/>
  <c r="DV16" i="1"/>
  <c r="DY16" i="1" s="1"/>
  <c r="CB68" i="4"/>
  <c r="EZ19" i="1"/>
  <c r="IL8" i="1"/>
  <c r="IL10" i="1"/>
  <c r="IL12" i="1"/>
  <c r="IL14" i="1"/>
  <c r="IL16" i="1"/>
  <c r="V94" i="2" s="1"/>
  <c r="Y94" i="2" s="1"/>
  <c r="IH8" i="1"/>
  <c r="IK8" i="1" s="1"/>
  <c r="IH10" i="1"/>
  <c r="IK10" i="1" s="1"/>
  <c r="IH12" i="1"/>
  <c r="IK12" i="1" s="1"/>
  <c r="IH14" i="1"/>
  <c r="IK14" i="1" s="1"/>
  <c r="IH16" i="1"/>
  <c r="IK16" i="1" s="1"/>
  <c r="ID8" i="1"/>
  <c r="IG8" i="1" s="1"/>
  <c r="ID10" i="1"/>
  <c r="IG10" i="1" s="1"/>
  <c r="ID12" i="1"/>
  <c r="IG12" i="1" s="1"/>
  <c r="ID14" i="1"/>
  <c r="IG14" i="1" s="1"/>
  <c r="ID16" i="1"/>
  <c r="IG16" i="1" s="1"/>
  <c r="HZ8" i="1"/>
  <c r="HZ10" i="1"/>
  <c r="HZ12" i="1"/>
  <c r="HZ14" i="1"/>
  <c r="HZ16" i="1"/>
  <c r="II9" i="1"/>
  <c r="II13" i="1"/>
  <c r="IE9" i="1"/>
  <c r="IE13" i="1"/>
  <c r="IA11" i="1"/>
  <c r="IM8" i="1"/>
  <c r="IM10" i="1"/>
  <c r="IM12" i="1"/>
  <c r="IM14" i="1"/>
  <c r="IM16" i="1"/>
  <c r="II8" i="1"/>
  <c r="II10" i="1"/>
  <c r="II12" i="1"/>
  <c r="II14" i="1"/>
  <c r="II16" i="1"/>
  <c r="IE8" i="1"/>
  <c r="IE10" i="1"/>
  <c r="IE12" i="1"/>
  <c r="IE14" i="1"/>
  <c r="IE16" i="1"/>
  <c r="IA8" i="1"/>
  <c r="IA10" i="1"/>
  <c r="IA12" i="1"/>
  <c r="IA14" i="1"/>
  <c r="IA16" i="1"/>
  <c r="IM9" i="1"/>
  <c r="IM13" i="1"/>
  <c r="IL7" i="1"/>
  <c r="II15" i="1"/>
  <c r="IE11" i="1"/>
  <c r="IA9" i="1"/>
  <c r="HZ7" i="1"/>
  <c r="IL9" i="1"/>
  <c r="IL11" i="1"/>
  <c r="V89" i="2" s="1"/>
  <c r="Y89" i="2" s="1"/>
  <c r="IL13" i="1"/>
  <c r="IL15" i="1"/>
  <c r="V93" i="2" s="1"/>
  <c r="Y93" i="2" s="1"/>
  <c r="IM7" i="1"/>
  <c r="IH9" i="1"/>
  <c r="IK9" i="1" s="1"/>
  <c r="IH11" i="1"/>
  <c r="IH13" i="1"/>
  <c r="IK13" i="1" s="1"/>
  <c r="IH15" i="1"/>
  <c r="II7" i="1"/>
  <c r="ID9" i="1"/>
  <c r="IG9" i="1" s="1"/>
  <c r="ID11" i="1"/>
  <c r="ID13" i="1"/>
  <c r="IG13" i="1" s="1"/>
  <c r="ID15" i="1"/>
  <c r="IE7" i="1"/>
  <c r="HZ9" i="1"/>
  <c r="HZ11" i="1"/>
  <c r="HZ13" i="1"/>
  <c r="HZ15" i="1"/>
  <c r="IA7" i="1"/>
  <c r="IE15" i="1"/>
  <c r="IA13" i="1"/>
  <c r="IM11" i="1"/>
  <c r="IM15" i="1"/>
  <c r="II11" i="1"/>
  <c r="IH7" i="1"/>
  <c r="ID7" i="1"/>
  <c r="IA15" i="1"/>
  <c r="F8" i="1"/>
  <c r="I8" i="1" s="1"/>
  <c r="HV8" i="1"/>
  <c r="HY8" i="1" s="1"/>
  <c r="HV10" i="1"/>
  <c r="HY10" i="1" s="1"/>
  <c r="HV12" i="1"/>
  <c r="HY12" i="1" s="1"/>
  <c r="HV14" i="1"/>
  <c r="HY14" i="1" s="1"/>
  <c r="HV16" i="1"/>
  <c r="HY16" i="1" s="1"/>
  <c r="HR8" i="1"/>
  <c r="HU8" i="1" s="1"/>
  <c r="HR10" i="1"/>
  <c r="HU10" i="1" s="1"/>
  <c r="HR12" i="1"/>
  <c r="HU12" i="1" s="1"/>
  <c r="HR14" i="1"/>
  <c r="HU14" i="1" s="1"/>
  <c r="HR16" i="1"/>
  <c r="HU16" i="1" s="1"/>
  <c r="HO8" i="1"/>
  <c r="HO12" i="1"/>
  <c r="HO16" i="1"/>
  <c r="HN10" i="1"/>
  <c r="HN14" i="1"/>
  <c r="HK8" i="1"/>
  <c r="HK12" i="1"/>
  <c r="HK16" i="1"/>
  <c r="HJ10" i="1"/>
  <c r="HM10" i="1" s="1"/>
  <c r="HJ14" i="1"/>
  <c r="HM14" i="1" s="1"/>
  <c r="HG8" i="1"/>
  <c r="HG12" i="1"/>
  <c r="HG16" i="1"/>
  <c r="HF10" i="1"/>
  <c r="HI10" i="1" s="1"/>
  <c r="HF14" i="1"/>
  <c r="HI14" i="1" s="1"/>
  <c r="HC8" i="1"/>
  <c r="HC12" i="1"/>
  <c r="HC16" i="1"/>
  <c r="HB10" i="1"/>
  <c r="HB14" i="1"/>
  <c r="HW9" i="1"/>
  <c r="HW11" i="1"/>
  <c r="HW15" i="1"/>
  <c r="HS13" i="1"/>
  <c r="HO11" i="1"/>
  <c r="HN13" i="1"/>
  <c r="HK15" i="1"/>
  <c r="HG11" i="1"/>
  <c r="HF13" i="1"/>
  <c r="HI13" i="1" s="1"/>
  <c r="HC15" i="1"/>
  <c r="HW8" i="1"/>
  <c r="HW10" i="1"/>
  <c r="HW12" i="1"/>
  <c r="HW14" i="1"/>
  <c r="HW16" i="1"/>
  <c r="HS8" i="1"/>
  <c r="HS10" i="1"/>
  <c r="HS12" i="1"/>
  <c r="HS14" i="1"/>
  <c r="HS16" i="1"/>
  <c r="HO9" i="1"/>
  <c r="HO13" i="1"/>
  <c r="HO7" i="1"/>
  <c r="HN11" i="1"/>
  <c r="HN15" i="1"/>
  <c r="HK9" i="1"/>
  <c r="HK13" i="1"/>
  <c r="HK7" i="1"/>
  <c r="HJ11" i="1"/>
  <c r="HJ15" i="1"/>
  <c r="HG9" i="1"/>
  <c r="HG13" i="1"/>
  <c r="HG7" i="1"/>
  <c r="HF11" i="1"/>
  <c r="HF15" i="1"/>
  <c r="HC9" i="1"/>
  <c r="HC13" i="1"/>
  <c r="HC7" i="1"/>
  <c r="HB11" i="1"/>
  <c r="HB15" i="1"/>
  <c r="HN16" i="1"/>
  <c r="HK14" i="1"/>
  <c r="HJ12" i="1"/>
  <c r="HM12" i="1" s="1"/>
  <c r="HG10" i="1"/>
  <c r="HF8" i="1"/>
  <c r="HI8" i="1" s="1"/>
  <c r="HF16" i="1"/>
  <c r="HI16" i="1" s="1"/>
  <c r="HC14" i="1"/>
  <c r="HB12" i="1"/>
  <c r="HS9" i="1"/>
  <c r="HR7" i="1"/>
  <c r="HN7" i="1"/>
  <c r="HJ13" i="1"/>
  <c r="HM13" i="1" s="1"/>
  <c r="HF9" i="1"/>
  <c r="HI9" i="1" s="1"/>
  <c r="HB9" i="1"/>
  <c r="HV9" i="1"/>
  <c r="HY9" i="1" s="1"/>
  <c r="HV11" i="1"/>
  <c r="HV13" i="1"/>
  <c r="HY13" i="1" s="1"/>
  <c r="HV15" i="1"/>
  <c r="HW7" i="1"/>
  <c r="HR9" i="1"/>
  <c r="HU9" i="1" s="1"/>
  <c r="HR11" i="1"/>
  <c r="HR13" i="1"/>
  <c r="HU13" i="1" s="1"/>
  <c r="HR15" i="1"/>
  <c r="HS7" i="1"/>
  <c r="HO10" i="1"/>
  <c r="HO14" i="1"/>
  <c r="HN8" i="1"/>
  <c r="HN12" i="1"/>
  <c r="HK10" i="1"/>
  <c r="HJ8" i="1"/>
  <c r="HM8" i="1" s="1"/>
  <c r="HJ16" i="1"/>
  <c r="HM16" i="1" s="1"/>
  <c r="HG14" i="1"/>
  <c r="HF12" i="1"/>
  <c r="HI12" i="1" s="1"/>
  <c r="HC10" i="1"/>
  <c r="HB8" i="1"/>
  <c r="HB16" i="1"/>
  <c r="HW13" i="1"/>
  <c r="HS11" i="1"/>
  <c r="HO15" i="1"/>
  <c r="HK11" i="1"/>
  <c r="HJ7" i="1"/>
  <c r="HF7" i="1"/>
  <c r="HB13" i="1"/>
  <c r="HV7" i="1"/>
  <c r="HS15" i="1"/>
  <c r="HN9" i="1"/>
  <c r="HJ9" i="1"/>
  <c r="HM9" i="1" s="1"/>
  <c r="HG15" i="1"/>
  <c r="HC11" i="1"/>
  <c r="HB7" i="1"/>
  <c r="W9" i="1"/>
  <c r="DF9" i="1"/>
  <c r="DI9" i="1" s="1"/>
  <c r="GU9" i="1"/>
  <c r="GU13" i="1"/>
  <c r="GU7" i="1"/>
  <c r="GQ9" i="1"/>
  <c r="GM9" i="1"/>
  <c r="GI8" i="1"/>
  <c r="GE8" i="1"/>
  <c r="GA15" i="1"/>
  <c r="GU10" i="1"/>
  <c r="GU14" i="1"/>
  <c r="GT8" i="1"/>
  <c r="GW8" i="1" s="1"/>
  <c r="GT12" i="1"/>
  <c r="GW12" i="1" s="1"/>
  <c r="GT16" i="1"/>
  <c r="GW16" i="1" s="1"/>
  <c r="GQ10" i="1"/>
  <c r="GQ14" i="1"/>
  <c r="GP8" i="1"/>
  <c r="GS8" i="1" s="1"/>
  <c r="GP12" i="1"/>
  <c r="GS12" i="1" s="1"/>
  <c r="GP16" i="1"/>
  <c r="GS16" i="1" s="1"/>
  <c r="GM10" i="1"/>
  <c r="GM14" i="1"/>
  <c r="GL8" i="1"/>
  <c r="GL12" i="1"/>
  <c r="GL16" i="1"/>
  <c r="GH9" i="1"/>
  <c r="GK9" i="1" s="1"/>
  <c r="GH11" i="1"/>
  <c r="GK11" i="1" s="1"/>
  <c r="GH13" i="1"/>
  <c r="GK13" i="1" s="1"/>
  <c r="GH15" i="1"/>
  <c r="GK15" i="1" s="1"/>
  <c r="GE9" i="1"/>
  <c r="GE13" i="1"/>
  <c r="GE7" i="1"/>
  <c r="GD11" i="1"/>
  <c r="GG11" i="1" s="1"/>
  <c r="GD15" i="1"/>
  <c r="GG15" i="1" s="1"/>
  <c r="GA8" i="1"/>
  <c r="GA12" i="1"/>
  <c r="GA16" i="1"/>
  <c r="FZ10" i="1"/>
  <c r="FZ14" i="1"/>
  <c r="FW8" i="1"/>
  <c r="FW12" i="1"/>
  <c r="FW16" i="1"/>
  <c r="FV10" i="1"/>
  <c r="FY10" i="1" s="1"/>
  <c r="FV14" i="1"/>
  <c r="FY14" i="1" s="1"/>
  <c r="FS8" i="1"/>
  <c r="FS12" i="1"/>
  <c r="FS16" i="1"/>
  <c r="FR10" i="1"/>
  <c r="FU10" i="1" s="1"/>
  <c r="FR14" i="1"/>
  <c r="FU14" i="1" s="1"/>
  <c r="FO8" i="1"/>
  <c r="FO12" i="1"/>
  <c r="FO16" i="1"/>
  <c r="FN11" i="1"/>
  <c r="FN15" i="1"/>
  <c r="FK8" i="1"/>
  <c r="FK12" i="1"/>
  <c r="FK16" i="1"/>
  <c r="FJ10" i="1"/>
  <c r="FM10" i="1" s="1"/>
  <c r="FJ14" i="1"/>
  <c r="FM14" i="1" s="1"/>
  <c r="FI9" i="1"/>
  <c r="FI13" i="1"/>
  <c r="FC8" i="1"/>
  <c r="FC12" i="1"/>
  <c r="FC16" i="1"/>
  <c r="FB10" i="1"/>
  <c r="FB14" i="1"/>
  <c r="GE15" i="1"/>
  <c r="GD13" i="1"/>
  <c r="GG13" i="1" s="1"/>
  <c r="GA10" i="1"/>
  <c r="FZ8" i="1"/>
  <c r="FZ16" i="1"/>
  <c r="FW14" i="1"/>
  <c r="FV12" i="1"/>
  <c r="FY12" i="1" s="1"/>
  <c r="FS10" i="1"/>
  <c r="FR8" i="1"/>
  <c r="FU8" i="1" s="1"/>
  <c r="FR16" i="1"/>
  <c r="FU16" i="1" s="1"/>
  <c r="FO14" i="1"/>
  <c r="FN13" i="1"/>
  <c r="FK10" i="1"/>
  <c r="FJ8" i="1"/>
  <c r="FM8" i="1" s="1"/>
  <c r="FJ16" i="1"/>
  <c r="FM16" i="1" s="1"/>
  <c r="FI11" i="1"/>
  <c r="FC10" i="1"/>
  <c r="FB8" i="1"/>
  <c r="FB16" i="1"/>
  <c r="GP11" i="1"/>
  <c r="GS11" i="1" s="1"/>
  <c r="GM7" i="1"/>
  <c r="GI10" i="1"/>
  <c r="GI16" i="1"/>
  <c r="GD10" i="1"/>
  <c r="GG10" i="1" s="1"/>
  <c r="GU11" i="1"/>
  <c r="GU15" i="1"/>
  <c r="GT9" i="1"/>
  <c r="GW9" i="1" s="1"/>
  <c r="GT13" i="1"/>
  <c r="GW13" i="1" s="1"/>
  <c r="GT7" i="1"/>
  <c r="GQ11" i="1"/>
  <c r="GQ15" i="1"/>
  <c r="GP9" i="1"/>
  <c r="GS9" i="1" s="1"/>
  <c r="GP13" i="1"/>
  <c r="GS13" i="1" s="1"/>
  <c r="GP7" i="1"/>
  <c r="GM11" i="1"/>
  <c r="GM15" i="1"/>
  <c r="GL9" i="1"/>
  <c r="GL13" i="1"/>
  <c r="GL7" i="1"/>
  <c r="GI9" i="1"/>
  <c r="GI11" i="1"/>
  <c r="GI13" i="1"/>
  <c r="GI15" i="1"/>
  <c r="GH7" i="1"/>
  <c r="GE10" i="1"/>
  <c r="GE14" i="1"/>
  <c r="GD8" i="1"/>
  <c r="GG8" i="1" s="1"/>
  <c r="GD12" i="1"/>
  <c r="GG12" i="1" s="1"/>
  <c r="GD16" i="1"/>
  <c r="GG16" i="1" s="1"/>
  <c r="GA9" i="1"/>
  <c r="GA13" i="1"/>
  <c r="GA7" i="1"/>
  <c r="FZ11" i="1"/>
  <c r="FZ15" i="1"/>
  <c r="FW9" i="1"/>
  <c r="FW13" i="1"/>
  <c r="FW7" i="1"/>
  <c r="FV11" i="1"/>
  <c r="FY11" i="1" s="1"/>
  <c r="FV15" i="1"/>
  <c r="FY15" i="1" s="1"/>
  <c r="FS9" i="1"/>
  <c r="FS13" i="1"/>
  <c r="FS7" i="1"/>
  <c r="FR11" i="1"/>
  <c r="FU11" i="1" s="1"/>
  <c r="FR15" i="1"/>
  <c r="FU15" i="1" s="1"/>
  <c r="FO9" i="1"/>
  <c r="FO13" i="1"/>
  <c r="FN8" i="1"/>
  <c r="FN12" i="1"/>
  <c r="FN16" i="1"/>
  <c r="FK9" i="1"/>
  <c r="FK13" i="1"/>
  <c r="FK7" i="1"/>
  <c r="FJ11" i="1"/>
  <c r="FM11" i="1" s="1"/>
  <c r="FJ15" i="1"/>
  <c r="FM15" i="1" s="1"/>
  <c r="FG7" i="1"/>
  <c r="FI10" i="1"/>
  <c r="FI14" i="1"/>
  <c r="FC9" i="1"/>
  <c r="FC13" i="1"/>
  <c r="FC7" i="1"/>
  <c r="FB11" i="1"/>
  <c r="FB15" i="1"/>
  <c r="GT11" i="1"/>
  <c r="GW11" i="1" s="1"/>
  <c r="GQ13" i="1"/>
  <c r="GP15" i="1"/>
  <c r="GS15" i="1" s="1"/>
  <c r="GL11" i="1"/>
  <c r="GI12" i="1"/>
  <c r="GE12" i="1"/>
  <c r="GA11" i="1"/>
  <c r="GU8" i="1"/>
  <c r="GU12" i="1"/>
  <c r="GU16" i="1"/>
  <c r="GT10" i="1"/>
  <c r="GW10" i="1" s="1"/>
  <c r="GT14" i="1"/>
  <c r="GW14" i="1" s="1"/>
  <c r="GQ8" i="1"/>
  <c r="GQ12" i="1"/>
  <c r="GQ16" i="1"/>
  <c r="GP10" i="1"/>
  <c r="GS10" i="1" s="1"/>
  <c r="GP14" i="1"/>
  <c r="GS14" i="1" s="1"/>
  <c r="GM8" i="1"/>
  <c r="GM12" i="1"/>
  <c r="GM16" i="1"/>
  <c r="GL10" i="1"/>
  <c r="GL14" i="1"/>
  <c r="GH8" i="1"/>
  <c r="GK8" i="1" s="1"/>
  <c r="GH10" i="1"/>
  <c r="GK10" i="1" s="1"/>
  <c r="GH12" i="1"/>
  <c r="GK12" i="1" s="1"/>
  <c r="GH14" i="1"/>
  <c r="GK14" i="1" s="1"/>
  <c r="GH16" i="1"/>
  <c r="GK16" i="1" s="1"/>
  <c r="GE11" i="1"/>
  <c r="GD9" i="1"/>
  <c r="GG9" i="1" s="1"/>
  <c r="GD7" i="1"/>
  <c r="GA14" i="1"/>
  <c r="FZ12" i="1"/>
  <c r="FW10" i="1"/>
  <c r="FV8" i="1"/>
  <c r="FY8" i="1" s="1"/>
  <c r="FV16" i="1"/>
  <c r="FY16" i="1" s="1"/>
  <c r="FS14" i="1"/>
  <c r="FR12" i="1"/>
  <c r="FU12" i="1" s="1"/>
  <c r="FO10" i="1"/>
  <c r="FN9" i="1"/>
  <c r="FO7" i="1"/>
  <c r="FK14" i="1"/>
  <c r="FJ12" i="1"/>
  <c r="FM12" i="1" s="1"/>
  <c r="FF7" i="1"/>
  <c r="FI15" i="1"/>
  <c r="FC14" i="1"/>
  <c r="FB12" i="1"/>
  <c r="GT15" i="1"/>
  <c r="GW15" i="1" s="1"/>
  <c r="GQ7" i="1"/>
  <c r="GM13" i="1"/>
  <c r="GL15" i="1"/>
  <c r="GI14" i="1"/>
  <c r="GE16" i="1"/>
  <c r="GD14" i="1"/>
  <c r="GG14" i="1" s="1"/>
  <c r="FW11" i="1"/>
  <c r="FV7" i="1"/>
  <c r="FR13" i="1"/>
  <c r="FU13" i="1" s="1"/>
  <c r="FN10" i="1"/>
  <c r="FK15" i="1"/>
  <c r="FI16" i="1"/>
  <c r="FB13" i="1"/>
  <c r="FW15" i="1"/>
  <c r="FR7" i="1"/>
  <c r="FJ9" i="1"/>
  <c r="FM9" i="1" s="1"/>
  <c r="FC11" i="1"/>
  <c r="FV9" i="1"/>
  <c r="FY9" i="1" s="1"/>
  <c r="FN7" i="1"/>
  <c r="FV13" i="1"/>
  <c r="FY13" i="1" s="1"/>
  <c r="FJ7" i="1"/>
  <c r="FZ9" i="1"/>
  <c r="FS11" i="1"/>
  <c r="FN14" i="1"/>
  <c r="FB7" i="1"/>
  <c r="FS15" i="1"/>
  <c r="FJ13" i="1"/>
  <c r="FM13" i="1" s="1"/>
  <c r="FC15" i="1"/>
  <c r="FR9" i="1"/>
  <c r="FU9" i="1" s="1"/>
  <c r="FK11" i="1"/>
  <c r="FB9" i="1"/>
  <c r="FZ13" i="1"/>
  <c r="FO11" i="1"/>
  <c r="FI8" i="1"/>
  <c r="FZ7" i="1"/>
  <c r="FO15" i="1"/>
  <c r="FI12" i="1"/>
  <c r="EU11" i="1"/>
  <c r="EU15" i="1"/>
  <c r="ET9" i="1"/>
  <c r="EW9" i="1" s="1"/>
  <c r="ET13" i="1"/>
  <c r="EW13" i="1" s="1"/>
  <c r="ET7" i="1"/>
  <c r="EQ11" i="1"/>
  <c r="EQ15" i="1"/>
  <c r="EP9" i="1"/>
  <c r="ES9" i="1" s="1"/>
  <c r="EP13" i="1"/>
  <c r="ES13" i="1" s="1"/>
  <c r="EP7" i="1"/>
  <c r="EM11" i="1"/>
  <c r="EM15" i="1"/>
  <c r="EL9" i="1"/>
  <c r="EL13" i="1"/>
  <c r="EL7" i="1"/>
  <c r="EI11" i="1"/>
  <c r="EI15" i="1"/>
  <c r="EH9" i="1"/>
  <c r="EK9" i="1" s="1"/>
  <c r="EH13" i="1"/>
  <c r="EK13" i="1" s="1"/>
  <c r="EH7" i="1"/>
  <c r="EE11" i="1"/>
  <c r="EE15" i="1"/>
  <c r="DZ9" i="1"/>
  <c r="DZ13" i="1"/>
  <c r="ED8" i="1"/>
  <c r="EG8" i="1" s="1"/>
  <c r="ED12" i="1"/>
  <c r="EG12" i="1" s="1"/>
  <c r="ED16" i="1"/>
  <c r="EG16" i="1" s="1"/>
  <c r="DS8" i="1"/>
  <c r="DS10" i="1"/>
  <c r="DS12" i="1"/>
  <c r="DS14" i="1"/>
  <c r="DS16" i="1"/>
  <c r="DO9" i="1"/>
  <c r="DO13" i="1"/>
  <c r="DO7" i="1"/>
  <c r="DN11" i="1"/>
  <c r="DN15" i="1"/>
  <c r="DK9" i="1"/>
  <c r="DK13" i="1"/>
  <c r="DK7" i="1"/>
  <c r="DJ11" i="1"/>
  <c r="DM11" i="1" s="1"/>
  <c r="DJ15" i="1"/>
  <c r="DM15" i="1" s="1"/>
  <c r="DG9" i="1"/>
  <c r="DG13" i="1"/>
  <c r="DG7" i="1"/>
  <c r="DF12" i="1"/>
  <c r="DI12" i="1" s="1"/>
  <c r="DF16" i="1"/>
  <c r="DI16" i="1" s="1"/>
  <c r="DC9" i="1"/>
  <c r="DC13" i="1"/>
  <c r="DC7" i="1"/>
  <c r="DB11" i="1"/>
  <c r="DE11" i="1" s="1"/>
  <c r="DB15" i="1"/>
  <c r="DJ13" i="1"/>
  <c r="DM13" i="1" s="1"/>
  <c r="DG15" i="1"/>
  <c r="DC15" i="1"/>
  <c r="DB7" i="1"/>
  <c r="DG12" i="1"/>
  <c r="DC12" i="1"/>
  <c r="EU8" i="1"/>
  <c r="EU12" i="1"/>
  <c r="EU16" i="1"/>
  <c r="ET10" i="1"/>
  <c r="EW10" i="1" s="1"/>
  <c r="ET14" i="1"/>
  <c r="EW14" i="1" s="1"/>
  <c r="EQ8" i="1"/>
  <c r="EQ12" i="1"/>
  <c r="EQ16" i="1"/>
  <c r="EP10" i="1"/>
  <c r="ES10" i="1" s="1"/>
  <c r="EP14" i="1"/>
  <c r="ES14" i="1" s="1"/>
  <c r="EM8" i="1"/>
  <c r="EM12" i="1"/>
  <c r="EM16" i="1"/>
  <c r="EL10" i="1"/>
  <c r="EL14" i="1"/>
  <c r="EI8" i="1"/>
  <c r="EI12" i="1"/>
  <c r="EI16" i="1"/>
  <c r="EH10" i="1"/>
  <c r="EK10" i="1" s="1"/>
  <c r="EH14" i="1"/>
  <c r="EK14" i="1" s="1"/>
  <c r="EE8" i="1"/>
  <c r="EE12" i="1"/>
  <c r="EE16" i="1"/>
  <c r="DZ10" i="1"/>
  <c r="DZ14" i="1"/>
  <c r="ED9" i="1"/>
  <c r="EG9" i="1" s="1"/>
  <c r="ED13" i="1"/>
  <c r="EG13" i="1" s="1"/>
  <c r="ED7" i="1"/>
  <c r="DW7" i="1"/>
  <c r="DR9" i="1"/>
  <c r="DU9" i="1" s="1"/>
  <c r="DR11" i="1"/>
  <c r="DU11" i="1" s="1"/>
  <c r="DR13" i="1"/>
  <c r="DU13" i="1" s="1"/>
  <c r="DR15" i="1"/>
  <c r="DU15" i="1" s="1"/>
  <c r="DS7" i="1"/>
  <c r="DO10" i="1"/>
  <c r="DO14" i="1"/>
  <c r="DN8" i="1"/>
  <c r="DN12" i="1"/>
  <c r="DN16" i="1"/>
  <c r="DK10" i="1"/>
  <c r="DK14" i="1"/>
  <c r="DJ8" i="1"/>
  <c r="DM8" i="1" s="1"/>
  <c r="DJ12" i="1"/>
  <c r="DM12" i="1" s="1"/>
  <c r="DJ16" i="1"/>
  <c r="DM16" i="1" s="1"/>
  <c r="DG10" i="1"/>
  <c r="DG14" i="1"/>
  <c r="DF8" i="1"/>
  <c r="DI8" i="1" s="1"/>
  <c r="DF13" i="1"/>
  <c r="DI13" i="1" s="1"/>
  <c r="DF7" i="1"/>
  <c r="DC10" i="1"/>
  <c r="DC14" i="1"/>
  <c r="DB8" i="1"/>
  <c r="DB12" i="1"/>
  <c r="DE12" i="1" s="1"/>
  <c r="DB16" i="1"/>
  <c r="EH15" i="1"/>
  <c r="EK15" i="1" s="1"/>
  <c r="EE13" i="1"/>
  <c r="DZ11" i="1"/>
  <c r="ED10" i="1"/>
  <c r="EG10" i="1" s="1"/>
  <c r="EA7" i="1"/>
  <c r="DV7" i="1"/>
  <c r="DS11" i="1"/>
  <c r="DS15" i="1"/>
  <c r="DO11" i="1"/>
  <c r="DO15" i="1"/>
  <c r="DN13" i="1"/>
  <c r="DK11" i="1"/>
  <c r="DJ9" i="1"/>
  <c r="DM9" i="1" s="1"/>
  <c r="DJ7" i="1"/>
  <c r="DF10" i="1"/>
  <c r="DI10" i="1" s="1"/>
  <c r="DC11" i="1"/>
  <c r="DB13" i="1"/>
  <c r="DK16" i="1"/>
  <c r="DJ14" i="1"/>
  <c r="DM14" i="1" s="1"/>
  <c r="DF11" i="1"/>
  <c r="DI11" i="1" s="1"/>
  <c r="DC16" i="1"/>
  <c r="EU9" i="1"/>
  <c r="EU13" i="1"/>
  <c r="EU7" i="1"/>
  <c r="ET11" i="1"/>
  <c r="EW11" i="1" s="1"/>
  <c r="ET15" i="1"/>
  <c r="EW15" i="1" s="1"/>
  <c r="EQ9" i="1"/>
  <c r="EQ13" i="1"/>
  <c r="EQ7" i="1"/>
  <c r="EP11" i="1"/>
  <c r="ES11" i="1" s="1"/>
  <c r="EP15" i="1"/>
  <c r="ES15" i="1" s="1"/>
  <c r="EM9" i="1"/>
  <c r="EM13" i="1"/>
  <c r="EM7" i="1"/>
  <c r="EL11" i="1"/>
  <c r="EL15" i="1"/>
  <c r="EI9" i="1"/>
  <c r="EI13" i="1"/>
  <c r="EI7" i="1"/>
  <c r="EH11" i="1"/>
  <c r="EK11" i="1" s="1"/>
  <c r="EE9" i="1"/>
  <c r="EE7" i="1"/>
  <c r="DZ15" i="1"/>
  <c r="ED14" i="1"/>
  <c r="EG14" i="1" s="1"/>
  <c r="DS9" i="1"/>
  <c r="DS13" i="1"/>
  <c r="DR7" i="1"/>
  <c r="DN9" i="1"/>
  <c r="DN7" i="1"/>
  <c r="DK15" i="1"/>
  <c r="DG11" i="1"/>
  <c r="DF14" i="1"/>
  <c r="DI14" i="1" s="1"/>
  <c r="DB9" i="1"/>
  <c r="DK12" i="1"/>
  <c r="DG8" i="1"/>
  <c r="DF15" i="1"/>
  <c r="DI15" i="1" s="1"/>
  <c r="DB14" i="1"/>
  <c r="EU10" i="1"/>
  <c r="EU14" i="1"/>
  <c r="ET8" i="1"/>
  <c r="EW8" i="1" s="1"/>
  <c r="ET12" i="1"/>
  <c r="EW12" i="1" s="1"/>
  <c r="ET16" i="1"/>
  <c r="EW16" i="1" s="1"/>
  <c r="EQ10" i="1"/>
  <c r="EQ14" i="1"/>
  <c r="EP8" i="1"/>
  <c r="ES8" i="1" s="1"/>
  <c r="EP12" i="1"/>
  <c r="ES12" i="1" s="1"/>
  <c r="EP16" i="1"/>
  <c r="ES16" i="1" s="1"/>
  <c r="EM10" i="1"/>
  <c r="EM14" i="1"/>
  <c r="EL8" i="1"/>
  <c r="EL12" i="1"/>
  <c r="EL16" i="1"/>
  <c r="EI10" i="1"/>
  <c r="EI14" i="1"/>
  <c r="EH8" i="1"/>
  <c r="EK8" i="1" s="1"/>
  <c r="EH12" i="1"/>
  <c r="EK12" i="1" s="1"/>
  <c r="EH16" i="1"/>
  <c r="EK16" i="1" s="1"/>
  <c r="EE10" i="1"/>
  <c r="EE14" i="1"/>
  <c r="DZ8" i="1"/>
  <c r="EC8" i="1" s="1"/>
  <c r="DZ12" i="1"/>
  <c r="DZ16" i="1"/>
  <c r="ED11" i="1"/>
  <c r="EG11" i="1" s="1"/>
  <c r="ED15" i="1"/>
  <c r="EG15" i="1" s="1"/>
  <c r="DZ7" i="1"/>
  <c r="DR8" i="1"/>
  <c r="DU8" i="1" s="1"/>
  <c r="DR10" i="1"/>
  <c r="DU10" i="1" s="1"/>
  <c r="DR12" i="1"/>
  <c r="DU12" i="1" s="1"/>
  <c r="DR14" i="1"/>
  <c r="DU14" i="1" s="1"/>
  <c r="DR16" i="1"/>
  <c r="DU16" i="1" s="1"/>
  <c r="DO8" i="1"/>
  <c r="DO12" i="1"/>
  <c r="DO16" i="1"/>
  <c r="DN10" i="1"/>
  <c r="DN14" i="1"/>
  <c r="DK8" i="1"/>
  <c r="DJ10" i="1"/>
  <c r="DM10" i="1" s="1"/>
  <c r="DG16" i="1"/>
  <c r="DC8" i="1"/>
  <c r="DB10" i="1"/>
  <c r="B9" i="1"/>
  <c r="E9" i="1" s="1"/>
  <c r="F16" i="1"/>
  <c r="I16" i="1" s="1"/>
  <c r="C7" i="1"/>
  <c r="G13" i="1"/>
  <c r="K14" i="1"/>
  <c r="O12" i="1"/>
  <c r="S7" i="1"/>
  <c r="C11" i="1"/>
  <c r="F11" i="1"/>
  <c r="I11" i="1" s="1"/>
  <c r="V11" i="1"/>
  <c r="Y11" i="1" s="1"/>
  <c r="B16" i="1"/>
  <c r="E16" i="1" s="1"/>
  <c r="C13" i="1"/>
  <c r="B11" i="1"/>
  <c r="E11" i="1" s="1"/>
  <c r="B8" i="1"/>
  <c r="E8" i="1" s="1"/>
  <c r="G15" i="1"/>
  <c r="F13" i="1"/>
  <c r="I13" i="1" s="1"/>
  <c r="F10" i="1"/>
  <c r="I10" i="1" s="1"/>
  <c r="J16" i="1"/>
  <c r="M16" i="1" s="1"/>
  <c r="K10" i="1"/>
  <c r="N14" i="1"/>
  <c r="Q14" i="1" s="1"/>
  <c r="O8" i="1"/>
  <c r="S13" i="1"/>
  <c r="W7" i="1"/>
  <c r="C15" i="1"/>
  <c r="B13" i="1"/>
  <c r="E13" i="1" s="1"/>
  <c r="B10" i="1"/>
  <c r="E10" i="1" s="1"/>
  <c r="F7" i="1"/>
  <c r="F15" i="1"/>
  <c r="I15" i="1" s="1"/>
  <c r="F12" i="1"/>
  <c r="I12" i="1" s="1"/>
  <c r="G9" i="1"/>
  <c r="J12" i="1"/>
  <c r="M12" i="1" s="1"/>
  <c r="N10" i="1"/>
  <c r="Q10" i="1" s="1"/>
  <c r="R15" i="1"/>
  <c r="U15" i="1" s="1"/>
  <c r="S9" i="1"/>
  <c r="W13" i="1"/>
  <c r="B15" i="1"/>
  <c r="E15" i="1" s="1"/>
  <c r="B12" i="1"/>
  <c r="E12" i="1" s="1"/>
  <c r="C9" i="1"/>
  <c r="G7" i="1"/>
  <c r="F14" i="1"/>
  <c r="I14" i="1" s="1"/>
  <c r="G11" i="1"/>
  <c r="F9" i="1"/>
  <c r="I9" i="1" s="1"/>
  <c r="J8" i="1"/>
  <c r="M8" i="1" s="1"/>
  <c r="O16" i="1"/>
  <c r="R11" i="1"/>
  <c r="U11" i="1" s="1"/>
  <c r="V15" i="1"/>
  <c r="Y15" i="1" s="1"/>
  <c r="CT9" i="1"/>
  <c r="CW9" i="1" s="1"/>
  <c r="CT11" i="1"/>
  <c r="CW11" i="1" s="1"/>
  <c r="CT13" i="1"/>
  <c r="CW13" i="1" s="1"/>
  <c r="CT15" i="1"/>
  <c r="CW15" i="1" s="1"/>
  <c r="CU7" i="1"/>
  <c r="CQ9" i="1"/>
  <c r="CQ7" i="1"/>
  <c r="CP15" i="1"/>
  <c r="CS15" i="1" s="1"/>
  <c r="CM13" i="1"/>
  <c r="CL11" i="1"/>
  <c r="CO11" i="1" s="1"/>
  <c r="CI9" i="1"/>
  <c r="CH11" i="1"/>
  <c r="CK11" i="1" s="1"/>
  <c r="CU9" i="1"/>
  <c r="CU11" i="1"/>
  <c r="CU13" i="1"/>
  <c r="CU15" i="1"/>
  <c r="CT7" i="1"/>
  <c r="CQ14" i="1"/>
  <c r="CP8" i="1"/>
  <c r="CS8" i="1" s="1"/>
  <c r="CM10" i="1"/>
  <c r="CL12" i="1"/>
  <c r="CO12" i="1" s="1"/>
  <c r="CI14" i="1"/>
  <c r="CH16" i="1"/>
  <c r="CK16" i="1" s="1"/>
  <c r="CP13" i="1"/>
  <c r="CS13" i="1" s="1"/>
  <c r="CM15" i="1"/>
  <c r="CI11" i="1"/>
  <c r="CH7" i="1"/>
  <c r="CQ10" i="1"/>
  <c r="CP12" i="1"/>
  <c r="CS12" i="1" s="1"/>
  <c r="CL8" i="1"/>
  <c r="CO8" i="1" s="1"/>
  <c r="CI10" i="1"/>
  <c r="CM11" i="1"/>
  <c r="CI15" i="1"/>
  <c r="CT8" i="1"/>
  <c r="CW8" i="1" s="1"/>
  <c r="CT10" i="1"/>
  <c r="CW10" i="1" s="1"/>
  <c r="CT12" i="1"/>
  <c r="CW12" i="1" s="1"/>
  <c r="CT16" i="1"/>
  <c r="CW16" i="1" s="1"/>
  <c r="CP9" i="1"/>
  <c r="CS9" i="1" s="1"/>
  <c r="CL9" i="1"/>
  <c r="CO9" i="1" s="1"/>
  <c r="CH9" i="1"/>
  <c r="CK9" i="1" s="1"/>
  <c r="CU8" i="1"/>
  <c r="CU10" i="1"/>
  <c r="CU12" i="1"/>
  <c r="CU14" i="1"/>
  <c r="CU16" i="1"/>
  <c r="CQ8" i="1"/>
  <c r="CQ12" i="1"/>
  <c r="CQ16" i="1"/>
  <c r="CP10" i="1"/>
  <c r="CS10" i="1" s="1"/>
  <c r="CP14" i="1"/>
  <c r="CS14" i="1" s="1"/>
  <c r="CM8" i="1"/>
  <c r="CM12" i="1"/>
  <c r="CM16" i="1"/>
  <c r="CL10" i="1"/>
  <c r="CO10" i="1" s="1"/>
  <c r="CL14" i="1"/>
  <c r="CO14" i="1" s="1"/>
  <c r="CI8" i="1"/>
  <c r="CI12" i="1"/>
  <c r="CI16" i="1"/>
  <c r="CH10" i="1"/>
  <c r="CK10" i="1" s="1"/>
  <c r="CH14" i="1"/>
  <c r="CK14" i="1" s="1"/>
  <c r="CQ13" i="1"/>
  <c r="CP11" i="1"/>
  <c r="CS11" i="1" s="1"/>
  <c r="CM9" i="1"/>
  <c r="CM7" i="1"/>
  <c r="CL15" i="1"/>
  <c r="CO15" i="1" s="1"/>
  <c r="CI13" i="1"/>
  <c r="CI7" i="1"/>
  <c r="CH15" i="1"/>
  <c r="CK15" i="1" s="1"/>
  <c r="CP16" i="1"/>
  <c r="CS16" i="1" s="1"/>
  <c r="CM14" i="1"/>
  <c r="CL16" i="1"/>
  <c r="CH8" i="1"/>
  <c r="CK8" i="1" s="1"/>
  <c r="CH12" i="1"/>
  <c r="CK12" i="1" s="1"/>
  <c r="CT14" i="1"/>
  <c r="CW14" i="1" s="1"/>
  <c r="CQ11" i="1"/>
  <c r="CQ15" i="1"/>
  <c r="CP7" i="1"/>
  <c r="CL13" i="1"/>
  <c r="CO13" i="1" s="1"/>
  <c r="CL7" i="1"/>
  <c r="CH13" i="1"/>
  <c r="CK13" i="1" s="1"/>
  <c r="CE10" i="1"/>
  <c r="CE14" i="1"/>
  <c r="CD8" i="1"/>
  <c r="CG8" i="1" s="1"/>
  <c r="CD12" i="1"/>
  <c r="CG12" i="1" s="1"/>
  <c r="CD16" i="1"/>
  <c r="CG16" i="1" s="1"/>
  <c r="CA10" i="1"/>
  <c r="CA14" i="1"/>
  <c r="BZ8" i="1"/>
  <c r="CC8" i="1" s="1"/>
  <c r="BZ12" i="1"/>
  <c r="CC12" i="1" s="1"/>
  <c r="BZ16" i="1"/>
  <c r="BW10" i="1"/>
  <c r="BW14" i="1"/>
  <c r="BV8" i="1"/>
  <c r="BY8" i="1" s="1"/>
  <c r="BV12" i="1"/>
  <c r="BY12" i="1" s="1"/>
  <c r="BV16" i="1"/>
  <c r="BY16" i="1" s="1"/>
  <c r="BS10" i="1"/>
  <c r="BS14" i="1"/>
  <c r="BR8" i="1"/>
  <c r="BU8" i="1" s="1"/>
  <c r="BR12" i="1"/>
  <c r="BU12" i="1" s="1"/>
  <c r="BR16" i="1"/>
  <c r="BU16" i="1" s="1"/>
  <c r="BN9" i="1"/>
  <c r="BQ9" i="1" s="1"/>
  <c r="BN11" i="1"/>
  <c r="BQ11" i="1" s="1"/>
  <c r="BN13" i="1"/>
  <c r="BQ13" i="1" s="1"/>
  <c r="BN15" i="1"/>
  <c r="BQ15" i="1" s="1"/>
  <c r="BO7" i="1"/>
  <c r="BJ9" i="1"/>
  <c r="BM9" i="1" s="1"/>
  <c r="BJ11" i="1"/>
  <c r="BM11" i="1" s="1"/>
  <c r="BJ13" i="1"/>
  <c r="BM13" i="1" s="1"/>
  <c r="BJ15" i="1"/>
  <c r="BM15" i="1" s="1"/>
  <c r="BK7" i="1"/>
  <c r="BG8" i="1"/>
  <c r="BG10" i="1"/>
  <c r="BG12" i="1"/>
  <c r="BG14" i="1"/>
  <c r="BG16" i="1"/>
  <c r="BC9" i="1"/>
  <c r="BC13" i="1"/>
  <c r="BC7" i="1"/>
  <c r="BB11" i="1"/>
  <c r="BE11" i="1" s="1"/>
  <c r="BB15" i="1"/>
  <c r="BE15" i="1" s="1"/>
  <c r="AU10" i="1"/>
  <c r="AU14" i="1"/>
  <c r="AT8" i="1"/>
  <c r="AT12" i="1"/>
  <c r="AT16" i="1"/>
  <c r="AQ10" i="1"/>
  <c r="AQ14" i="1"/>
  <c r="AP8" i="1"/>
  <c r="AS8" i="1" s="1"/>
  <c r="AP12" i="1"/>
  <c r="AS12" i="1" s="1"/>
  <c r="AP16" i="1"/>
  <c r="AS16" i="1" s="1"/>
  <c r="AM10" i="1"/>
  <c r="AM14" i="1"/>
  <c r="AL8" i="1"/>
  <c r="AO8" i="1" s="1"/>
  <c r="AL12" i="1"/>
  <c r="AO12" i="1" s="1"/>
  <c r="AL16" i="1"/>
  <c r="AO16" i="1" s="1"/>
  <c r="AH9" i="1"/>
  <c r="AK9" i="1" s="1"/>
  <c r="AH11" i="1"/>
  <c r="AK11" i="1" s="1"/>
  <c r="AH13" i="1"/>
  <c r="AK13" i="1" s="1"/>
  <c r="AH15" i="1"/>
  <c r="AK15" i="1" s="1"/>
  <c r="AI7" i="1"/>
  <c r="AE10" i="1"/>
  <c r="AE14" i="1"/>
  <c r="AD8" i="1"/>
  <c r="AG8" i="1" s="1"/>
  <c r="AD12" i="1"/>
  <c r="AG12" i="1" s="1"/>
  <c r="AD16" i="1"/>
  <c r="AG16" i="1" s="1"/>
  <c r="Z9" i="1"/>
  <c r="AC9" i="1" s="1"/>
  <c r="Z11" i="1"/>
  <c r="AC11" i="1" s="1"/>
  <c r="Z13" i="1"/>
  <c r="AC13" i="1" s="1"/>
  <c r="Z15" i="1"/>
  <c r="AC15" i="1" s="1"/>
  <c r="AA7" i="1"/>
  <c r="CE11" i="1"/>
  <c r="CE15" i="1"/>
  <c r="CD9" i="1"/>
  <c r="CG9" i="1" s="1"/>
  <c r="CD13" i="1"/>
  <c r="CG13" i="1" s="1"/>
  <c r="CD7" i="1"/>
  <c r="CA11" i="1"/>
  <c r="CA15" i="1"/>
  <c r="BZ9" i="1"/>
  <c r="CC9" i="1" s="1"/>
  <c r="BZ13" i="1"/>
  <c r="CC13" i="1" s="1"/>
  <c r="BZ7" i="1"/>
  <c r="BW11" i="1"/>
  <c r="BW15" i="1"/>
  <c r="BV9" i="1"/>
  <c r="BY9" i="1" s="1"/>
  <c r="BV13" i="1"/>
  <c r="BY13" i="1" s="1"/>
  <c r="BV7" i="1"/>
  <c r="BS11" i="1"/>
  <c r="BS15" i="1"/>
  <c r="BR9" i="1"/>
  <c r="BU9" i="1" s="1"/>
  <c r="BR13" i="1"/>
  <c r="BU13" i="1" s="1"/>
  <c r="BR7" i="1"/>
  <c r="BO9" i="1"/>
  <c r="BO11" i="1"/>
  <c r="BO13" i="1"/>
  <c r="BO15" i="1"/>
  <c r="BN7" i="1"/>
  <c r="BK9" i="1"/>
  <c r="BK11" i="1"/>
  <c r="BK13" i="1"/>
  <c r="BK15" i="1"/>
  <c r="BJ7" i="1"/>
  <c r="BF9" i="1"/>
  <c r="BI9" i="1" s="1"/>
  <c r="BF11" i="1"/>
  <c r="BI11" i="1" s="1"/>
  <c r="BF13" i="1"/>
  <c r="BI13" i="1" s="1"/>
  <c r="BF15" i="1"/>
  <c r="BI15" i="1" s="1"/>
  <c r="BG7" i="1"/>
  <c r="BC10" i="1"/>
  <c r="BC14" i="1"/>
  <c r="BB8" i="1"/>
  <c r="BE8" i="1" s="1"/>
  <c r="BB12" i="1"/>
  <c r="BE12" i="1" s="1"/>
  <c r="BB16" i="1"/>
  <c r="AU11" i="1"/>
  <c r="AU15" i="1"/>
  <c r="AT9" i="1"/>
  <c r="AT13" i="1"/>
  <c r="AT7" i="1"/>
  <c r="AQ11" i="1"/>
  <c r="AQ15" i="1"/>
  <c r="AP9" i="1"/>
  <c r="AS9" i="1" s="1"/>
  <c r="AP13" i="1"/>
  <c r="AS13" i="1" s="1"/>
  <c r="AP7" i="1"/>
  <c r="AM11" i="1"/>
  <c r="AM15" i="1"/>
  <c r="AL9" i="1"/>
  <c r="AO9" i="1" s="1"/>
  <c r="AL13" i="1"/>
  <c r="AO13" i="1" s="1"/>
  <c r="AL7" i="1"/>
  <c r="AI9" i="1"/>
  <c r="AI11" i="1"/>
  <c r="AI13" i="1"/>
  <c r="AI15" i="1"/>
  <c r="CE8" i="1"/>
  <c r="CE12" i="1"/>
  <c r="CE16" i="1"/>
  <c r="CD10" i="1"/>
  <c r="CG10" i="1" s="1"/>
  <c r="CD14" i="1"/>
  <c r="CG14" i="1" s="1"/>
  <c r="CA8" i="1"/>
  <c r="CA12" i="1"/>
  <c r="CA16" i="1"/>
  <c r="BZ10" i="1"/>
  <c r="CC10" i="1" s="1"/>
  <c r="BZ14" i="1"/>
  <c r="CC14" i="1" s="1"/>
  <c r="BW8" i="1"/>
  <c r="BW12" i="1"/>
  <c r="BW16" i="1"/>
  <c r="BV10" i="1"/>
  <c r="BY10" i="1" s="1"/>
  <c r="BV14" i="1"/>
  <c r="BY14" i="1" s="1"/>
  <c r="BS8" i="1"/>
  <c r="BS12" i="1"/>
  <c r="BS16" i="1"/>
  <c r="BR10" i="1"/>
  <c r="BU10" i="1" s="1"/>
  <c r="BR14" i="1"/>
  <c r="BU14" i="1" s="1"/>
  <c r="BN8" i="1"/>
  <c r="BQ8" i="1" s="1"/>
  <c r="BN10" i="1"/>
  <c r="BQ10" i="1" s="1"/>
  <c r="BN12" i="1"/>
  <c r="BQ12" i="1" s="1"/>
  <c r="BN14" i="1"/>
  <c r="BQ14" i="1" s="1"/>
  <c r="BN16" i="1"/>
  <c r="BJ8" i="1"/>
  <c r="BM8" i="1" s="1"/>
  <c r="BJ10" i="1"/>
  <c r="BM10" i="1" s="1"/>
  <c r="BJ12" i="1"/>
  <c r="BM12" i="1" s="1"/>
  <c r="BJ14" i="1"/>
  <c r="BM14" i="1" s="1"/>
  <c r="BJ16" i="1"/>
  <c r="BM16" i="1" s="1"/>
  <c r="BG9" i="1"/>
  <c r="BG11" i="1"/>
  <c r="BG13" i="1"/>
  <c r="BG15" i="1"/>
  <c r="BF7" i="1"/>
  <c r="BC11" i="1"/>
  <c r="BC15" i="1"/>
  <c r="BB9" i="1"/>
  <c r="BE9" i="1" s="1"/>
  <c r="BB13" i="1"/>
  <c r="BE13" i="1" s="1"/>
  <c r="BB7" i="1"/>
  <c r="AU8" i="1"/>
  <c r="AU12" i="1"/>
  <c r="AU16" i="1"/>
  <c r="AT10" i="1"/>
  <c r="AT14" i="1"/>
  <c r="AQ8" i="1"/>
  <c r="AQ12" i="1"/>
  <c r="AQ16" i="1"/>
  <c r="AP10" i="1"/>
  <c r="AS10" i="1" s="1"/>
  <c r="AP14" i="1"/>
  <c r="AS14" i="1" s="1"/>
  <c r="AM8" i="1"/>
  <c r="AM12" i="1"/>
  <c r="AM16" i="1"/>
  <c r="AL10" i="1"/>
  <c r="AO10" i="1" s="1"/>
  <c r="AL14" i="1"/>
  <c r="AO14" i="1" s="1"/>
  <c r="AH8" i="1"/>
  <c r="AK8" i="1" s="1"/>
  <c r="AH10" i="1"/>
  <c r="AK10" i="1" s="1"/>
  <c r="AH12" i="1"/>
  <c r="AK12" i="1" s="1"/>
  <c r="AH14" i="1"/>
  <c r="AK14" i="1" s="1"/>
  <c r="AH16" i="1"/>
  <c r="AK16" i="1" s="1"/>
  <c r="AE8" i="1"/>
  <c r="AE12" i="1"/>
  <c r="AE16" i="1"/>
  <c r="AD10" i="1"/>
  <c r="AG10" i="1" s="1"/>
  <c r="AD14" i="1"/>
  <c r="AG14" i="1" s="1"/>
  <c r="Z8" i="1"/>
  <c r="AC8" i="1" s="1"/>
  <c r="Z10" i="1"/>
  <c r="AC10" i="1" s="1"/>
  <c r="Z12" i="1"/>
  <c r="AC12" i="1" s="1"/>
  <c r="Z14" i="1"/>
  <c r="AC14" i="1" s="1"/>
  <c r="Z16" i="1"/>
  <c r="AC16" i="1" s="1"/>
  <c r="CE9" i="1"/>
  <c r="CE13" i="1"/>
  <c r="CE7" i="1"/>
  <c r="CD11" i="1"/>
  <c r="CG11" i="1" s="1"/>
  <c r="CD15" i="1"/>
  <c r="CG15" i="1" s="1"/>
  <c r="CA9" i="1"/>
  <c r="CA13" i="1"/>
  <c r="CA7" i="1"/>
  <c r="BZ11" i="1"/>
  <c r="CC11" i="1" s="1"/>
  <c r="BZ15" i="1"/>
  <c r="BW9" i="1"/>
  <c r="BW13" i="1"/>
  <c r="BW7" i="1"/>
  <c r="BV11" i="1"/>
  <c r="BY11" i="1" s="1"/>
  <c r="BV15" i="1"/>
  <c r="BY15" i="1" s="1"/>
  <c r="BS7" i="1"/>
  <c r="BO10" i="1"/>
  <c r="BK8" i="1"/>
  <c r="BK16" i="1"/>
  <c r="BF12" i="1"/>
  <c r="BI12" i="1" s="1"/>
  <c r="BC12" i="1"/>
  <c r="AU13" i="1"/>
  <c r="AQ9" i="1"/>
  <c r="AP15" i="1"/>
  <c r="AS15" i="1" s="1"/>
  <c r="AL11" i="1"/>
  <c r="AO11" i="1" s="1"/>
  <c r="AI12" i="1"/>
  <c r="AE9" i="1"/>
  <c r="AE7" i="1"/>
  <c r="AD15" i="1"/>
  <c r="AG15" i="1" s="1"/>
  <c r="AA10" i="1"/>
  <c r="AA14" i="1"/>
  <c r="AA11" i="1"/>
  <c r="AP11" i="1"/>
  <c r="AS11" i="1" s="1"/>
  <c r="AE15" i="1"/>
  <c r="AA13" i="1"/>
  <c r="BR11" i="1"/>
  <c r="BU11" i="1" s="1"/>
  <c r="BO12" i="1"/>
  <c r="BK10" i="1"/>
  <c r="BF14" i="1"/>
  <c r="BI14" i="1" s="1"/>
  <c r="BC16" i="1"/>
  <c r="AU7" i="1"/>
  <c r="AQ13" i="1"/>
  <c r="AM9" i="1"/>
  <c r="AL15" i="1"/>
  <c r="AO15" i="1" s="1"/>
  <c r="AI14" i="1"/>
  <c r="AE11" i="1"/>
  <c r="AD9" i="1"/>
  <c r="AG9" i="1" s="1"/>
  <c r="AD7" i="1"/>
  <c r="AA15" i="1"/>
  <c r="AI10" i="1"/>
  <c r="AA9" i="1"/>
  <c r="BS9" i="1"/>
  <c r="BR15" i="1"/>
  <c r="BU15" i="1" s="1"/>
  <c r="BO14" i="1"/>
  <c r="BK12" i="1"/>
  <c r="BF8" i="1"/>
  <c r="BI8" i="1" s="1"/>
  <c r="BF16" i="1"/>
  <c r="BI16" i="1" s="1"/>
  <c r="BB10" i="1"/>
  <c r="BE10" i="1" s="1"/>
  <c r="AT11" i="1"/>
  <c r="AQ7" i="1"/>
  <c r="AM13" i="1"/>
  <c r="AI8" i="1"/>
  <c r="AI16" i="1"/>
  <c r="AE13" i="1"/>
  <c r="AD11" i="1"/>
  <c r="AG11" i="1" s="1"/>
  <c r="AA8" i="1"/>
  <c r="AA12" i="1"/>
  <c r="AA16" i="1"/>
  <c r="BS13" i="1"/>
  <c r="BO8" i="1"/>
  <c r="BO16" i="1"/>
  <c r="BK14" i="1"/>
  <c r="BF10" i="1"/>
  <c r="BI10" i="1" s="1"/>
  <c r="BC8" i="1"/>
  <c r="BB14" i="1"/>
  <c r="BE14" i="1" s="1"/>
  <c r="AU9" i="1"/>
  <c r="AT15" i="1"/>
  <c r="AM7" i="1"/>
  <c r="AH7" i="1"/>
  <c r="AD13" i="1"/>
  <c r="AG13" i="1" s="1"/>
  <c r="C16" i="1"/>
  <c r="C14" i="1"/>
  <c r="C12" i="1"/>
  <c r="C10" i="1"/>
  <c r="C8" i="1"/>
  <c r="G16" i="1"/>
  <c r="G14" i="1"/>
  <c r="G12" i="1"/>
  <c r="G10" i="1"/>
  <c r="G8" i="1"/>
  <c r="J15" i="1"/>
  <c r="M15" i="1" s="1"/>
  <c r="J11" i="1"/>
  <c r="M11" i="1" s="1"/>
  <c r="K7" i="1"/>
  <c r="K13" i="1"/>
  <c r="K9" i="1"/>
  <c r="N13" i="1"/>
  <c r="Q13" i="1" s="1"/>
  <c r="N9" i="1"/>
  <c r="Q9" i="1" s="1"/>
  <c r="O15" i="1"/>
  <c r="O11" i="1"/>
  <c r="N7" i="1"/>
  <c r="Q7" i="1" s="1"/>
  <c r="R14" i="1"/>
  <c r="U14" i="1" s="1"/>
  <c r="R10" i="1"/>
  <c r="U10" i="1" s="1"/>
  <c r="S16" i="1"/>
  <c r="S12" i="1"/>
  <c r="S8" i="1"/>
  <c r="V14" i="1"/>
  <c r="Y14" i="1" s="1"/>
  <c r="V10" i="1"/>
  <c r="Y10" i="1" s="1"/>
  <c r="W16" i="1"/>
  <c r="W12" i="1"/>
  <c r="W8" i="1"/>
  <c r="J14" i="1"/>
  <c r="M14" i="1" s="1"/>
  <c r="J10" i="1"/>
  <c r="M10" i="1" s="1"/>
  <c r="K16" i="1"/>
  <c r="K12" i="1"/>
  <c r="K8" i="1"/>
  <c r="N16" i="1"/>
  <c r="Q16" i="1" s="1"/>
  <c r="N12" i="1"/>
  <c r="Q12" i="1" s="1"/>
  <c r="N8" i="1"/>
  <c r="Q8" i="1" s="1"/>
  <c r="O14" i="1"/>
  <c r="O10" i="1"/>
  <c r="R7" i="1"/>
  <c r="R13" i="1"/>
  <c r="U13" i="1" s="1"/>
  <c r="R9" i="1"/>
  <c r="U9" i="1" s="1"/>
  <c r="S15" i="1"/>
  <c r="S11" i="1"/>
  <c r="V7" i="1"/>
  <c r="V13" i="1"/>
  <c r="Y13" i="1" s="1"/>
  <c r="V9" i="1"/>
  <c r="Y9" i="1" s="1"/>
  <c r="W15" i="1"/>
  <c r="W11" i="1"/>
  <c r="Z7" i="1"/>
  <c r="J7" i="1"/>
  <c r="J13" i="1"/>
  <c r="M13" i="1" s="1"/>
  <c r="J9" i="1"/>
  <c r="M9" i="1" s="1"/>
  <c r="K15" i="1"/>
  <c r="K11" i="1"/>
  <c r="N15" i="1"/>
  <c r="Q15" i="1" s="1"/>
  <c r="N11" i="1"/>
  <c r="Q11" i="1" s="1"/>
  <c r="O7" i="1"/>
  <c r="O13" i="1"/>
  <c r="O9" i="1"/>
  <c r="R16" i="1"/>
  <c r="U16" i="1" s="1"/>
  <c r="R12" i="1"/>
  <c r="U12" i="1" s="1"/>
  <c r="R8" i="1"/>
  <c r="U8" i="1" s="1"/>
  <c r="S14" i="1"/>
  <c r="S10" i="1"/>
  <c r="V16" i="1"/>
  <c r="Y16" i="1" s="1"/>
  <c r="V12" i="1"/>
  <c r="Y12" i="1" s="1"/>
  <c r="V8" i="1"/>
  <c r="Y8" i="1" s="1"/>
  <c r="W14" i="1"/>
  <c r="W10" i="1"/>
  <c r="EB68" i="4"/>
  <c r="DB68" i="4"/>
  <c r="DC68" i="4"/>
  <c r="V74" i="2" l="1"/>
  <c r="Y74" i="2" s="1"/>
  <c r="K56" i="2"/>
  <c r="K37" i="2"/>
  <c r="D94" i="2"/>
  <c r="G94" i="2" s="1"/>
  <c r="V75" i="2"/>
  <c r="Y75" i="2" s="1"/>
  <c r="W75" i="2"/>
  <c r="Q94" i="2"/>
  <c r="J94" i="2"/>
  <c r="M94" i="2" s="1"/>
  <c r="P94" i="2"/>
  <c r="S94" i="2" s="1"/>
  <c r="K94" i="2"/>
  <c r="D93" i="2"/>
  <c r="G93" i="2" s="1"/>
  <c r="E93" i="2"/>
  <c r="E94" i="2"/>
  <c r="W74" i="2"/>
  <c r="Q75" i="2"/>
  <c r="P75" i="2"/>
  <c r="K75" i="2"/>
  <c r="J75" i="2"/>
  <c r="E75" i="2"/>
  <c r="D75" i="2"/>
  <c r="W56" i="2"/>
  <c r="EO16" i="1"/>
  <c r="V56" i="2"/>
  <c r="P56" i="2"/>
  <c r="Q56" i="2"/>
  <c r="J56" i="2"/>
  <c r="W37" i="2"/>
  <c r="D56" i="2"/>
  <c r="E56" i="2"/>
  <c r="Q37" i="2"/>
  <c r="Q36" i="2"/>
  <c r="CO16" i="1"/>
  <c r="V37" i="2"/>
  <c r="CC16" i="1"/>
  <c r="P37" i="2"/>
  <c r="CC15" i="1"/>
  <c r="P36" i="2"/>
  <c r="S36" i="2" s="1"/>
  <c r="BQ16" i="1"/>
  <c r="J37" i="2"/>
  <c r="E37" i="2"/>
  <c r="BE16" i="1"/>
  <c r="D37" i="2"/>
  <c r="AW15" i="1"/>
  <c r="AW16" i="1"/>
  <c r="AW12" i="1"/>
  <c r="AW8" i="1"/>
  <c r="AW11" i="1"/>
  <c r="AW14" i="1"/>
  <c r="AW13" i="1"/>
  <c r="AW10" i="1"/>
  <c r="AW9" i="1"/>
  <c r="CY7" i="1"/>
  <c r="CX7" i="1"/>
  <c r="EA19" i="1"/>
  <c r="Q11" i="2"/>
  <c r="GY14" i="1"/>
  <c r="P72" i="2"/>
  <c r="GX11" i="1"/>
  <c r="GY9" i="1"/>
  <c r="GX8" i="1"/>
  <c r="HA8" i="1" s="1"/>
  <c r="GY13" i="1"/>
  <c r="GY8" i="1"/>
  <c r="GY12" i="1"/>
  <c r="GX13" i="1"/>
  <c r="HA13" i="1" s="1"/>
  <c r="GX15" i="1"/>
  <c r="Q49" i="2"/>
  <c r="P68" i="2"/>
  <c r="P74" i="2"/>
  <c r="P70" i="2"/>
  <c r="P66" i="2"/>
  <c r="P67" i="2"/>
  <c r="P73" i="2"/>
  <c r="P71" i="2"/>
  <c r="P69" i="2"/>
  <c r="GY11" i="1"/>
  <c r="K52" i="2"/>
  <c r="V85" i="2"/>
  <c r="Y85" i="2" s="1"/>
  <c r="IL19" i="1"/>
  <c r="IH19" i="1"/>
  <c r="II19" i="1"/>
  <c r="IM19" i="1"/>
  <c r="ID19" i="1"/>
  <c r="IE19" i="1"/>
  <c r="IA19" i="1"/>
  <c r="HZ19" i="1"/>
  <c r="HV19" i="1"/>
  <c r="HW19" i="1"/>
  <c r="HS19" i="1"/>
  <c r="HR19" i="1"/>
  <c r="HN19" i="1"/>
  <c r="HO19" i="1"/>
  <c r="HJ19" i="1"/>
  <c r="HK19" i="1"/>
  <c r="HF19" i="1"/>
  <c r="HG19" i="1"/>
  <c r="HB19" i="1"/>
  <c r="HE19" i="1" s="1"/>
  <c r="HC19" i="1"/>
  <c r="GX16" i="1"/>
  <c r="HA16" i="1" s="1"/>
  <c r="GY16" i="1"/>
  <c r="GU19" i="1"/>
  <c r="GQ19" i="1"/>
  <c r="GT19" i="1"/>
  <c r="GP19" i="1"/>
  <c r="GL19" i="1"/>
  <c r="GO19" i="1" s="1"/>
  <c r="GM19" i="1"/>
  <c r="GH19" i="1"/>
  <c r="GI19" i="1"/>
  <c r="FZ19" i="1"/>
  <c r="GD19" i="1"/>
  <c r="GG19" i="1" s="1"/>
  <c r="GE19" i="1"/>
  <c r="GA19" i="1"/>
  <c r="FR19" i="1"/>
  <c r="FV19" i="1"/>
  <c r="FO19" i="1"/>
  <c r="GX12" i="1"/>
  <c r="HA12" i="1" s="1"/>
  <c r="FW19" i="1"/>
  <c r="FS19" i="1"/>
  <c r="J66" i="2"/>
  <c r="FN19" i="1"/>
  <c r="FJ19" i="1"/>
  <c r="FK19" i="1"/>
  <c r="FF19" i="1"/>
  <c r="FG19" i="1"/>
  <c r="FC19" i="1"/>
  <c r="FB19" i="1"/>
  <c r="FE19" i="1" s="1"/>
  <c r="ET19" i="1"/>
  <c r="EU19" i="1"/>
  <c r="EQ19" i="1"/>
  <c r="EP19" i="1"/>
  <c r="ES19" i="1" s="1"/>
  <c r="ED19" i="1"/>
  <c r="EE19" i="1"/>
  <c r="EM19" i="1"/>
  <c r="EL19" i="1"/>
  <c r="EI19" i="1"/>
  <c r="EH19" i="1"/>
  <c r="EG7" i="1"/>
  <c r="DZ19" i="1"/>
  <c r="EC19" i="1" s="1"/>
  <c r="DY7" i="1"/>
  <c r="DV19" i="1"/>
  <c r="DW19" i="1"/>
  <c r="DS19" i="1"/>
  <c r="DR19" i="1"/>
  <c r="DU19" i="1" s="1"/>
  <c r="DN19" i="1"/>
  <c r="DJ19" i="1"/>
  <c r="DO19" i="1"/>
  <c r="DK19" i="1"/>
  <c r="DF19" i="1"/>
  <c r="DI19" i="1" s="1"/>
  <c r="DG19" i="1"/>
  <c r="DC19" i="1"/>
  <c r="DB19" i="1"/>
  <c r="DE19" i="1" s="1"/>
  <c r="CT19" i="1"/>
  <c r="CU19" i="1"/>
  <c r="CL19" i="1"/>
  <c r="CP19" i="1"/>
  <c r="CQ19" i="1"/>
  <c r="CM19" i="1"/>
  <c r="CI19" i="1"/>
  <c r="CH19" i="1"/>
  <c r="CD19" i="1"/>
  <c r="CE19" i="1"/>
  <c r="BZ19" i="1"/>
  <c r="CA19" i="1"/>
  <c r="BV19" i="1"/>
  <c r="BW19" i="1"/>
  <c r="BS19" i="1"/>
  <c r="BR19" i="1"/>
  <c r="BO19" i="1"/>
  <c r="BN19" i="1"/>
  <c r="BJ19" i="1"/>
  <c r="BK19" i="1"/>
  <c r="BG19" i="1"/>
  <c r="BF19" i="1"/>
  <c r="BC19" i="1"/>
  <c r="BB19" i="1"/>
  <c r="GY15" i="1"/>
  <c r="GY10" i="1"/>
  <c r="GX14" i="1"/>
  <c r="GX10" i="1"/>
  <c r="HA10" i="1" s="1"/>
  <c r="GX9" i="1"/>
  <c r="HA9" i="1" s="1"/>
  <c r="Z19" i="1"/>
  <c r="AH19" i="1"/>
  <c r="AK19" i="1" s="1"/>
  <c r="AU19" i="1"/>
  <c r="AT19" i="1"/>
  <c r="AP19" i="1"/>
  <c r="AQ19" i="1"/>
  <c r="AM19" i="1"/>
  <c r="AL19" i="1"/>
  <c r="AI19" i="1"/>
  <c r="AD19" i="1"/>
  <c r="AE19" i="1"/>
  <c r="AA19" i="1"/>
  <c r="V19" i="1"/>
  <c r="W19" i="1"/>
  <c r="S19" i="1"/>
  <c r="R19" i="1"/>
  <c r="O19" i="1"/>
  <c r="N19" i="1"/>
  <c r="K19" i="1"/>
  <c r="J19" i="1"/>
  <c r="M19" i="1" s="1"/>
  <c r="G19" i="1"/>
  <c r="F19" i="1"/>
  <c r="I19" i="1" s="1"/>
  <c r="C19" i="1"/>
  <c r="AY12" i="1"/>
  <c r="K48" i="2"/>
  <c r="K92" i="2"/>
  <c r="Q87" i="2"/>
  <c r="W72" i="2"/>
  <c r="K88" i="2"/>
  <c r="Q93" i="2"/>
  <c r="Q50" i="2"/>
  <c r="Q51" i="2"/>
  <c r="E89" i="2"/>
  <c r="Q92" i="2"/>
  <c r="Q52" i="2"/>
  <c r="E74" i="2"/>
  <c r="E73" i="2"/>
  <c r="K69" i="2"/>
  <c r="Q91" i="2"/>
  <c r="W50" i="2"/>
  <c r="W53" i="2"/>
  <c r="V47" i="2"/>
  <c r="W51" i="2"/>
  <c r="K74" i="2"/>
  <c r="K72" i="2"/>
  <c r="W69" i="2"/>
  <c r="K93" i="2"/>
  <c r="Q88" i="2"/>
  <c r="P89" i="2"/>
  <c r="S89" i="2" s="1"/>
  <c r="Q86" i="2"/>
  <c r="Q67" i="2"/>
  <c r="HE7" i="1"/>
  <c r="D85" i="2"/>
  <c r="HQ9" i="1"/>
  <c r="J87" i="2"/>
  <c r="M87" i="2" s="1"/>
  <c r="E88" i="2"/>
  <c r="HE9" i="1"/>
  <c r="IX9" i="1"/>
  <c r="D87" i="2"/>
  <c r="E85" i="2"/>
  <c r="K91" i="2"/>
  <c r="J91" i="2"/>
  <c r="M91" i="2" s="1"/>
  <c r="HQ13" i="1"/>
  <c r="K90" i="2"/>
  <c r="IO9" i="1"/>
  <c r="V87" i="2"/>
  <c r="Y87" i="2" s="1"/>
  <c r="Q89" i="2"/>
  <c r="IC10" i="1"/>
  <c r="P88" i="2"/>
  <c r="S88" i="2" s="1"/>
  <c r="IO16" i="1"/>
  <c r="IO8" i="1"/>
  <c r="V86" i="2"/>
  <c r="Y86" i="2" s="1"/>
  <c r="W52" i="2"/>
  <c r="E68" i="2"/>
  <c r="E71" i="2"/>
  <c r="K67" i="2"/>
  <c r="HQ16" i="1"/>
  <c r="E91" i="2"/>
  <c r="J93" i="2"/>
  <c r="M93" i="2" s="1"/>
  <c r="K87" i="2"/>
  <c r="K89" i="2"/>
  <c r="E90" i="2"/>
  <c r="HQ14" i="1"/>
  <c r="J92" i="2"/>
  <c r="M92" i="2" s="1"/>
  <c r="K86" i="2"/>
  <c r="Q85" i="2"/>
  <c r="IC9" i="1"/>
  <c r="P87" i="2"/>
  <c r="S87" i="2" s="1"/>
  <c r="P85" i="2"/>
  <c r="IC16" i="1"/>
  <c r="IC8" i="1"/>
  <c r="P86" i="2"/>
  <c r="S86" i="2" s="1"/>
  <c r="IO14" i="1"/>
  <c r="V92" i="2"/>
  <c r="Y92" i="2" s="1"/>
  <c r="B14" i="1"/>
  <c r="E14" i="1" s="1"/>
  <c r="HE16" i="1"/>
  <c r="IX16" i="1"/>
  <c r="J90" i="2"/>
  <c r="M90" i="2" s="1"/>
  <c r="HQ12" i="1"/>
  <c r="HE12" i="1"/>
  <c r="IX12" i="1"/>
  <c r="D90" i="2"/>
  <c r="HE15" i="1"/>
  <c r="E87" i="2"/>
  <c r="J89" i="2"/>
  <c r="M89" i="2" s="1"/>
  <c r="IX14" i="1"/>
  <c r="HE14" i="1"/>
  <c r="D92" i="2"/>
  <c r="E86" i="2"/>
  <c r="J88" i="2"/>
  <c r="M88" i="2" s="1"/>
  <c r="HQ10" i="1"/>
  <c r="P93" i="2"/>
  <c r="S93" i="2" s="1"/>
  <c r="IO13" i="1"/>
  <c r="V91" i="2"/>
  <c r="Y91" i="2" s="1"/>
  <c r="Q90" i="2"/>
  <c r="IC14" i="1"/>
  <c r="P92" i="2"/>
  <c r="S92" i="2" s="1"/>
  <c r="IO12" i="1"/>
  <c r="V90" i="2"/>
  <c r="Y90" i="2" s="1"/>
  <c r="IX13" i="1"/>
  <c r="HE13" i="1"/>
  <c r="D91" i="2"/>
  <c r="HE8" i="1"/>
  <c r="D86" i="2"/>
  <c r="IX8" i="1"/>
  <c r="J86" i="2"/>
  <c r="M86" i="2" s="1"/>
  <c r="HQ8" i="1"/>
  <c r="J85" i="2"/>
  <c r="E92" i="2"/>
  <c r="HE11" i="1"/>
  <c r="D89" i="2"/>
  <c r="K85" i="2"/>
  <c r="D88" i="2"/>
  <c r="IX10" i="1"/>
  <c r="HE10" i="1"/>
  <c r="IC13" i="1"/>
  <c r="P91" i="2"/>
  <c r="S91" i="2" s="1"/>
  <c r="IC12" i="1"/>
  <c r="P90" i="2"/>
  <c r="S90" i="2" s="1"/>
  <c r="IO10" i="1"/>
  <c r="V88" i="2"/>
  <c r="Y88" i="2" s="1"/>
  <c r="Q54" i="2"/>
  <c r="W49" i="2"/>
  <c r="Q48" i="2"/>
  <c r="Q55" i="2"/>
  <c r="E72" i="2"/>
  <c r="K68" i="2"/>
  <c r="K71" i="2"/>
  <c r="W68" i="2"/>
  <c r="W54" i="2"/>
  <c r="W48" i="2"/>
  <c r="W55" i="2"/>
  <c r="K70" i="2"/>
  <c r="Q72" i="2"/>
  <c r="W67" i="2"/>
  <c r="Q68" i="2"/>
  <c r="E48" i="2"/>
  <c r="EY8" i="1"/>
  <c r="J54" i="2"/>
  <c r="DQ14" i="1"/>
  <c r="P47" i="2"/>
  <c r="P52" i="2"/>
  <c r="EC12" i="1"/>
  <c r="D54" i="2"/>
  <c r="EX14" i="1"/>
  <c r="DE14" i="1"/>
  <c r="DE9" i="1"/>
  <c r="EX9" i="1"/>
  <c r="D49" i="2"/>
  <c r="J47" i="2"/>
  <c r="W47" i="2"/>
  <c r="K55" i="2"/>
  <c r="P51" i="2"/>
  <c r="EC11" i="1"/>
  <c r="D52" i="2"/>
  <c r="EX12" i="1"/>
  <c r="J48" i="2"/>
  <c r="DQ8" i="1"/>
  <c r="V54" i="2"/>
  <c r="EO14" i="1"/>
  <c r="E53" i="2"/>
  <c r="EY13" i="1"/>
  <c r="J55" i="2"/>
  <c r="DQ15" i="1"/>
  <c r="K49" i="2"/>
  <c r="P53" i="2"/>
  <c r="EC13" i="1"/>
  <c r="EK7" i="1"/>
  <c r="D66" i="2"/>
  <c r="GC9" i="1"/>
  <c r="GO15" i="1"/>
  <c r="D71" i="2"/>
  <c r="FE12" i="1"/>
  <c r="J68" i="2"/>
  <c r="FQ9" i="1"/>
  <c r="Q73" i="2"/>
  <c r="W71" i="2"/>
  <c r="Q70" i="2"/>
  <c r="D70" i="2"/>
  <c r="FE11" i="1"/>
  <c r="J67" i="2"/>
  <c r="FQ8" i="1"/>
  <c r="V66" i="2"/>
  <c r="W70" i="2"/>
  <c r="FE16" i="1"/>
  <c r="J72" i="2"/>
  <c r="FQ13" i="1"/>
  <c r="GC8" i="1"/>
  <c r="D73" i="2"/>
  <c r="FE14" i="1"/>
  <c r="E67" i="2"/>
  <c r="J70" i="2"/>
  <c r="FQ11" i="1"/>
  <c r="W73" i="2"/>
  <c r="Q74" i="2"/>
  <c r="J50" i="2"/>
  <c r="DQ10" i="1"/>
  <c r="P48" i="2"/>
  <c r="J49" i="2"/>
  <c r="DQ9" i="1"/>
  <c r="EY16" i="1"/>
  <c r="D53" i="2"/>
  <c r="EX13" i="1"/>
  <c r="DE13" i="1"/>
  <c r="K51" i="2"/>
  <c r="Q53" i="2"/>
  <c r="DE8" i="1"/>
  <c r="D48" i="2"/>
  <c r="EX8" i="1"/>
  <c r="K54" i="2"/>
  <c r="V50" i="2"/>
  <c r="EO10" i="1"/>
  <c r="DE7" i="1"/>
  <c r="D47" i="2"/>
  <c r="EX7" i="1"/>
  <c r="D55" i="2"/>
  <c r="EX15" i="1"/>
  <c r="DE15" i="1"/>
  <c r="E49" i="2"/>
  <c r="EY9" i="1"/>
  <c r="J51" i="2"/>
  <c r="DQ11" i="1"/>
  <c r="P49" i="2"/>
  <c r="EC9" i="1"/>
  <c r="GC13" i="1"/>
  <c r="FM7" i="1"/>
  <c r="E70" i="2"/>
  <c r="D72" i="2"/>
  <c r="FE13" i="1"/>
  <c r="J69" i="2"/>
  <c r="FQ10" i="1"/>
  <c r="GG7" i="1"/>
  <c r="V73" i="2"/>
  <c r="GO14" i="1"/>
  <c r="E66" i="2"/>
  <c r="GC15" i="1"/>
  <c r="V72" i="2"/>
  <c r="GO13" i="1"/>
  <c r="D67" i="2"/>
  <c r="FE8" i="1"/>
  <c r="K73" i="2"/>
  <c r="Q69" i="2"/>
  <c r="D69" i="2"/>
  <c r="FE10" i="1"/>
  <c r="Q71" i="2"/>
  <c r="GO16" i="1"/>
  <c r="V52" i="2"/>
  <c r="EO12" i="1"/>
  <c r="V55" i="2"/>
  <c r="EO15" i="1"/>
  <c r="E51" i="2"/>
  <c r="EY11" i="1"/>
  <c r="Q47" i="2"/>
  <c r="E54" i="2"/>
  <c r="EY14" i="1"/>
  <c r="DQ16" i="1"/>
  <c r="K50" i="2"/>
  <c r="P54" i="2"/>
  <c r="EC14" i="1"/>
  <c r="E55" i="2"/>
  <c r="EY15" i="1"/>
  <c r="EX11" i="1"/>
  <c r="D51" i="2"/>
  <c r="K47" i="2"/>
  <c r="V53" i="2"/>
  <c r="EO13" i="1"/>
  <c r="D68" i="2"/>
  <c r="FE9" i="1"/>
  <c r="J73" i="2"/>
  <c r="FQ14" i="1"/>
  <c r="V69" i="2"/>
  <c r="GO10" i="1"/>
  <c r="FQ16" i="1"/>
  <c r="GC11" i="1"/>
  <c r="V68" i="2"/>
  <c r="GO9" i="1"/>
  <c r="W66" i="2"/>
  <c r="E69" i="2"/>
  <c r="GC14" i="1"/>
  <c r="V71" i="2"/>
  <c r="GO12" i="1"/>
  <c r="EX10" i="1"/>
  <c r="DE10" i="1"/>
  <c r="D50" i="2"/>
  <c r="EC16" i="1"/>
  <c r="V48" i="2"/>
  <c r="EO8" i="1"/>
  <c r="P55" i="2"/>
  <c r="EC15" i="1"/>
  <c r="V51" i="2"/>
  <c r="EO11" i="1"/>
  <c r="J53" i="2"/>
  <c r="DQ13" i="1"/>
  <c r="EX16" i="1"/>
  <c r="DE16" i="1"/>
  <c r="E50" i="2"/>
  <c r="EY10" i="1"/>
  <c r="J52" i="2"/>
  <c r="DQ12" i="1"/>
  <c r="P50" i="2"/>
  <c r="EC10" i="1"/>
  <c r="E52" i="2"/>
  <c r="EY12" i="1"/>
  <c r="E47" i="2"/>
  <c r="K53" i="2"/>
  <c r="V49" i="2"/>
  <c r="EO9" i="1"/>
  <c r="K66" i="2"/>
  <c r="GC12" i="1"/>
  <c r="V70" i="2"/>
  <c r="GO11" i="1"/>
  <c r="D74" i="2"/>
  <c r="FE15" i="1"/>
  <c r="J71" i="2"/>
  <c r="FQ12" i="1"/>
  <c r="Q66" i="2"/>
  <c r="GC16" i="1"/>
  <c r="J74" i="2"/>
  <c r="FQ15" i="1"/>
  <c r="GC10" i="1"/>
  <c r="V67" i="2"/>
  <c r="GO8" i="1"/>
  <c r="K31" i="2"/>
  <c r="K35" i="2"/>
  <c r="K29" i="2"/>
  <c r="V36" i="2"/>
  <c r="V34" i="2"/>
  <c r="W33" i="2"/>
  <c r="W35" i="2"/>
  <c r="W28" i="2"/>
  <c r="W30" i="2"/>
  <c r="W36" i="2"/>
  <c r="V33" i="2"/>
  <c r="W34" i="2"/>
  <c r="W32" i="2"/>
  <c r="W31" i="2"/>
  <c r="V35" i="2"/>
  <c r="W29" i="2"/>
  <c r="V30" i="2"/>
  <c r="V31" i="2"/>
  <c r="V29" i="2"/>
  <c r="V32" i="2"/>
  <c r="V28" i="2"/>
  <c r="J33" i="2"/>
  <c r="Q32" i="2"/>
  <c r="P32" i="2"/>
  <c r="P33" i="2"/>
  <c r="Q30" i="2"/>
  <c r="P29" i="2"/>
  <c r="Q33" i="2"/>
  <c r="Q28" i="2"/>
  <c r="P35" i="2"/>
  <c r="Q29" i="2"/>
  <c r="P34" i="2"/>
  <c r="Q35" i="2"/>
  <c r="Q34" i="2"/>
  <c r="P31" i="2"/>
  <c r="P30" i="2"/>
  <c r="Q31" i="2"/>
  <c r="P28" i="2"/>
  <c r="J35" i="2"/>
  <c r="K36" i="2"/>
  <c r="K33" i="2"/>
  <c r="J29" i="2"/>
  <c r="K34" i="2"/>
  <c r="J30" i="2"/>
  <c r="K32" i="2"/>
  <c r="J36" i="2"/>
  <c r="J31" i="2"/>
  <c r="K30" i="2"/>
  <c r="J34" i="2"/>
  <c r="J32" i="2"/>
  <c r="K28" i="2"/>
  <c r="J28" i="2"/>
  <c r="E29" i="2"/>
  <c r="D35" i="2"/>
  <c r="D34" i="2"/>
  <c r="E32" i="2"/>
  <c r="D30" i="2"/>
  <c r="E36" i="2"/>
  <c r="D31" i="2"/>
  <c r="D33" i="2"/>
  <c r="E34" i="2"/>
  <c r="E33" i="2"/>
  <c r="D29" i="2"/>
  <c r="D36" i="2"/>
  <c r="E30" i="2"/>
  <c r="E35" i="2"/>
  <c r="D32" i="2"/>
  <c r="E31" i="2"/>
  <c r="E28" i="2"/>
  <c r="D28" i="2"/>
  <c r="J13" i="2"/>
  <c r="K11" i="2"/>
  <c r="J17" i="2"/>
  <c r="W15" i="2"/>
  <c r="W12" i="2"/>
  <c r="W10" i="2"/>
  <c r="W16" i="2"/>
  <c r="W14" i="2"/>
  <c r="W13" i="2"/>
  <c r="W11" i="2"/>
  <c r="W18" i="2"/>
  <c r="W17" i="2"/>
  <c r="W9" i="2"/>
  <c r="V16" i="2"/>
  <c r="V15" i="2"/>
  <c r="V12" i="2"/>
  <c r="V11" i="2"/>
  <c r="V18" i="2"/>
  <c r="V9" i="2"/>
  <c r="V10" i="2"/>
  <c r="V13" i="2"/>
  <c r="V17" i="2"/>
  <c r="V14" i="2"/>
  <c r="Q16" i="2"/>
  <c r="Q18" i="2"/>
  <c r="Q13" i="2"/>
  <c r="Q14" i="2"/>
  <c r="Q15" i="2"/>
  <c r="Q10" i="2"/>
  <c r="Q12" i="2"/>
  <c r="P14" i="2"/>
  <c r="P9" i="2"/>
  <c r="Q17" i="2"/>
  <c r="Q9" i="2"/>
  <c r="P16" i="2"/>
  <c r="P18" i="2"/>
  <c r="P10" i="2"/>
  <c r="P17" i="2"/>
  <c r="P12" i="2"/>
  <c r="P15" i="2"/>
  <c r="P13" i="2"/>
  <c r="J9" i="2"/>
  <c r="P11" i="2"/>
  <c r="K12" i="2"/>
  <c r="J18" i="2"/>
  <c r="J15" i="2"/>
  <c r="K16" i="2"/>
  <c r="K13" i="2"/>
  <c r="J10" i="2"/>
  <c r="K17" i="2"/>
  <c r="J12" i="2"/>
  <c r="J16" i="2"/>
  <c r="J14" i="2"/>
  <c r="J11" i="2"/>
  <c r="K14" i="2"/>
  <c r="K15" i="2"/>
  <c r="K18" i="2"/>
  <c r="K10" i="2"/>
  <c r="K9" i="2"/>
  <c r="D18" i="2"/>
  <c r="E10" i="2"/>
  <c r="E14" i="2"/>
  <c r="D15" i="2"/>
  <c r="E11" i="2"/>
  <c r="E18" i="2"/>
  <c r="E12" i="2"/>
  <c r="D14" i="2"/>
  <c r="D12" i="2"/>
  <c r="D10" i="2"/>
  <c r="D17" i="2"/>
  <c r="D13" i="2"/>
  <c r="D11" i="2"/>
  <c r="E16" i="2"/>
  <c r="E17" i="2"/>
  <c r="E15" i="2"/>
  <c r="E13" i="2"/>
  <c r="E9" i="2"/>
  <c r="D9" i="2"/>
  <c r="AY9" i="1"/>
  <c r="AX12" i="1"/>
  <c r="AX9" i="1"/>
  <c r="AX16" i="1"/>
  <c r="AY16" i="1"/>
  <c r="AY8" i="1"/>
  <c r="AX10" i="1"/>
  <c r="AY13" i="1"/>
  <c r="AX8" i="1"/>
  <c r="AY14" i="1"/>
  <c r="AX13" i="1"/>
  <c r="AY15" i="1"/>
  <c r="AY11" i="1"/>
  <c r="AX7" i="1"/>
  <c r="AY7" i="1"/>
  <c r="AX11" i="1"/>
  <c r="AY10" i="1"/>
  <c r="AX15" i="1"/>
  <c r="E97" i="2" l="1"/>
  <c r="D97" i="2"/>
  <c r="G97" i="2" s="1"/>
  <c r="H37" i="2"/>
  <c r="T93" i="2"/>
  <c r="H93" i="2"/>
  <c r="H94" i="2"/>
  <c r="AB94" i="2"/>
  <c r="AE94" i="2" s="1"/>
  <c r="S75" i="2"/>
  <c r="T94" i="2"/>
  <c r="M75" i="2"/>
  <c r="N94" i="2"/>
  <c r="AC74" i="2"/>
  <c r="AB74" i="2"/>
  <c r="AE74" i="2" s="1"/>
  <c r="G75" i="2"/>
  <c r="AB75" i="2"/>
  <c r="AC75" i="2"/>
  <c r="Y56" i="2"/>
  <c r="Z75" i="2"/>
  <c r="Z74" i="2"/>
  <c r="S56" i="2"/>
  <c r="T75" i="2"/>
  <c r="H75" i="2"/>
  <c r="M56" i="2"/>
  <c r="N75" i="2"/>
  <c r="AC56" i="2"/>
  <c r="G56" i="2"/>
  <c r="AB56" i="2"/>
  <c r="H56" i="2"/>
  <c r="Y37" i="2"/>
  <c r="Z56" i="2"/>
  <c r="Z37" i="2"/>
  <c r="S37" i="2"/>
  <c r="T56" i="2"/>
  <c r="M37" i="2"/>
  <c r="N56" i="2"/>
  <c r="T37" i="2"/>
  <c r="AC37" i="2"/>
  <c r="AC36" i="2"/>
  <c r="AB36" i="2"/>
  <c r="AE36" i="2" s="1"/>
  <c r="G37" i="2"/>
  <c r="AB37" i="2"/>
  <c r="T36" i="2"/>
  <c r="N37" i="2"/>
  <c r="E21" i="2"/>
  <c r="AB85" i="2"/>
  <c r="AE85" i="2" s="1"/>
  <c r="AB90" i="2"/>
  <c r="AE90" i="2" s="1"/>
  <c r="AB86" i="2"/>
  <c r="AE86" i="2" s="1"/>
  <c r="AB87" i="2"/>
  <c r="AE87" i="2" s="1"/>
  <c r="AB91" i="2"/>
  <c r="AE91" i="2" s="1"/>
  <c r="AB88" i="2"/>
  <c r="AE88" i="2" s="1"/>
  <c r="AB92" i="2"/>
  <c r="AE92" i="2" s="1"/>
  <c r="AB89" i="2"/>
  <c r="AE89" i="2" s="1"/>
  <c r="AB93" i="2"/>
  <c r="AE93" i="2" s="1"/>
  <c r="AC66" i="2"/>
  <c r="AB66" i="2"/>
  <c r="AC70" i="2"/>
  <c r="AC69" i="2"/>
  <c r="AC68" i="2"/>
  <c r="AB72" i="2"/>
  <c r="AB71" i="2"/>
  <c r="AB67" i="2"/>
  <c r="AC72" i="2"/>
  <c r="AC73" i="2"/>
  <c r="AC67" i="2"/>
  <c r="AB70" i="2"/>
  <c r="AB73" i="2"/>
  <c r="AC71" i="2"/>
  <c r="AB69" i="2"/>
  <c r="AB68" i="2"/>
  <c r="AC47" i="2"/>
  <c r="AB47" i="2"/>
  <c r="AC55" i="2"/>
  <c r="AC50" i="2"/>
  <c r="AC51" i="2"/>
  <c r="AC48" i="2"/>
  <c r="AC52" i="2"/>
  <c r="AB50" i="2"/>
  <c r="AB51" i="2"/>
  <c r="AB55" i="2"/>
  <c r="AC53" i="2"/>
  <c r="AB49" i="2"/>
  <c r="AB53" i="2"/>
  <c r="AB54" i="2"/>
  <c r="AB52" i="2"/>
  <c r="AB48" i="2"/>
  <c r="AC54" i="2"/>
  <c r="AC49" i="2"/>
  <c r="AC32" i="2"/>
  <c r="AC28" i="2"/>
  <c r="AB28" i="2"/>
  <c r="AC35" i="2"/>
  <c r="AC34" i="2"/>
  <c r="AB31" i="2"/>
  <c r="AC31" i="2"/>
  <c r="AB30" i="2"/>
  <c r="AB33" i="2"/>
  <c r="AB32" i="2"/>
  <c r="AB34" i="2"/>
  <c r="AC30" i="2"/>
  <c r="AB35" i="2"/>
  <c r="AC29" i="2"/>
  <c r="AB29" i="2"/>
  <c r="AC33" i="2"/>
  <c r="BA15" i="1"/>
  <c r="W93" i="2" s="1"/>
  <c r="BA11" i="1"/>
  <c r="W89" i="2" s="1"/>
  <c r="AB18" i="2"/>
  <c r="AC16" i="2"/>
  <c r="AC10" i="2"/>
  <c r="AC12" i="2"/>
  <c r="AC13" i="2"/>
  <c r="AC18" i="2"/>
  <c r="AC11" i="2"/>
  <c r="AC15" i="2"/>
  <c r="AC17" i="2"/>
  <c r="AC14" i="2"/>
  <c r="AB17" i="2"/>
  <c r="AC9" i="2"/>
  <c r="AB11" i="2"/>
  <c r="AB9" i="2"/>
  <c r="AB14" i="2"/>
  <c r="AB13" i="2"/>
  <c r="AB10" i="2"/>
  <c r="AB12" i="2"/>
  <c r="AB15" i="2"/>
  <c r="U19" i="1"/>
  <c r="BA12" i="1"/>
  <c r="BA10" i="1"/>
  <c r="BA16" i="1"/>
  <c r="BA9" i="1"/>
  <c r="BA13" i="1"/>
  <c r="BA8" i="1"/>
  <c r="Y69" i="2"/>
  <c r="Y72" i="2"/>
  <c r="Y71" i="2"/>
  <c r="Y73" i="2"/>
  <c r="Y67" i="2"/>
  <c r="Y70" i="2"/>
  <c r="Y68" i="2"/>
  <c r="S69" i="2"/>
  <c r="S71" i="2"/>
  <c r="T73" i="2"/>
  <c r="S73" i="2"/>
  <c r="S72" i="2"/>
  <c r="S67" i="2"/>
  <c r="S70" i="2"/>
  <c r="S74" i="2"/>
  <c r="T74" i="2"/>
  <c r="T67" i="2"/>
  <c r="S68" i="2"/>
  <c r="S66" i="2"/>
  <c r="G90" i="2"/>
  <c r="G86" i="2"/>
  <c r="G87" i="2"/>
  <c r="G91" i="2"/>
  <c r="G88" i="2"/>
  <c r="G92" i="2"/>
  <c r="G89" i="2"/>
  <c r="T70" i="2"/>
  <c r="Z66" i="2"/>
  <c r="T68" i="2"/>
  <c r="T72" i="2"/>
  <c r="T66" i="2"/>
  <c r="T71" i="2"/>
  <c r="T69" i="2"/>
  <c r="S47" i="2"/>
  <c r="T30" i="2"/>
  <c r="T33" i="2"/>
  <c r="Z30" i="2"/>
  <c r="AY19" i="1"/>
  <c r="HA15" i="1"/>
  <c r="B19" i="1"/>
  <c r="E19" i="1" s="1"/>
  <c r="HA11" i="1"/>
  <c r="N31" i="2"/>
  <c r="V97" i="2"/>
  <c r="Y97" i="2" s="1"/>
  <c r="Q97" i="2"/>
  <c r="P97" i="2"/>
  <c r="K97" i="2"/>
  <c r="J97" i="2"/>
  <c r="M97" i="2" s="1"/>
  <c r="W78" i="2"/>
  <c r="V78" i="2"/>
  <c r="Y78" i="2" s="1"/>
  <c r="P78" i="2"/>
  <c r="Q78" i="2"/>
  <c r="K78" i="2"/>
  <c r="M66" i="2"/>
  <c r="J78" i="2"/>
  <c r="M78" i="2" s="1"/>
  <c r="E78" i="2"/>
  <c r="D78" i="2"/>
  <c r="W59" i="2"/>
  <c r="Y47" i="2"/>
  <c r="V59" i="2"/>
  <c r="Q59" i="2"/>
  <c r="P59" i="2"/>
  <c r="V40" i="2"/>
  <c r="W40" i="2"/>
  <c r="Q40" i="2"/>
  <c r="P40" i="2"/>
  <c r="K40" i="2"/>
  <c r="J40" i="2"/>
  <c r="E40" i="2"/>
  <c r="D40" i="2"/>
  <c r="W21" i="2"/>
  <c r="V21" i="2"/>
  <c r="Q21" i="2"/>
  <c r="P21" i="2"/>
  <c r="K21" i="2"/>
  <c r="J21" i="2"/>
  <c r="E59" i="2"/>
  <c r="D59" i="2"/>
  <c r="K59" i="2"/>
  <c r="J59" i="2"/>
  <c r="N85" i="2"/>
  <c r="EX19" i="1"/>
  <c r="HA14" i="1"/>
  <c r="T47" i="2"/>
  <c r="H32" i="2"/>
  <c r="JA8" i="1"/>
  <c r="G85" i="2"/>
  <c r="JA9" i="1"/>
  <c r="D16" i="2"/>
  <c r="D21" i="2" s="1"/>
  <c r="JA14" i="1"/>
  <c r="JA10" i="1"/>
  <c r="JA16" i="1"/>
  <c r="S85" i="2"/>
  <c r="S97" i="2" s="1"/>
  <c r="AX14" i="1"/>
  <c r="M85" i="2"/>
  <c r="JA13" i="1"/>
  <c r="JA12" i="1"/>
  <c r="M52" i="2"/>
  <c r="N71" i="2"/>
  <c r="S55" i="2"/>
  <c r="T92" i="2"/>
  <c r="M73" i="2"/>
  <c r="N92" i="2"/>
  <c r="T91" i="2"/>
  <c r="FA15" i="1"/>
  <c r="M50" i="2"/>
  <c r="N69" i="2"/>
  <c r="G73" i="2"/>
  <c r="H92" i="2"/>
  <c r="G71" i="2"/>
  <c r="H90" i="2"/>
  <c r="G52" i="2"/>
  <c r="H71" i="2"/>
  <c r="H68" i="2"/>
  <c r="G49" i="2"/>
  <c r="FA14" i="1"/>
  <c r="Z68" i="2"/>
  <c r="Y49" i="2"/>
  <c r="FA16" i="1"/>
  <c r="Z70" i="2"/>
  <c r="Y51" i="2"/>
  <c r="M69" i="2"/>
  <c r="N88" i="2"/>
  <c r="S49" i="2"/>
  <c r="G55" i="2"/>
  <c r="H74" i="2"/>
  <c r="G53" i="2"/>
  <c r="H72" i="2"/>
  <c r="M70" i="2"/>
  <c r="N89" i="2"/>
  <c r="Y66" i="2"/>
  <c r="G70" i="2"/>
  <c r="H89" i="2"/>
  <c r="FA9" i="1"/>
  <c r="H73" i="2"/>
  <c r="G54" i="2"/>
  <c r="FA10" i="1"/>
  <c r="T87" i="2"/>
  <c r="S52" i="2"/>
  <c r="H49" i="2"/>
  <c r="T88" i="2"/>
  <c r="G74" i="2"/>
  <c r="T90" i="2"/>
  <c r="S50" i="2"/>
  <c r="Y48" i="2"/>
  <c r="Z67" i="2"/>
  <c r="G50" i="2"/>
  <c r="H69" i="2"/>
  <c r="G68" i="2"/>
  <c r="H87" i="2"/>
  <c r="G51" i="2"/>
  <c r="H70" i="2"/>
  <c r="Z71" i="2"/>
  <c r="Y52" i="2"/>
  <c r="FA8" i="1"/>
  <c r="M49" i="2"/>
  <c r="N68" i="2"/>
  <c r="S48" i="2"/>
  <c r="T86" i="2"/>
  <c r="M68" i="2"/>
  <c r="N87" i="2"/>
  <c r="G66" i="2"/>
  <c r="H85" i="2"/>
  <c r="N74" i="2"/>
  <c r="M55" i="2"/>
  <c r="M48" i="2"/>
  <c r="N67" i="2"/>
  <c r="S51" i="2"/>
  <c r="M74" i="2"/>
  <c r="N93" i="2"/>
  <c r="T89" i="2"/>
  <c r="T85" i="2"/>
  <c r="G47" i="2"/>
  <c r="H66" i="2"/>
  <c r="FA13" i="1"/>
  <c r="M72" i="2"/>
  <c r="N91" i="2"/>
  <c r="N73" i="2"/>
  <c r="M54" i="2"/>
  <c r="M71" i="2"/>
  <c r="N90" i="2"/>
  <c r="M53" i="2"/>
  <c r="N72" i="2"/>
  <c r="Y53" i="2"/>
  <c r="Z72" i="2"/>
  <c r="FA11" i="1"/>
  <c r="S54" i="2"/>
  <c r="Y55" i="2"/>
  <c r="G69" i="2"/>
  <c r="H88" i="2"/>
  <c r="G67" i="2"/>
  <c r="H86" i="2"/>
  <c r="G72" i="2"/>
  <c r="H91" i="2"/>
  <c r="M51" i="2"/>
  <c r="N70" i="2"/>
  <c r="Z69" i="2"/>
  <c r="Y50" i="2"/>
  <c r="G48" i="2"/>
  <c r="H67" i="2"/>
  <c r="M67" i="2"/>
  <c r="N86" i="2"/>
  <c r="S53" i="2"/>
  <c r="Y54" i="2"/>
  <c r="Z73" i="2"/>
  <c r="FA12" i="1"/>
  <c r="N66" i="2"/>
  <c r="M47" i="2"/>
  <c r="Y32" i="2"/>
  <c r="Z51" i="2"/>
  <c r="Y34" i="2"/>
  <c r="Z53" i="2"/>
  <c r="Y36" i="2"/>
  <c r="Z55" i="2"/>
  <c r="Y30" i="2"/>
  <c r="Z49" i="2"/>
  <c r="Y29" i="2"/>
  <c r="Z48" i="2"/>
  <c r="Y35" i="2"/>
  <c r="Z54" i="2"/>
  <c r="Y31" i="2"/>
  <c r="Z50" i="2"/>
  <c r="Y33" i="2"/>
  <c r="Z52" i="2"/>
  <c r="Y28" i="2"/>
  <c r="Z47" i="2"/>
  <c r="Z36" i="2"/>
  <c r="S31" i="2"/>
  <c r="T50" i="2"/>
  <c r="S29" i="2"/>
  <c r="T48" i="2"/>
  <c r="S35" i="2"/>
  <c r="T54" i="2"/>
  <c r="T55" i="2"/>
  <c r="S32" i="2"/>
  <c r="T51" i="2"/>
  <c r="S30" i="2"/>
  <c r="T49" i="2"/>
  <c r="S34" i="2"/>
  <c r="T53" i="2"/>
  <c r="S33" i="2"/>
  <c r="T52" i="2"/>
  <c r="S28" i="2"/>
  <c r="M32" i="2"/>
  <c r="N51" i="2"/>
  <c r="M36" i="2"/>
  <c r="N55" i="2"/>
  <c r="M29" i="2"/>
  <c r="N48" i="2"/>
  <c r="M33" i="2"/>
  <c r="N52" i="2"/>
  <c r="M34" i="2"/>
  <c r="N53" i="2"/>
  <c r="M30" i="2"/>
  <c r="N49" i="2"/>
  <c r="M31" i="2"/>
  <c r="N50" i="2"/>
  <c r="M35" i="2"/>
  <c r="N54" i="2"/>
  <c r="M28" i="2"/>
  <c r="N47" i="2"/>
  <c r="G30" i="2"/>
  <c r="G36" i="2"/>
  <c r="H55" i="2"/>
  <c r="G32" i="2"/>
  <c r="H51" i="2"/>
  <c r="G29" i="2"/>
  <c r="H48" i="2"/>
  <c r="G31" i="2"/>
  <c r="H50" i="2"/>
  <c r="G35" i="2"/>
  <c r="H54" i="2"/>
  <c r="G33" i="2"/>
  <c r="H52" i="2"/>
  <c r="G34" i="2"/>
  <c r="H53" i="2"/>
  <c r="G28" i="2"/>
  <c r="H47" i="2"/>
  <c r="Z35" i="2"/>
  <c r="T34" i="2"/>
  <c r="Z29" i="2"/>
  <c r="Z31" i="2"/>
  <c r="Z33" i="2"/>
  <c r="Z32" i="2"/>
  <c r="Z34" i="2"/>
  <c r="Z28" i="2"/>
  <c r="N33" i="2"/>
  <c r="T29" i="2"/>
  <c r="T32" i="2"/>
  <c r="T35" i="2"/>
  <c r="T31" i="2"/>
  <c r="T28" i="2"/>
  <c r="N34" i="2"/>
  <c r="N35" i="2"/>
  <c r="N30" i="2"/>
  <c r="N28" i="2"/>
  <c r="N29" i="2"/>
  <c r="M17" i="2"/>
  <c r="N36" i="2"/>
  <c r="M13" i="2"/>
  <c r="N32" i="2"/>
  <c r="H30" i="2"/>
  <c r="H34" i="2"/>
  <c r="H28" i="2"/>
  <c r="H29" i="2"/>
  <c r="H31" i="2"/>
  <c r="H33" i="2"/>
  <c r="H36" i="2"/>
  <c r="Y10" i="2"/>
  <c r="Y12" i="2"/>
  <c r="Y14" i="2"/>
  <c r="Y15" i="2"/>
  <c r="Y17" i="2"/>
  <c r="Y18" i="2"/>
  <c r="Y16" i="2"/>
  <c r="Y13" i="2"/>
  <c r="Y11" i="2"/>
  <c r="Y9" i="2"/>
  <c r="S15" i="2"/>
  <c r="S18" i="2"/>
  <c r="S11" i="2"/>
  <c r="S12" i="2"/>
  <c r="S16" i="2"/>
  <c r="S14" i="2"/>
  <c r="S17" i="2"/>
  <c r="S13" i="2"/>
  <c r="S10" i="2"/>
  <c r="S9" i="2"/>
  <c r="M18" i="2"/>
  <c r="M14" i="2"/>
  <c r="M10" i="2"/>
  <c r="M16" i="2"/>
  <c r="M12" i="2"/>
  <c r="M11" i="2"/>
  <c r="M15" i="2"/>
  <c r="M9" i="2"/>
  <c r="G13" i="2"/>
  <c r="G18" i="2"/>
  <c r="G15" i="2"/>
  <c r="G17" i="2"/>
  <c r="G10" i="2"/>
  <c r="G14" i="2"/>
  <c r="G11" i="2"/>
  <c r="G12" i="2"/>
  <c r="G9" i="2"/>
  <c r="BA7" i="1"/>
  <c r="IO15" i="1"/>
  <c r="HY15" i="1"/>
  <c r="HI15" i="1"/>
  <c r="IS15" i="1"/>
  <c r="IC15" i="1"/>
  <c r="HM15" i="1"/>
  <c r="IW15" i="1"/>
  <c r="IG15" i="1"/>
  <c r="HQ15" i="1"/>
  <c r="IK15" i="1"/>
  <c r="HU15" i="1"/>
  <c r="IO11" i="1"/>
  <c r="HY11" i="1"/>
  <c r="HI11" i="1"/>
  <c r="IS11" i="1"/>
  <c r="IC11" i="1"/>
  <c r="HM11" i="1"/>
  <c r="IW11" i="1"/>
  <c r="IG11" i="1"/>
  <c r="HQ11" i="1"/>
  <c r="HU11" i="1"/>
  <c r="IK11" i="1"/>
  <c r="S40" i="2" l="1"/>
  <c r="AE75" i="2"/>
  <c r="AF94" i="2"/>
  <c r="W94" i="2"/>
  <c r="AE56" i="2"/>
  <c r="AF75" i="2"/>
  <c r="AF74" i="2"/>
  <c r="AE37" i="2"/>
  <c r="AF56" i="2"/>
  <c r="AF36" i="2"/>
  <c r="AF37" i="2"/>
  <c r="G21" i="2"/>
  <c r="AF91" i="2"/>
  <c r="AE73" i="2"/>
  <c r="AF92" i="2"/>
  <c r="AE71" i="2"/>
  <c r="AF90" i="2"/>
  <c r="AE72" i="2"/>
  <c r="AE68" i="2"/>
  <c r="AF87" i="2"/>
  <c r="AE70" i="2"/>
  <c r="AF89" i="2"/>
  <c r="AE69" i="2"/>
  <c r="AF88" i="2"/>
  <c r="AF93" i="2"/>
  <c r="AE67" i="2"/>
  <c r="AF86" i="2"/>
  <c r="AE66" i="2"/>
  <c r="AF85" i="2"/>
  <c r="AF66" i="2"/>
  <c r="AC93" i="2"/>
  <c r="AB97" i="2"/>
  <c r="AE97" i="2" s="1"/>
  <c r="AC89" i="2"/>
  <c r="AE54" i="2"/>
  <c r="AF73" i="2"/>
  <c r="AE47" i="2"/>
  <c r="AE51" i="2"/>
  <c r="AF70" i="2"/>
  <c r="AE53" i="2"/>
  <c r="AF72" i="2"/>
  <c r="AE50" i="2"/>
  <c r="AF69" i="2"/>
  <c r="AE48" i="2"/>
  <c r="AF67" i="2"/>
  <c r="AE49" i="2"/>
  <c r="AF68" i="2"/>
  <c r="AE52" i="2"/>
  <c r="AF71" i="2"/>
  <c r="AE55" i="2"/>
  <c r="AC78" i="2"/>
  <c r="AB78" i="2"/>
  <c r="AF47" i="2"/>
  <c r="AE28" i="2"/>
  <c r="AE35" i="2"/>
  <c r="AF54" i="2"/>
  <c r="AE30" i="2"/>
  <c r="AF49" i="2"/>
  <c r="AE34" i="2"/>
  <c r="AF53" i="2"/>
  <c r="AE29" i="2"/>
  <c r="AF48" i="2"/>
  <c r="AE32" i="2"/>
  <c r="AF51" i="2"/>
  <c r="AE31" i="2"/>
  <c r="AF50" i="2"/>
  <c r="AF55" i="2"/>
  <c r="AE33" i="2"/>
  <c r="AF52" i="2"/>
  <c r="AC59" i="2"/>
  <c r="AB59" i="2"/>
  <c r="AF29" i="2"/>
  <c r="AF33" i="2"/>
  <c r="AF30" i="2"/>
  <c r="AF34" i="2"/>
  <c r="AF31" i="2"/>
  <c r="AF32" i="2"/>
  <c r="AE9" i="2"/>
  <c r="AF28" i="2"/>
  <c r="AC40" i="2"/>
  <c r="AB40" i="2"/>
  <c r="AE17" i="2"/>
  <c r="AE15" i="2"/>
  <c r="AE12" i="2"/>
  <c r="AE10" i="2"/>
  <c r="AE13" i="2"/>
  <c r="AE14" i="2"/>
  <c r="AE18" i="2"/>
  <c r="AE11" i="2"/>
  <c r="AC21" i="2"/>
  <c r="H35" i="2"/>
  <c r="AB16" i="2"/>
  <c r="W87" i="2"/>
  <c r="AC87" i="2" s="1"/>
  <c r="IY10" i="1"/>
  <c r="W90" i="2"/>
  <c r="AC90" i="2" s="1"/>
  <c r="IY8" i="1"/>
  <c r="W86" i="2"/>
  <c r="W91" i="2"/>
  <c r="AC91" i="2" s="1"/>
  <c r="IY13" i="1"/>
  <c r="AX19" i="1"/>
  <c r="BA14" i="1"/>
  <c r="IY16" i="1"/>
  <c r="T78" i="2"/>
  <c r="H97" i="2"/>
  <c r="T59" i="2"/>
  <c r="W85" i="2"/>
  <c r="AC85" i="2" s="1"/>
  <c r="G16" i="2"/>
  <c r="N97" i="2"/>
  <c r="S78" i="2"/>
  <c r="T97" i="2"/>
  <c r="S59" i="2"/>
  <c r="G59" i="2"/>
  <c r="H78" i="2"/>
  <c r="G78" i="2"/>
  <c r="Y59" i="2"/>
  <c r="Z78" i="2"/>
  <c r="Y40" i="2"/>
  <c r="Z59" i="2"/>
  <c r="M40" i="2"/>
  <c r="G40" i="2"/>
  <c r="H59" i="2"/>
  <c r="Z40" i="2"/>
  <c r="T40" i="2"/>
  <c r="M21" i="2"/>
  <c r="N40" i="2"/>
  <c r="Y21" i="2"/>
  <c r="S21" i="2"/>
  <c r="IX11" i="1"/>
  <c r="HU7" i="1"/>
  <c r="HU19" i="1"/>
  <c r="HM19" i="1"/>
  <c r="HM7" i="1"/>
  <c r="IS19" i="1"/>
  <c r="IS7" i="1"/>
  <c r="HY7" i="1"/>
  <c r="HY19" i="1"/>
  <c r="IK7" i="1"/>
  <c r="IK19" i="1"/>
  <c r="IG7" i="1"/>
  <c r="IG19" i="1"/>
  <c r="IY11" i="1"/>
  <c r="IX7" i="1"/>
  <c r="IY7" i="1"/>
  <c r="IC19" i="1"/>
  <c r="IC7" i="1"/>
  <c r="HI7" i="1"/>
  <c r="HI19" i="1"/>
  <c r="IO7" i="1"/>
  <c r="IO19" i="1"/>
  <c r="IX15" i="1"/>
  <c r="IY15" i="1"/>
  <c r="HQ7" i="1"/>
  <c r="HQ19" i="1"/>
  <c r="IW7" i="1"/>
  <c r="IW19" i="1"/>
  <c r="CZ8" i="1"/>
  <c r="CZ9" i="1"/>
  <c r="CZ10" i="1"/>
  <c r="CZ11" i="1"/>
  <c r="CZ12" i="1"/>
  <c r="CZ13" i="1"/>
  <c r="CZ14" i="1"/>
  <c r="CZ15" i="1"/>
  <c r="CZ16" i="1"/>
  <c r="AC94" i="2" l="1"/>
  <c r="AE78" i="2"/>
  <c r="AF97" i="2"/>
  <c r="AC86" i="2"/>
  <c r="AF78" i="2"/>
  <c r="AE59" i="2"/>
  <c r="AE40" i="2"/>
  <c r="AF59" i="2"/>
  <c r="AF35" i="2"/>
  <c r="AB21" i="2"/>
  <c r="AF40" i="2" s="1"/>
  <c r="AE16" i="2"/>
  <c r="BA19" i="1"/>
  <c r="IY12" i="1"/>
  <c r="IU19" i="1"/>
  <c r="IY9" i="1"/>
  <c r="W88" i="2"/>
  <c r="CZ19" i="1"/>
  <c r="IX19" i="1"/>
  <c r="H40" i="2"/>
  <c r="JA15" i="1"/>
  <c r="JA11" i="1"/>
  <c r="JA7" i="1"/>
  <c r="CY15" i="1"/>
  <c r="AC88" i="2" l="1"/>
  <c r="AE21" i="2"/>
  <c r="IY14" i="1"/>
  <c r="IY19" i="1" s="1"/>
  <c r="W92" i="2"/>
  <c r="JA19" i="1"/>
  <c r="CY16" i="1"/>
  <c r="CY13" i="1"/>
  <c r="CX8" i="1"/>
  <c r="CY14" i="1"/>
  <c r="CX9" i="1"/>
  <c r="CY12" i="1"/>
  <c r="CY10" i="1"/>
  <c r="CY9" i="1"/>
  <c r="CY8" i="1"/>
  <c r="CY11" i="1"/>
  <c r="CX16" i="1"/>
  <c r="CX15" i="1"/>
  <c r="CX14" i="1"/>
  <c r="CX13" i="1"/>
  <c r="CX12" i="1"/>
  <c r="CX11" i="1"/>
  <c r="CX10" i="1"/>
  <c r="AC92" i="2" l="1"/>
  <c r="W97" i="2"/>
  <c r="DA10" i="1"/>
  <c r="DA9" i="1"/>
  <c r="DA12" i="1"/>
  <c r="DA13" i="1"/>
  <c r="DA11" i="1"/>
  <c r="DA14" i="1"/>
  <c r="DA15" i="1"/>
  <c r="DA16" i="1"/>
  <c r="DA8" i="1"/>
  <c r="CY19" i="1"/>
  <c r="AC97" i="2" l="1"/>
  <c r="Z97" i="2"/>
  <c r="Z93" i="2"/>
  <c r="Z92" i="2"/>
  <c r="Z91" i="2"/>
  <c r="Z90" i="2"/>
  <c r="Z89" i="2"/>
  <c r="Z88" i="2"/>
  <c r="Z87" i="2"/>
  <c r="Z86" i="2"/>
  <c r="Z85" i="2"/>
  <c r="CC19" i="1" l="1"/>
  <c r="CK19" i="1"/>
  <c r="BE19" i="1" l="1"/>
  <c r="E7" i="1"/>
  <c r="GW7" i="1" l="1"/>
  <c r="GW19" i="1"/>
  <c r="FU7" i="1"/>
  <c r="FU19" i="1"/>
  <c r="FI7" i="1"/>
  <c r="FI19" i="1"/>
  <c r="EW7" i="1"/>
  <c r="EW19" i="1"/>
  <c r="ES7" i="1"/>
  <c r="EO19" i="1"/>
  <c r="EO7" i="1"/>
  <c r="EK19" i="1"/>
  <c r="EG19" i="1"/>
  <c r="EC7" i="1"/>
  <c r="DY19" i="1"/>
  <c r="DU7" i="1"/>
  <c r="DQ7" i="1"/>
  <c r="DM7" i="1"/>
  <c r="DM19" i="1"/>
  <c r="DI7" i="1"/>
  <c r="CW7" i="1"/>
  <c r="CW19" i="1"/>
  <c r="CS7" i="1"/>
  <c r="CS19" i="1"/>
  <c r="CO7" i="1"/>
  <c r="CK7" i="1"/>
  <c r="CG7" i="1"/>
  <c r="CC7" i="1"/>
  <c r="BI19" i="1"/>
  <c r="BI7" i="1"/>
  <c r="Q19" i="1"/>
  <c r="AG19" i="1"/>
  <c r="AG7" i="1"/>
  <c r="I7" i="1"/>
  <c r="DQ19" i="1" l="1"/>
  <c r="CO19" i="1"/>
  <c r="CG19" i="1"/>
  <c r="M7" i="1"/>
  <c r="M59" i="2" l="1"/>
  <c r="N78" i="2"/>
  <c r="N59" i="2"/>
  <c r="GS7" i="1"/>
  <c r="GS19" i="1"/>
  <c r="GO7" i="1"/>
  <c r="GK7" i="1"/>
  <c r="GC7" i="1"/>
  <c r="GC19" i="1"/>
  <c r="FY7" i="1"/>
  <c r="FY19" i="1"/>
  <c r="FQ7" i="1"/>
  <c r="FM19" i="1"/>
  <c r="FE7" i="1"/>
  <c r="GX7" i="1"/>
  <c r="GY7" i="1"/>
  <c r="EY7" i="1"/>
  <c r="EY19" i="1" s="1"/>
  <c r="BY19" i="1"/>
  <c r="BY7" i="1"/>
  <c r="BU7" i="1"/>
  <c r="BU19" i="1"/>
  <c r="BQ7" i="1"/>
  <c r="BQ19" i="1"/>
  <c r="BM7" i="1"/>
  <c r="BM19" i="1"/>
  <c r="AW19" i="1"/>
  <c r="AW7" i="1"/>
  <c r="AS19" i="1"/>
  <c r="AS7" i="1"/>
  <c r="AO7" i="1"/>
  <c r="AK7" i="1"/>
  <c r="AC7" i="1"/>
  <c r="Y19" i="1"/>
  <c r="Y7" i="1"/>
  <c r="U7" i="1"/>
  <c r="GY19" i="1" l="1"/>
  <c r="GK19" i="1"/>
  <c r="FQ19" i="1"/>
  <c r="HA7" i="1"/>
  <c r="GX19" i="1"/>
  <c r="HA19" i="1" s="1"/>
  <c r="FA7" i="1"/>
  <c r="BE7" i="1"/>
  <c r="AO19" i="1"/>
  <c r="AC19" i="1"/>
  <c r="CX19" i="1" l="1"/>
  <c r="FA19" i="1"/>
  <c r="DA7" i="1"/>
  <c r="DA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Insertar el nombre de la o las sede a las cuales se va a evaluar los consumos 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N° de la cuenta contrato que se encuentra en la factura o N° de refrencia 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Nombre del despacho o número de piso u oficina correspondiente a la cuenta contrato y sede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Incluir el nombre de las sedes que se registraron en la hoja de calculo H1. Recomendación: copiar y pegar exactamente igual los nombres de las sedes. </t>
        </r>
      </text>
    </comment>
    <comment ref="B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Sumatoria del consumo del mes de acuerdo a la información suministrada en la hoja H1</t>
        </r>
      </text>
    </comment>
    <comment ref="C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Sumatoria del valor de la factura incluido en la hoja H1 para cada una de las sedes objeto de evaluación</t>
        </r>
      </text>
    </comment>
    <comment ref="D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N° de trabajadores por cada una de las sedes en el mes a evaluar. Información que puede ingresar de forma manual </t>
        </r>
      </text>
    </comment>
    <comment ref="E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Cálculo del consumo percápita, de acuerdo a la información de las columnas anteriores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Rodríguez Estupiñan</author>
  </authors>
  <commentList>
    <comment ref="A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Relacionar las sedes de la hoja H2, copiar y pegar el nombre de la sede 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Carolina Rodríguez Estupiñan:</t>
        </r>
        <r>
          <rPr>
            <sz val="9"/>
            <color indexed="81"/>
            <rFont val="Tahoma"/>
            <family val="2"/>
          </rPr>
          <t xml:space="preserve">
Establecer meta por cada una de las sedes y por la seccional, para la vigencia a evaluar </t>
        </r>
      </text>
    </comment>
  </commentList>
</comments>
</file>

<file path=xl/sharedStrings.xml><?xml version="1.0" encoding="utf-8"?>
<sst xmlns="http://schemas.openxmlformats.org/spreadsheetml/2006/main" count="823" uniqueCount="76">
  <si>
    <t xml:space="preserve">CONTROL CONSUMOS DE ENERGÍA </t>
  </si>
  <si>
    <t>SIGCMA</t>
  </si>
  <si>
    <t>Seccional:</t>
  </si>
  <si>
    <t xml:space="preserve">Actualizado por: </t>
  </si>
  <si>
    <t>Cargo:</t>
  </si>
  <si>
    <t>Fecha de actualización:</t>
  </si>
  <si>
    <t>Sede</t>
  </si>
  <si>
    <t xml:space="preserve">Cuenta Contrato </t>
  </si>
  <si>
    <t xml:space="preserve">Unidad / Despacho / Oficina </t>
  </si>
  <si>
    <t>Año 2021</t>
  </si>
  <si>
    <t>Año 2022</t>
  </si>
  <si>
    <t>Año 2023</t>
  </si>
  <si>
    <t>Año 2024</t>
  </si>
  <si>
    <t>Año 2025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</si>
  <si>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</si>
  <si>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</si>
  <si>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</si>
  <si>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</si>
  <si>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</si>
  <si>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</si>
  <si>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</si>
  <si>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</si>
  <si>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</si>
  <si>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</si>
  <si>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</si>
  <si>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</si>
  <si>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</si>
  <si>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ENERO</t>
  </si>
  <si>
    <t>Kwh</t>
  </si>
  <si>
    <t>Valor</t>
  </si>
  <si>
    <t xml:space="preserve">Valor </t>
  </si>
  <si>
    <t xml:space="preserve">TOTAL </t>
  </si>
  <si>
    <r>
      <rPr>
        <b/>
        <sz val="10"/>
        <color theme="1"/>
        <rFont val="Arial"/>
        <family val="2"/>
      </rPr>
      <t>CÓDIGO</t>
    </r>
    <r>
      <rPr>
        <sz val="10"/>
        <color theme="1"/>
        <rFont val="Arial"/>
        <family val="2"/>
      </rPr>
      <t xml:space="preserve">
F-EVSG-20</t>
    </r>
  </si>
  <si>
    <r>
      <rPr>
        <b/>
        <sz val="10"/>
        <color theme="1"/>
        <rFont val="Arial"/>
        <family val="2"/>
      </rPr>
      <t>ELABORÓ</t>
    </r>
    <r>
      <rPr>
        <sz val="10"/>
        <color theme="1"/>
        <rFont val="Arial"/>
        <family val="2"/>
      </rPr>
      <t xml:space="preserve">
LÍDER DEL PROCESO </t>
    </r>
  </si>
  <si>
    <r>
      <rPr>
        <b/>
        <sz val="10"/>
        <color theme="1"/>
        <rFont val="Arial"/>
        <family val="2"/>
      </rPr>
      <t>REVISÓ</t>
    </r>
    <r>
      <rPr>
        <sz val="10"/>
        <color theme="1"/>
        <rFont val="Arial"/>
        <family val="2"/>
      </rPr>
      <t xml:space="preserve">
CENDOJ – SIGCMA </t>
    </r>
  </si>
  <si>
    <r>
      <rPr>
        <b/>
        <sz val="10"/>
        <color theme="1"/>
        <rFont val="Arial"/>
        <family val="2"/>
      </rPr>
      <t>APROBÓ</t>
    </r>
    <r>
      <rPr>
        <sz val="10"/>
        <color theme="1"/>
        <rFont val="Arial"/>
        <family val="2"/>
      </rPr>
      <t xml:space="preserve">
COMITÉ NACIONAL DEL SIGCMA</t>
    </r>
  </si>
  <si>
    <r>
      <rPr>
        <b/>
        <sz val="10"/>
        <color theme="1"/>
        <rFont val="Arial"/>
        <family val="2"/>
      </rPr>
      <t>VERSIÓN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>03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</si>
  <si>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15/12/2019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</si>
  <si>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15/06/2021</t>
    </r>
  </si>
  <si>
    <r>
      <rPr>
        <b/>
        <sz val="10"/>
        <color theme="1"/>
        <rFont val="Arial"/>
        <family val="2"/>
      </rPr>
      <t>FECHA</t>
    </r>
    <r>
      <rPr>
        <sz val="10"/>
        <color theme="1"/>
        <rFont val="Arial"/>
        <family val="2"/>
      </rPr>
      <t xml:space="preserve">
</t>
    </r>
    <r>
      <rPr>
        <sz val="10"/>
        <rFont val="Arial"/>
        <family val="2"/>
      </rPr>
      <t>24/06/2021</t>
    </r>
  </si>
  <si>
    <t>CONTROL CONSUMOS DE ENERGÍA</t>
  </si>
  <si>
    <t>Sedes</t>
  </si>
  <si>
    <t xml:space="preserve">ABRIL </t>
  </si>
  <si>
    <t>DCIEMBRE</t>
  </si>
  <si>
    <t>∑ Consumo (KwH)</t>
  </si>
  <si>
    <t>∑ Valor ($)</t>
  </si>
  <si>
    <t>N° Trabajadores</t>
  </si>
  <si>
    <r>
      <t xml:space="preserve">CPC </t>
    </r>
    <r>
      <rPr>
        <b/>
        <sz val="8"/>
        <color theme="1"/>
        <rFont val="Arial"/>
        <family val="2"/>
      </rPr>
      <t>(KwH/Trabajador)</t>
    </r>
  </si>
  <si>
    <t>∑ Consumo
 (KwH)</t>
  </si>
  <si>
    <t>N° 
Trabajadores</t>
  </si>
  <si>
    <r>
      <t xml:space="preserve">CPC 
</t>
    </r>
    <r>
      <rPr>
        <b/>
        <sz val="7"/>
        <color theme="0"/>
        <rFont val="Arial"/>
        <family val="2"/>
      </rPr>
      <t>KwH/Trabajador</t>
    </r>
  </si>
  <si>
    <t>∑ Consumo 
(KwH)</t>
  </si>
  <si>
    <r>
      <t xml:space="preserve">CPC
 </t>
    </r>
    <r>
      <rPr>
        <b/>
        <sz val="7"/>
        <color theme="1"/>
        <rFont val="Arial"/>
        <family val="2"/>
      </rPr>
      <t>(KwH/Trabajador)</t>
    </r>
  </si>
  <si>
    <r>
      <t>CPC</t>
    </r>
    <r>
      <rPr>
        <b/>
        <sz val="7"/>
        <color theme="1"/>
        <rFont val="Arial"/>
        <family val="2"/>
      </rPr>
      <t xml:space="preserve"> 
(KwH</t>
    </r>
    <r>
      <rPr>
        <b/>
        <sz val="8"/>
        <color theme="1"/>
        <rFont val="Arial"/>
        <family val="2"/>
      </rPr>
      <t>/Trabajador)</t>
    </r>
  </si>
  <si>
    <r>
      <t xml:space="preserve">CPC </t>
    </r>
    <r>
      <rPr>
        <b/>
        <sz val="7"/>
        <color theme="1"/>
        <rFont val="Arial"/>
        <family val="2"/>
      </rPr>
      <t>(KwH</t>
    </r>
    <r>
      <rPr>
        <b/>
        <sz val="8"/>
        <color theme="1"/>
        <rFont val="Arial"/>
        <family val="2"/>
      </rPr>
      <t>/Trabajador)</t>
    </r>
  </si>
  <si>
    <r>
      <t xml:space="preserve">CPC 
</t>
    </r>
    <r>
      <rPr>
        <b/>
        <sz val="7"/>
        <color theme="0"/>
        <rFont val="Arial"/>
        <family val="2"/>
      </rPr>
      <t>(KwH/Trabajador)</t>
    </r>
  </si>
  <si>
    <t>Total</t>
  </si>
  <si>
    <r>
      <rPr>
        <b/>
        <sz val="10"/>
        <rFont val="Arial"/>
        <family val="2"/>
      </rPr>
      <t>VERSIÓN</t>
    </r>
    <r>
      <rPr>
        <sz val="10"/>
        <rFont val="Arial"/>
        <family val="2"/>
      </rPr>
      <t xml:space="preserve">
03</t>
    </r>
  </si>
  <si>
    <t>SEDE</t>
  </si>
  <si>
    <t xml:space="preserve">Meta </t>
  </si>
  <si>
    <t>Primer Trimestre</t>
  </si>
  <si>
    <t>Segundo Trimestre</t>
  </si>
  <si>
    <t>Tercer Trimestre</t>
  </si>
  <si>
    <t xml:space="preserve">Cuarto Trimestre </t>
  </si>
  <si>
    <t xml:space="preserve">Consolidado Anual </t>
  </si>
  <si>
    <t>∑ Trabajadores</t>
  </si>
  <si>
    <t>CPC</t>
  </si>
  <si>
    <t xml:space="preserve">% Ahorro </t>
  </si>
  <si>
    <t>Análisis</t>
  </si>
  <si>
    <t xml:space="preserve">Ahorro </t>
  </si>
  <si>
    <t>( ∑ KwH por recibo de energía / No. empleados en el periodo de medición)</t>
  </si>
  <si>
    <t>(# KwH consumidos en el periodo anterior - # KwH consumidos en el periodo actual)/(total KwH consumidos en el periodo anterior)*100</t>
  </si>
  <si>
    <t>(# KwH consumidos en el periodo anterior - # KwH consumidos en el periodo actual)/(total KwH  consumidos en el periodo anterior)*100</t>
  </si>
  <si>
    <r>
      <rPr>
        <b/>
        <sz val="6"/>
        <color rgb="FFFFFFFF"/>
        <rFont val="Arial"/>
      </rPr>
      <t>(# KwH consumidos en el periodo anterior - # KwH consumidos en el periodo actual)/(KwH</t>
    </r>
    <r>
      <rPr>
        <b/>
        <vertAlign val="superscript"/>
        <sz val="6"/>
        <color rgb="FFFFFFFF"/>
        <rFont val="Arial"/>
      </rPr>
      <t xml:space="preserve"> </t>
    </r>
    <r>
      <rPr>
        <b/>
        <sz val="6"/>
        <color rgb="FFFFFFFF"/>
        <rFont val="Arial"/>
      </rPr>
      <t>consumidos en el periodo anterior)</t>
    </r>
  </si>
  <si>
    <t>Meta General</t>
  </si>
  <si>
    <t>Anexo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</si>
</sst>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-&quot;$&quot;\ * #,##0_-;\-&quot;$&quot;\ * #,##0_-;_-&quot;$&quot;\ * &quot;-&quot;??_-;_-@_-"/>
    <numFmt numFmtId="170" formatCode="#,##0_ ;\-#,##0\ "/>
    <numFmt numFmtId="171" formatCode="#,##0.0"/>
    <numFmt numFmtId="172" formatCode="0.0"/>
    <numFmt numFmtId="173" formatCode="#,##0.0_ ;\-#,##0.0\ "/>
    <numFmt numFmtId="174" formatCode="0.0%"/>
    <numFmt numFmtId="175" formatCode="&quot;$&quot;\ #,##0"/>
    <numFmt numFmtId="176" formatCode="_-* #,##0_-;\-* #,##0_-;_-* &quot;-&quot;??_-;_-@_-"/>
    <numFmt numFmtId="177" formatCode="_-* #,##0.000_-;\-* #,##0.000_-;_-* &quot;-&quot;??_-;_-@_-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7"/>
      <color theme="0"/>
      <name val="Arial"/>
      <family val="2"/>
    </font>
    <font>
      <b/>
      <sz val="18"/>
      <color theme="1"/>
      <name val="Arial"/>
      <family val="2"/>
    </font>
    <font>
      <b/>
      <sz val="6"/>
      <color theme="1"/>
      <name val="Arial"/>
      <family val="2"/>
    </font>
    <font>
      <b/>
      <sz val="6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b/>
      <sz val="24"/>
      <color theme="1"/>
      <name val="Arial"/>
      <family val="2"/>
    </font>
    <font>
      <b/>
      <sz val="7"/>
      <color theme="1"/>
      <name val="Arial"/>
      <family val="2"/>
    </font>
    <font>
      <b/>
      <sz val="20"/>
      <color theme="1"/>
      <name val="Arial"/>
      <family val="2"/>
    </font>
    <font>
      <sz val="10"/>
      <color theme="0"/>
      <name val="Arial"/>
      <family val="2"/>
    </font>
    <font>
      <b/>
      <sz val="6"/>
      <color rgb="FFFFFFFF"/>
      <name val="Arial"/>
    </font>
    <font>
      <b/>
      <vertAlign val="superscript"/>
      <sz val="6"/>
      <color rgb="FFFFFFFF"/>
      <name val="Arial"/>
    </font>
    <font>
      <b/>
      <sz val="10"/>
      <color rgb="FFFFFF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CCCFF"/>
        <bgColor rgb="FF000000"/>
      </patternFill>
    </fill>
  </fills>
  <borders count="10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46">
    <xf numFmtId="0" fontId="0" fillId="0" borderId="0" xfId="0"/>
    <xf numFmtId="0" fontId="0" fillId="0" borderId="17" xfId="0" applyBorder="1"/>
    <xf numFmtId="0" fontId="0" fillId="0" borderId="0" xfId="0" applyAlignment="1">
      <alignment horizontal="center" vertical="center"/>
    </xf>
    <xf numFmtId="165" fontId="1" fillId="0" borderId="0" xfId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0" fontId="8" fillId="0" borderId="17" xfId="0" applyFont="1" applyBorder="1"/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39" xfId="0" applyFont="1" applyFill="1" applyBorder="1" applyAlignment="1">
      <alignment horizontal="center" vertical="center"/>
    </xf>
    <xf numFmtId="0" fontId="9" fillId="11" borderId="48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9" fontId="8" fillId="0" borderId="27" xfId="2" applyNumberFormat="1" applyFont="1" applyFill="1" applyBorder="1" applyAlignment="1">
      <alignment horizontal="center"/>
    </xf>
    <xf numFmtId="169" fontId="8" fillId="0" borderId="62" xfId="2" applyNumberFormat="1" applyFont="1" applyFill="1" applyBorder="1" applyAlignment="1">
      <alignment horizontal="center"/>
    </xf>
    <xf numFmtId="168" fontId="8" fillId="0" borderId="40" xfId="3" applyNumberFormat="1" applyFont="1" applyFill="1" applyBorder="1" applyAlignment="1">
      <alignment horizontal="center"/>
    </xf>
    <xf numFmtId="168" fontId="8" fillId="0" borderId="49" xfId="3" applyNumberFormat="1" applyFont="1" applyFill="1" applyBorder="1" applyAlignment="1">
      <alignment horizontal="center"/>
    </xf>
    <xf numFmtId="3" fontId="10" fillId="9" borderId="19" xfId="0" applyNumberFormat="1" applyFont="1" applyFill="1" applyBorder="1" applyAlignment="1">
      <alignment horizontal="center"/>
    </xf>
    <xf numFmtId="168" fontId="10" fillId="9" borderId="21" xfId="3" applyNumberFormat="1" applyFont="1" applyFill="1" applyBorder="1" applyAlignment="1">
      <alignment horizontal="center"/>
    </xf>
    <xf numFmtId="172" fontId="8" fillId="0" borderId="9" xfId="0" applyNumberFormat="1" applyFont="1" applyBorder="1" applyAlignment="1">
      <alignment horizontal="center"/>
    </xf>
    <xf numFmtId="172" fontId="10" fillId="5" borderId="19" xfId="0" applyNumberFormat="1" applyFont="1" applyFill="1" applyBorder="1" applyAlignment="1">
      <alignment horizontal="center"/>
    </xf>
    <xf numFmtId="168" fontId="10" fillId="5" borderId="21" xfId="3" applyNumberFormat="1" applyFont="1" applyFill="1" applyBorder="1" applyAlignment="1">
      <alignment horizontal="center"/>
    </xf>
    <xf numFmtId="169" fontId="8" fillId="0" borderId="5" xfId="2" applyNumberFormat="1" applyFont="1" applyFill="1" applyBorder="1" applyAlignment="1">
      <alignment horizontal="center"/>
    </xf>
    <xf numFmtId="169" fontId="8" fillId="0" borderId="37" xfId="2" applyNumberFormat="1" applyFont="1" applyFill="1" applyBorder="1" applyAlignment="1">
      <alignment horizontal="center"/>
    </xf>
    <xf numFmtId="168" fontId="8" fillId="0" borderId="37" xfId="3" applyNumberFormat="1" applyFont="1" applyFill="1" applyBorder="1" applyAlignment="1">
      <alignment horizontal="center"/>
    </xf>
    <xf numFmtId="168" fontId="8" fillId="0" borderId="5" xfId="3" applyNumberFormat="1" applyFont="1" applyFill="1" applyBorder="1" applyAlignment="1">
      <alignment horizontal="center"/>
    </xf>
    <xf numFmtId="172" fontId="8" fillId="0" borderId="6" xfId="0" applyNumberFormat="1" applyFont="1" applyBorder="1" applyAlignment="1">
      <alignment horizontal="center"/>
    </xf>
    <xf numFmtId="169" fontId="8" fillId="0" borderId="24" xfId="2" applyNumberFormat="1" applyFont="1" applyFill="1" applyBorder="1" applyAlignment="1">
      <alignment horizontal="center"/>
    </xf>
    <xf numFmtId="169" fontId="8" fillId="0" borderId="42" xfId="2" applyNumberFormat="1" applyFont="1" applyFill="1" applyBorder="1" applyAlignment="1">
      <alignment horizontal="center"/>
    </xf>
    <xf numFmtId="172" fontId="8" fillId="0" borderId="22" xfId="0" applyNumberFormat="1" applyFont="1" applyBorder="1" applyAlignment="1">
      <alignment horizontal="center"/>
    </xf>
    <xf numFmtId="168" fontId="8" fillId="0" borderId="37" xfId="3" applyNumberFormat="1" applyFont="1" applyFill="1" applyBorder="1" applyAlignment="1">
      <alignment horizontal="center" vertical="center"/>
    </xf>
    <xf numFmtId="168" fontId="8" fillId="0" borderId="5" xfId="3" applyNumberFormat="1" applyFont="1" applyFill="1" applyBorder="1" applyAlignment="1">
      <alignment horizontal="center" vertical="center"/>
    </xf>
    <xf numFmtId="169" fontId="9" fillId="6" borderId="13" xfId="2" applyNumberFormat="1" applyFont="1" applyFill="1" applyBorder="1" applyAlignment="1">
      <alignment horizontal="center"/>
    </xf>
    <xf numFmtId="169" fontId="10" fillId="7" borderId="13" xfId="2" applyNumberFormat="1" applyFont="1" applyFill="1" applyBorder="1" applyAlignment="1">
      <alignment horizontal="center"/>
    </xf>
    <xf numFmtId="170" fontId="9" fillId="8" borderId="54" xfId="2" applyNumberFormat="1" applyFont="1" applyFill="1" applyBorder="1" applyAlignment="1">
      <alignment horizontal="center" vertical="center"/>
    </xf>
    <xf numFmtId="169" fontId="9" fillId="8" borderId="55" xfId="2" applyNumberFormat="1" applyFont="1" applyFill="1" applyBorder="1" applyAlignment="1">
      <alignment horizontal="center"/>
    </xf>
    <xf numFmtId="170" fontId="9" fillId="8" borderId="15" xfId="2" applyNumberFormat="1" applyFont="1" applyFill="1" applyBorder="1" applyAlignment="1">
      <alignment horizontal="center" vertical="center"/>
    </xf>
    <xf numFmtId="169" fontId="9" fillId="8" borderId="13" xfId="2" applyNumberFormat="1" applyFont="1" applyFill="1" applyBorder="1" applyAlignment="1">
      <alignment horizontal="center"/>
    </xf>
    <xf numFmtId="3" fontId="10" fillId="9" borderId="15" xfId="0" applyNumberFormat="1" applyFont="1" applyFill="1" applyBorder="1" applyAlignment="1">
      <alignment horizontal="center"/>
    </xf>
    <xf numFmtId="168" fontId="10" fillId="9" borderId="13" xfId="3" applyNumberFormat="1" applyFont="1" applyFill="1" applyBorder="1" applyAlignment="1">
      <alignment horizontal="center"/>
    </xf>
    <xf numFmtId="170" fontId="9" fillId="11" borderId="15" xfId="2" applyNumberFormat="1" applyFont="1" applyFill="1" applyBorder="1" applyAlignment="1">
      <alignment horizontal="center" vertical="center"/>
    </xf>
    <xf numFmtId="169" fontId="9" fillId="11" borderId="13" xfId="2" applyNumberFormat="1" applyFont="1" applyFill="1" applyBorder="1" applyAlignment="1">
      <alignment horizontal="center"/>
    </xf>
    <xf numFmtId="170" fontId="10" fillId="10" borderId="15" xfId="2" applyNumberFormat="1" applyFont="1" applyFill="1" applyBorder="1" applyAlignment="1">
      <alignment horizontal="center" vertical="center"/>
    </xf>
    <xf numFmtId="169" fontId="10" fillId="10" borderId="13" xfId="2" applyNumberFormat="1" applyFont="1" applyFill="1" applyBorder="1" applyAlignment="1">
      <alignment horizontal="center"/>
    </xf>
    <xf numFmtId="173" fontId="9" fillId="2" borderId="15" xfId="2" applyNumberFormat="1" applyFont="1" applyFill="1" applyBorder="1" applyAlignment="1">
      <alignment horizontal="center" vertical="center"/>
    </xf>
    <xf numFmtId="169" fontId="9" fillId="2" borderId="13" xfId="2" applyNumberFormat="1" applyFont="1" applyFill="1" applyBorder="1" applyAlignment="1">
      <alignment horizontal="center"/>
    </xf>
    <xf numFmtId="170" fontId="10" fillId="5" borderId="15" xfId="2" applyNumberFormat="1" applyFont="1" applyFill="1" applyBorder="1" applyAlignment="1">
      <alignment horizontal="center" vertical="center"/>
    </xf>
    <xf numFmtId="169" fontId="10" fillId="5" borderId="13" xfId="2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textRotation="90"/>
    </xf>
    <xf numFmtId="0" fontId="9" fillId="6" borderId="14" xfId="0" applyFont="1" applyFill="1" applyBorder="1" applyAlignment="1">
      <alignment horizontal="center" vertical="center" textRotation="90"/>
    </xf>
    <xf numFmtId="0" fontId="9" fillId="6" borderId="13" xfId="0" applyFont="1" applyFill="1" applyBorder="1" applyAlignment="1">
      <alignment horizontal="center" vertical="center" textRotation="90" wrapText="1"/>
    </xf>
    <xf numFmtId="0" fontId="9" fillId="8" borderId="15" xfId="0" applyFont="1" applyFill="1" applyBorder="1" applyAlignment="1">
      <alignment horizontal="center" vertical="center" textRotation="90" wrapText="1"/>
    </xf>
    <xf numFmtId="0" fontId="9" fillId="8" borderId="14" xfId="0" applyFont="1" applyFill="1" applyBorder="1" applyAlignment="1">
      <alignment horizontal="center" vertical="center" textRotation="90" wrapText="1"/>
    </xf>
    <xf numFmtId="0" fontId="9" fillId="8" borderId="47" xfId="0" applyFont="1" applyFill="1" applyBorder="1" applyAlignment="1">
      <alignment horizontal="center" vertical="center" textRotation="90" wrapText="1"/>
    </xf>
    <xf numFmtId="0" fontId="9" fillId="11" borderId="15" xfId="0" applyFont="1" applyFill="1" applyBorder="1" applyAlignment="1">
      <alignment horizontal="center" vertical="center" textRotation="90"/>
    </xf>
    <xf numFmtId="0" fontId="9" fillId="11" borderId="14" xfId="0" applyFont="1" applyFill="1" applyBorder="1" applyAlignment="1">
      <alignment horizontal="center" vertical="center" textRotation="90"/>
    </xf>
    <xf numFmtId="0" fontId="9" fillId="11" borderId="13" xfId="0" applyFont="1" applyFill="1" applyBorder="1" applyAlignment="1">
      <alignment horizontal="center" vertical="center" textRotation="90" wrapText="1"/>
    </xf>
    <xf numFmtId="0" fontId="9" fillId="2" borderId="15" xfId="0" applyFont="1" applyFill="1" applyBorder="1" applyAlignment="1">
      <alignment horizontal="center" vertical="center" textRotation="90"/>
    </xf>
    <xf numFmtId="0" fontId="9" fillId="2" borderId="14" xfId="0" applyFont="1" applyFill="1" applyBorder="1" applyAlignment="1">
      <alignment horizontal="center" vertical="center" textRotation="90"/>
    </xf>
    <xf numFmtId="0" fontId="9" fillId="2" borderId="13" xfId="0" applyFont="1" applyFill="1" applyBorder="1" applyAlignment="1">
      <alignment horizontal="center" vertical="center" textRotation="90" wrapText="1"/>
    </xf>
    <xf numFmtId="0" fontId="9" fillId="6" borderId="45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56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56" xfId="0" applyFont="1" applyFill="1" applyBorder="1" applyAlignment="1">
      <alignment horizontal="center" vertical="center"/>
    </xf>
    <xf numFmtId="0" fontId="9" fillId="11" borderId="45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56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69" fontId="9" fillId="0" borderId="0" xfId="0" applyNumberFormat="1" applyFont="1" applyAlignment="1">
      <alignment horizontal="center" vertical="center" wrapText="1"/>
    </xf>
    <xf numFmtId="3" fontId="10" fillId="10" borderId="19" xfId="0" applyNumberFormat="1" applyFont="1" applyFill="1" applyBorder="1" applyAlignment="1">
      <alignment horizontal="center"/>
    </xf>
    <xf numFmtId="168" fontId="10" fillId="10" borderId="21" xfId="3" applyNumberFormat="1" applyFont="1" applyFill="1" applyBorder="1" applyAlignment="1">
      <alignment horizontal="center"/>
    </xf>
    <xf numFmtId="4" fontId="8" fillId="0" borderId="41" xfId="0" applyNumberFormat="1" applyFont="1" applyBorder="1" applyAlignment="1" applyProtection="1">
      <alignment horizontal="center" vertical="center"/>
      <protection hidden="1"/>
    </xf>
    <xf numFmtId="4" fontId="8" fillId="0" borderId="49" xfId="0" applyNumberFormat="1" applyFont="1" applyBorder="1" applyAlignment="1" applyProtection="1">
      <alignment horizontal="center" vertical="center"/>
      <protection hidden="1"/>
    </xf>
    <xf numFmtId="4" fontId="8" fillId="2" borderId="41" xfId="0" applyNumberFormat="1" applyFont="1" applyFill="1" applyBorder="1" applyAlignment="1" applyProtection="1">
      <alignment horizontal="center" vertical="center"/>
      <protection hidden="1"/>
    </xf>
    <xf numFmtId="4" fontId="8" fillId="0" borderId="37" xfId="0" applyNumberFormat="1" applyFont="1" applyBorder="1" applyAlignment="1" applyProtection="1">
      <alignment horizontal="center" vertical="center"/>
      <protection hidden="1"/>
    </xf>
    <xf numFmtId="4" fontId="8" fillId="0" borderId="5" xfId="0" applyNumberFormat="1" applyFont="1" applyBorder="1" applyAlignment="1" applyProtection="1">
      <alignment horizontal="center" vertical="center"/>
      <protection hidden="1"/>
    </xf>
    <xf numFmtId="4" fontId="8" fillId="0" borderId="42" xfId="0" applyNumberFormat="1" applyFont="1" applyBorder="1" applyAlignment="1" applyProtection="1">
      <alignment horizontal="center" vertical="center"/>
      <protection hidden="1"/>
    </xf>
    <xf numFmtId="4" fontId="8" fillId="0" borderId="24" xfId="0" applyNumberFormat="1" applyFont="1" applyBorder="1" applyAlignment="1" applyProtection="1">
      <alignment horizontal="center" vertical="center"/>
      <protection hidden="1"/>
    </xf>
    <xf numFmtId="3" fontId="8" fillId="0" borderId="20" xfId="0" applyNumberFormat="1" applyFont="1" applyBorder="1" applyAlignment="1" applyProtection="1">
      <alignment horizontal="center" vertical="center"/>
      <protection locked="0" hidden="1"/>
    </xf>
    <xf numFmtId="3" fontId="8" fillId="0" borderId="4" xfId="0" applyNumberFormat="1" applyFont="1" applyBorder="1" applyAlignment="1" applyProtection="1">
      <alignment horizontal="center" vertical="center"/>
      <protection locked="0" hidden="1"/>
    </xf>
    <xf numFmtId="3" fontId="8" fillId="0" borderId="23" xfId="0" applyNumberFormat="1" applyFont="1" applyBorder="1" applyAlignment="1" applyProtection="1">
      <alignment horizontal="center" vertical="center"/>
      <protection locked="0" hidden="1"/>
    </xf>
    <xf numFmtId="3" fontId="8" fillId="2" borderId="56" xfId="0" applyNumberFormat="1" applyFont="1" applyFill="1" applyBorder="1" applyAlignment="1" applyProtection="1">
      <alignment horizontal="center" vertical="center"/>
      <protection locked="0" hidden="1"/>
    </xf>
    <xf numFmtId="3" fontId="8" fillId="2" borderId="4" xfId="0" applyNumberFormat="1" applyFont="1" applyFill="1" applyBorder="1" applyAlignment="1" applyProtection="1">
      <alignment horizontal="center" vertical="center"/>
      <protection locked="0" hidden="1"/>
    </xf>
    <xf numFmtId="3" fontId="8" fillId="2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56" xfId="0" applyNumberFormat="1" applyFont="1" applyBorder="1" applyAlignment="1" applyProtection="1">
      <alignment horizontal="center" vertical="center"/>
      <protection locked="0" hidden="1"/>
    </xf>
    <xf numFmtId="3" fontId="8" fillId="2" borderId="20" xfId="0" applyNumberFormat="1" applyFont="1" applyFill="1" applyBorder="1" applyAlignment="1" applyProtection="1">
      <alignment horizontal="center" vertical="center"/>
      <protection locked="0" hidden="1"/>
    </xf>
    <xf numFmtId="3" fontId="8" fillId="0" borderId="2" xfId="0" applyNumberFormat="1" applyFont="1" applyBorder="1" applyAlignment="1" applyProtection="1">
      <alignment horizontal="center" vertical="center"/>
      <protection locked="0" hidden="1"/>
    </xf>
    <xf numFmtId="9" fontId="9" fillId="0" borderId="25" xfId="4" applyFont="1" applyFill="1" applyBorder="1" applyAlignment="1" applyProtection="1">
      <alignment horizontal="center"/>
      <protection hidden="1"/>
    </xf>
    <xf numFmtId="3" fontId="9" fillId="0" borderId="15" xfId="1" applyNumberFormat="1" applyFont="1" applyFill="1" applyBorder="1" applyAlignment="1" applyProtection="1">
      <alignment horizontal="center"/>
      <protection hidden="1"/>
    </xf>
    <xf numFmtId="169" fontId="9" fillId="0" borderId="14" xfId="2" applyNumberFormat="1" applyFont="1" applyFill="1" applyBorder="1" applyAlignment="1" applyProtection="1">
      <alignment horizontal="center"/>
      <protection hidden="1"/>
    </xf>
    <xf numFmtId="3" fontId="9" fillId="0" borderId="47" xfId="1" applyNumberFormat="1" applyFont="1" applyFill="1" applyBorder="1" applyAlignment="1" applyProtection="1">
      <alignment horizontal="center"/>
      <protection hidden="1"/>
    </xf>
    <xf numFmtId="2" fontId="9" fillId="0" borderId="15" xfId="0" applyNumberFormat="1" applyFont="1" applyBorder="1" applyAlignment="1" applyProtection="1">
      <alignment horizontal="center"/>
      <protection hidden="1"/>
    </xf>
    <xf numFmtId="9" fontId="9" fillId="0" borderId="14" xfId="4" applyFont="1" applyFill="1" applyBorder="1" applyAlignment="1" applyProtection="1">
      <alignment horizontal="center"/>
      <protection hidden="1"/>
    </xf>
    <xf numFmtId="169" fontId="9" fillId="8" borderId="14" xfId="1" applyNumberFormat="1" applyFont="1" applyFill="1" applyBorder="1" applyAlignment="1" applyProtection="1">
      <alignment horizontal="center"/>
      <protection hidden="1"/>
    </xf>
    <xf numFmtId="2" fontId="9" fillId="8" borderId="15" xfId="0" applyNumberFormat="1" applyFont="1" applyFill="1" applyBorder="1" applyAlignment="1" applyProtection="1">
      <alignment horizontal="center"/>
      <protection hidden="1"/>
    </xf>
    <xf numFmtId="9" fontId="9" fillId="8" borderId="14" xfId="4" applyFont="1" applyFill="1" applyBorder="1" applyAlignment="1" applyProtection="1">
      <alignment horizontal="center"/>
      <protection hidden="1"/>
    </xf>
    <xf numFmtId="170" fontId="9" fillId="0" borderId="47" xfId="0" applyNumberFormat="1" applyFont="1" applyBorder="1" applyAlignment="1" applyProtection="1">
      <alignment horizontal="center"/>
      <protection hidden="1"/>
    </xf>
    <xf numFmtId="173" fontId="9" fillId="0" borderId="15" xfId="0" applyNumberFormat="1" applyFont="1" applyBorder="1" applyAlignment="1" applyProtection="1">
      <alignment horizontal="center"/>
      <protection hidden="1"/>
    </xf>
    <xf numFmtId="4" fontId="9" fillId="0" borderId="54" xfId="0" applyNumberFormat="1" applyFont="1" applyBorder="1" applyAlignment="1" applyProtection="1">
      <alignment horizontal="center"/>
      <protection hidden="1"/>
    </xf>
    <xf numFmtId="4" fontId="9" fillId="0" borderId="15" xfId="0" applyNumberFormat="1" applyFont="1" applyBorder="1" applyAlignment="1" applyProtection="1">
      <alignment horizontal="center"/>
      <protection hidden="1"/>
    </xf>
    <xf numFmtId="9" fontId="9" fillId="0" borderId="14" xfId="1" applyNumberFormat="1" applyFont="1" applyFill="1" applyBorder="1" applyAlignment="1" applyProtection="1">
      <alignment horizontal="center"/>
      <protection hidden="1"/>
    </xf>
    <xf numFmtId="173" fontId="9" fillId="0" borderId="54" xfId="0" applyNumberFormat="1" applyFont="1" applyBorder="1" applyAlignment="1" applyProtection="1">
      <alignment horizontal="center"/>
      <protection hidden="1"/>
    </xf>
    <xf numFmtId="166" fontId="9" fillId="0" borderId="25" xfId="0" applyNumberFormat="1" applyFont="1" applyBorder="1" applyAlignment="1" applyProtection="1">
      <alignment horizontal="center"/>
      <protection hidden="1"/>
    </xf>
    <xf numFmtId="170" fontId="9" fillId="0" borderId="67" xfId="0" applyNumberFormat="1" applyFont="1" applyBorder="1" applyAlignment="1" applyProtection="1">
      <alignment horizontal="center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/>
    </xf>
    <xf numFmtId="168" fontId="8" fillId="0" borderId="21" xfId="3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/>
    </xf>
    <xf numFmtId="171" fontId="8" fillId="0" borderId="6" xfId="0" applyNumberFormat="1" applyFont="1" applyBorder="1" applyAlignment="1">
      <alignment horizontal="center"/>
    </xf>
    <xf numFmtId="171" fontId="8" fillId="0" borderId="22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172" fontId="8" fillId="0" borderId="4" xfId="0" applyNumberFormat="1" applyFont="1" applyBorder="1" applyAlignment="1" applyProtection="1">
      <alignment horizontal="center" vertical="center"/>
      <protection locked="0"/>
    </xf>
    <xf numFmtId="9" fontId="8" fillId="0" borderId="4" xfId="0" applyNumberFormat="1" applyFont="1" applyBorder="1" applyAlignment="1" applyProtection="1">
      <alignment horizontal="center" vertical="center"/>
      <protection locked="0"/>
    </xf>
    <xf numFmtId="3" fontId="8" fillId="11" borderId="61" xfId="0" applyNumberFormat="1" applyFont="1" applyFill="1" applyBorder="1" applyAlignment="1" applyProtection="1">
      <alignment horizontal="center" vertical="center"/>
      <protection hidden="1"/>
    </xf>
    <xf numFmtId="3" fontId="8" fillId="11" borderId="40" xfId="0" applyNumberFormat="1" applyFont="1" applyFill="1" applyBorder="1" applyAlignment="1" applyProtection="1">
      <alignment horizontal="center" vertical="center"/>
      <protection hidden="1"/>
    </xf>
    <xf numFmtId="2" fontId="8" fillId="11" borderId="8" xfId="0" applyNumberFormat="1" applyFont="1" applyFill="1" applyBorder="1" applyAlignment="1" applyProtection="1">
      <alignment horizontal="center" vertical="center"/>
      <protection hidden="1"/>
    </xf>
    <xf numFmtId="9" fontId="8" fillId="11" borderId="56" xfId="4" applyFont="1" applyFill="1" applyBorder="1" applyAlignment="1" applyProtection="1">
      <alignment horizontal="center" vertical="center"/>
      <protection hidden="1"/>
    </xf>
    <xf numFmtId="3" fontId="8" fillId="0" borderId="8" xfId="0" applyNumberFormat="1" applyFont="1" applyBorder="1" applyAlignment="1" applyProtection="1">
      <alignment horizontal="center" vertical="center"/>
      <protection hidden="1"/>
    </xf>
    <xf numFmtId="169" fontId="8" fillId="0" borderId="56" xfId="2" applyNumberFormat="1" applyFont="1" applyFill="1" applyBorder="1" applyAlignment="1" applyProtection="1">
      <alignment horizontal="center" vertical="center"/>
      <protection hidden="1"/>
    </xf>
    <xf numFmtId="3" fontId="8" fillId="0" borderId="40" xfId="0" applyNumberFormat="1" applyFont="1" applyBorder="1" applyAlignment="1" applyProtection="1">
      <alignment horizontal="center" vertical="center"/>
      <protection hidden="1"/>
    </xf>
    <xf numFmtId="2" fontId="8" fillId="0" borderId="8" xfId="0" applyNumberFormat="1" applyFont="1" applyBorder="1" applyAlignment="1" applyProtection="1">
      <alignment horizontal="center" vertical="center"/>
      <protection hidden="1"/>
    </xf>
    <xf numFmtId="9" fontId="8" fillId="0" borderId="56" xfId="1" applyNumberFormat="1" applyFont="1" applyFill="1" applyBorder="1" applyAlignment="1" applyProtection="1">
      <alignment horizontal="center" vertical="center"/>
      <protection hidden="1"/>
    </xf>
    <xf numFmtId="173" fontId="8" fillId="0" borderId="61" xfId="1" applyNumberFormat="1" applyFont="1" applyFill="1" applyBorder="1" applyAlignment="1" applyProtection="1">
      <alignment horizontal="center" vertical="center"/>
      <protection hidden="1"/>
    </xf>
    <xf numFmtId="166" fontId="8" fillId="0" borderId="56" xfId="1" applyNumberFormat="1" applyFont="1" applyFill="1" applyBorder="1" applyAlignment="1" applyProtection="1">
      <alignment horizontal="center" vertical="center"/>
      <protection hidden="1"/>
    </xf>
    <xf numFmtId="170" fontId="8" fillId="0" borderId="40" xfId="1" applyNumberFormat="1" applyFont="1" applyFill="1" applyBorder="1" applyAlignment="1" applyProtection="1">
      <alignment horizontal="center" vertical="center"/>
      <protection hidden="1"/>
    </xf>
    <xf numFmtId="4" fontId="8" fillId="0" borderId="8" xfId="0" applyNumberFormat="1" applyFont="1" applyBorder="1" applyAlignment="1" applyProtection="1">
      <alignment horizontal="center" vertical="center"/>
      <protection hidden="1"/>
    </xf>
    <xf numFmtId="9" fontId="8" fillId="0" borderId="56" xfId="4" applyFont="1" applyFill="1" applyBorder="1" applyAlignment="1" applyProtection="1">
      <alignment horizontal="center" vertical="center"/>
      <protection hidden="1"/>
    </xf>
    <xf numFmtId="2" fontId="10" fillId="10" borderId="8" xfId="0" applyNumberFormat="1" applyFont="1" applyFill="1" applyBorder="1" applyAlignment="1" applyProtection="1">
      <alignment horizontal="center" vertical="center"/>
      <protection hidden="1"/>
    </xf>
    <xf numFmtId="3" fontId="8" fillId="11" borderId="38" xfId="0" applyNumberFormat="1" applyFont="1" applyFill="1" applyBorder="1" applyAlignment="1" applyProtection="1">
      <alignment horizontal="center" vertical="center"/>
      <protection hidden="1"/>
    </xf>
    <xf numFmtId="3" fontId="8" fillId="11" borderId="37" xfId="0" applyNumberFormat="1" applyFont="1" applyFill="1" applyBorder="1" applyAlignment="1" applyProtection="1">
      <alignment horizontal="center" vertical="center"/>
      <protection hidden="1"/>
    </xf>
    <xf numFmtId="2" fontId="8" fillId="11" borderId="6" xfId="0" applyNumberFormat="1" applyFont="1" applyFill="1" applyBorder="1" applyAlignment="1" applyProtection="1">
      <alignment horizontal="center" vertical="center"/>
      <protection hidden="1"/>
    </xf>
    <xf numFmtId="9" fontId="8" fillId="11" borderId="4" xfId="4" applyFont="1" applyFill="1" applyBorder="1" applyAlignment="1" applyProtection="1">
      <alignment horizontal="center" vertical="center"/>
      <protection hidden="1"/>
    </xf>
    <xf numFmtId="3" fontId="8" fillId="0" borderId="6" xfId="0" applyNumberFormat="1" applyFont="1" applyBorder="1" applyAlignment="1" applyProtection="1">
      <alignment horizontal="center" vertical="center"/>
      <protection hidden="1"/>
    </xf>
    <xf numFmtId="169" fontId="8" fillId="0" borderId="4" xfId="2" applyNumberFormat="1" applyFont="1" applyFill="1" applyBorder="1" applyAlignment="1" applyProtection="1">
      <alignment horizontal="center" vertical="center"/>
      <protection hidden="1"/>
    </xf>
    <xf numFmtId="3" fontId="8" fillId="0" borderId="37" xfId="0" applyNumberFormat="1" applyFont="1" applyBorder="1" applyAlignment="1" applyProtection="1">
      <alignment horizontal="center" vertical="center"/>
      <protection hidden="1"/>
    </xf>
    <xf numFmtId="2" fontId="8" fillId="0" borderId="6" xfId="0" applyNumberFormat="1" applyFont="1" applyBorder="1" applyAlignment="1" applyProtection="1">
      <alignment horizontal="center" vertical="center"/>
      <protection hidden="1"/>
    </xf>
    <xf numFmtId="9" fontId="8" fillId="0" borderId="4" xfId="1" applyNumberFormat="1" applyFont="1" applyFill="1" applyBorder="1" applyAlignment="1" applyProtection="1">
      <alignment horizontal="center" vertical="center"/>
      <protection hidden="1"/>
    </xf>
    <xf numFmtId="173" fontId="8" fillId="0" borderId="38" xfId="1" applyNumberFormat="1" applyFont="1" applyFill="1" applyBorder="1" applyAlignment="1" applyProtection="1">
      <alignment horizontal="center" vertical="center"/>
      <protection hidden="1"/>
    </xf>
    <xf numFmtId="166" fontId="8" fillId="0" borderId="4" xfId="1" applyNumberFormat="1" applyFont="1" applyFill="1" applyBorder="1" applyAlignment="1" applyProtection="1">
      <alignment horizontal="center" vertical="center"/>
      <protection hidden="1"/>
    </xf>
    <xf numFmtId="170" fontId="8" fillId="0" borderId="37" xfId="1" applyNumberFormat="1" applyFont="1" applyFill="1" applyBorder="1" applyAlignment="1" applyProtection="1">
      <alignment horizontal="center" vertical="center"/>
      <protection hidden="1"/>
    </xf>
    <xf numFmtId="4" fontId="8" fillId="0" borderId="6" xfId="0" applyNumberFormat="1" applyFont="1" applyBorder="1" applyAlignment="1" applyProtection="1">
      <alignment horizontal="center" vertical="center"/>
      <protection hidden="1"/>
    </xf>
    <xf numFmtId="9" fontId="8" fillId="0" borderId="4" xfId="4" applyFont="1" applyFill="1" applyBorder="1" applyAlignment="1" applyProtection="1">
      <alignment horizontal="center" vertical="center"/>
      <protection hidden="1"/>
    </xf>
    <xf numFmtId="2" fontId="10" fillId="10" borderId="6" xfId="0" applyNumberFormat="1" applyFont="1" applyFill="1" applyBorder="1" applyAlignment="1" applyProtection="1">
      <alignment horizontal="center" vertical="center"/>
      <protection hidden="1"/>
    </xf>
    <xf numFmtId="2" fontId="8" fillId="11" borderId="22" xfId="0" applyNumberFormat="1" applyFont="1" applyFill="1" applyBorder="1" applyAlignment="1" applyProtection="1">
      <alignment horizontal="center" vertical="center"/>
      <protection hidden="1"/>
    </xf>
    <xf numFmtId="9" fontId="8" fillId="11" borderId="23" xfId="4" applyFont="1" applyFill="1" applyBorder="1" applyAlignment="1" applyProtection="1">
      <alignment horizontal="center" vertical="center"/>
      <protection hidden="1"/>
    </xf>
    <xf numFmtId="3" fontId="8" fillId="0" borderId="22" xfId="0" applyNumberFormat="1" applyFont="1" applyBorder="1" applyAlignment="1" applyProtection="1">
      <alignment horizontal="center" vertical="center"/>
      <protection hidden="1"/>
    </xf>
    <xf numFmtId="169" fontId="8" fillId="0" borderId="23" xfId="2" applyNumberFormat="1" applyFont="1" applyFill="1" applyBorder="1" applyAlignment="1" applyProtection="1">
      <alignment horizontal="center" vertical="center"/>
      <protection hidden="1"/>
    </xf>
    <xf numFmtId="170" fontId="8" fillId="0" borderId="42" xfId="1" applyNumberFormat="1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locked="0"/>
    </xf>
    <xf numFmtId="3" fontId="12" fillId="0" borderId="15" xfId="0" applyNumberFormat="1" applyFont="1" applyBorder="1" applyAlignment="1" applyProtection="1">
      <alignment horizontal="center" vertical="center"/>
      <protection hidden="1"/>
    </xf>
    <xf numFmtId="169" fontId="9" fillId="0" borderId="14" xfId="1" applyNumberFormat="1" applyFont="1" applyFill="1" applyBorder="1" applyAlignment="1" applyProtection="1">
      <alignment horizontal="center" vertical="center"/>
      <protection hidden="1"/>
    </xf>
    <xf numFmtId="3" fontId="12" fillId="0" borderId="13" xfId="0" applyNumberFormat="1" applyFont="1" applyBorder="1" applyAlignment="1" applyProtection="1">
      <alignment horizontal="center" vertical="center"/>
      <protection hidden="1"/>
    </xf>
    <xf numFmtId="2" fontId="9" fillId="0" borderId="54" xfId="0" applyNumberFormat="1" applyFont="1" applyBorder="1" applyAlignment="1" applyProtection="1">
      <alignment horizontal="center" vertical="center"/>
      <protection hidden="1"/>
    </xf>
    <xf numFmtId="174" fontId="9" fillId="0" borderId="58" xfId="1" applyNumberFormat="1" applyFont="1" applyFill="1" applyBorder="1" applyAlignment="1" applyProtection="1">
      <alignment horizontal="center" vertical="center"/>
      <protection hidden="1"/>
    </xf>
    <xf numFmtId="173" fontId="9" fillId="0" borderId="15" xfId="0" applyNumberFormat="1" applyFont="1" applyBorder="1" applyAlignment="1" applyProtection="1">
      <alignment horizontal="center" vertical="center"/>
      <protection hidden="1"/>
    </xf>
    <xf numFmtId="166" fontId="9" fillId="0" borderId="14" xfId="0" applyNumberFormat="1" applyFont="1" applyBorder="1" applyAlignment="1" applyProtection="1">
      <alignment horizontal="center" vertical="center"/>
      <protection hidden="1"/>
    </xf>
    <xf numFmtId="170" fontId="9" fillId="0" borderId="47" xfId="0" applyNumberFormat="1" applyFont="1" applyBorder="1" applyAlignment="1" applyProtection="1">
      <alignment horizontal="center" vertical="center"/>
      <protection hidden="1"/>
    </xf>
    <xf numFmtId="4" fontId="9" fillId="0" borderId="54" xfId="0" applyNumberFormat="1" applyFont="1" applyBorder="1" applyAlignment="1" applyProtection="1">
      <alignment horizontal="center" vertical="center"/>
      <protection hidden="1"/>
    </xf>
    <xf numFmtId="174" fontId="9" fillId="0" borderId="25" xfId="4" applyNumberFormat="1" applyFont="1" applyFill="1" applyBorder="1" applyAlignment="1" applyProtection="1">
      <alignment horizontal="center" vertical="center"/>
      <protection hidden="1"/>
    </xf>
    <xf numFmtId="169" fontId="9" fillId="0" borderId="0" xfId="0" applyNumberFormat="1" applyFont="1" applyAlignment="1">
      <alignment horizontal="center" vertical="center"/>
    </xf>
    <xf numFmtId="9" fontId="0" fillId="0" borderId="0" xfId="4" applyFont="1" applyFill="1" applyBorder="1"/>
    <xf numFmtId="3" fontId="0" fillId="0" borderId="0" xfId="0" applyNumberFormat="1"/>
    <xf numFmtId="2" fontId="9" fillId="0" borderId="0" xfId="0" applyNumberFormat="1" applyFont="1" applyAlignment="1">
      <alignment vertical="center"/>
    </xf>
    <xf numFmtId="172" fontId="9" fillId="0" borderId="0" xfId="0" applyNumberFormat="1" applyFont="1" applyAlignment="1">
      <alignment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hidden="1"/>
    </xf>
    <xf numFmtId="9" fontId="8" fillId="2" borderId="56" xfId="4" applyFont="1" applyFill="1" applyBorder="1" applyAlignment="1" applyProtection="1">
      <alignment horizontal="center" vertical="center"/>
      <protection hidden="1"/>
    </xf>
    <xf numFmtId="173" fontId="8" fillId="0" borderId="19" xfId="1" applyNumberFormat="1" applyFont="1" applyFill="1" applyBorder="1" applyAlignment="1" applyProtection="1">
      <alignment horizontal="center" vertical="center"/>
      <protection hidden="1"/>
    </xf>
    <xf numFmtId="169" fontId="8" fillId="0" borderId="20" xfId="2" applyNumberFormat="1" applyFont="1" applyFill="1" applyBorder="1" applyAlignment="1" applyProtection="1">
      <alignment horizontal="center" vertical="center"/>
      <protection hidden="1"/>
    </xf>
    <xf numFmtId="170" fontId="8" fillId="0" borderId="41" xfId="1" applyNumberFormat="1" applyFont="1" applyFill="1" applyBorder="1" applyAlignment="1" applyProtection="1">
      <alignment horizontal="center" vertical="center"/>
      <protection hidden="1"/>
    </xf>
    <xf numFmtId="173" fontId="8" fillId="0" borderId="8" xfId="1" applyNumberFormat="1" applyFont="1" applyFill="1" applyBorder="1" applyAlignment="1" applyProtection="1">
      <alignment horizontal="center" vertical="center"/>
      <protection hidden="1"/>
    </xf>
    <xf numFmtId="2" fontId="10" fillId="5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locked="0"/>
    </xf>
    <xf numFmtId="2" fontId="8" fillId="2" borderId="6" xfId="0" applyNumberFormat="1" applyFont="1" applyFill="1" applyBorder="1" applyAlignment="1" applyProtection="1">
      <alignment horizontal="center" vertical="center"/>
      <protection hidden="1"/>
    </xf>
    <xf numFmtId="9" fontId="8" fillId="2" borderId="4" xfId="4" applyFont="1" applyFill="1" applyBorder="1" applyAlignment="1" applyProtection="1">
      <alignment horizontal="center" vertical="center"/>
      <protection hidden="1"/>
    </xf>
    <xf numFmtId="173" fontId="8" fillId="0" borderId="6" xfId="1" applyNumberFormat="1" applyFont="1" applyFill="1" applyBorder="1" applyAlignment="1" applyProtection="1">
      <alignment horizontal="center" vertical="center"/>
      <protection hidden="1"/>
    </xf>
    <xf numFmtId="2" fontId="10" fillId="5" borderId="6" xfId="0" applyNumberFormat="1" applyFont="1" applyFill="1" applyBorder="1" applyAlignment="1" applyProtection="1">
      <alignment horizontal="center" vertical="center"/>
      <protection hidden="1"/>
    </xf>
    <xf numFmtId="0" fontId="8" fillId="0" borderId="34" xfId="0" applyFont="1" applyBorder="1" applyAlignment="1">
      <alignment horizontal="center" vertical="center"/>
    </xf>
    <xf numFmtId="4" fontId="8" fillId="0" borderId="21" xfId="0" applyNumberFormat="1" applyFont="1" applyBorder="1" applyAlignment="1" applyProtection="1">
      <alignment horizontal="center" vertical="center"/>
      <protection hidden="1"/>
    </xf>
    <xf numFmtId="2" fontId="8" fillId="0" borderId="0" xfId="0" applyNumberFormat="1" applyFont="1" applyAlignment="1">
      <alignment horizontal="center" vertical="center"/>
    </xf>
    <xf numFmtId="4" fontId="8" fillId="6" borderId="41" xfId="0" applyNumberFormat="1" applyFont="1" applyFill="1" applyBorder="1" applyAlignment="1" applyProtection="1">
      <alignment horizontal="center" vertical="center"/>
      <protection hidden="1"/>
    </xf>
    <xf numFmtId="4" fontId="9" fillId="8" borderId="13" xfId="0" applyNumberFormat="1" applyFont="1" applyFill="1" applyBorder="1" applyAlignment="1" applyProtection="1">
      <alignment horizontal="center" vertical="center"/>
      <protection hidden="1"/>
    </xf>
    <xf numFmtId="4" fontId="8" fillId="8" borderId="37" xfId="0" applyNumberFormat="1" applyFont="1" applyFill="1" applyBorder="1" applyAlignment="1" applyProtection="1">
      <alignment horizontal="center" vertical="center"/>
      <protection hidden="1"/>
    </xf>
    <xf numFmtId="4" fontId="8" fillId="8" borderId="5" xfId="0" applyNumberFormat="1" applyFont="1" applyFill="1" applyBorder="1" applyAlignment="1" applyProtection="1">
      <alignment horizontal="center" vertical="center"/>
      <protection hidden="1"/>
    </xf>
    <xf numFmtId="3" fontId="8" fillId="8" borderId="4" xfId="0" applyNumberFormat="1" applyFont="1" applyFill="1" applyBorder="1" applyAlignment="1" applyProtection="1">
      <alignment horizontal="center" vertical="center"/>
      <protection locked="0" hidden="1"/>
    </xf>
    <xf numFmtId="3" fontId="8" fillId="8" borderId="23" xfId="0" applyNumberFormat="1" applyFont="1" applyFill="1" applyBorder="1" applyAlignment="1" applyProtection="1">
      <alignment horizontal="center" vertical="center"/>
      <protection locked="0" hidden="1"/>
    </xf>
    <xf numFmtId="3" fontId="9" fillId="8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19" xfId="0" applyNumberFormat="1" applyFont="1" applyBorder="1" applyAlignment="1" applyProtection="1">
      <alignment horizontal="center" vertical="center"/>
      <protection hidden="1"/>
    </xf>
    <xf numFmtId="169" fontId="8" fillId="0" borderId="20" xfId="2" applyNumberFormat="1" applyFont="1" applyBorder="1" applyAlignment="1" applyProtection="1">
      <alignment horizontal="center" vertical="center"/>
      <protection hidden="1"/>
    </xf>
    <xf numFmtId="3" fontId="8" fillId="0" borderId="45" xfId="0" applyNumberFormat="1" applyFont="1" applyBorder="1" applyAlignment="1" applyProtection="1">
      <alignment horizontal="center" vertical="center"/>
      <protection hidden="1"/>
    </xf>
    <xf numFmtId="3" fontId="8" fillId="6" borderId="19" xfId="0" applyNumberFormat="1" applyFont="1" applyFill="1" applyBorder="1" applyAlignment="1" applyProtection="1">
      <alignment horizontal="center" vertical="center"/>
      <protection hidden="1"/>
    </xf>
    <xf numFmtId="169" fontId="8" fillId="6" borderId="20" xfId="2" applyNumberFormat="1" applyFont="1" applyFill="1" applyBorder="1" applyAlignment="1" applyProtection="1">
      <alignment horizontal="center" vertical="center"/>
      <protection hidden="1"/>
    </xf>
    <xf numFmtId="3" fontId="8" fillId="6" borderId="20" xfId="0" applyNumberFormat="1" applyFont="1" applyFill="1" applyBorder="1" applyAlignment="1" applyProtection="1">
      <alignment horizontal="center" vertical="center"/>
      <protection locked="0" hidden="1"/>
    </xf>
    <xf numFmtId="3" fontId="11" fillId="0" borderId="45" xfId="0" applyNumberFormat="1" applyFont="1" applyBorder="1" applyAlignment="1" applyProtection="1">
      <alignment horizontal="center" vertical="center"/>
      <protection hidden="1"/>
    </xf>
    <xf numFmtId="3" fontId="11" fillId="0" borderId="20" xfId="0" applyNumberFormat="1" applyFont="1" applyBorder="1" applyAlignment="1" applyProtection="1">
      <alignment horizontal="center" vertical="center"/>
      <protection locked="0" hidden="1"/>
    </xf>
    <xf numFmtId="171" fontId="8" fillId="0" borderId="41" xfId="0" applyNumberFormat="1" applyFont="1" applyBorder="1" applyAlignment="1" applyProtection="1">
      <alignment horizontal="center" vertical="center"/>
      <protection hidden="1"/>
    </xf>
    <xf numFmtId="3" fontId="8" fillId="11" borderId="20" xfId="0" applyNumberFormat="1" applyFont="1" applyFill="1" applyBorder="1" applyAlignment="1" applyProtection="1">
      <alignment horizontal="center" vertical="center"/>
      <protection locked="0" hidden="1"/>
    </xf>
    <xf numFmtId="3" fontId="11" fillId="11" borderId="20" xfId="0" applyNumberFormat="1" applyFont="1" applyFill="1" applyBorder="1" applyAlignment="1" applyProtection="1">
      <alignment horizontal="center" vertical="center"/>
      <protection locked="0" hidden="1"/>
    </xf>
    <xf numFmtId="4" fontId="8" fillId="11" borderId="41" xfId="0" applyNumberFormat="1" applyFont="1" applyFill="1" applyBorder="1" applyAlignment="1" applyProtection="1">
      <alignment horizontal="center" vertical="center"/>
      <protection hidden="1"/>
    </xf>
    <xf numFmtId="3" fontId="8" fillId="6" borderId="4" xfId="0" applyNumberFormat="1" applyFont="1" applyFill="1" applyBorder="1" applyAlignment="1" applyProtection="1">
      <alignment horizontal="center" vertical="center"/>
      <protection locked="0" hidden="1"/>
    </xf>
    <xf numFmtId="3" fontId="11" fillId="0" borderId="4" xfId="0" applyNumberFormat="1" applyFont="1" applyBorder="1" applyAlignment="1" applyProtection="1">
      <alignment horizontal="center" vertical="center"/>
      <protection locked="0" hidden="1"/>
    </xf>
    <xf numFmtId="3" fontId="11" fillId="8" borderId="6" xfId="0" applyNumberFormat="1" applyFont="1" applyFill="1" applyBorder="1" applyAlignment="1" applyProtection="1">
      <alignment horizontal="center" vertical="center"/>
      <protection hidden="1"/>
    </xf>
    <xf numFmtId="3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171" fontId="8" fillId="0" borderId="37" xfId="0" applyNumberFormat="1" applyFont="1" applyBorder="1" applyAlignment="1" applyProtection="1">
      <alignment horizontal="center" vertical="center"/>
      <protection hidden="1"/>
    </xf>
    <xf numFmtId="171" fontId="8" fillId="8" borderId="5" xfId="0" applyNumberFormat="1" applyFont="1" applyFill="1" applyBorder="1" applyAlignment="1" applyProtection="1">
      <alignment horizontal="center" vertical="center"/>
      <protection hidden="1"/>
    </xf>
    <xf numFmtId="3" fontId="8" fillId="11" borderId="4" xfId="0" applyNumberFormat="1" applyFont="1" applyFill="1" applyBorder="1" applyAlignment="1" applyProtection="1">
      <alignment horizontal="center" vertical="center"/>
      <protection locked="0" hidden="1"/>
    </xf>
    <xf numFmtId="3" fontId="11" fillId="11" borderId="4" xfId="0" applyNumberFormat="1" applyFont="1" applyFill="1" applyBorder="1" applyAlignment="1" applyProtection="1">
      <alignment horizontal="center" vertical="center"/>
      <protection locked="0" hidden="1"/>
    </xf>
    <xf numFmtId="3" fontId="11" fillId="0" borderId="23" xfId="0" applyNumberFormat="1" applyFont="1" applyBorder="1" applyAlignment="1" applyProtection="1">
      <alignment horizontal="center" vertical="center"/>
      <protection locked="0" hidden="1"/>
    </xf>
    <xf numFmtId="171" fontId="8" fillId="0" borderId="42" xfId="0" applyNumberFormat="1" applyFont="1" applyBorder="1" applyAlignment="1" applyProtection="1">
      <alignment horizontal="center" vertical="center"/>
      <protection hidden="1"/>
    </xf>
    <xf numFmtId="168" fontId="11" fillId="0" borderId="20" xfId="3" applyNumberFormat="1" applyFont="1" applyFill="1" applyBorder="1" applyAlignment="1" applyProtection="1">
      <alignment horizontal="center" vertical="center"/>
      <protection hidden="1"/>
    </xf>
    <xf numFmtId="3" fontId="8" fillId="0" borderId="61" xfId="0" applyNumberFormat="1" applyFont="1" applyBorder="1" applyAlignment="1" applyProtection="1">
      <alignment horizontal="center" vertical="center"/>
      <protection hidden="1"/>
    </xf>
    <xf numFmtId="3" fontId="8" fillId="8" borderId="8" xfId="0" applyNumberFormat="1" applyFont="1" applyFill="1" applyBorder="1" applyAlignment="1" applyProtection="1">
      <alignment horizontal="center" vertical="center"/>
      <protection hidden="1"/>
    </xf>
    <xf numFmtId="3" fontId="10" fillId="9" borderId="45" xfId="0" applyNumberFormat="1" applyFont="1" applyFill="1" applyBorder="1" applyAlignment="1" applyProtection="1">
      <alignment horizontal="center" vertical="center"/>
      <protection hidden="1"/>
    </xf>
    <xf numFmtId="169" fontId="10" fillId="9" borderId="20" xfId="2" applyNumberFormat="1" applyFont="1" applyFill="1" applyBorder="1" applyAlignment="1" applyProtection="1">
      <alignment horizontal="center" vertical="center"/>
      <protection hidden="1"/>
    </xf>
    <xf numFmtId="171" fontId="10" fillId="9" borderId="52" xfId="0" applyNumberFormat="1" applyFont="1" applyFill="1" applyBorder="1" applyAlignment="1" applyProtection="1">
      <alignment horizontal="center" vertical="center"/>
      <protection hidden="1"/>
    </xf>
    <xf numFmtId="3" fontId="8" fillId="11" borderId="19" xfId="0" applyNumberFormat="1" applyFont="1" applyFill="1" applyBorder="1" applyAlignment="1" applyProtection="1">
      <alignment horizontal="center" vertical="center"/>
      <protection hidden="1"/>
    </xf>
    <xf numFmtId="169" fontId="8" fillId="11" borderId="20" xfId="2" applyNumberFormat="1" applyFont="1" applyFill="1" applyBorder="1" applyAlignment="1" applyProtection="1">
      <alignment horizontal="center" vertical="center"/>
      <protection hidden="1"/>
    </xf>
    <xf numFmtId="166" fontId="8" fillId="0" borderId="20" xfId="2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169" fontId="8" fillId="0" borderId="56" xfId="2" applyNumberFormat="1" applyFont="1" applyBorder="1" applyAlignment="1" applyProtection="1">
      <alignment horizontal="center" vertical="center"/>
      <protection hidden="1"/>
    </xf>
    <xf numFmtId="169" fontId="8" fillId="2" borderId="20" xfId="2" applyNumberFormat="1" applyFont="1" applyFill="1" applyBorder="1" applyAlignment="1" applyProtection="1">
      <alignment horizontal="center" vertical="center"/>
      <protection hidden="1"/>
    </xf>
    <xf numFmtId="166" fontId="8" fillId="0" borderId="56" xfId="2" applyFont="1" applyBorder="1" applyAlignment="1" applyProtection="1">
      <alignment horizontal="center" vertical="center"/>
      <protection hidden="1"/>
    </xf>
    <xf numFmtId="3" fontId="8" fillId="2" borderId="19" xfId="0" applyNumberFormat="1" applyFont="1" applyFill="1" applyBorder="1" applyAlignment="1" applyProtection="1">
      <alignment horizontal="center" vertical="center"/>
      <protection hidden="1"/>
    </xf>
    <xf numFmtId="168" fontId="11" fillId="8" borderId="4" xfId="3" applyNumberFormat="1" applyFont="1" applyFill="1" applyBorder="1" applyAlignment="1" applyProtection="1">
      <alignment horizontal="center" vertical="center"/>
      <protection hidden="1"/>
    </xf>
    <xf numFmtId="3" fontId="8" fillId="0" borderId="38" xfId="0" applyNumberFormat="1" applyFont="1" applyBorder="1" applyAlignment="1" applyProtection="1">
      <alignment horizontal="center" vertical="center"/>
      <protection hidden="1"/>
    </xf>
    <xf numFmtId="3" fontId="8" fillId="8" borderId="6" xfId="0" applyNumberFormat="1" applyFont="1" applyFill="1" applyBorder="1" applyAlignment="1" applyProtection="1">
      <alignment horizontal="center" vertical="center"/>
      <protection hidden="1"/>
    </xf>
    <xf numFmtId="169" fontId="8" fillId="8" borderId="4" xfId="2" applyNumberFormat="1" applyFont="1" applyFill="1" applyBorder="1" applyAlignment="1" applyProtection="1">
      <alignment horizontal="center" vertical="center"/>
      <protection hidden="1"/>
    </xf>
    <xf numFmtId="0" fontId="8" fillId="8" borderId="6" xfId="0" applyFont="1" applyFill="1" applyBorder="1" applyAlignment="1" applyProtection="1">
      <alignment horizontal="center" vertical="center"/>
      <protection hidden="1"/>
    </xf>
    <xf numFmtId="168" fontId="8" fillId="8" borderId="4" xfId="2" applyNumberFormat="1" applyFont="1" applyFill="1" applyBorder="1" applyAlignment="1" applyProtection="1">
      <alignment horizontal="center" vertical="center"/>
      <protection hidden="1"/>
    </xf>
    <xf numFmtId="3" fontId="8" fillId="8" borderId="38" xfId="0" applyNumberFormat="1" applyFont="1" applyFill="1" applyBorder="1" applyAlignment="1" applyProtection="1">
      <alignment horizontal="center" vertical="center"/>
      <protection hidden="1"/>
    </xf>
    <xf numFmtId="169" fontId="8" fillId="11" borderId="4" xfId="2" applyNumberFormat="1" applyFont="1" applyFill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169" fontId="8" fillId="0" borderId="4" xfId="2" applyNumberFormat="1" applyFont="1" applyBorder="1" applyAlignment="1" applyProtection="1">
      <alignment horizontal="center" vertical="center"/>
      <protection hidden="1"/>
    </xf>
    <xf numFmtId="166" fontId="8" fillId="0" borderId="4" xfId="2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169" fontId="8" fillId="0" borderId="23" xfId="2" applyNumberFormat="1" applyFont="1" applyBorder="1" applyAlignment="1" applyProtection="1">
      <alignment horizontal="center" vertical="center"/>
      <protection hidden="1"/>
    </xf>
    <xf numFmtId="3" fontId="8" fillId="0" borderId="44" xfId="0" applyNumberFormat="1" applyFont="1" applyBorder="1" applyAlignment="1" applyProtection="1">
      <alignment horizontal="center" vertical="center"/>
      <protection hidden="1"/>
    </xf>
    <xf numFmtId="0" fontId="10" fillId="3" borderId="12" xfId="0" applyFont="1" applyFill="1" applyBorder="1" applyAlignment="1">
      <alignment horizontal="center" vertical="center"/>
    </xf>
    <xf numFmtId="3" fontId="9" fillId="8" borderId="28" xfId="0" applyNumberFormat="1" applyFont="1" applyFill="1" applyBorder="1" applyAlignment="1" applyProtection="1">
      <alignment horizontal="center" vertical="center"/>
      <protection hidden="1"/>
    </xf>
    <xf numFmtId="169" fontId="9" fillId="8" borderId="14" xfId="2" applyNumberFormat="1" applyFont="1" applyFill="1" applyBorder="1" applyAlignment="1" applyProtection="1">
      <alignment horizontal="center" vertical="center"/>
      <protection hidden="1"/>
    </xf>
    <xf numFmtId="3" fontId="9" fillId="8" borderId="15" xfId="0" applyNumberFormat="1" applyFont="1" applyFill="1" applyBorder="1" applyAlignment="1" applyProtection="1">
      <alignment horizontal="center" vertical="center"/>
      <protection hidden="1"/>
    </xf>
    <xf numFmtId="3" fontId="10" fillId="9" borderId="15" xfId="0" applyNumberFormat="1" applyFont="1" applyFill="1" applyBorder="1" applyAlignment="1" applyProtection="1">
      <alignment horizontal="center" vertical="center"/>
      <protection hidden="1"/>
    </xf>
    <xf numFmtId="169" fontId="10" fillId="9" borderId="14" xfId="2" applyNumberFormat="1" applyFont="1" applyFill="1" applyBorder="1" applyAlignment="1" applyProtection="1">
      <alignment horizontal="center" vertical="center"/>
      <protection hidden="1"/>
    </xf>
    <xf numFmtId="3" fontId="10" fillId="9" borderId="14" xfId="0" applyNumberFormat="1" applyFont="1" applyFill="1" applyBorder="1" applyAlignment="1" applyProtection="1">
      <alignment horizontal="center" vertical="center"/>
      <protection hidden="1"/>
    </xf>
    <xf numFmtId="3" fontId="9" fillId="11" borderId="15" xfId="0" applyNumberFormat="1" applyFont="1" applyFill="1" applyBorder="1" applyAlignment="1" applyProtection="1">
      <alignment horizontal="center" vertical="center"/>
      <protection hidden="1"/>
    </xf>
    <xf numFmtId="169" fontId="9" fillId="11" borderId="14" xfId="2" applyNumberFormat="1" applyFont="1" applyFill="1" applyBorder="1" applyAlignment="1" applyProtection="1">
      <alignment horizontal="center" vertical="center"/>
      <protection hidden="1"/>
    </xf>
    <xf numFmtId="3" fontId="9" fillId="11" borderId="14" xfId="0" applyNumberFormat="1" applyFont="1" applyFill="1" applyBorder="1" applyAlignment="1" applyProtection="1">
      <alignment horizontal="center" vertical="center"/>
      <protection hidden="1"/>
    </xf>
    <xf numFmtId="4" fontId="9" fillId="11" borderId="13" xfId="0" applyNumberFormat="1" applyFont="1" applyFill="1" applyBorder="1" applyAlignment="1" applyProtection="1">
      <alignment horizontal="center" vertical="center"/>
      <protection hidden="1"/>
    </xf>
    <xf numFmtId="3" fontId="10" fillId="10" borderId="15" xfId="0" applyNumberFormat="1" applyFont="1" applyFill="1" applyBorder="1" applyAlignment="1" applyProtection="1">
      <alignment horizontal="center" vertical="center"/>
      <protection hidden="1"/>
    </xf>
    <xf numFmtId="169" fontId="10" fillId="10" borderId="14" xfId="2" applyNumberFormat="1" applyFont="1" applyFill="1" applyBorder="1" applyAlignment="1" applyProtection="1">
      <alignment horizontal="center" vertical="center"/>
      <protection hidden="1"/>
    </xf>
    <xf numFmtId="3" fontId="10" fillId="10" borderId="14" xfId="0" applyNumberFormat="1" applyFont="1" applyFill="1" applyBorder="1" applyAlignment="1" applyProtection="1">
      <alignment horizontal="center" vertical="center"/>
      <protection hidden="1"/>
    </xf>
    <xf numFmtId="0" fontId="10" fillId="9" borderId="15" xfId="0" applyFont="1" applyFill="1" applyBorder="1" applyAlignment="1">
      <alignment horizontal="center" vertical="center" textRotation="90" wrapText="1"/>
    </xf>
    <xf numFmtId="0" fontId="10" fillId="9" borderId="14" xfId="0" applyFont="1" applyFill="1" applyBorder="1" applyAlignment="1">
      <alignment horizontal="center" vertical="center" textRotation="90"/>
    </xf>
    <xf numFmtId="0" fontId="10" fillId="9" borderId="14" xfId="0" applyFont="1" applyFill="1" applyBorder="1" applyAlignment="1">
      <alignment horizontal="center" vertical="center" textRotation="90" wrapText="1"/>
    </xf>
    <xf numFmtId="0" fontId="10" fillId="9" borderId="13" xfId="0" applyFont="1" applyFill="1" applyBorder="1" applyAlignment="1">
      <alignment horizontal="center" vertical="center" textRotation="90" wrapText="1"/>
    </xf>
    <xf numFmtId="0" fontId="10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vertical="center"/>
    </xf>
    <xf numFmtId="9" fontId="8" fillId="0" borderId="56" xfId="0" applyNumberFormat="1" applyFont="1" applyBorder="1" applyAlignment="1" applyProtection="1">
      <alignment horizontal="center" vertical="center"/>
      <protection locked="0"/>
    </xf>
    <xf numFmtId="170" fontId="8" fillId="0" borderId="8" xfId="1" applyNumberFormat="1" applyFont="1" applyFill="1" applyBorder="1" applyAlignment="1" applyProtection="1">
      <alignment horizontal="center" vertical="center"/>
      <protection hidden="1"/>
    </xf>
    <xf numFmtId="2" fontId="8" fillId="0" borderId="61" xfId="0" applyNumberFormat="1" applyFont="1" applyBorder="1" applyAlignment="1" applyProtection="1">
      <alignment horizontal="center" vertical="center"/>
      <protection hidden="1"/>
    </xf>
    <xf numFmtId="170" fontId="8" fillId="0" borderId="6" xfId="1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locked="0"/>
    </xf>
    <xf numFmtId="170" fontId="9" fillId="0" borderId="54" xfId="0" applyNumberFormat="1" applyFont="1" applyBorder="1" applyAlignment="1" applyProtection="1">
      <alignment horizontal="center" vertical="center"/>
      <protection hidden="1"/>
    </xf>
    <xf numFmtId="169" fontId="9" fillId="0" borderId="25" xfId="0" applyNumberFormat="1" applyFont="1" applyBorder="1" applyAlignment="1" applyProtection="1">
      <alignment horizontal="center" vertical="center"/>
      <protection hidden="1"/>
    </xf>
    <xf numFmtId="170" fontId="9" fillId="0" borderId="55" xfId="0" applyNumberFormat="1" applyFont="1" applyBorder="1" applyAlignment="1" applyProtection="1">
      <alignment horizontal="center" vertical="center"/>
      <protection hidden="1"/>
    </xf>
    <xf numFmtId="2" fontId="9" fillId="0" borderId="58" xfId="0" applyNumberFormat="1" applyFont="1" applyBorder="1" applyAlignment="1" applyProtection="1">
      <alignment horizontal="center" vertical="center"/>
      <protection hidden="1"/>
    </xf>
    <xf numFmtId="2" fontId="9" fillId="0" borderId="15" xfId="0" applyNumberFormat="1" applyFont="1" applyBorder="1" applyAlignment="1" applyProtection="1">
      <alignment horizontal="center" vertical="center"/>
      <protection hidden="1"/>
    </xf>
    <xf numFmtId="2" fontId="8" fillId="6" borderId="8" xfId="0" applyNumberFormat="1" applyFont="1" applyFill="1" applyBorder="1" applyAlignment="1" applyProtection="1">
      <alignment horizontal="center" vertical="center"/>
      <protection hidden="1"/>
    </xf>
    <xf numFmtId="9" fontId="8" fillId="6" borderId="56" xfId="4" applyFont="1" applyFill="1" applyBorder="1" applyAlignment="1" applyProtection="1">
      <alignment horizontal="center" vertical="center"/>
      <protection hidden="1"/>
    </xf>
    <xf numFmtId="3" fontId="8" fillId="0" borderId="8" xfId="1" applyNumberFormat="1" applyFont="1" applyFill="1" applyBorder="1" applyAlignment="1" applyProtection="1">
      <alignment horizontal="center" vertical="center"/>
      <protection hidden="1"/>
    </xf>
    <xf numFmtId="3" fontId="8" fillId="0" borderId="49" xfId="1" applyNumberFormat="1" applyFont="1" applyFill="1" applyBorder="1" applyAlignment="1" applyProtection="1">
      <alignment horizontal="center" vertical="center"/>
      <protection hidden="1"/>
    </xf>
    <xf numFmtId="2" fontId="8" fillId="6" borderId="6" xfId="0" applyNumberFormat="1" applyFont="1" applyFill="1" applyBorder="1" applyAlignment="1" applyProtection="1">
      <alignment horizontal="center" vertical="center"/>
      <protection hidden="1"/>
    </xf>
    <xf numFmtId="9" fontId="8" fillId="6" borderId="4" xfId="4" applyFont="1" applyFill="1" applyBorder="1" applyAlignment="1" applyProtection="1">
      <alignment horizontal="center" vertical="center"/>
      <protection hidden="1"/>
    </xf>
    <xf numFmtId="3" fontId="8" fillId="0" borderId="6" xfId="1" applyNumberFormat="1" applyFont="1" applyFill="1" applyBorder="1" applyAlignment="1" applyProtection="1">
      <alignment horizontal="center" vertical="center"/>
      <protection hidden="1"/>
    </xf>
    <xf numFmtId="3" fontId="8" fillId="0" borderId="5" xfId="1" applyNumberFormat="1" applyFont="1" applyFill="1" applyBorder="1" applyAlignment="1" applyProtection="1">
      <alignment horizontal="center" vertical="center"/>
      <protection hidden="1"/>
    </xf>
    <xf numFmtId="2" fontId="8" fillId="0" borderId="38" xfId="0" applyNumberFormat="1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locked="0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170" fontId="23" fillId="7" borderId="8" xfId="1" applyNumberFormat="1" applyFont="1" applyFill="1" applyBorder="1" applyAlignment="1" applyProtection="1">
      <alignment horizontal="center" vertical="center"/>
      <protection hidden="1"/>
    </xf>
    <xf numFmtId="169" fontId="23" fillId="7" borderId="56" xfId="2" applyNumberFormat="1" applyFont="1" applyFill="1" applyBorder="1" applyAlignment="1" applyProtection="1">
      <alignment horizontal="center" vertical="center"/>
      <protection hidden="1"/>
    </xf>
    <xf numFmtId="170" fontId="23" fillId="7" borderId="40" xfId="1" applyNumberFormat="1" applyFont="1" applyFill="1" applyBorder="1" applyAlignment="1" applyProtection="1">
      <alignment horizontal="center" vertical="center"/>
      <protection hidden="1"/>
    </xf>
    <xf numFmtId="170" fontId="23" fillId="7" borderId="6" xfId="1" applyNumberFormat="1" applyFont="1" applyFill="1" applyBorder="1" applyAlignment="1" applyProtection="1">
      <alignment horizontal="center" vertical="center"/>
      <protection hidden="1"/>
    </xf>
    <xf numFmtId="169" fontId="23" fillId="7" borderId="4" xfId="2" applyNumberFormat="1" applyFont="1" applyFill="1" applyBorder="1" applyAlignment="1" applyProtection="1">
      <alignment horizontal="center" vertical="center"/>
      <protection hidden="1"/>
    </xf>
    <xf numFmtId="170" fontId="23" fillId="7" borderId="37" xfId="1" applyNumberFormat="1" applyFont="1" applyFill="1" applyBorder="1" applyAlignment="1" applyProtection="1">
      <alignment horizontal="center" vertical="center"/>
      <protection hidden="1"/>
    </xf>
    <xf numFmtId="2" fontId="10" fillId="7" borderId="8" xfId="0" applyNumberFormat="1" applyFont="1" applyFill="1" applyBorder="1" applyAlignment="1" applyProtection="1">
      <alignment horizontal="center" vertical="center"/>
      <protection hidden="1"/>
    </xf>
    <xf numFmtId="2" fontId="10" fillId="7" borderId="6" xfId="0" applyNumberFormat="1" applyFont="1" applyFill="1" applyBorder="1" applyAlignment="1" applyProtection="1">
      <alignment horizontal="center" vertical="center"/>
      <protection hidden="1"/>
    </xf>
    <xf numFmtId="169" fontId="8" fillId="8" borderId="56" xfId="1" applyNumberFormat="1" applyFont="1" applyFill="1" applyBorder="1" applyAlignment="1" applyProtection="1">
      <alignment horizontal="center" vertical="center"/>
      <protection hidden="1"/>
    </xf>
    <xf numFmtId="3" fontId="8" fillId="8" borderId="49" xfId="0" applyNumberFormat="1" applyFont="1" applyFill="1" applyBorder="1" applyAlignment="1" applyProtection="1">
      <alignment horizontal="center" vertical="center"/>
      <protection hidden="1"/>
    </xf>
    <xf numFmtId="2" fontId="8" fillId="8" borderId="61" xfId="0" applyNumberFormat="1" applyFont="1" applyFill="1" applyBorder="1" applyAlignment="1" applyProtection="1">
      <alignment horizontal="center" vertical="center"/>
      <protection hidden="1"/>
    </xf>
    <xf numFmtId="9" fontId="8" fillId="8" borderId="56" xfId="4" applyFont="1" applyFill="1" applyBorder="1" applyAlignment="1" applyProtection="1">
      <alignment horizontal="center" vertical="center"/>
      <protection hidden="1"/>
    </xf>
    <xf numFmtId="3" fontId="8" fillId="0" borderId="61" xfId="1" applyNumberFormat="1" applyFont="1" applyFill="1" applyBorder="1" applyAlignment="1" applyProtection="1">
      <alignment horizontal="center" vertical="center"/>
      <protection hidden="1"/>
    </xf>
    <xf numFmtId="3" fontId="8" fillId="0" borderId="40" xfId="1" applyNumberFormat="1" applyFont="1" applyFill="1" applyBorder="1" applyAlignment="1" applyProtection="1">
      <alignment horizontal="center" vertical="center"/>
      <protection hidden="1"/>
    </xf>
    <xf numFmtId="170" fontId="8" fillId="8" borderId="8" xfId="1" applyNumberFormat="1" applyFont="1" applyFill="1" applyBorder="1" applyAlignment="1" applyProtection="1">
      <alignment horizontal="center" vertical="center"/>
      <protection hidden="1"/>
    </xf>
    <xf numFmtId="170" fontId="8" fillId="8" borderId="40" xfId="1" applyNumberFormat="1" applyFont="1" applyFill="1" applyBorder="1" applyAlignment="1" applyProtection="1">
      <alignment horizontal="center" vertical="center"/>
      <protection hidden="1"/>
    </xf>
    <xf numFmtId="2" fontId="8" fillId="8" borderId="8" xfId="0" applyNumberFormat="1" applyFont="1" applyFill="1" applyBorder="1" applyAlignment="1" applyProtection="1">
      <alignment horizontal="center" vertical="center"/>
      <protection hidden="1"/>
    </xf>
    <xf numFmtId="170" fontId="8" fillId="0" borderId="61" xfId="1" applyNumberFormat="1" applyFont="1" applyFill="1" applyBorder="1" applyAlignment="1" applyProtection="1">
      <alignment horizontal="center" vertical="center"/>
      <protection hidden="1"/>
    </xf>
    <xf numFmtId="2" fontId="10" fillId="9" borderId="8" xfId="0" applyNumberFormat="1" applyFont="1" applyFill="1" applyBorder="1" applyAlignment="1" applyProtection="1">
      <alignment horizontal="center" vertical="center"/>
      <protection hidden="1"/>
    </xf>
    <xf numFmtId="174" fontId="10" fillId="9" borderId="56" xfId="1" applyNumberFormat="1" applyFont="1" applyFill="1" applyBorder="1" applyAlignment="1" applyProtection="1">
      <alignment horizontal="center" vertical="center"/>
      <protection hidden="1"/>
    </xf>
    <xf numFmtId="169" fontId="8" fillId="8" borderId="4" xfId="1" applyNumberFormat="1" applyFont="1" applyFill="1" applyBorder="1" applyAlignment="1" applyProtection="1">
      <alignment horizontal="center" vertical="center"/>
      <protection hidden="1"/>
    </xf>
    <xf numFmtId="3" fontId="8" fillId="8" borderId="5" xfId="0" applyNumberFormat="1" applyFont="1" applyFill="1" applyBorder="1" applyAlignment="1" applyProtection="1">
      <alignment horizontal="center" vertical="center"/>
      <protection hidden="1"/>
    </xf>
    <xf numFmtId="2" fontId="8" fillId="8" borderId="38" xfId="0" applyNumberFormat="1" applyFont="1" applyFill="1" applyBorder="1" applyAlignment="1" applyProtection="1">
      <alignment horizontal="center" vertical="center"/>
      <protection hidden="1"/>
    </xf>
    <xf numFmtId="9" fontId="8" fillId="8" borderId="4" xfId="4" applyFont="1" applyFill="1" applyBorder="1" applyAlignment="1" applyProtection="1">
      <alignment horizontal="center" vertical="center"/>
      <protection hidden="1"/>
    </xf>
    <xf numFmtId="3" fontId="8" fillId="0" borderId="38" xfId="1" applyNumberFormat="1" applyFont="1" applyFill="1" applyBorder="1" applyAlignment="1" applyProtection="1">
      <alignment horizontal="center" vertical="center"/>
      <protection hidden="1"/>
    </xf>
    <xf numFmtId="3" fontId="8" fillId="0" borderId="37" xfId="1" applyNumberFormat="1" applyFont="1" applyFill="1" applyBorder="1" applyAlignment="1" applyProtection="1">
      <alignment horizontal="center" vertical="center"/>
      <protection hidden="1"/>
    </xf>
    <xf numFmtId="170" fontId="8" fillId="8" borderId="6" xfId="1" applyNumberFormat="1" applyFont="1" applyFill="1" applyBorder="1" applyAlignment="1" applyProtection="1">
      <alignment horizontal="center" vertical="center"/>
      <protection hidden="1"/>
    </xf>
    <xf numFmtId="170" fontId="8" fillId="8" borderId="37" xfId="1" applyNumberFormat="1" applyFont="1" applyFill="1" applyBorder="1" applyAlignment="1" applyProtection="1">
      <alignment horizontal="center" vertical="center"/>
      <protection hidden="1"/>
    </xf>
    <xf numFmtId="2" fontId="8" fillId="8" borderId="6" xfId="0" applyNumberFormat="1" applyFont="1" applyFill="1" applyBorder="1" applyAlignment="1" applyProtection="1">
      <alignment horizontal="center" vertical="center"/>
      <protection hidden="1"/>
    </xf>
    <xf numFmtId="170" fontId="8" fillId="0" borderId="38" xfId="1" applyNumberFormat="1" applyFont="1" applyFill="1" applyBorder="1" applyAlignment="1" applyProtection="1">
      <alignment horizontal="center" vertical="center"/>
      <protection hidden="1"/>
    </xf>
    <xf numFmtId="2" fontId="10" fillId="9" borderId="6" xfId="0" applyNumberFormat="1" applyFont="1" applyFill="1" applyBorder="1" applyAlignment="1" applyProtection="1">
      <alignment horizontal="center" vertical="center"/>
      <protection hidden="1"/>
    </xf>
    <xf numFmtId="174" fontId="10" fillId="9" borderId="4" xfId="1" applyNumberFormat="1" applyFont="1" applyFill="1" applyBorder="1" applyAlignment="1" applyProtection="1">
      <alignment horizontal="center" vertical="center"/>
      <protection hidden="1"/>
    </xf>
    <xf numFmtId="2" fontId="8" fillId="0" borderId="22" xfId="0" applyNumberFormat="1" applyFont="1" applyBorder="1" applyAlignment="1" applyProtection="1">
      <alignment horizontal="center" vertical="center"/>
      <protection hidden="1"/>
    </xf>
    <xf numFmtId="9" fontId="8" fillId="0" borderId="23" xfId="4" applyFont="1" applyFill="1" applyBorder="1" applyAlignment="1" applyProtection="1">
      <alignment horizontal="center" vertical="center"/>
      <protection hidden="1"/>
    </xf>
    <xf numFmtId="169" fontId="8" fillId="8" borderId="23" xfId="1" applyNumberFormat="1" applyFont="1" applyFill="1" applyBorder="1" applyAlignment="1" applyProtection="1">
      <alignment horizontal="center" vertical="center"/>
      <protection hidden="1"/>
    </xf>
    <xf numFmtId="9" fontId="8" fillId="8" borderId="23" xfId="4" applyFont="1" applyFill="1" applyBorder="1" applyAlignment="1" applyProtection="1">
      <alignment horizontal="center" vertical="center"/>
      <protection hidden="1"/>
    </xf>
    <xf numFmtId="170" fontId="23" fillId="9" borderId="8" xfId="1" applyNumberFormat="1" applyFont="1" applyFill="1" applyBorder="1" applyAlignment="1" applyProtection="1">
      <alignment horizontal="center" vertical="center"/>
      <protection hidden="1"/>
    </xf>
    <xf numFmtId="169" fontId="23" fillId="9" borderId="56" xfId="2" applyNumberFormat="1" applyFont="1" applyFill="1" applyBorder="1" applyAlignment="1" applyProtection="1">
      <alignment horizontal="center" vertical="center"/>
      <protection hidden="1"/>
    </xf>
    <xf numFmtId="170" fontId="23" fillId="9" borderId="40" xfId="1" applyNumberFormat="1" applyFont="1" applyFill="1" applyBorder="1" applyAlignment="1" applyProtection="1">
      <alignment horizontal="center" vertical="center"/>
      <protection hidden="1"/>
    </xf>
    <xf numFmtId="170" fontId="23" fillId="9" borderId="6" xfId="1" applyNumberFormat="1" applyFont="1" applyFill="1" applyBorder="1" applyAlignment="1" applyProtection="1">
      <alignment horizontal="center" vertical="center"/>
      <protection hidden="1"/>
    </xf>
    <xf numFmtId="169" fontId="23" fillId="9" borderId="4" xfId="2" applyNumberFormat="1" applyFont="1" applyFill="1" applyBorder="1" applyAlignment="1" applyProtection="1">
      <alignment horizontal="center" vertical="center"/>
      <protection hidden="1"/>
    </xf>
    <xf numFmtId="170" fontId="23" fillId="9" borderId="37" xfId="1" applyNumberFormat="1" applyFont="1" applyFill="1" applyBorder="1" applyAlignment="1" applyProtection="1">
      <alignment horizontal="center" vertical="center"/>
      <protection hidden="1"/>
    </xf>
    <xf numFmtId="0" fontId="9" fillId="12" borderId="45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70" fontId="23" fillId="10" borderId="8" xfId="1" applyNumberFormat="1" applyFont="1" applyFill="1" applyBorder="1" applyAlignment="1" applyProtection="1">
      <alignment horizontal="center" vertical="center"/>
      <protection hidden="1"/>
    </xf>
    <xf numFmtId="169" fontId="23" fillId="10" borderId="56" xfId="2" applyNumberFormat="1" applyFont="1" applyFill="1" applyBorder="1" applyAlignment="1" applyProtection="1">
      <alignment horizontal="center" vertical="center"/>
      <protection hidden="1"/>
    </xf>
    <xf numFmtId="170" fontId="23" fillId="10" borderId="40" xfId="1" applyNumberFormat="1" applyFont="1" applyFill="1" applyBorder="1" applyAlignment="1" applyProtection="1">
      <alignment horizontal="center" vertical="center"/>
      <protection hidden="1"/>
    </xf>
    <xf numFmtId="170" fontId="23" fillId="10" borderId="6" xfId="1" applyNumberFormat="1" applyFont="1" applyFill="1" applyBorder="1" applyAlignment="1" applyProtection="1">
      <alignment horizontal="center" vertical="center"/>
      <protection hidden="1"/>
    </xf>
    <xf numFmtId="169" fontId="23" fillId="10" borderId="4" xfId="2" applyNumberFormat="1" applyFont="1" applyFill="1" applyBorder="1" applyAlignment="1" applyProtection="1">
      <alignment horizontal="center" vertical="center"/>
      <protection hidden="1"/>
    </xf>
    <xf numFmtId="170" fontId="23" fillId="10" borderId="37" xfId="1" applyNumberFormat="1" applyFont="1" applyFill="1" applyBorder="1" applyAlignment="1" applyProtection="1">
      <alignment horizontal="center" vertical="center"/>
      <protection hidden="1"/>
    </xf>
    <xf numFmtId="170" fontId="23" fillId="10" borderId="19" xfId="1" applyNumberFormat="1" applyFont="1" applyFill="1" applyBorder="1" applyAlignment="1" applyProtection="1">
      <alignment horizontal="center" vertical="center"/>
      <protection hidden="1"/>
    </xf>
    <xf numFmtId="169" fontId="10" fillId="10" borderId="25" xfId="0" applyNumberFormat="1" applyFont="1" applyFill="1" applyBorder="1" applyAlignment="1" applyProtection="1">
      <alignment horizontal="center" vertical="center"/>
      <protection hidden="1"/>
    </xf>
    <xf numFmtId="170" fontId="10" fillId="10" borderId="55" xfId="0" applyNumberFormat="1" applyFont="1" applyFill="1" applyBorder="1" applyAlignment="1" applyProtection="1">
      <alignment horizontal="center" vertical="center"/>
      <protection hidden="1"/>
    </xf>
    <xf numFmtId="170" fontId="23" fillId="5" borderId="8" xfId="1" applyNumberFormat="1" applyFont="1" applyFill="1" applyBorder="1" applyAlignment="1" applyProtection="1">
      <alignment horizontal="center" vertical="center"/>
      <protection hidden="1"/>
    </xf>
    <xf numFmtId="169" fontId="23" fillId="5" borderId="56" xfId="2" applyNumberFormat="1" applyFont="1" applyFill="1" applyBorder="1" applyAlignment="1" applyProtection="1">
      <alignment horizontal="center" vertical="center"/>
      <protection hidden="1"/>
    </xf>
    <xf numFmtId="170" fontId="23" fillId="5" borderId="40" xfId="1" applyNumberFormat="1" applyFont="1" applyFill="1" applyBorder="1" applyAlignment="1" applyProtection="1">
      <alignment horizontal="center" vertical="center"/>
      <protection hidden="1"/>
    </xf>
    <xf numFmtId="170" fontId="23" fillId="5" borderId="6" xfId="1" applyNumberFormat="1" applyFont="1" applyFill="1" applyBorder="1" applyAlignment="1" applyProtection="1">
      <alignment horizontal="center" vertical="center"/>
      <protection hidden="1"/>
    </xf>
    <xf numFmtId="169" fontId="23" fillId="5" borderId="4" xfId="2" applyNumberFormat="1" applyFont="1" applyFill="1" applyBorder="1" applyAlignment="1" applyProtection="1">
      <alignment horizontal="center" vertical="center"/>
      <protection hidden="1"/>
    </xf>
    <xf numFmtId="170" fontId="23" fillId="5" borderId="37" xfId="1" applyNumberFormat="1" applyFont="1" applyFill="1" applyBorder="1" applyAlignment="1" applyProtection="1">
      <alignment horizontal="center" vertical="center"/>
      <protection hidden="1"/>
    </xf>
    <xf numFmtId="0" fontId="10" fillId="4" borderId="22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11" fillId="8" borderId="23" xfId="0" applyNumberFormat="1" applyFont="1" applyFill="1" applyBorder="1" applyAlignment="1" applyProtection="1">
      <alignment horizontal="center" vertical="center"/>
      <protection locked="0" hidden="1"/>
    </xf>
    <xf numFmtId="4" fontId="8" fillId="8" borderId="24" xfId="0" applyNumberFormat="1" applyFont="1" applyFill="1" applyBorder="1" applyAlignment="1" applyProtection="1">
      <alignment horizontal="center" vertical="center"/>
      <protection hidden="1"/>
    </xf>
    <xf numFmtId="3" fontId="8" fillId="8" borderId="22" xfId="0" applyNumberFormat="1" applyFont="1" applyFill="1" applyBorder="1" applyAlignment="1" applyProtection="1">
      <alignment horizontal="center" vertical="center"/>
      <protection hidden="1"/>
    </xf>
    <xf numFmtId="169" fontId="8" fillId="8" borderId="23" xfId="2" applyNumberFormat="1" applyFont="1" applyFill="1" applyBorder="1" applyAlignment="1" applyProtection="1">
      <alignment horizontal="center" vertical="center"/>
      <protection hidden="1"/>
    </xf>
    <xf numFmtId="169" fontId="8" fillId="11" borderId="23" xfId="2" applyNumberFormat="1" applyFont="1" applyFill="1" applyBorder="1" applyAlignment="1" applyProtection="1">
      <alignment horizontal="center" vertical="center"/>
      <protection hidden="1"/>
    </xf>
    <xf numFmtId="3" fontId="8" fillId="2" borderId="23" xfId="0" applyNumberFormat="1" applyFont="1" applyFill="1" applyBorder="1" applyAlignment="1" applyProtection="1">
      <alignment horizontal="center" vertical="center"/>
      <protection locked="0" hidden="1"/>
    </xf>
    <xf numFmtId="3" fontId="11" fillId="8" borderId="20" xfId="0" applyNumberFormat="1" applyFont="1" applyFill="1" applyBorder="1" applyAlignment="1" applyProtection="1">
      <alignment horizontal="center" vertical="center"/>
      <protection locked="0" hidden="1"/>
    </xf>
    <xf numFmtId="3" fontId="11" fillId="8" borderId="30" xfId="0" applyNumberFormat="1" applyFont="1" applyFill="1" applyBorder="1" applyAlignment="1" applyProtection="1">
      <alignment horizontal="center" vertical="center"/>
      <protection locked="0" hidden="1"/>
    </xf>
    <xf numFmtId="3" fontId="11" fillId="0" borderId="30" xfId="0" applyNumberFormat="1" applyFont="1" applyBorder="1" applyAlignment="1" applyProtection="1">
      <alignment horizontal="center" vertical="center"/>
      <protection locked="0" hidden="1"/>
    </xf>
    <xf numFmtId="3" fontId="8" fillId="11" borderId="56" xfId="0" applyNumberFormat="1" applyFont="1" applyFill="1" applyBorder="1" applyAlignment="1" applyProtection="1">
      <alignment horizontal="center" vertical="center"/>
      <protection locked="0" hidden="1"/>
    </xf>
    <xf numFmtId="3" fontId="8" fillId="11" borderId="30" xfId="0" applyNumberFormat="1" applyFont="1" applyFill="1" applyBorder="1" applyAlignment="1" applyProtection="1">
      <alignment horizontal="center" vertical="center"/>
      <protection locked="0" hidden="1"/>
    </xf>
    <xf numFmtId="170" fontId="8" fillId="0" borderId="22" xfId="1" applyNumberFormat="1" applyFont="1" applyFill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0" fillId="4" borderId="25" xfId="0" applyFont="1" applyFill="1" applyBorder="1" applyAlignment="1">
      <alignment vertical="center"/>
    </xf>
    <xf numFmtId="170" fontId="9" fillId="0" borderId="15" xfId="0" applyNumberFormat="1" applyFont="1" applyBorder="1" applyAlignment="1" applyProtection="1">
      <alignment horizontal="center" vertical="center"/>
      <protection hidden="1"/>
    </xf>
    <xf numFmtId="169" fontId="9" fillId="0" borderId="14" xfId="0" applyNumberFormat="1" applyFont="1" applyBorder="1" applyAlignment="1" applyProtection="1">
      <alignment horizontal="center" vertical="center"/>
      <protection hidden="1"/>
    </xf>
    <xf numFmtId="170" fontId="9" fillId="0" borderId="13" xfId="0" applyNumberFormat="1" applyFont="1" applyBorder="1" applyAlignment="1" applyProtection="1">
      <alignment horizontal="center" vertical="center"/>
      <protection hidden="1"/>
    </xf>
    <xf numFmtId="9" fontId="9" fillId="0" borderId="14" xfId="4" applyFont="1" applyFill="1" applyBorder="1" applyAlignment="1" applyProtection="1">
      <alignment horizontal="center" vertical="center"/>
      <protection hidden="1"/>
    </xf>
    <xf numFmtId="2" fontId="8" fillId="6" borderId="22" xfId="0" applyNumberFormat="1" applyFont="1" applyFill="1" applyBorder="1" applyAlignment="1" applyProtection="1">
      <alignment horizontal="center" vertical="center"/>
      <protection hidden="1"/>
    </xf>
    <xf numFmtId="9" fontId="8" fillId="6" borderId="23" xfId="4" applyFont="1" applyFill="1" applyBorder="1" applyAlignment="1" applyProtection="1">
      <alignment horizontal="center" vertical="center"/>
      <protection hidden="1"/>
    </xf>
    <xf numFmtId="2" fontId="9" fillId="6" borderId="15" xfId="0" applyNumberFormat="1" applyFont="1" applyFill="1" applyBorder="1" applyAlignment="1" applyProtection="1">
      <alignment horizontal="center" vertical="center"/>
      <protection hidden="1"/>
    </xf>
    <xf numFmtId="9" fontId="9" fillId="6" borderId="14" xfId="4" applyFont="1" applyFill="1" applyBorder="1" applyAlignment="1" applyProtection="1">
      <alignment horizontal="center" vertical="center"/>
      <protection hidden="1"/>
    </xf>
    <xf numFmtId="3" fontId="8" fillId="0" borderId="22" xfId="1" applyNumberFormat="1" applyFont="1" applyFill="1" applyBorder="1" applyAlignment="1" applyProtection="1">
      <alignment horizontal="center" vertical="center"/>
      <protection hidden="1"/>
    </xf>
    <xf numFmtId="3" fontId="8" fillId="0" borderId="24" xfId="1" applyNumberFormat="1" applyFont="1" applyFill="1" applyBorder="1" applyAlignment="1" applyProtection="1">
      <alignment horizontal="center" vertical="center"/>
      <protection hidden="1"/>
    </xf>
    <xf numFmtId="2" fontId="8" fillId="0" borderId="44" xfId="0" applyNumberFormat="1" applyFont="1" applyBorder="1" applyAlignment="1" applyProtection="1">
      <alignment horizontal="center" vertical="center"/>
      <protection hidden="1"/>
    </xf>
    <xf numFmtId="3" fontId="9" fillId="0" borderId="15" xfId="1" applyNumberFormat="1" applyFont="1" applyFill="1" applyBorder="1" applyAlignment="1" applyProtection="1">
      <alignment horizontal="center" vertical="center"/>
      <protection hidden="1"/>
    </xf>
    <xf numFmtId="169" fontId="9" fillId="0" borderId="14" xfId="2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70" fontId="23" fillId="7" borderId="22" xfId="1" applyNumberFormat="1" applyFont="1" applyFill="1" applyBorder="1" applyAlignment="1" applyProtection="1">
      <alignment horizontal="center" vertical="center"/>
      <protection hidden="1"/>
    </xf>
    <xf numFmtId="169" fontId="23" fillId="7" borderId="23" xfId="2" applyNumberFormat="1" applyFont="1" applyFill="1" applyBorder="1" applyAlignment="1" applyProtection="1">
      <alignment horizontal="center" vertical="center"/>
      <protection hidden="1"/>
    </xf>
    <xf numFmtId="170" fontId="23" fillId="7" borderId="42" xfId="1" applyNumberFormat="1" applyFont="1" applyFill="1" applyBorder="1" applyAlignment="1" applyProtection="1">
      <alignment horizontal="center" vertical="center"/>
      <protection hidden="1"/>
    </xf>
    <xf numFmtId="2" fontId="10" fillId="7" borderId="22" xfId="0" applyNumberFormat="1" applyFont="1" applyFill="1" applyBorder="1" applyAlignment="1" applyProtection="1">
      <alignment horizontal="center" vertical="center"/>
      <protection hidden="1"/>
    </xf>
    <xf numFmtId="170" fontId="23" fillId="7" borderId="15" xfId="1" applyNumberFormat="1" applyFont="1" applyFill="1" applyBorder="1" applyAlignment="1" applyProtection="1">
      <alignment horizontal="center" vertical="center"/>
      <protection hidden="1"/>
    </xf>
    <xf numFmtId="169" fontId="10" fillId="7" borderId="14" xfId="0" applyNumberFormat="1" applyFont="1" applyFill="1" applyBorder="1" applyAlignment="1" applyProtection="1">
      <alignment horizontal="center" vertical="center"/>
      <protection hidden="1"/>
    </xf>
    <xf numFmtId="170" fontId="10" fillId="7" borderId="13" xfId="0" applyNumberFormat="1" applyFont="1" applyFill="1" applyBorder="1" applyAlignment="1" applyProtection="1">
      <alignment horizontal="center" vertical="center"/>
      <protection hidden="1"/>
    </xf>
    <xf numFmtId="3" fontId="8" fillId="8" borderId="24" xfId="0" applyNumberFormat="1" applyFont="1" applyFill="1" applyBorder="1" applyAlignment="1" applyProtection="1">
      <alignment horizontal="center" vertical="center"/>
      <protection hidden="1"/>
    </xf>
    <xf numFmtId="2" fontId="8" fillId="8" borderId="44" xfId="0" applyNumberFormat="1" applyFont="1" applyFill="1" applyBorder="1" applyAlignment="1" applyProtection="1">
      <alignment horizontal="center" vertical="center"/>
      <protection hidden="1"/>
    </xf>
    <xf numFmtId="170" fontId="23" fillId="9" borderId="22" xfId="1" applyNumberFormat="1" applyFont="1" applyFill="1" applyBorder="1" applyAlignment="1" applyProtection="1">
      <alignment horizontal="center" vertical="center"/>
      <protection hidden="1"/>
    </xf>
    <xf numFmtId="169" fontId="23" fillId="9" borderId="23" xfId="2" applyNumberFormat="1" applyFont="1" applyFill="1" applyBorder="1" applyAlignment="1" applyProtection="1">
      <alignment horizontal="center" vertical="center"/>
      <protection hidden="1"/>
    </xf>
    <xf numFmtId="170" fontId="23" fillId="9" borderId="42" xfId="1" applyNumberFormat="1" applyFont="1" applyFill="1" applyBorder="1" applyAlignment="1" applyProtection="1">
      <alignment horizontal="center" vertical="center"/>
      <protection hidden="1"/>
    </xf>
    <xf numFmtId="2" fontId="10" fillId="9" borderId="22" xfId="0" applyNumberFormat="1" applyFont="1" applyFill="1" applyBorder="1" applyAlignment="1" applyProtection="1">
      <alignment horizontal="center" vertical="center"/>
      <protection hidden="1"/>
    </xf>
    <xf numFmtId="174" fontId="10" fillId="9" borderId="23" xfId="1" applyNumberFormat="1" applyFont="1" applyFill="1" applyBorder="1" applyAlignment="1" applyProtection="1">
      <alignment horizontal="center" vertical="center"/>
      <protection hidden="1"/>
    </xf>
    <xf numFmtId="3" fontId="9" fillId="8" borderId="15" xfId="0" applyNumberFormat="1" applyFont="1" applyFill="1" applyBorder="1" applyAlignment="1" applyProtection="1">
      <alignment horizontal="center"/>
      <protection hidden="1"/>
    </xf>
    <xf numFmtId="3" fontId="9" fillId="8" borderId="13" xfId="0" applyNumberFormat="1" applyFont="1" applyFill="1" applyBorder="1" applyAlignment="1" applyProtection="1">
      <alignment horizontal="center"/>
      <protection hidden="1"/>
    </xf>
    <xf numFmtId="0" fontId="8" fillId="0" borderId="54" xfId="0" applyFont="1" applyBorder="1" applyAlignment="1" applyProtection="1">
      <alignment horizontal="center" vertical="center"/>
      <protection locked="0"/>
    </xf>
    <xf numFmtId="9" fontId="8" fillId="0" borderId="25" xfId="0" applyNumberFormat="1" applyFont="1" applyBorder="1" applyAlignment="1" applyProtection="1">
      <alignment horizontal="center" vertical="center"/>
      <protection locked="0"/>
    </xf>
    <xf numFmtId="170" fontId="9" fillId="8" borderId="15" xfId="0" applyNumberFormat="1" applyFont="1" applyFill="1" applyBorder="1" applyAlignment="1" applyProtection="1">
      <alignment horizontal="center" vertical="center"/>
      <protection hidden="1"/>
    </xf>
    <xf numFmtId="169" fontId="9" fillId="8" borderId="14" xfId="1" applyNumberFormat="1" applyFont="1" applyFill="1" applyBorder="1" applyAlignment="1" applyProtection="1">
      <alignment horizontal="center" vertical="center"/>
      <protection hidden="1"/>
    </xf>
    <xf numFmtId="170" fontId="9" fillId="8" borderId="13" xfId="0" applyNumberFormat="1" applyFont="1" applyFill="1" applyBorder="1" applyAlignment="1" applyProtection="1">
      <alignment horizontal="center" vertical="center"/>
      <protection hidden="1"/>
    </xf>
    <xf numFmtId="2" fontId="9" fillId="8" borderId="15" xfId="0" applyNumberFormat="1" applyFont="1" applyFill="1" applyBorder="1" applyAlignment="1" applyProtection="1">
      <alignment horizontal="center" vertical="center"/>
      <protection hidden="1"/>
    </xf>
    <xf numFmtId="9" fontId="9" fillId="8" borderId="14" xfId="4" applyFont="1" applyFill="1" applyBorder="1" applyAlignment="1" applyProtection="1">
      <alignment horizontal="center" vertical="center"/>
      <protection hidden="1"/>
    </xf>
    <xf numFmtId="170" fontId="23" fillId="9" borderId="15" xfId="1" applyNumberFormat="1" applyFont="1" applyFill="1" applyBorder="1" applyAlignment="1" applyProtection="1">
      <alignment horizontal="center" vertical="center"/>
      <protection hidden="1"/>
    </xf>
    <xf numFmtId="169" fontId="10" fillId="9" borderId="14" xfId="0" applyNumberFormat="1" applyFont="1" applyFill="1" applyBorder="1" applyAlignment="1" applyProtection="1">
      <alignment horizontal="center" vertical="center"/>
      <protection hidden="1"/>
    </xf>
    <xf numFmtId="170" fontId="10" fillId="9" borderId="13" xfId="0" applyNumberFormat="1" applyFont="1" applyFill="1" applyBorder="1" applyAlignment="1" applyProtection="1">
      <alignment horizontal="center" vertical="center"/>
      <protection hidden="1"/>
    </xf>
    <xf numFmtId="2" fontId="10" fillId="9" borderId="15" xfId="0" applyNumberFormat="1" applyFont="1" applyFill="1" applyBorder="1" applyAlignment="1" applyProtection="1">
      <alignment horizontal="center"/>
      <protection hidden="1"/>
    </xf>
    <xf numFmtId="174" fontId="10" fillId="9" borderId="14" xfId="1" applyNumberFormat="1" applyFont="1" applyFill="1" applyBorder="1" applyAlignment="1" applyProtection="1">
      <alignment horizontal="center"/>
      <protection hidden="1"/>
    </xf>
    <xf numFmtId="2" fontId="8" fillId="2" borderId="22" xfId="0" applyNumberFormat="1" applyFont="1" applyFill="1" applyBorder="1" applyAlignment="1" applyProtection="1">
      <alignment horizontal="center" vertical="center"/>
      <protection hidden="1"/>
    </xf>
    <xf numFmtId="9" fontId="8" fillId="2" borderId="23" xfId="4" applyFont="1" applyFill="1" applyBorder="1" applyAlignment="1" applyProtection="1">
      <alignment horizontal="center" vertical="center"/>
      <protection hidden="1"/>
    </xf>
    <xf numFmtId="170" fontId="23" fillId="5" borderId="22" xfId="1" applyNumberFormat="1" applyFont="1" applyFill="1" applyBorder="1" applyAlignment="1" applyProtection="1">
      <alignment horizontal="center" vertical="center"/>
      <protection hidden="1"/>
    </xf>
    <xf numFmtId="169" fontId="23" fillId="5" borderId="23" xfId="2" applyNumberFormat="1" applyFont="1" applyFill="1" applyBorder="1" applyAlignment="1" applyProtection="1">
      <alignment horizontal="center" vertical="center"/>
      <protection hidden="1"/>
    </xf>
    <xf numFmtId="170" fontId="23" fillId="5" borderId="42" xfId="1" applyNumberFormat="1" applyFont="1" applyFill="1" applyBorder="1" applyAlignment="1" applyProtection="1">
      <alignment horizontal="center" vertical="center"/>
      <protection hidden="1"/>
    </xf>
    <xf numFmtId="2" fontId="10" fillId="5" borderId="22" xfId="0" applyNumberFormat="1" applyFont="1" applyFill="1" applyBorder="1" applyAlignment="1" applyProtection="1">
      <alignment horizontal="center" vertical="center"/>
      <protection hidden="1"/>
    </xf>
    <xf numFmtId="2" fontId="9" fillId="2" borderId="15" xfId="0" applyNumberFormat="1" applyFont="1" applyFill="1" applyBorder="1" applyAlignment="1" applyProtection="1">
      <alignment horizontal="center" vertical="center"/>
      <protection hidden="1"/>
    </xf>
    <xf numFmtId="9" fontId="9" fillId="2" borderId="14" xfId="4" applyFont="1" applyFill="1" applyBorder="1" applyAlignment="1" applyProtection="1">
      <alignment horizontal="center" vertical="center"/>
      <protection hidden="1"/>
    </xf>
    <xf numFmtId="170" fontId="23" fillId="5" borderId="15" xfId="1" applyNumberFormat="1" applyFont="1" applyFill="1" applyBorder="1" applyAlignment="1" applyProtection="1">
      <alignment horizontal="center" vertical="center"/>
      <protection hidden="1"/>
    </xf>
    <xf numFmtId="169" fontId="10" fillId="5" borderId="14" xfId="0" applyNumberFormat="1" applyFont="1" applyFill="1" applyBorder="1" applyAlignment="1" applyProtection="1">
      <alignment horizontal="center" vertical="center"/>
      <protection hidden="1"/>
    </xf>
    <xf numFmtId="170" fontId="10" fillId="5" borderId="13" xfId="0" applyNumberFormat="1" applyFont="1" applyFill="1" applyBorder="1" applyAlignment="1" applyProtection="1">
      <alignment horizontal="center" vertical="center"/>
      <protection hidden="1"/>
    </xf>
    <xf numFmtId="0" fontId="9" fillId="2" borderId="44" xfId="0" applyFont="1" applyFill="1" applyBorder="1" applyAlignment="1">
      <alignment horizontal="center" vertical="center" wrapText="1"/>
    </xf>
    <xf numFmtId="173" fontId="9" fillId="2" borderId="54" xfId="2" applyNumberFormat="1" applyFont="1" applyFill="1" applyBorder="1" applyAlignment="1">
      <alignment horizontal="center" vertical="center"/>
    </xf>
    <xf numFmtId="172" fontId="8" fillId="0" borderId="74" xfId="0" applyNumberFormat="1" applyFont="1" applyBorder="1" applyAlignment="1">
      <alignment horizontal="center"/>
    </xf>
    <xf numFmtId="172" fontId="8" fillId="0" borderId="75" xfId="0" applyNumberFormat="1" applyFont="1" applyBorder="1" applyAlignment="1">
      <alignment horizontal="center"/>
    </xf>
    <xf numFmtId="172" fontId="8" fillId="0" borderId="76" xfId="0" applyNumberFormat="1" applyFont="1" applyBorder="1" applyAlignment="1">
      <alignment horizontal="center"/>
    </xf>
    <xf numFmtId="169" fontId="8" fillId="0" borderId="72" xfId="2" applyNumberFormat="1" applyFont="1" applyFill="1" applyBorder="1" applyAlignment="1">
      <alignment horizontal="right"/>
    </xf>
    <xf numFmtId="169" fontId="8" fillId="0" borderId="73" xfId="2" applyNumberFormat="1" applyFont="1" applyFill="1" applyBorder="1" applyAlignment="1">
      <alignment horizontal="right"/>
    </xf>
    <xf numFmtId="169" fontId="9" fillId="2" borderId="13" xfId="2" applyNumberFormat="1" applyFont="1" applyFill="1" applyBorder="1" applyAlignment="1">
      <alignment horizontal="center" vertical="center"/>
    </xf>
    <xf numFmtId="169" fontId="8" fillId="0" borderId="75" xfId="2" applyNumberFormat="1" applyFont="1" applyFill="1" applyBorder="1" applyAlignment="1">
      <alignment horizontal="right"/>
    </xf>
    <xf numFmtId="169" fontId="8" fillId="0" borderId="76" xfId="2" applyNumberFormat="1" applyFont="1" applyFill="1" applyBorder="1" applyAlignment="1">
      <alignment horizontal="right"/>
    </xf>
    <xf numFmtId="168" fontId="8" fillId="0" borderId="41" xfId="3" applyNumberFormat="1" applyFont="1" applyFill="1" applyBorder="1" applyAlignment="1">
      <alignment horizontal="center"/>
    </xf>
    <xf numFmtId="172" fontId="8" fillId="0" borderId="77" xfId="0" applyNumberFormat="1" applyFont="1" applyBorder="1" applyAlignment="1">
      <alignment horizontal="center"/>
    </xf>
    <xf numFmtId="169" fontId="8" fillId="0" borderId="78" xfId="2" applyNumberFormat="1" applyFont="1" applyFill="1" applyBorder="1" applyAlignment="1">
      <alignment horizontal="center"/>
    </xf>
    <xf numFmtId="172" fontId="8" fillId="0" borderId="79" xfId="0" applyNumberFormat="1" applyFont="1" applyBorder="1" applyAlignment="1">
      <alignment horizontal="center"/>
    </xf>
    <xf numFmtId="169" fontId="8" fillId="0" borderId="80" xfId="2" applyNumberFormat="1" applyFont="1" applyFill="1" applyBorder="1" applyAlignment="1">
      <alignment horizontal="center"/>
    </xf>
    <xf numFmtId="172" fontId="8" fillId="0" borderId="81" xfId="0" applyNumberFormat="1" applyFont="1" applyBorder="1" applyAlignment="1">
      <alignment horizontal="center"/>
    </xf>
    <xf numFmtId="169" fontId="8" fillId="0" borderId="82" xfId="2" applyNumberFormat="1" applyFont="1" applyFill="1" applyBorder="1" applyAlignment="1">
      <alignment horizontal="center"/>
    </xf>
    <xf numFmtId="169" fontId="8" fillId="0" borderId="83" xfId="2" applyNumberFormat="1" applyFont="1" applyFill="1" applyBorder="1" applyAlignment="1">
      <alignment horizontal="center"/>
    </xf>
    <xf numFmtId="172" fontId="8" fillId="0" borderId="84" xfId="0" applyNumberFormat="1" applyFont="1" applyBorder="1" applyAlignment="1">
      <alignment horizontal="center"/>
    </xf>
    <xf numFmtId="172" fontId="8" fillId="0" borderId="85" xfId="0" applyNumberFormat="1" applyFont="1" applyBorder="1" applyAlignment="1">
      <alignment horizontal="center"/>
    </xf>
    <xf numFmtId="169" fontId="8" fillId="0" borderId="86" xfId="2" applyNumberFormat="1" applyFont="1" applyFill="1" applyBorder="1" applyAlignment="1">
      <alignment horizontal="center"/>
    </xf>
    <xf numFmtId="172" fontId="8" fillId="0" borderId="87" xfId="0" applyNumberFormat="1" applyFont="1" applyBorder="1" applyAlignment="1">
      <alignment horizontal="center"/>
    </xf>
    <xf numFmtId="172" fontId="8" fillId="0" borderId="88" xfId="0" applyNumberFormat="1" applyFont="1" applyBorder="1" applyAlignment="1">
      <alignment horizontal="center"/>
    </xf>
    <xf numFmtId="172" fontId="8" fillId="0" borderId="89" xfId="0" applyNumberFormat="1" applyFont="1" applyBorder="1" applyAlignment="1">
      <alignment horizontal="center"/>
    </xf>
    <xf numFmtId="169" fontId="9" fillId="2" borderId="55" xfId="2" applyNumberFormat="1" applyFont="1" applyFill="1" applyBorder="1" applyAlignment="1">
      <alignment horizontal="center"/>
    </xf>
    <xf numFmtId="172" fontId="8" fillId="0" borderId="90" xfId="0" applyNumberFormat="1" applyFont="1" applyBorder="1" applyAlignment="1">
      <alignment horizontal="center"/>
    </xf>
    <xf numFmtId="172" fontId="8" fillId="0" borderId="91" xfId="0" applyNumberFormat="1" applyFont="1" applyBorder="1" applyAlignment="1">
      <alignment horizontal="center"/>
    </xf>
    <xf numFmtId="172" fontId="8" fillId="0" borderId="92" xfId="0" applyNumberFormat="1" applyFont="1" applyBorder="1" applyAlignment="1">
      <alignment horizontal="center"/>
    </xf>
    <xf numFmtId="0" fontId="10" fillId="4" borderId="14" xfId="0" applyFont="1" applyFill="1" applyBorder="1" applyAlignment="1">
      <alignment horizontal="center" vertical="center"/>
    </xf>
    <xf numFmtId="9" fontId="10" fillId="4" borderId="14" xfId="0" applyNumberFormat="1" applyFont="1" applyFill="1" applyBorder="1" applyAlignment="1">
      <alignment horizontal="center" vertical="center"/>
    </xf>
    <xf numFmtId="172" fontId="8" fillId="0" borderId="61" xfId="0" applyNumberFormat="1" applyFont="1" applyBorder="1" applyAlignment="1" applyProtection="1">
      <alignment horizontal="center" vertical="center"/>
      <protection locked="0"/>
    </xf>
    <xf numFmtId="172" fontId="8" fillId="0" borderId="38" xfId="0" applyNumberFormat="1" applyFont="1" applyBorder="1" applyAlignment="1" applyProtection="1">
      <alignment horizontal="center" vertical="center"/>
      <protection locked="0"/>
    </xf>
    <xf numFmtId="172" fontId="8" fillId="0" borderId="48" xfId="0" applyNumberFormat="1" applyFont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>
      <alignment horizontal="center" vertical="center"/>
    </xf>
    <xf numFmtId="169" fontId="8" fillId="0" borderId="93" xfId="2" applyNumberFormat="1" applyFont="1" applyFill="1" applyBorder="1" applyAlignment="1">
      <alignment horizontal="center"/>
    </xf>
    <xf numFmtId="169" fontId="8" fillId="0" borderId="94" xfId="2" applyNumberFormat="1" applyFont="1" applyFill="1" applyBorder="1" applyAlignment="1">
      <alignment horizontal="center"/>
    </xf>
    <xf numFmtId="169" fontId="8" fillId="0" borderId="95" xfId="2" applyNumberFormat="1" applyFont="1" applyFill="1" applyBorder="1" applyAlignment="1">
      <alignment horizontal="center"/>
    </xf>
    <xf numFmtId="172" fontId="8" fillId="0" borderId="8" xfId="0" applyNumberFormat="1" applyFont="1" applyBorder="1" applyAlignment="1">
      <alignment horizontal="center"/>
    </xf>
    <xf numFmtId="169" fontId="8" fillId="0" borderId="49" xfId="2" applyNumberFormat="1" applyFont="1" applyFill="1" applyBorder="1" applyAlignment="1">
      <alignment horizontal="center"/>
    </xf>
    <xf numFmtId="172" fontId="8" fillId="0" borderId="3" xfId="0" applyNumberFormat="1" applyFont="1" applyBorder="1" applyAlignment="1">
      <alignment horizontal="center"/>
    </xf>
    <xf numFmtId="169" fontId="8" fillId="0" borderId="1" xfId="2" applyNumberFormat="1" applyFont="1" applyFill="1" applyBorder="1" applyAlignment="1">
      <alignment horizontal="center"/>
    </xf>
    <xf numFmtId="0" fontId="19" fillId="0" borderId="65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164" fontId="19" fillId="0" borderId="24" xfId="0" applyNumberFormat="1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170" fontId="9" fillId="15" borderId="15" xfId="2" applyNumberFormat="1" applyFont="1" applyFill="1" applyBorder="1" applyAlignment="1">
      <alignment horizontal="center" vertical="center"/>
    </xf>
    <xf numFmtId="169" fontId="9" fillId="15" borderId="13" xfId="2" applyNumberFormat="1" applyFont="1" applyFill="1" applyBorder="1" applyAlignment="1">
      <alignment horizontal="center"/>
    </xf>
    <xf numFmtId="0" fontId="9" fillId="15" borderId="48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/>
    </xf>
    <xf numFmtId="3" fontId="10" fillId="16" borderId="19" xfId="0" applyNumberFormat="1" applyFont="1" applyFill="1" applyBorder="1" applyAlignment="1">
      <alignment horizontal="center"/>
    </xf>
    <xf numFmtId="168" fontId="10" fillId="16" borderId="21" xfId="3" applyNumberFormat="1" applyFont="1" applyFill="1" applyBorder="1" applyAlignment="1">
      <alignment horizontal="center"/>
    </xf>
    <xf numFmtId="170" fontId="10" fillId="16" borderId="15" xfId="2" applyNumberFormat="1" applyFont="1" applyFill="1" applyBorder="1" applyAlignment="1">
      <alignment horizontal="center" vertical="center"/>
    </xf>
    <xf numFmtId="169" fontId="10" fillId="16" borderId="13" xfId="2" applyNumberFormat="1" applyFont="1" applyFill="1" applyBorder="1" applyAlignment="1">
      <alignment horizontal="center"/>
    </xf>
    <xf numFmtId="0" fontId="9" fillId="6" borderId="3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173" fontId="9" fillId="6" borderId="15" xfId="2" applyNumberFormat="1" applyFont="1" applyFill="1" applyBorder="1" applyAlignment="1">
      <alignment horizontal="center" vertical="center"/>
    </xf>
    <xf numFmtId="173" fontId="9" fillId="6" borderId="54" xfId="2" applyNumberFormat="1" applyFont="1" applyFill="1" applyBorder="1" applyAlignment="1">
      <alignment horizontal="center" vertical="center"/>
    </xf>
    <xf numFmtId="169" fontId="9" fillId="6" borderId="55" xfId="2" applyNumberFormat="1" applyFont="1" applyFill="1" applyBorder="1" applyAlignment="1">
      <alignment horizontal="center"/>
    </xf>
    <xf numFmtId="169" fontId="9" fillId="6" borderId="13" xfId="2" applyNumberFormat="1" applyFont="1" applyFill="1" applyBorder="1" applyAlignment="1">
      <alignment horizontal="center" vertical="center"/>
    </xf>
    <xf numFmtId="172" fontId="10" fillId="7" borderId="19" xfId="0" applyNumberFormat="1" applyFont="1" applyFill="1" applyBorder="1" applyAlignment="1">
      <alignment horizontal="center"/>
    </xf>
    <xf numFmtId="168" fontId="10" fillId="7" borderId="21" xfId="3" applyNumberFormat="1" applyFont="1" applyFill="1" applyBorder="1" applyAlignment="1">
      <alignment horizontal="center"/>
    </xf>
    <xf numFmtId="170" fontId="10" fillId="7" borderId="15" xfId="2" applyNumberFormat="1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 textRotation="90" wrapText="1"/>
    </xf>
    <xf numFmtId="4" fontId="9" fillId="11" borderId="47" xfId="0" applyNumberFormat="1" applyFont="1" applyFill="1" applyBorder="1" applyAlignment="1" applyProtection="1">
      <alignment horizontal="center" vertical="center"/>
      <protection hidden="1"/>
    </xf>
    <xf numFmtId="3" fontId="8" fillId="11" borderId="45" xfId="0" applyNumberFormat="1" applyFont="1" applyFill="1" applyBorder="1" applyAlignment="1" applyProtection="1">
      <alignment horizontal="center" vertical="center"/>
      <protection hidden="1"/>
    </xf>
    <xf numFmtId="4" fontId="8" fillId="11" borderId="21" xfId="0" applyNumberFormat="1" applyFont="1" applyFill="1" applyBorder="1" applyAlignment="1" applyProtection="1">
      <alignment horizontal="center" vertical="center"/>
      <protection hidden="1"/>
    </xf>
    <xf numFmtId="4" fontId="8" fillId="11" borderId="52" xfId="0" applyNumberFormat="1" applyFont="1" applyFill="1" applyBorder="1" applyAlignment="1" applyProtection="1">
      <alignment horizontal="center" vertical="center"/>
      <protection hidden="1"/>
    </xf>
    <xf numFmtId="0" fontId="10" fillId="10" borderId="9" xfId="0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0" fontId="10" fillId="10" borderId="27" xfId="0" applyFont="1" applyFill="1" applyBorder="1" applyAlignment="1">
      <alignment horizontal="center" vertical="center" wrapText="1"/>
    </xf>
    <xf numFmtId="3" fontId="10" fillId="10" borderId="8" xfId="0" applyNumberFormat="1" applyFont="1" applyFill="1" applyBorder="1" applyAlignment="1" applyProtection="1">
      <alignment horizontal="center" vertical="center"/>
      <protection hidden="1"/>
    </xf>
    <xf numFmtId="169" fontId="10" fillId="10" borderId="56" xfId="2" applyNumberFormat="1" applyFont="1" applyFill="1" applyBorder="1" applyAlignment="1" applyProtection="1">
      <alignment horizontal="center" vertical="center"/>
      <protection hidden="1"/>
    </xf>
    <xf numFmtId="3" fontId="10" fillId="10" borderId="56" xfId="0" applyNumberFormat="1" applyFont="1" applyFill="1" applyBorder="1" applyAlignment="1" applyProtection="1">
      <alignment horizontal="center" vertical="center"/>
      <protection hidden="1"/>
    </xf>
    <xf numFmtId="4" fontId="10" fillId="10" borderId="49" xfId="0" applyNumberFormat="1" applyFont="1" applyFill="1" applyBorder="1" applyAlignment="1" applyProtection="1">
      <alignment horizontal="center" vertical="center"/>
      <protection hidden="1"/>
    </xf>
    <xf numFmtId="3" fontId="10" fillId="10" borderId="6" xfId="0" applyNumberFormat="1" applyFont="1" applyFill="1" applyBorder="1" applyAlignment="1" applyProtection="1">
      <alignment horizontal="center" vertical="center"/>
      <protection hidden="1"/>
    </xf>
    <xf numFmtId="169" fontId="10" fillId="10" borderId="4" xfId="2" applyNumberFormat="1" applyFont="1" applyFill="1" applyBorder="1" applyAlignment="1" applyProtection="1">
      <alignment horizontal="center" vertical="center"/>
      <protection hidden="1"/>
    </xf>
    <xf numFmtId="3" fontId="10" fillId="10" borderId="4" xfId="0" applyNumberFormat="1" applyFont="1" applyFill="1" applyBorder="1" applyAlignment="1" applyProtection="1">
      <alignment horizontal="center" vertical="center"/>
      <protection hidden="1"/>
    </xf>
    <xf numFmtId="4" fontId="10" fillId="10" borderId="5" xfId="0" applyNumberFormat="1" applyFont="1" applyFill="1" applyBorder="1" applyAlignment="1" applyProtection="1">
      <alignment horizontal="center" vertical="center"/>
      <protection hidden="1"/>
    </xf>
    <xf numFmtId="4" fontId="10" fillId="10" borderId="13" xfId="0" applyNumberFormat="1" applyFont="1" applyFill="1" applyBorder="1" applyAlignment="1" applyProtection="1">
      <alignment horizontal="center" vertical="center"/>
      <protection hidden="1"/>
    </xf>
    <xf numFmtId="3" fontId="9" fillId="2" borderId="28" xfId="0" applyNumberFormat="1" applyFont="1" applyFill="1" applyBorder="1" applyAlignment="1" applyProtection="1">
      <alignment horizontal="center" vertical="center"/>
      <protection hidden="1"/>
    </xf>
    <xf numFmtId="169" fontId="9" fillId="2" borderId="14" xfId="2" applyNumberFormat="1" applyFont="1" applyFill="1" applyBorder="1" applyAlignment="1" applyProtection="1">
      <alignment horizontal="center" vertical="center"/>
      <protection hidden="1"/>
    </xf>
    <xf numFmtId="3" fontId="9" fillId="2" borderId="14" xfId="0" applyNumberFormat="1" applyFont="1" applyFill="1" applyBorder="1" applyAlignment="1" applyProtection="1">
      <alignment horizontal="center" vertical="center"/>
      <protection hidden="1"/>
    </xf>
    <xf numFmtId="4" fontId="9" fillId="2" borderId="13" xfId="0" applyNumberFormat="1" applyFont="1" applyFill="1" applyBorder="1" applyAlignment="1" applyProtection="1">
      <alignment horizontal="center" vertical="center"/>
      <protection hidden="1"/>
    </xf>
    <xf numFmtId="3" fontId="9" fillId="2" borderId="15" xfId="0" applyNumberFormat="1" applyFont="1" applyFill="1" applyBorder="1" applyAlignment="1" applyProtection="1">
      <alignment horizontal="center" vertical="center"/>
      <protection hidden="1"/>
    </xf>
    <xf numFmtId="4" fontId="9" fillId="2" borderId="47" xfId="0" applyNumberFormat="1" applyFont="1" applyFill="1" applyBorder="1" applyAlignment="1" applyProtection="1">
      <alignment horizontal="center" vertical="center"/>
      <protection hidden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 applyProtection="1">
      <alignment horizontal="center" vertical="center"/>
      <protection hidden="1"/>
    </xf>
    <xf numFmtId="169" fontId="10" fillId="5" borderId="56" xfId="2" applyNumberFormat="1" applyFont="1" applyFill="1" applyBorder="1" applyAlignment="1" applyProtection="1">
      <alignment horizontal="center" vertical="center"/>
      <protection hidden="1"/>
    </xf>
    <xf numFmtId="3" fontId="10" fillId="5" borderId="56" xfId="0" applyNumberFormat="1" applyFont="1" applyFill="1" applyBorder="1" applyAlignment="1" applyProtection="1">
      <alignment horizontal="center" vertical="center"/>
      <protection hidden="1"/>
    </xf>
    <xf numFmtId="4" fontId="10" fillId="5" borderId="49" xfId="0" applyNumberFormat="1" applyFont="1" applyFill="1" applyBorder="1" applyAlignment="1" applyProtection="1">
      <alignment horizontal="center" vertical="center"/>
      <protection hidden="1"/>
    </xf>
    <xf numFmtId="3" fontId="10" fillId="5" borderId="6" xfId="0" applyNumberFormat="1" applyFont="1" applyFill="1" applyBorder="1" applyAlignment="1" applyProtection="1">
      <alignment horizontal="center" vertical="center"/>
      <protection hidden="1"/>
    </xf>
    <xf numFmtId="169" fontId="10" fillId="5" borderId="4" xfId="2" applyNumberFormat="1" applyFont="1" applyFill="1" applyBorder="1" applyAlignment="1" applyProtection="1">
      <alignment horizontal="center" vertical="center"/>
      <protection hidden="1"/>
    </xf>
    <xf numFmtId="3" fontId="10" fillId="5" borderId="4" xfId="0" applyNumberFormat="1" applyFont="1" applyFill="1" applyBorder="1" applyAlignment="1" applyProtection="1">
      <alignment horizontal="center" vertical="center"/>
      <protection hidden="1"/>
    </xf>
    <xf numFmtId="4" fontId="10" fillId="5" borderId="5" xfId="0" applyNumberFormat="1" applyFont="1" applyFill="1" applyBorder="1" applyAlignment="1" applyProtection="1">
      <alignment horizontal="center" vertical="center"/>
      <protection hidden="1"/>
    </xf>
    <xf numFmtId="3" fontId="10" fillId="5" borderId="54" xfId="0" applyNumberFormat="1" applyFont="1" applyFill="1" applyBorder="1" applyAlignment="1" applyProtection="1">
      <alignment horizontal="center" vertical="center"/>
      <protection hidden="1"/>
    </xf>
    <xf numFmtId="169" fontId="10" fillId="5" borderId="25" xfId="2" applyNumberFormat="1" applyFont="1" applyFill="1" applyBorder="1" applyAlignment="1" applyProtection="1">
      <alignment horizontal="center" vertical="center"/>
      <protection hidden="1"/>
    </xf>
    <xf numFmtId="3" fontId="10" fillId="5" borderId="25" xfId="0" applyNumberFormat="1" applyFont="1" applyFill="1" applyBorder="1" applyAlignment="1" applyProtection="1">
      <alignment horizontal="center" vertical="center"/>
      <protection hidden="1"/>
    </xf>
    <xf numFmtId="4" fontId="10" fillId="5" borderId="55" xfId="0" applyNumberFormat="1" applyFont="1" applyFill="1" applyBorder="1" applyAlignment="1" applyProtection="1">
      <alignment horizontal="center" vertical="center"/>
      <protection hidden="1"/>
    </xf>
    <xf numFmtId="3" fontId="11" fillId="8" borderId="19" xfId="0" applyNumberFormat="1" applyFont="1" applyFill="1" applyBorder="1" applyAlignment="1" applyProtection="1">
      <alignment horizontal="center" vertical="center"/>
      <protection hidden="1"/>
    </xf>
    <xf numFmtId="168" fontId="11" fillId="8" borderId="20" xfId="3" applyNumberFormat="1" applyFont="1" applyFill="1" applyBorder="1" applyAlignment="1" applyProtection="1">
      <alignment horizontal="center" vertical="center"/>
      <protection hidden="1"/>
    </xf>
    <xf numFmtId="4" fontId="8" fillId="8" borderId="21" xfId="0" applyNumberFormat="1" applyFont="1" applyFill="1" applyBorder="1" applyAlignment="1" applyProtection="1">
      <alignment horizontal="center" vertical="center"/>
      <protection hidden="1"/>
    </xf>
    <xf numFmtId="3" fontId="8" fillId="8" borderId="19" xfId="0" applyNumberFormat="1" applyFont="1" applyFill="1" applyBorder="1" applyAlignment="1" applyProtection="1">
      <alignment horizontal="center" vertical="center"/>
      <protection hidden="1"/>
    </xf>
    <xf numFmtId="169" fontId="8" fillId="8" borderId="20" xfId="2" applyNumberFormat="1" applyFont="1" applyFill="1" applyBorder="1" applyAlignment="1" applyProtection="1">
      <alignment horizontal="center" vertical="center"/>
      <protection hidden="1"/>
    </xf>
    <xf numFmtId="0" fontId="8" fillId="8" borderId="19" xfId="0" applyFont="1" applyFill="1" applyBorder="1" applyAlignment="1" applyProtection="1">
      <alignment horizontal="center" vertical="center"/>
      <protection hidden="1"/>
    </xf>
    <xf numFmtId="168" fontId="8" fillId="8" borderId="20" xfId="2" applyNumberFormat="1" applyFont="1" applyFill="1" applyBorder="1" applyAlignment="1" applyProtection="1">
      <alignment horizontal="center" vertical="center"/>
      <protection hidden="1"/>
    </xf>
    <xf numFmtId="3" fontId="8" fillId="8" borderId="20" xfId="0" applyNumberFormat="1" applyFont="1" applyFill="1" applyBorder="1" applyAlignment="1" applyProtection="1">
      <alignment horizontal="center" vertical="center"/>
      <protection locked="0" hidden="1"/>
    </xf>
    <xf numFmtId="4" fontId="8" fillId="8" borderId="41" xfId="0" applyNumberFormat="1" applyFont="1" applyFill="1" applyBorder="1" applyAlignment="1" applyProtection="1">
      <alignment horizontal="center" vertical="center"/>
      <protection hidden="1"/>
    </xf>
    <xf numFmtId="3" fontId="8" fillId="8" borderId="45" xfId="0" applyNumberFormat="1" applyFont="1" applyFill="1" applyBorder="1" applyAlignment="1" applyProtection="1">
      <alignment horizontal="center" vertical="center"/>
      <protection hidden="1"/>
    </xf>
    <xf numFmtId="171" fontId="8" fillId="8" borderId="21" xfId="0" applyNumberFormat="1" applyFont="1" applyFill="1" applyBorder="1" applyAlignment="1" applyProtection="1">
      <alignment horizontal="center" vertical="center"/>
      <protection hidden="1"/>
    </xf>
    <xf numFmtId="0" fontId="9" fillId="8" borderId="13" xfId="0" applyFont="1" applyFill="1" applyBorder="1" applyAlignment="1">
      <alignment horizontal="center" vertical="center" textRotation="90" wrapText="1"/>
    </xf>
    <xf numFmtId="3" fontId="11" fillId="0" borderId="51" xfId="0" applyNumberFormat="1" applyFont="1" applyBorder="1" applyAlignment="1" applyProtection="1">
      <alignment horizontal="center" vertical="center"/>
      <protection hidden="1"/>
    </xf>
    <xf numFmtId="168" fontId="11" fillId="0" borderId="30" xfId="3" applyNumberFormat="1" applyFont="1" applyFill="1" applyBorder="1" applyAlignment="1" applyProtection="1">
      <alignment horizontal="center" vertical="center"/>
      <protection hidden="1"/>
    </xf>
    <xf numFmtId="3" fontId="11" fillId="8" borderId="22" xfId="0" applyNumberFormat="1" applyFont="1" applyFill="1" applyBorder="1" applyAlignment="1" applyProtection="1">
      <alignment horizontal="center" vertical="center"/>
      <protection hidden="1"/>
    </xf>
    <xf numFmtId="168" fontId="11" fillId="8" borderId="23" xfId="3" applyNumberFormat="1" applyFont="1" applyFill="1" applyBorder="1" applyAlignment="1" applyProtection="1">
      <alignment horizontal="center" vertical="center"/>
      <protection hidden="1"/>
    </xf>
    <xf numFmtId="0" fontId="8" fillId="8" borderId="22" xfId="0" applyFont="1" applyFill="1" applyBorder="1" applyAlignment="1" applyProtection="1">
      <alignment horizontal="center" vertical="center"/>
      <protection hidden="1"/>
    </xf>
    <xf numFmtId="168" fontId="8" fillId="8" borderId="23" xfId="2" applyNumberFormat="1" applyFont="1" applyFill="1" applyBorder="1" applyAlignment="1" applyProtection="1">
      <alignment horizontal="center" vertical="center"/>
      <protection hidden="1"/>
    </xf>
    <xf numFmtId="4" fontId="8" fillId="8" borderId="42" xfId="0" applyNumberFormat="1" applyFont="1" applyFill="1" applyBorder="1" applyAlignment="1" applyProtection="1">
      <alignment horizontal="center" vertical="center"/>
      <protection hidden="1"/>
    </xf>
    <xf numFmtId="3" fontId="8" fillId="8" borderId="44" xfId="0" applyNumberFormat="1" applyFont="1" applyFill="1" applyBorder="1" applyAlignment="1" applyProtection="1">
      <alignment horizontal="center" vertical="center"/>
      <protection hidden="1"/>
    </xf>
    <xf numFmtId="171" fontId="8" fillId="8" borderId="24" xfId="0" applyNumberFormat="1" applyFont="1" applyFill="1" applyBorder="1" applyAlignment="1" applyProtection="1">
      <alignment horizontal="center" vertical="center"/>
      <protection hidden="1"/>
    </xf>
    <xf numFmtId="3" fontId="10" fillId="9" borderId="51" xfId="0" applyNumberFormat="1" applyFont="1" applyFill="1" applyBorder="1" applyAlignment="1" applyProtection="1">
      <alignment horizontal="center" vertical="center"/>
      <protection hidden="1"/>
    </xf>
    <xf numFmtId="169" fontId="10" fillId="9" borderId="30" xfId="2" applyNumberFormat="1" applyFont="1" applyFill="1" applyBorder="1" applyAlignment="1" applyProtection="1">
      <alignment horizontal="center" vertical="center"/>
      <protection hidden="1"/>
    </xf>
    <xf numFmtId="171" fontId="10" fillId="9" borderId="0" xfId="0" applyNumberFormat="1" applyFont="1" applyFill="1" applyAlignment="1" applyProtection="1">
      <alignment horizontal="center" vertical="center"/>
      <protection hidden="1"/>
    </xf>
    <xf numFmtId="4" fontId="9" fillId="8" borderId="47" xfId="0" applyNumberFormat="1" applyFont="1" applyFill="1" applyBorder="1" applyAlignment="1" applyProtection="1">
      <alignment horizontal="center" vertical="center"/>
      <protection hidden="1"/>
    </xf>
    <xf numFmtId="171" fontId="10" fillId="9" borderId="13" xfId="0" applyNumberFormat="1" applyFont="1" applyFill="1" applyBorder="1" applyAlignment="1" applyProtection="1">
      <alignment horizontal="center" vertical="center"/>
      <protection hidden="1"/>
    </xf>
    <xf numFmtId="0" fontId="9" fillId="15" borderId="15" xfId="0" applyFont="1" applyFill="1" applyBorder="1" applyAlignment="1">
      <alignment horizontal="center" vertical="center" textRotation="90"/>
    </xf>
    <xf numFmtId="0" fontId="9" fillId="15" borderId="14" xfId="0" applyFont="1" applyFill="1" applyBorder="1" applyAlignment="1">
      <alignment horizontal="center" vertical="center" textRotation="90"/>
    </xf>
    <xf numFmtId="0" fontId="9" fillId="15" borderId="13" xfId="0" applyFont="1" applyFill="1" applyBorder="1" applyAlignment="1">
      <alignment horizontal="center" vertical="center" textRotation="90" wrapText="1"/>
    </xf>
    <xf numFmtId="3" fontId="9" fillId="15" borderId="15" xfId="0" applyNumberFormat="1" applyFont="1" applyFill="1" applyBorder="1" applyAlignment="1" applyProtection="1">
      <alignment horizontal="center" vertical="center"/>
      <protection hidden="1"/>
    </xf>
    <xf numFmtId="169" fontId="9" fillId="15" borderId="14" xfId="2" applyNumberFormat="1" applyFont="1" applyFill="1" applyBorder="1" applyAlignment="1" applyProtection="1">
      <alignment horizontal="center" vertical="center"/>
      <protection hidden="1"/>
    </xf>
    <xf numFmtId="3" fontId="9" fillId="15" borderId="14" xfId="0" applyNumberFormat="1" applyFont="1" applyFill="1" applyBorder="1" applyAlignment="1" applyProtection="1">
      <alignment horizontal="center" vertical="center"/>
      <protection hidden="1"/>
    </xf>
    <xf numFmtId="171" fontId="9" fillId="15" borderId="13" xfId="0" applyNumberFormat="1" applyFont="1" applyFill="1" applyBorder="1" applyAlignment="1" applyProtection="1">
      <alignment horizontal="center" vertical="center"/>
      <protection hidden="1"/>
    </xf>
    <xf numFmtId="171" fontId="9" fillId="15" borderId="10" xfId="0" applyNumberFormat="1" applyFont="1" applyFill="1" applyBorder="1" applyAlignment="1" applyProtection="1">
      <alignment horizontal="center" vertical="center"/>
      <protection hidden="1"/>
    </xf>
    <xf numFmtId="4" fontId="9" fillId="15" borderId="13" xfId="0" applyNumberFormat="1" applyFont="1" applyFill="1" applyBorder="1" applyAlignment="1" applyProtection="1">
      <alignment horizontal="center" vertical="center"/>
      <protection hidden="1"/>
    </xf>
    <xf numFmtId="4" fontId="9" fillId="15" borderId="10" xfId="0" applyNumberFormat="1" applyFont="1" applyFill="1" applyBorder="1" applyAlignment="1" applyProtection="1">
      <alignment horizontal="center" vertical="center"/>
      <protection hidden="1"/>
    </xf>
    <xf numFmtId="3" fontId="8" fillId="15" borderId="19" xfId="0" applyNumberFormat="1" applyFont="1" applyFill="1" applyBorder="1" applyAlignment="1" applyProtection="1">
      <alignment horizontal="center" vertical="center"/>
      <protection hidden="1"/>
    </xf>
    <xf numFmtId="169" fontId="8" fillId="15" borderId="20" xfId="2" applyNumberFormat="1" applyFont="1" applyFill="1" applyBorder="1" applyAlignment="1" applyProtection="1">
      <alignment horizontal="center" vertical="center"/>
      <protection hidden="1"/>
    </xf>
    <xf numFmtId="3" fontId="8" fillId="15" borderId="56" xfId="0" applyNumberFormat="1" applyFont="1" applyFill="1" applyBorder="1" applyAlignment="1" applyProtection="1">
      <alignment horizontal="center" vertical="center"/>
      <protection locked="0" hidden="1"/>
    </xf>
    <xf numFmtId="171" fontId="8" fillId="15" borderId="21" xfId="0" applyNumberFormat="1" applyFont="1" applyFill="1" applyBorder="1" applyAlignment="1" applyProtection="1">
      <alignment horizontal="center" vertical="center"/>
      <protection hidden="1"/>
    </xf>
    <xf numFmtId="3" fontId="8" fillId="15" borderId="6" xfId="0" applyNumberFormat="1" applyFont="1" applyFill="1" applyBorder="1" applyAlignment="1" applyProtection="1">
      <alignment horizontal="center" vertical="center"/>
      <protection hidden="1"/>
    </xf>
    <xf numFmtId="169" fontId="8" fillId="15" borderId="4" xfId="2" applyNumberFormat="1" applyFont="1" applyFill="1" applyBorder="1" applyAlignment="1" applyProtection="1">
      <alignment horizontal="center" vertical="center"/>
      <protection hidden="1"/>
    </xf>
    <xf numFmtId="3" fontId="8" fillId="15" borderId="4" xfId="0" applyNumberFormat="1" applyFont="1" applyFill="1" applyBorder="1" applyAlignment="1" applyProtection="1">
      <alignment horizontal="center" vertical="center"/>
      <protection locked="0" hidden="1"/>
    </xf>
    <xf numFmtId="171" fontId="8" fillId="15" borderId="5" xfId="0" applyNumberFormat="1" applyFont="1" applyFill="1" applyBorder="1" applyAlignment="1" applyProtection="1">
      <alignment horizontal="center" vertical="center"/>
      <protection hidden="1"/>
    </xf>
    <xf numFmtId="3" fontId="8" fillId="15" borderId="22" xfId="0" applyNumberFormat="1" applyFont="1" applyFill="1" applyBorder="1" applyAlignment="1" applyProtection="1">
      <alignment horizontal="center" vertical="center"/>
      <protection hidden="1"/>
    </xf>
    <xf numFmtId="169" fontId="8" fillId="15" borderId="23" xfId="2" applyNumberFormat="1" applyFont="1" applyFill="1" applyBorder="1" applyAlignment="1" applyProtection="1">
      <alignment horizontal="center" vertical="center"/>
      <protection hidden="1"/>
    </xf>
    <xf numFmtId="3" fontId="8" fillId="15" borderId="30" xfId="0" applyNumberFormat="1" applyFont="1" applyFill="1" applyBorder="1" applyAlignment="1" applyProtection="1">
      <alignment horizontal="center" vertical="center"/>
      <protection locked="0" hidden="1"/>
    </xf>
    <xf numFmtId="171" fontId="8" fillId="15" borderId="24" xfId="0" applyNumberFormat="1" applyFont="1" applyFill="1" applyBorder="1" applyAlignment="1" applyProtection="1">
      <alignment horizontal="center" vertical="center"/>
      <protection hidden="1"/>
    </xf>
    <xf numFmtId="3" fontId="8" fillId="15" borderId="20" xfId="0" applyNumberFormat="1" applyFont="1" applyFill="1" applyBorder="1" applyAlignment="1" applyProtection="1">
      <alignment horizontal="center" vertical="center"/>
      <protection locked="0" hidden="1"/>
    </xf>
    <xf numFmtId="171" fontId="8" fillId="15" borderId="41" xfId="0" applyNumberFormat="1" applyFont="1" applyFill="1" applyBorder="1" applyAlignment="1" applyProtection="1">
      <alignment horizontal="center" vertical="center"/>
      <protection hidden="1"/>
    </xf>
    <xf numFmtId="3" fontId="11" fillId="15" borderId="20" xfId="0" applyNumberFormat="1" applyFont="1" applyFill="1" applyBorder="1" applyAlignment="1" applyProtection="1">
      <alignment horizontal="center" vertical="center"/>
      <protection locked="0" hidden="1"/>
    </xf>
    <xf numFmtId="3" fontId="11" fillId="15" borderId="4" xfId="0" applyNumberFormat="1" applyFont="1" applyFill="1" applyBorder="1" applyAlignment="1" applyProtection="1">
      <alignment horizontal="center" vertical="center"/>
      <protection locked="0" hidden="1"/>
    </xf>
    <xf numFmtId="166" fontId="8" fillId="15" borderId="20" xfId="2" applyFont="1" applyFill="1" applyBorder="1" applyAlignment="1" applyProtection="1">
      <alignment horizontal="center" vertical="center"/>
      <protection hidden="1"/>
    </xf>
    <xf numFmtId="4" fontId="8" fillId="15" borderId="41" xfId="0" applyNumberFormat="1" applyFont="1" applyFill="1" applyBorder="1" applyAlignment="1" applyProtection="1">
      <alignment horizontal="center" vertical="center"/>
      <protection hidden="1"/>
    </xf>
    <xf numFmtId="0" fontId="10" fillId="16" borderId="15" xfId="0" applyFont="1" applyFill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 wrapText="1"/>
    </xf>
    <xf numFmtId="0" fontId="10" fillId="16" borderId="13" xfId="0" applyFont="1" applyFill="1" applyBorder="1" applyAlignment="1">
      <alignment horizontal="center" vertical="center" wrapText="1"/>
    </xf>
    <xf numFmtId="3" fontId="10" fillId="16" borderId="19" xfId="0" applyNumberFormat="1" applyFont="1" applyFill="1" applyBorder="1" applyAlignment="1" applyProtection="1">
      <alignment horizontal="center" vertical="center"/>
      <protection hidden="1"/>
    </xf>
    <xf numFmtId="169" fontId="10" fillId="16" borderId="19" xfId="2" applyNumberFormat="1" applyFont="1" applyFill="1" applyBorder="1" applyAlignment="1" applyProtection="1">
      <alignment horizontal="center" vertical="center"/>
      <protection hidden="1"/>
    </xf>
    <xf numFmtId="4" fontId="10" fillId="16" borderId="52" xfId="0" applyNumberFormat="1" applyFont="1" applyFill="1" applyBorder="1" applyAlignment="1" applyProtection="1">
      <alignment horizontal="center" vertical="center"/>
      <protection hidden="1"/>
    </xf>
    <xf numFmtId="3" fontId="10" fillId="16" borderId="15" xfId="0" applyNumberFormat="1" applyFont="1" applyFill="1" applyBorder="1" applyAlignment="1" applyProtection="1">
      <alignment horizontal="center" vertical="center"/>
      <protection hidden="1"/>
    </xf>
    <xf numFmtId="169" fontId="10" fillId="16" borderId="14" xfId="2" applyNumberFormat="1" applyFont="1" applyFill="1" applyBorder="1" applyAlignment="1" applyProtection="1">
      <alignment horizontal="center" vertical="center"/>
      <protection hidden="1"/>
    </xf>
    <xf numFmtId="3" fontId="10" fillId="16" borderId="14" xfId="0" applyNumberFormat="1" applyFont="1" applyFill="1" applyBorder="1" applyAlignment="1" applyProtection="1">
      <alignment horizontal="center" vertical="center"/>
      <protection hidden="1"/>
    </xf>
    <xf numFmtId="4" fontId="10" fillId="16" borderId="47" xfId="0" applyNumberFormat="1" applyFont="1" applyFill="1" applyBorder="1" applyAlignment="1" applyProtection="1">
      <alignment horizontal="center" vertical="center"/>
      <protection hidden="1"/>
    </xf>
    <xf numFmtId="0" fontId="8" fillId="6" borderId="8" xfId="0" applyFont="1" applyFill="1" applyBorder="1" applyAlignment="1" applyProtection="1">
      <alignment horizontal="center" vertical="center"/>
      <protection hidden="1"/>
    </xf>
    <xf numFmtId="169" fontId="8" fillId="6" borderId="56" xfId="2" applyNumberFormat="1" applyFont="1" applyFill="1" applyBorder="1" applyAlignment="1" applyProtection="1">
      <alignment horizontal="center" vertical="center"/>
      <protection hidden="1"/>
    </xf>
    <xf numFmtId="3" fontId="8" fillId="6" borderId="56" xfId="0" applyNumberFormat="1" applyFont="1" applyFill="1" applyBorder="1" applyAlignment="1" applyProtection="1">
      <alignment horizontal="center" vertical="center"/>
      <protection locked="0" hidden="1"/>
    </xf>
    <xf numFmtId="4" fontId="8" fillId="6" borderId="49" xfId="0" applyNumberFormat="1" applyFont="1" applyFill="1" applyBorder="1" applyAlignment="1" applyProtection="1">
      <alignment horizontal="center" vertical="center"/>
      <protection hidden="1"/>
    </xf>
    <xf numFmtId="0" fontId="8" fillId="6" borderId="6" xfId="0" applyFont="1" applyFill="1" applyBorder="1" applyAlignment="1" applyProtection="1">
      <alignment horizontal="center" vertical="center"/>
      <protection hidden="1"/>
    </xf>
    <xf numFmtId="169" fontId="8" fillId="6" borderId="4" xfId="2" applyNumberFormat="1" applyFont="1" applyFill="1" applyBorder="1" applyAlignment="1" applyProtection="1">
      <alignment horizontal="center" vertical="center"/>
      <protection hidden="1"/>
    </xf>
    <xf numFmtId="4" fontId="8" fillId="6" borderId="5" xfId="0" applyNumberFormat="1" applyFont="1" applyFill="1" applyBorder="1" applyAlignment="1" applyProtection="1">
      <alignment horizontal="center" vertical="center"/>
      <protection hidden="1"/>
    </xf>
    <xf numFmtId="0" fontId="8" fillId="6" borderId="22" xfId="0" applyFont="1" applyFill="1" applyBorder="1" applyAlignment="1" applyProtection="1">
      <alignment horizontal="center" vertical="center"/>
      <protection hidden="1"/>
    </xf>
    <xf numFmtId="169" fontId="8" fillId="6" borderId="23" xfId="2" applyNumberFormat="1" applyFont="1" applyFill="1" applyBorder="1" applyAlignment="1" applyProtection="1">
      <alignment horizontal="center" vertical="center"/>
      <protection hidden="1"/>
    </xf>
    <xf numFmtId="3" fontId="8" fillId="6" borderId="23" xfId="0" applyNumberFormat="1" applyFont="1" applyFill="1" applyBorder="1" applyAlignment="1" applyProtection="1">
      <alignment horizontal="center" vertical="center"/>
      <protection locked="0" hidden="1"/>
    </xf>
    <xf numFmtId="4" fontId="8" fillId="6" borderId="24" xfId="0" applyNumberFormat="1" applyFont="1" applyFill="1" applyBorder="1" applyAlignment="1" applyProtection="1">
      <alignment horizontal="center" vertical="center"/>
      <protection hidden="1"/>
    </xf>
    <xf numFmtId="3" fontId="8" fillId="6" borderId="15" xfId="0" applyNumberFormat="1" applyFont="1" applyFill="1" applyBorder="1" applyAlignment="1" applyProtection="1">
      <alignment horizontal="center" vertical="center"/>
      <protection hidden="1"/>
    </xf>
    <xf numFmtId="169" fontId="8" fillId="6" borderId="14" xfId="2" applyNumberFormat="1" applyFont="1" applyFill="1" applyBorder="1" applyAlignment="1" applyProtection="1">
      <alignment horizontal="center" vertical="center"/>
      <protection hidden="1"/>
    </xf>
    <xf numFmtId="3" fontId="8" fillId="6" borderId="14" xfId="0" applyNumberFormat="1" applyFont="1" applyFill="1" applyBorder="1" applyAlignment="1" applyProtection="1">
      <alignment horizontal="center" vertical="center"/>
      <protection hidden="1"/>
    </xf>
    <xf numFmtId="4" fontId="8" fillId="6" borderId="13" xfId="0" applyNumberFormat="1" applyFont="1" applyFill="1" applyBorder="1" applyAlignment="1" applyProtection="1">
      <alignment horizontal="center" vertical="center"/>
      <protection hidden="1"/>
    </xf>
    <xf numFmtId="4" fontId="8" fillId="6" borderId="47" xfId="0" applyNumberFormat="1" applyFont="1" applyFill="1" applyBorder="1" applyAlignment="1" applyProtection="1">
      <alignment horizontal="center" vertical="center"/>
      <protection hidden="1"/>
    </xf>
    <xf numFmtId="4" fontId="8" fillId="6" borderId="10" xfId="0" applyNumberFormat="1" applyFont="1" applyFill="1" applyBorder="1" applyAlignment="1" applyProtection="1">
      <alignment horizontal="center" vertical="center"/>
      <protection hidden="1"/>
    </xf>
    <xf numFmtId="3" fontId="8" fillId="6" borderId="8" xfId="0" applyNumberFormat="1" applyFont="1" applyFill="1" applyBorder="1" applyAlignment="1" applyProtection="1">
      <alignment horizontal="center" vertical="center"/>
      <protection hidden="1"/>
    </xf>
    <xf numFmtId="4" fontId="8" fillId="6" borderId="21" xfId="0" applyNumberFormat="1" applyFont="1" applyFill="1" applyBorder="1" applyAlignment="1" applyProtection="1">
      <alignment horizontal="center" vertical="center"/>
      <protection hidden="1"/>
    </xf>
    <xf numFmtId="3" fontId="8" fillId="6" borderId="45" xfId="0" applyNumberFormat="1" applyFont="1" applyFill="1" applyBorder="1" applyAlignment="1" applyProtection="1">
      <alignment horizontal="center" vertical="center"/>
      <protection hidden="1"/>
    </xf>
    <xf numFmtId="166" fontId="8" fillId="6" borderId="56" xfId="2" applyFont="1" applyFill="1" applyBorder="1" applyAlignment="1" applyProtection="1">
      <alignment horizontal="center" vertical="center"/>
      <protection hidden="1"/>
    </xf>
    <xf numFmtId="3" fontId="8" fillId="6" borderId="6" xfId="0" applyNumberFormat="1" applyFont="1" applyFill="1" applyBorder="1" applyAlignment="1" applyProtection="1">
      <alignment horizontal="center" vertical="center"/>
      <protection hidden="1"/>
    </xf>
    <xf numFmtId="166" fontId="8" fillId="6" borderId="4" xfId="2" applyFont="1" applyFill="1" applyBorder="1" applyAlignment="1" applyProtection="1">
      <alignment horizontal="center" vertical="center"/>
      <protection hidden="1"/>
    </xf>
    <xf numFmtId="166" fontId="8" fillId="6" borderId="20" xfId="2" applyFont="1" applyFill="1" applyBorder="1" applyAlignment="1" applyProtection="1">
      <alignment horizontal="center" vertical="center"/>
      <protection hidden="1"/>
    </xf>
    <xf numFmtId="0" fontId="19" fillId="17" borderId="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3" fontId="10" fillId="7" borderId="19" xfId="0" applyNumberFormat="1" applyFont="1" applyFill="1" applyBorder="1" applyAlignment="1" applyProtection="1">
      <alignment horizontal="center" vertical="center"/>
      <protection hidden="1"/>
    </xf>
    <xf numFmtId="169" fontId="10" fillId="7" borderId="19" xfId="2" applyNumberFormat="1" applyFont="1" applyFill="1" applyBorder="1" applyAlignment="1" applyProtection="1">
      <alignment horizontal="center" vertical="center"/>
      <protection hidden="1"/>
    </xf>
    <xf numFmtId="4" fontId="10" fillId="7" borderId="45" xfId="0" applyNumberFormat="1" applyFont="1" applyFill="1" applyBorder="1" applyAlignment="1" applyProtection="1">
      <alignment horizontal="center" vertical="center"/>
      <protection hidden="1"/>
    </xf>
    <xf numFmtId="3" fontId="10" fillId="7" borderId="15" xfId="0" applyNumberFormat="1" applyFont="1" applyFill="1" applyBorder="1" applyAlignment="1" applyProtection="1">
      <alignment horizontal="center" vertical="center"/>
      <protection hidden="1"/>
    </xf>
    <xf numFmtId="169" fontId="10" fillId="7" borderId="14" xfId="2" applyNumberFormat="1" applyFont="1" applyFill="1" applyBorder="1" applyAlignment="1" applyProtection="1">
      <alignment horizontal="center" vertical="center"/>
      <protection hidden="1"/>
    </xf>
    <xf numFmtId="3" fontId="10" fillId="7" borderId="14" xfId="0" applyNumberFormat="1" applyFont="1" applyFill="1" applyBorder="1" applyAlignment="1" applyProtection="1">
      <alignment horizontal="center" vertical="center"/>
      <protection hidden="1"/>
    </xf>
    <xf numFmtId="4" fontId="10" fillId="7" borderId="13" xfId="0" applyNumberFormat="1" applyFont="1" applyFill="1" applyBorder="1" applyAlignment="1" applyProtection="1">
      <alignment horizontal="center" vertical="center"/>
      <protection hidden="1"/>
    </xf>
    <xf numFmtId="3" fontId="8" fillId="6" borderId="29" xfId="0" applyNumberFormat="1" applyFont="1" applyFill="1" applyBorder="1" applyAlignment="1" applyProtection="1">
      <alignment horizontal="center" vertical="center"/>
      <protection hidden="1"/>
    </xf>
    <xf numFmtId="169" fontId="8" fillId="6" borderId="30" xfId="2" applyNumberFormat="1" applyFont="1" applyFill="1" applyBorder="1" applyAlignment="1" applyProtection="1">
      <alignment horizontal="center" vertical="center"/>
      <protection hidden="1"/>
    </xf>
    <xf numFmtId="4" fontId="8" fillId="6" borderId="31" xfId="0" applyNumberFormat="1" applyFont="1" applyFill="1" applyBorder="1" applyAlignment="1" applyProtection="1">
      <alignment horizontal="center" vertical="center"/>
      <protection hidden="1"/>
    </xf>
    <xf numFmtId="3" fontId="8" fillId="6" borderId="51" xfId="0" applyNumberFormat="1" applyFont="1" applyFill="1" applyBorder="1" applyAlignment="1" applyProtection="1">
      <alignment horizontal="center" vertical="center"/>
      <protection hidden="1"/>
    </xf>
    <xf numFmtId="4" fontId="8" fillId="6" borderId="36" xfId="0" applyNumberFormat="1" applyFont="1" applyFill="1" applyBorder="1" applyAlignment="1" applyProtection="1">
      <alignment horizontal="center" vertical="center"/>
      <protection hidden="1"/>
    </xf>
    <xf numFmtId="166" fontId="8" fillId="0" borderId="23" xfId="2" applyFont="1" applyBorder="1" applyAlignment="1" applyProtection="1">
      <alignment horizontal="center" vertical="center"/>
      <protection hidden="1"/>
    </xf>
    <xf numFmtId="3" fontId="8" fillId="0" borderId="29" xfId="0" applyNumberFormat="1" applyFont="1" applyBorder="1" applyAlignment="1" applyProtection="1">
      <alignment horizontal="center" vertical="center"/>
      <protection hidden="1"/>
    </xf>
    <xf numFmtId="166" fontId="8" fillId="0" borderId="30" xfId="2" applyFont="1" applyBorder="1" applyAlignment="1" applyProtection="1">
      <alignment horizontal="center" vertical="center"/>
      <protection hidden="1"/>
    </xf>
    <xf numFmtId="4" fontId="8" fillId="0" borderId="36" xfId="0" applyNumberFormat="1" applyFont="1" applyBorder="1" applyAlignment="1" applyProtection="1">
      <alignment horizontal="center" vertical="center"/>
      <protection hidden="1"/>
    </xf>
    <xf numFmtId="3" fontId="8" fillId="6" borderId="22" xfId="0" applyNumberFormat="1" applyFont="1" applyFill="1" applyBorder="1" applyAlignment="1" applyProtection="1">
      <alignment horizontal="center" vertical="center"/>
      <protection hidden="1"/>
    </xf>
    <xf numFmtId="166" fontId="8" fillId="6" borderId="23" xfId="2" applyFont="1" applyFill="1" applyBorder="1" applyAlignment="1" applyProtection="1">
      <alignment horizontal="center" vertical="center"/>
      <protection hidden="1"/>
    </xf>
    <xf numFmtId="3" fontId="8" fillId="0" borderId="51" xfId="0" applyNumberFormat="1" applyFont="1" applyBorder="1" applyAlignment="1" applyProtection="1">
      <alignment horizontal="center" vertical="center"/>
      <protection hidden="1"/>
    </xf>
    <xf numFmtId="166" fontId="8" fillId="6" borderId="30" xfId="2" applyFont="1" applyFill="1" applyBorder="1" applyAlignment="1" applyProtection="1">
      <alignment horizontal="center" vertical="center"/>
      <protection hidden="1"/>
    </xf>
    <xf numFmtId="0" fontId="19" fillId="17" borderId="23" xfId="0" applyFont="1" applyFill="1" applyBorder="1" applyAlignment="1">
      <alignment horizontal="center" vertical="center"/>
    </xf>
    <xf numFmtId="0" fontId="19" fillId="0" borderId="96" xfId="0" applyFont="1" applyBorder="1" applyAlignment="1" applyProtection="1">
      <alignment horizontal="center" vertical="center" wrapText="1"/>
      <protection locked="0"/>
    </xf>
    <xf numFmtId="169" fontId="8" fillId="11" borderId="56" xfId="2" applyNumberFormat="1" applyFont="1" applyFill="1" applyBorder="1" applyAlignment="1" applyProtection="1">
      <alignment horizontal="center" vertical="center"/>
      <protection hidden="1"/>
    </xf>
    <xf numFmtId="3" fontId="8" fillId="11" borderId="44" xfId="0" applyNumberFormat="1" applyFont="1" applyFill="1" applyBorder="1" applyAlignment="1" applyProtection="1">
      <alignment horizontal="center" vertical="center"/>
      <protection hidden="1"/>
    </xf>
    <xf numFmtId="3" fontId="8" fillId="11" borderId="42" xfId="0" applyNumberFormat="1" applyFont="1" applyFill="1" applyBorder="1" applyAlignment="1" applyProtection="1">
      <alignment horizontal="center" vertical="center"/>
      <protection hidden="1"/>
    </xf>
    <xf numFmtId="3" fontId="12" fillId="11" borderId="28" xfId="0" applyNumberFormat="1" applyFont="1" applyFill="1" applyBorder="1" applyAlignment="1" applyProtection="1">
      <alignment horizontal="center" vertical="center"/>
      <protection hidden="1"/>
    </xf>
    <xf numFmtId="169" fontId="12" fillId="11" borderId="14" xfId="0" applyNumberFormat="1" applyFont="1" applyFill="1" applyBorder="1" applyAlignment="1" applyProtection="1">
      <alignment horizontal="center" vertical="center"/>
      <protection hidden="1"/>
    </xf>
    <xf numFmtId="3" fontId="12" fillId="11" borderId="13" xfId="0" applyNumberFormat="1" applyFont="1" applyFill="1" applyBorder="1" applyAlignment="1" applyProtection="1">
      <alignment horizontal="center" vertical="center"/>
      <protection hidden="1"/>
    </xf>
    <xf numFmtId="2" fontId="9" fillId="11" borderId="28" xfId="0" applyNumberFormat="1" applyFont="1" applyFill="1" applyBorder="1" applyAlignment="1" applyProtection="1">
      <alignment horizontal="center" vertical="center"/>
      <protection hidden="1"/>
    </xf>
    <xf numFmtId="170" fontId="8" fillId="11" borderId="8" xfId="1" applyNumberFormat="1" applyFont="1" applyFill="1" applyBorder="1" applyAlignment="1" applyProtection="1">
      <alignment horizontal="center" vertical="center"/>
      <protection hidden="1"/>
    </xf>
    <xf numFmtId="170" fontId="8" fillId="11" borderId="40" xfId="1" applyNumberFormat="1" applyFont="1" applyFill="1" applyBorder="1" applyAlignment="1" applyProtection="1">
      <alignment horizontal="center" vertical="center"/>
      <protection hidden="1"/>
    </xf>
    <xf numFmtId="170" fontId="8" fillId="11" borderId="6" xfId="1" applyNumberFormat="1" applyFont="1" applyFill="1" applyBorder="1" applyAlignment="1" applyProtection="1">
      <alignment horizontal="center" vertical="center"/>
      <protection hidden="1"/>
    </xf>
    <xf numFmtId="170" fontId="8" fillId="11" borderId="37" xfId="1" applyNumberFormat="1" applyFont="1" applyFill="1" applyBorder="1" applyAlignment="1" applyProtection="1">
      <alignment horizontal="center" vertical="center"/>
      <protection hidden="1"/>
    </xf>
    <xf numFmtId="170" fontId="9" fillId="11" borderId="54" xfId="0" applyNumberFormat="1" applyFont="1" applyFill="1" applyBorder="1" applyAlignment="1" applyProtection="1">
      <alignment horizontal="center" vertical="center"/>
      <protection hidden="1"/>
    </xf>
    <xf numFmtId="169" fontId="9" fillId="11" borderId="25" xfId="0" applyNumberFormat="1" applyFont="1" applyFill="1" applyBorder="1" applyAlignment="1" applyProtection="1">
      <alignment horizontal="center" vertical="center"/>
      <protection hidden="1"/>
    </xf>
    <xf numFmtId="170" fontId="9" fillId="11" borderId="55" xfId="0" applyNumberFormat="1" applyFont="1" applyFill="1" applyBorder="1" applyAlignment="1" applyProtection="1">
      <alignment horizontal="center" vertical="center"/>
      <protection hidden="1"/>
    </xf>
    <xf numFmtId="2" fontId="9" fillId="11" borderId="58" xfId="0" applyNumberFormat="1" applyFont="1" applyFill="1" applyBorder="1" applyAlignment="1" applyProtection="1">
      <alignment horizontal="center" vertical="center"/>
      <protection hidden="1"/>
    </xf>
    <xf numFmtId="2" fontId="10" fillId="10" borderId="45" xfId="0" applyNumberFormat="1" applyFont="1" applyFill="1" applyBorder="1" applyAlignment="1" applyProtection="1">
      <alignment horizontal="center" vertical="center"/>
      <protection hidden="1"/>
    </xf>
    <xf numFmtId="3" fontId="8" fillId="2" borderId="61" xfId="0" applyNumberFormat="1" applyFont="1" applyFill="1" applyBorder="1" applyAlignment="1" applyProtection="1">
      <alignment horizontal="center" vertical="center"/>
      <protection hidden="1"/>
    </xf>
    <xf numFmtId="169" fontId="8" fillId="2" borderId="56" xfId="1" applyNumberFormat="1" applyFont="1" applyFill="1" applyBorder="1" applyAlignment="1" applyProtection="1">
      <alignment horizontal="center" vertical="center"/>
      <protection hidden="1"/>
    </xf>
    <xf numFmtId="3" fontId="8" fillId="2" borderId="40" xfId="0" applyNumberFormat="1" applyFont="1" applyFill="1" applyBorder="1" applyAlignment="1" applyProtection="1">
      <alignment horizontal="center" vertical="center"/>
      <protection hidden="1"/>
    </xf>
    <xf numFmtId="3" fontId="8" fillId="2" borderId="38" xfId="0" applyNumberFormat="1" applyFont="1" applyFill="1" applyBorder="1" applyAlignment="1" applyProtection="1">
      <alignment horizontal="center" vertical="center"/>
      <protection hidden="1"/>
    </xf>
    <xf numFmtId="169" fontId="8" fillId="2" borderId="4" xfId="1" applyNumberFormat="1" applyFont="1" applyFill="1" applyBorder="1" applyAlignment="1" applyProtection="1">
      <alignment horizontal="center" vertical="center"/>
      <protection hidden="1"/>
    </xf>
    <xf numFmtId="3" fontId="8" fillId="2" borderId="37" xfId="0" applyNumberFormat="1" applyFont="1" applyFill="1" applyBorder="1" applyAlignment="1" applyProtection="1">
      <alignment horizontal="center" vertical="center"/>
      <protection hidden="1"/>
    </xf>
    <xf numFmtId="3" fontId="12" fillId="2" borderId="54" xfId="0" applyNumberFormat="1" applyFont="1" applyFill="1" applyBorder="1" applyAlignment="1" applyProtection="1">
      <alignment horizontal="center" vertical="center"/>
      <protection hidden="1"/>
    </xf>
    <xf numFmtId="169" fontId="12" fillId="2" borderId="25" xfId="0" applyNumberFormat="1" applyFont="1" applyFill="1" applyBorder="1" applyAlignment="1" applyProtection="1">
      <alignment horizontal="center" vertical="center"/>
      <protection hidden="1"/>
    </xf>
    <xf numFmtId="3" fontId="12" fillId="2" borderId="55" xfId="0" applyNumberFormat="1" applyFont="1" applyFill="1" applyBorder="1" applyAlignment="1" applyProtection="1">
      <alignment horizontal="center" vertical="center"/>
      <protection hidden="1"/>
    </xf>
    <xf numFmtId="2" fontId="9" fillId="2" borderId="54" xfId="0" applyNumberFormat="1" applyFont="1" applyFill="1" applyBorder="1" applyAlignment="1" applyProtection="1">
      <alignment horizontal="center" vertical="center"/>
      <protection hidden="1"/>
    </xf>
    <xf numFmtId="174" fontId="9" fillId="2" borderId="25" xfId="4" applyNumberFormat="1" applyFont="1" applyFill="1" applyBorder="1" applyAlignment="1" applyProtection="1">
      <alignment horizontal="center" vertical="center"/>
      <protection hidden="1"/>
    </xf>
    <xf numFmtId="3" fontId="8" fillId="2" borderId="61" xfId="1" applyNumberFormat="1" applyFont="1" applyFill="1" applyBorder="1" applyAlignment="1" applyProtection="1">
      <alignment horizontal="center" vertical="center"/>
      <protection hidden="1"/>
    </xf>
    <xf numFmtId="3" fontId="8" fillId="2" borderId="40" xfId="1" applyNumberFormat="1" applyFont="1" applyFill="1" applyBorder="1" applyAlignment="1" applyProtection="1">
      <alignment horizontal="center" vertical="center"/>
      <protection hidden="1"/>
    </xf>
    <xf numFmtId="3" fontId="8" fillId="2" borderId="38" xfId="1" applyNumberFormat="1" applyFont="1" applyFill="1" applyBorder="1" applyAlignment="1" applyProtection="1">
      <alignment horizontal="center" vertical="center"/>
      <protection hidden="1"/>
    </xf>
    <xf numFmtId="3" fontId="8" fillId="2" borderId="37" xfId="1" applyNumberFormat="1" applyFont="1" applyFill="1" applyBorder="1" applyAlignment="1" applyProtection="1">
      <alignment horizontal="center" vertical="center"/>
      <protection hidden="1"/>
    </xf>
    <xf numFmtId="3" fontId="8" fillId="2" borderId="44" xfId="1" applyNumberFormat="1" applyFont="1" applyFill="1" applyBorder="1" applyAlignment="1" applyProtection="1">
      <alignment horizontal="center" vertical="center"/>
      <protection hidden="1"/>
    </xf>
    <xf numFmtId="169" fontId="8" fillId="2" borderId="23" xfId="1" applyNumberFormat="1" applyFont="1" applyFill="1" applyBorder="1" applyAlignment="1" applyProtection="1">
      <alignment horizontal="center" vertical="center"/>
      <protection hidden="1"/>
    </xf>
    <xf numFmtId="3" fontId="8" fillId="2" borderId="42" xfId="1" applyNumberFormat="1" applyFont="1" applyFill="1" applyBorder="1" applyAlignment="1" applyProtection="1">
      <alignment horizontal="center" vertical="center"/>
      <protection hidden="1"/>
    </xf>
    <xf numFmtId="3" fontId="9" fillId="2" borderId="15" xfId="1" applyNumberFormat="1" applyFont="1" applyFill="1" applyBorder="1" applyAlignment="1" applyProtection="1">
      <alignment horizontal="center" vertical="center"/>
      <protection hidden="1"/>
    </xf>
    <xf numFmtId="169" fontId="9" fillId="2" borderId="14" xfId="0" applyNumberFormat="1" applyFont="1" applyFill="1" applyBorder="1" applyAlignment="1" applyProtection="1">
      <alignment horizontal="center" vertical="center"/>
      <protection hidden="1"/>
    </xf>
    <xf numFmtId="3" fontId="9" fillId="2" borderId="47" xfId="0" applyNumberFormat="1" applyFont="1" applyFill="1" applyBorder="1" applyAlignment="1" applyProtection="1">
      <alignment horizontal="center" vertical="center"/>
      <protection hidden="1"/>
    </xf>
    <xf numFmtId="174" fontId="10" fillId="5" borderId="56" xfId="1" applyNumberFormat="1" applyFont="1" applyFill="1" applyBorder="1" applyAlignment="1" applyProtection="1">
      <alignment horizontal="center" vertical="center"/>
      <protection hidden="1"/>
    </xf>
    <xf numFmtId="174" fontId="10" fillId="5" borderId="4" xfId="1" applyNumberFormat="1" applyFont="1" applyFill="1" applyBorder="1" applyAlignment="1" applyProtection="1">
      <alignment horizontal="center" vertical="center"/>
      <protection hidden="1"/>
    </xf>
    <xf numFmtId="174" fontId="10" fillId="5" borderId="23" xfId="1" applyNumberFormat="1" applyFont="1" applyFill="1" applyBorder="1" applyAlignment="1" applyProtection="1">
      <alignment horizontal="center" vertical="center"/>
      <protection hidden="1"/>
    </xf>
    <xf numFmtId="2" fontId="10" fillId="5" borderId="28" xfId="0" applyNumberFormat="1" applyFont="1" applyFill="1" applyBorder="1" applyAlignment="1" applyProtection="1">
      <alignment horizontal="center" vertical="center"/>
      <protection hidden="1"/>
    </xf>
    <xf numFmtId="174" fontId="10" fillId="5" borderId="14" xfId="1" applyNumberFormat="1" applyFont="1" applyFill="1" applyBorder="1" applyAlignment="1" applyProtection="1">
      <alignment horizontal="center" vertical="center"/>
      <protection hidden="1"/>
    </xf>
    <xf numFmtId="0" fontId="9" fillId="15" borderId="45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/>
    </xf>
    <xf numFmtId="3" fontId="8" fillId="15" borderId="61" xfId="0" applyNumberFormat="1" applyFont="1" applyFill="1" applyBorder="1" applyAlignment="1" applyProtection="1">
      <alignment horizontal="center" vertical="center"/>
      <protection hidden="1"/>
    </xf>
    <xf numFmtId="169" fontId="8" fillId="15" borderId="56" xfId="1" applyNumberFormat="1" applyFont="1" applyFill="1" applyBorder="1" applyAlignment="1" applyProtection="1">
      <alignment horizontal="center" vertical="center"/>
      <protection hidden="1"/>
    </xf>
    <xf numFmtId="3" fontId="8" fillId="15" borderId="40" xfId="0" applyNumberFormat="1" applyFont="1" applyFill="1" applyBorder="1" applyAlignment="1" applyProtection="1">
      <alignment horizontal="center" vertical="center"/>
      <protection hidden="1"/>
    </xf>
    <xf numFmtId="2" fontId="8" fillId="15" borderId="8" xfId="0" applyNumberFormat="1" applyFont="1" applyFill="1" applyBorder="1" applyAlignment="1" applyProtection="1">
      <alignment horizontal="center" vertical="center"/>
      <protection hidden="1"/>
    </xf>
    <xf numFmtId="9" fontId="8" fillId="15" borderId="56" xfId="4" applyFont="1" applyFill="1" applyBorder="1" applyAlignment="1" applyProtection="1">
      <alignment horizontal="center" vertical="center"/>
      <protection hidden="1"/>
    </xf>
    <xf numFmtId="3" fontId="8" fillId="15" borderId="38" xfId="0" applyNumberFormat="1" applyFont="1" applyFill="1" applyBorder="1" applyAlignment="1" applyProtection="1">
      <alignment horizontal="center" vertical="center"/>
      <protection hidden="1"/>
    </xf>
    <xf numFmtId="169" fontId="8" fillId="15" borderId="4" xfId="1" applyNumberFormat="1" applyFont="1" applyFill="1" applyBorder="1" applyAlignment="1" applyProtection="1">
      <alignment horizontal="center" vertical="center"/>
      <protection hidden="1"/>
    </xf>
    <xf numFmtId="3" fontId="8" fillId="15" borderId="37" xfId="0" applyNumberFormat="1" applyFont="1" applyFill="1" applyBorder="1" applyAlignment="1" applyProtection="1">
      <alignment horizontal="center" vertical="center"/>
      <protection hidden="1"/>
    </xf>
    <xf numFmtId="2" fontId="8" fillId="15" borderId="6" xfId="0" applyNumberFormat="1" applyFont="1" applyFill="1" applyBorder="1" applyAlignment="1" applyProtection="1">
      <alignment horizontal="center" vertical="center"/>
      <protection hidden="1"/>
    </xf>
    <xf numFmtId="9" fontId="8" fillId="15" borderId="4" xfId="4" applyFont="1" applyFill="1" applyBorder="1" applyAlignment="1" applyProtection="1">
      <alignment horizontal="center" vertical="center"/>
      <protection hidden="1"/>
    </xf>
    <xf numFmtId="3" fontId="12" fillId="15" borderId="15" xfId="0" applyNumberFormat="1" applyFont="1" applyFill="1" applyBorder="1" applyAlignment="1" applyProtection="1">
      <alignment horizontal="center" vertical="center"/>
      <protection hidden="1"/>
    </xf>
    <xf numFmtId="169" fontId="9" fillId="15" borderId="14" xfId="1" applyNumberFormat="1" applyFont="1" applyFill="1" applyBorder="1" applyAlignment="1" applyProtection="1">
      <alignment horizontal="center" vertical="center"/>
      <protection hidden="1"/>
    </xf>
    <xf numFmtId="3" fontId="12" fillId="15" borderId="47" xfId="0" applyNumberFormat="1" applyFont="1" applyFill="1" applyBorder="1" applyAlignment="1" applyProtection="1">
      <alignment horizontal="center" vertical="center"/>
      <protection hidden="1"/>
    </xf>
    <xf numFmtId="2" fontId="9" fillId="15" borderId="15" xfId="0" applyNumberFormat="1" applyFont="1" applyFill="1" applyBorder="1" applyAlignment="1" applyProtection="1">
      <alignment horizontal="center" vertical="center"/>
      <protection hidden="1"/>
    </xf>
    <xf numFmtId="174" fontId="9" fillId="15" borderId="14" xfId="4" applyNumberFormat="1" applyFont="1" applyFill="1" applyBorder="1" applyAlignment="1" applyProtection="1">
      <alignment horizontal="center" vertical="center"/>
      <protection hidden="1"/>
    </xf>
    <xf numFmtId="3" fontId="8" fillId="15" borderId="8" xfId="1" applyNumberFormat="1" applyFont="1" applyFill="1" applyBorder="1" applyAlignment="1" applyProtection="1">
      <alignment horizontal="center" vertical="center"/>
      <protection hidden="1"/>
    </xf>
    <xf numFmtId="3" fontId="8" fillId="15" borderId="40" xfId="1" applyNumberFormat="1" applyFont="1" applyFill="1" applyBorder="1" applyAlignment="1" applyProtection="1">
      <alignment horizontal="center" vertical="center"/>
      <protection hidden="1"/>
    </xf>
    <xf numFmtId="3" fontId="8" fillId="15" borderId="6" xfId="1" applyNumberFormat="1" applyFont="1" applyFill="1" applyBorder="1" applyAlignment="1" applyProtection="1">
      <alignment horizontal="center" vertical="center"/>
      <protection hidden="1"/>
    </xf>
    <xf numFmtId="3" fontId="8" fillId="15" borderId="37" xfId="1" applyNumberFormat="1" applyFont="1" applyFill="1" applyBorder="1" applyAlignment="1" applyProtection="1">
      <alignment horizontal="center" vertical="center"/>
      <protection hidden="1"/>
    </xf>
    <xf numFmtId="3" fontId="8" fillId="15" borderId="22" xfId="1" applyNumberFormat="1" applyFont="1" applyFill="1" applyBorder="1" applyAlignment="1" applyProtection="1">
      <alignment horizontal="center" vertical="center"/>
      <protection hidden="1"/>
    </xf>
    <xf numFmtId="169" fontId="8" fillId="15" borderId="23" xfId="1" applyNumberFormat="1" applyFont="1" applyFill="1" applyBorder="1" applyAlignment="1" applyProtection="1">
      <alignment horizontal="center" vertical="center"/>
      <protection hidden="1"/>
    </xf>
    <xf numFmtId="3" fontId="8" fillId="15" borderId="42" xfId="1" applyNumberFormat="1" applyFont="1" applyFill="1" applyBorder="1" applyAlignment="1" applyProtection="1">
      <alignment horizontal="center" vertical="center"/>
      <protection hidden="1"/>
    </xf>
    <xf numFmtId="2" fontId="8" fillId="15" borderId="22" xfId="0" applyNumberFormat="1" applyFont="1" applyFill="1" applyBorder="1" applyAlignment="1" applyProtection="1">
      <alignment horizontal="center" vertical="center"/>
      <protection hidden="1"/>
    </xf>
    <xf numFmtId="9" fontId="8" fillId="15" borderId="23" xfId="4" applyFont="1" applyFill="1" applyBorder="1" applyAlignment="1" applyProtection="1">
      <alignment horizontal="center" vertical="center"/>
      <protection hidden="1"/>
    </xf>
    <xf numFmtId="169" fontId="9" fillId="15" borderId="14" xfId="0" applyNumberFormat="1" applyFont="1" applyFill="1" applyBorder="1" applyAlignment="1" applyProtection="1">
      <alignment horizontal="center" vertical="center"/>
      <protection hidden="1"/>
    </xf>
    <xf numFmtId="3" fontId="9" fillId="15" borderId="47" xfId="0" applyNumberFormat="1" applyFont="1" applyFill="1" applyBorder="1" applyAlignment="1" applyProtection="1">
      <alignment horizontal="center" vertical="center"/>
      <protection hidden="1"/>
    </xf>
    <xf numFmtId="9" fontId="8" fillId="15" borderId="14" xfId="4" applyFont="1" applyFill="1" applyBorder="1" applyAlignment="1" applyProtection="1">
      <alignment horizontal="center" vertical="center"/>
      <protection hidden="1"/>
    </xf>
    <xf numFmtId="0" fontId="10" fillId="16" borderId="8" xfId="0" applyFont="1" applyFill="1" applyBorder="1" applyAlignment="1">
      <alignment horizontal="center" vertical="center"/>
    </xf>
    <xf numFmtId="0" fontId="10" fillId="16" borderId="56" xfId="0" applyFont="1" applyFill="1" applyBorder="1" applyAlignment="1">
      <alignment horizontal="center" vertical="center"/>
    </xf>
    <xf numFmtId="170" fontId="23" fillId="16" borderId="8" xfId="1" applyNumberFormat="1" applyFont="1" applyFill="1" applyBorder="1" applyAlignment="1" applyProtection="1">
      <alignment horizontal="center" vertical="center"/>
      <protection hidden="1"/>
    </xf>
    <xf numFmtId="169" fontId="23" fillId="16" borderId="56" xfId="2" applyNumberFormat="1" applyFont="1" applyFill="1" applyBorder="1" applyAlignment="1" applyProtection="1">
      <alignment horizontal="center" vertical="center"/>
      <protection hidden="1"/>
    </xf>
    <xf numFmtId="170" fontId="23" fillId="16" borderId="40" xfId="1" applyNumberFormat="1" applyFont="1" applyFill="1" applyBorder="1" applyAlignment="1" applyProtection="1">
      <alignment horizontal="center" vertical="center"/>
      <protection hidden="1"/>
    </xf>
    <xf numFmtId="2" fontId="10" fillId="16" borderId="8" xfId="0" applyNumberFormat="1" applyFont="1" applyFill="1" applyBorder="1" applyAlignment="1" applyProtection="1">
      <alignment horizontal="center" vertical="center"/>
      <protection hidden="1"/>
    </xf>
    <xf numFmtId="9" fontId="10" fillId="16" borderId="56" xfId="1" applyNumberFormat="1" applyFont="1" applyFill="1" applyBorder="1" applyAlignment="1" applyProtection="1">
      <alignment horizontal="center" vertical="center"/>
      <protection hidden="1"/>
    </xf>
    <xf numFmtId="170" fontId="23" fillId="16" borderId="6" xfId="1" applyNumberFormat="1" applyFont="1" applyFill="1" applyBorder="1" applyAlignment="1" applyProtection="1">
      <alignment horizontal="center" vertical="center"/>
      <protection hidden="1"/>
    </xf>
    <xf numFmtId="169" fontId="23" fillId="16" borderId="4" xfId="2" applyNumberFormat="1" applyFont="1" applyFill="1" applyBorder="1" applyAlignment="1" applyProtection="1">
      <alignment horizontal="center" vertical="center"/>
      <protection hidden="1"/>
    </xf>
    <xf numFmtId="170" fontId="23" fillId="16" borderId="37" xfId="1" applyNumberFormat="1" applyFont="1" applyFill="1" applyBorder="1" applyAlignment="1" applyProtection="1">
      <alignment horizontal="center" vertical="center"/>
      <protection hidden="1"/>
    </xf>
    <xf numFmtId="2" fontId="10" fillId="16" borderId="6" xfId="0" applyNumberFormat="1" applyFont="1" applyFill="1" applyBorder="1" applyAlignment="1" applyProtection="1">
      <alignment horizontal="center" vertical="center"/>
      <protection hidden="1"/>
    </xf>
    <xf numFmtId="9" fontId="10" fillId="16" borderId="4" xfId="1" applyNumberFormat="1" applyFont="1" applyFill="1" applyBorder="1" applyAlignment="1" applyProtection="1">
      <alignment horizontal="center" vertical="center"/>
      <protection hidden="1"/>
    </xf>
    <xf numFmtId="170" fontId="23" fillId="16" borderId="19" xfId="1" applyNumberFormat="1" applyFont="1" applyFill="1" applyBorder="1" applyAlignment="1" applyProtection="1">
      <alignment horizontal="center" vertical="center"/>
      <protection hidden="1"/>
    </xf>
    <xf numFmtId="169" fontId="10" fillId="16" borderId="25" xfId="0" applyNumberFormat="1" applyFont="1" applyFill="1" applyBorder="1" applyAlignment="1" applyProtection="1">
      <alignment horizontal="center" vertical="center"/>
      <protection hidden="1"/>
    </xf>
    <xf numFmtId="170" fontId="10" fillId="16" borderId="55" xfId="0" applyNumberFormat="1" applyFont="1" applyFill="1" applyBorder="1" applyAlignment="1" applyProtection="1">
      <alignment horizontal="center" vertical="center"/>
      <protection hidden="1"/>
    </xf>
    <xf numFmtId="2" fontId="10" fillId="16" borderId="54" xfId="0" applyNumberFormat="1" applyFont="1" applyFill="1" applyBorder="1" applyAlignment="1" applyProtection="1">
      <alignment horizontal="center" vertical="center"/>
      <protection hidden="1"/>
    </xf>
    <xf numFmtId="10" fontId="10" fillId="16" borderId="25" xfId="1" applyNumberFormat="1" applyFont="1" applyFill="1" applyBorder="1" applyAlignment="1" applyProtection="1">
      <alignment horizontal="center" vertical="center"/>
      <protection hidden="1"/>
    </xf>
    <xf numFmtId="171" fontId="8" fillId="6" borderId="8" xfId="0" applyNumberFormat="1" applyFont="1" applyFill="1" applyBorder="1" applyAlignment="1" applyProtection="1">
      <alignment horizontal="center" vertical="center"/>
      <protection hidden="1"/>
    </xf>
    <xf numFmtId="175" fontId="8" fillId="6" borderId="56" xfId="0" applyNumberFormat="1" applyFont="1" applyFill="1" applyBorder="1" applyAlignment="1" applyProtection="1">
      <alignment horizontal="center" vertical="center"/>
      <protection hidden="1"/>
    </xf>
    <xf numFmtId="1" fontId="8" fillId="6" borderId="40" xfId="0" applyNumberFormat="1" applyFont="1" applyFill="1" applyBorder="1" applyAlignment="1" applyProtection="1">
      <alignment horizontal="center" vertical="center"/>
      <protection hidden="1"/>
    </xf>
    <xf numFmtId="171" fontId="8" fillId="6" borderId="6" xfId="0" applyNumberFormat="1" applyFont="1" applyFill="1" applyBorder="1" applyAlignment="1" applyProtection="1">
      <alignment horizontal="center" vertical="center"/>
      <protection hidden="1"/>
    </xf>
    <xf numFmtId="175" fontId="8" fillId="6" borderId="4" xfId="0" applyNumberFormat="1" applyFont="1" applyFill="1" applyBorder="1" applyAlignment="1" applyProtection="1">
      <alignment horizontal="center" vertical="center"/>
      <protection hidden="1"/>
    </xf>
    <xf numFmtId="1" fontId="8" fillId="6" borderId="37" xfId="0" applyNumberFormat="1" applyFont="1" applyFill="1" applyBorder="1" applyAlignment="1" applyProtection="1">
      <alignment horizontal="center" vertical="center"/>
      <protection hidden="1"/>
    </xf>
    <xf numFmtId="171" fontId="12" fillId="6" borderId="15" xfId="0" applyNumberFormat="1" applyFont="1" applyFill="1" applyBorder="1" applyAlignment="1" applyProtection="1">
      <alignment horizontal="center" vertical="center"/>
      <protection hidden="1"/>
    </xf>
    <xf numFmtId="175" fontId="12" fillId="6" borderId="14" xfId="0" applyNumberFormat="1" applyFont="1" applyFill="1" applyBorder="1" applyAlignment="1" applyProtection="1">
      <alignment horizontal="center" vertical="center"/>
      <protection hidden="1"/>
    </xf>
    <xf numFmtId="1" fontId="12" fillId="6" borderId="47" xfId="0" applyNumberFormat="1" applyFont="1" applyFill="1" applyBorder="1" applyAlignment="1" applyProtection="1">
      <alignment horizontal="center" vertical="center"/>
      <protection hidden="1"/>
    </xf>
    <xf numFmtId="173" fontId="8" fillId="6" borderId="8" xfId="1" applyNumberFormat="1" applyFont="1" applyFill="1" applyBorder="1" applyAlignment="1" applyProtection="1">
      <alignment horizontal="center" vertical="center"/>
      <protection hidden="1"/>
    </xf>
    <xf numFmtId="166" fontId="8" fillId="6" borderId="56" xfId="1" applyNumberFormat="1" applyFont="1" applyFill="1" applyBorder="1" applyAlignment="1" applyProtection="1">
      <alignment horizontal="center" vertical="center"/>
      <protection hidden="1"/>
    </xf>
    <xf numFmtId="170" fontId="8" fillId="6" borderId="40" xfId="1" applyNumberFormat="1" applyFont="1" applyFill="1" applyBorder="1" applyAlignment="1" applyProtection="1">
      <alignment horizontal="center" vertical="center"/>
      <protection hidden="1"/>
    </xf>
    <xf numFmtId="4" fontId="8" fillId="6" borderId="8" xfId="0" applyNumberFormat="1" applyFont="1" applyFill="1" applyBorder="1" applyAlignment="1" applyProtection="1">
      <alignment horizontal="center" vertical="center"/>
      <protection hidden="1"/>
    </xf>
    <xf numFmtId="173" fontId="8" fillId="6" borderId="6" xfId="1" applyNumberFormat="1" applyFont="1" applyFill="1" applyBorder="1" applyAlignment="1" applyProtection="1">
      <alignment horizontal="center" vertical="center"/>
      <protection hidden="1"/>
    </xf>
    <xf numFmtId="166" fontId="8" fillId="6" borderId="4" xfId="1" applyNumberFormat="1" applyFont="1" applyFill="1" applyBorder="1" applyAlignment="1" applyProtection="1">
      <alignment horizontal="center" vertical="center"/>
      <protection hidden="1"/>
    </xf>
    <xf numFmtId="170" fontId="8" fillId="6" borderId="37" xfId="1" applyNumberFormat="1" applyFont="1" applyFill="1" applyBorder="1" applyAlignment="1" applyProtection="1">
      <alignment horizontal="center" vertical="center"/>
      <protection hidden="1"/>
    </xf>
    <xf numFmtId="4" fontId="8" fillId="6" borderId="6" xfId="0" applyNumberFormat="1" applyFont="1" applyFill="1" applyBorder="1" applyAlignment="1" applyProtection="1">
      <alignment horizontal="center" vertical="center"/>
      <protection hidden="1"/>
    </xf>
    <xf numFmtId="173" fontId="8" fillId="6" borderId="22" xfId="1" applyNumberFormat="1" applyFont="1" applyFill="1" applyBorder="1" applyAlignment="1" applyProtection="1">
      <alignment horizontal="center" vertical="center"/>
      <protection hidden="1"/>
    </xf>
    <xf numFmtId="166" fontId="8" fillId="6" borderId="23" xfId="1" applyNumberFormat="1" applyFont="1" applyFill="1" applyBorder="1" applyAlignment="1" applyProtection="1">
      <alignment horizontal="center" vertical="center"/>
      <protection hidden="1"/>
    </xf>
    <xf numFmtId="170" fontId="8" fillId="6" borderId="42" xfId="1" applyNumberFormat="1" applyFont="1" applyFill="1" applyBorder="1" applyAlignment="1" applyProtection="1">
      <alignment horizontal="center" vertical="center"/>
      <protection hidden="1"/>
    </xf>
    <xf numFmtId="4" fontId="8" fillId="6" borderId="22" xfId="0" applyNumberFormat="1" applyFont="1" applyFill="1" applyBorder="1" applyAlignment="1" applyProtection="1">
      <alignment horizontal="center" vertical="center"/>
      <protection hidden="1"/>
    </xf>
    <xf numFmtId="173" fontId="9" fillId="6" borderId="15" xfId="0" applyNumberFormat="1" applyFont="1" applyFill="1" applyBorder="1" applyAlignment="1" applyProtection="1">
      <alignment horizontal="center"/>
      <protection hidden="1"/>
    </xf>
    <xf numFmtId="166" fontId="9" fillId="6" borderId="14" xfId="0" applyNumberFormat="1" applyFont="1" applyFill="1" applyBorder="1" applyAlignment="1" applyProtection="1">
      <alignment horizontal="center"/>
      <protection hidden="1"/>
    </xf>
    <xf numFmtId="170" fontId="9" fillId="6" borderId="47" xfId="0" applyNumberFormat="1" applyFont="1" applyFill="1" applyBorder="1" applyAlignment="1" applyProtection="1">
      <alignment horizontal="center"/>
      <protection hidden="1"/>
    </xf>
    <xf numFmtId="4" fontId="9" fillId="6" borderId="15" xfId="0" applyNumberFormat="1" applyFont="1" applyFill="1" applyBorder="1" applyAlignment="1" applyProtection="1">
      <alignment horizontal="center"/>
      <protection hidden="1"/>
    </xf>
    <xf numFmtId="9" fontId="9" fillId="6" borderId="14" xfId="4" applyFont="1" applyFill="1" applyBorder="1" applyAlignment="1" applyProtection="1">
      <alignment horizontal="center"/>
      <protection hidden="1"/>
    </xf>
    <xf numFmtId="9" fontId="10" fillId="7" borderId="56" xfId="1" applyNumberFormat="1" applyFont="1" applyFill="1" applyBorder="1" applyAlignment="1" applyProtection="1">
      <alignment horizontal="center" vertical="center"/>
      <protection hidden="1"/>
    </xf>
    <xf numFmtId="9" fontId="10" fillId="7" borderId="4" xfId="1" applyNumberFormat="1" applyFont="1" applyFill="1" applyBorder="1" applyAlignment="1" applyProtection="1">
      <alignment horizontal="center" vertical="center"/>
      <protection hidden="1"/>
    </xf>
    <xf numFmtId="9" fontId="10" fillId="7" borderId="23" xfId="1" applyNumberFormat="1" applyFont="1" applyFill="1" applyBorder="1" applyAlignment="1" applyProtection="1">
      <alignment horizontal="center" vertical="center"/>
      <protection hidden="1"/>
    </xf>
    <xf numFmtId="2" fontId="10" fillId="7" borderId="15" xfId="0" applyNumberFormat="1" applyFont="1" applyFill="1" applyBorder="1" applyAlignment="1" applyProtection="1">
      <alignment horizontal="center" vertical="center"/>
      <protection hidden="1"/>
    </xf>
    <xf numFmtId="9" fontId="10" fillId="7" borderId="14" xfId="1" applyNumberFormat="1" applyFont="1" applyFill="1" applyBorder="1" applyAlignment="1" applyProtection="1">
      <alignment horizontal="center" vertical="center"/>
      <protection hidden="1"/>
    </xf>
    <xf numFmtId="0" fontId="26" fillId="13" borderId="14" xfId="0" applyFont="1" applyFill="1" applyBorder="1" applyAlignment="1">
      <alignment vertical="center"/>
    </xf>
    <xf numFmtId="9" fontId="9" fillId="11" borderId="13" xfId="4" applyFont="1" applyFill="1" applyBorder="1" applyAlignment="1" applyProtection="1">
      <alignment horizontal="center" vertical="center"/>
      <protection hidden="1"/>
    </xf>
    <xf numFmtId="9" fontId="8" fillId="0" borderId="10" xfId="4" applyFont="1" applyFill="1" applyBorder="1" applyAlignment="1" applyProtection="1">
      <alignment horizontal="center" vertical="center"/>
      <protection hidden="1"/>
    </xf>
    <xf numFmtId="9" fontId="9" fillId="11" borderId="25" xfId="4" applyFont="1" applyFill="1" applyBorder="1" applyAlignment="1" applyProtection="1">
      <alignment horizontal="center" vertical="center"/>
      <protection hidden="1"/>
    </xf>
    <xf numFmtId="9" fontId="9" fillId="0" borderId="25" xfId="4" applyFont="1" applyBorder="1" applyAlignment="1" applyProtection="1">
      <alignment horizontal="center" vertical="center"/>
      <protection hidden="1"/>
    </xf>
    <xf numFmtId="9" fontId="10" fillId="10" borderId="56" xfId="4" applyFont="1" applyFill="1" applyBorder="1" applyAlignment="1" applyProtection="1">
      <alignment horizontal="center" vertical="center"/>
      <protection hidden="1"/>
    </xf>
    <xf numFmtId="9" fontId="10" fillId="10" borderId="4" xfId="4" applyFont="1" applyFill="1" applyBorder="1" applyAlignment="1" applyProtection="1">
      <alignment horizontal="center" vertical="center"/>
      <protection hidden="1"/>
    </xf>
    <xf numFmtId="9" fontId="10" fillId="10" borderId="20" xfId="4" applyFont="1" applyFill="1" applyBorder="1" applyAlignment="1" applyProtection="1">
      <alignment horizontal="center" vertical="center"/>
      <protection hidden="1"/>
    </xf>
    <xf numFmtId="0" fontId="19" fillId="0" borderId="24" xfId="0" applyFont="1" applyBorder="1" applyAlignment="1">
      <alignment horizontal="center"/>
    </xf>
    <xf numFmtId="3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19" fillId="14" borderId="4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9" fontId="19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6" fontId="0" fillId="0" borderId="0" xfId="2" applyFont="1" applyFill="1" applyBorder="1"/>
    <xf numFmtId="0" fontId="4" fillId="0" borderId="0" xfId="0" applyFont="1"/>
    <xf numFmtId="172" fontId="4" fillId="0" borderId="0" xfId="0" applyNumberFormat="1" applyFont="1" applyAlignment="1">
      <alignment horizontal="center" vertical="center"/>
    </xf>
    <xf numFmtId="17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4" fillId="0" borderId="0" xfId="0" applyNumberFormat="1" applyFont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76" fontId="0" fillId="0" borderId="0" xfId="5" applyNumberFormat="1" applyFont="1" applyFill="1" applyBorder="1"/>
    <xf numFmtId="9" fontId="0" fillId="0" borderId="0" xfId="0" applyNumberFormat="1" applyAlignment="1">
      <alignment horizontal="center"/>
    </xf>
    <xf numFmtId="176" fontId="0" fillId="0" borderId="0" xfId="0" applyNumberFormat="1"/>
    <xf numFmtId="177" fontId="0" fillId="0" borderId="0" xfId="0" applyNumberFormat="1"/>
    <xf numFmtId="1" fontId="0" fillId="0" borderId="0" xfId="0" applyNumberFormat="1"/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15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10" borderId="43" xfId="0" applyFont="1" applyFill="1" applyBorder="1" applyAlignment="1">
      <alignment horizontal="center" vertical="center"/>
    </xf>
    <xf numFmtId="0" fontId="10" fillId="10" borderId="1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/>
    </xf>
    <xf numFmtId="0" fontId="9" fillId="15" borderId="11" xfId="0" applyFont="1" applyFill="1" applyBorder="1" applyAlignment="1">
      <alignment horizontal="center"/>
    </xf>
    <xf numFmtId="0" fontId="9" fillId="15" borderId="10" xfId="0" applyFont="1" applyFill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0" fontId="10" fillId="9" borderId="49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16" borderId="43" xfId="0" applyFont="1" applyFill="1" applyBorder="1" applyAlignment="1">
      <alignment horizontal="center" vertical="center"/>
    </xf>
    <xf numFmtId="0" fontId="10" fillId="1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9" fillId="11" borderId="12" xfId="0" applyFont="1" applyFill="1" applyBorder="1" applyAlignment="1" applyProtection="1">
      <alignment horizontal="center" vertical="center"/>
      <protection locked="0"/>
    </xf>
    <xf numFmtId="0" fontId="9" fillId="11" borderId="11" xfId="0" applyFont="1" applyFill="1" applyBorder="1" applyAlignment="1" applyProtection="1">
      <alignment horizontal="center" vertical="center"/>
      <protection locked="0"/>
    </xf>
    <xf numFmtId="0" fontId="9" fillId="11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0" fillId="3" borderId="33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8" borderId="66" xfId="0" applyFont="1" applyFill="1" applyBorder="1" applyAlignment="1" applyProtection="1">
      <alignment horizontal="center" vertical="center"/>
      <protection locked="0"/>
    </xf>
    <xf numFmtId="0" fontId="9" fillId="8" borderId="63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2" fillId="15" borderId="12" xfId="0" applyFont="1" applyFill="1" applyBorder="1" applyAlignment="1" applyProtection="1">
      <alignment horizontal="center" vertical="center"/>
      <protection locked="0"/>
    </xf>
    <xf numFmtId="0" fontId="12" fillId="15" borderId="11" xfId="0" applyFont="1" applyFill="1" applyBorder="1" applyAlignment="1" applyProtection="1">
      <alignment horizontal="center" vertical="center"/>
      <protection locked="0"/>
    </xf>
    <xf numFmtId="0" fontId="12" fillId="15" borderId="10" xfId="0" applyFont="1" applyFill="1" applyBorder="1" applyAlignment="1" applyProtection="1">
      <alignment horizontal="center" vertical="center"/>
      <protection locked="0"/>
    </xf>
    <xf numFmtId="0" fontId="10" fillId="16" borderId="12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horizontal="center" vertical="center"/>
    </xf>
    <xf numFmtId="0" fontId="10" fillId="16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5" fillId="11" borderId="23" xfId="0" applyFont="1" applyFill="1" applyBorder="1" applyAlignment="1">
      <alignment horizontal="center" vertical="center" wrapText="1"/>
    </xf>
    <xf numFmtId="0" fontId="9" fillId="11" borderId="30" xfId="0" applyFont="1" applyFill="1" applyBorder="1" applyAlignment="1">
      <alignment horizontal="center" vertical="center" wrapText="1"/>
    </xf>
    <xf numFmtId="0" fontId="9" fillId="15" borderId="16" xfId="0" applyFont="1" applyFill="1" applyBorder="1" applyAlignment="1">
      <alignment horizontal="center" vertical="center"/>
    </xf>
    <xf numFmtId="0" fontId="9" fillId="15" borderId="5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56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49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 textRotation="90" wrapText="1"/>
    </xf>
    <xf numFmtId="0" fontId="10" fillId="10" borderId="6" xfId="0" applyFont="1" applyFill="1" applyBorder="1" applyAlignment="1">
      <alignment horizontal="center" vertical="center" textRotation="90" wrapText="1"/>
    </xf>
    <xf numFmtId="0" fontId="10" fillId="10" borderId="22" xfId="0" applyFont="1" applyFill="1" applyBorder="1" applyAlignment="1">
      <alignment horizontal="center" vertical="center" textRotation="90" wrapText="1"/>
    </xf>
    <xf numFmtId="0" fontId="10" fillId="10" borderId="56" xfId="0" applyFont="1" applyFill="1" applyBorder="1" applyAlignment="1">
      <alignment horizontal="center" vertical="center" textRotation="90" wrapText="1"/>
    </xf>
    <xf numFmtId="0" fontId="10" fillId="10" borderId="4" xfId="0" applyFont="1" applyFill="1" applyBorder="1" applyAlignment="1">
      <alignment horizontal="center" vertical="center" textRotation="90" wrapText="1"/>
    </xf>
    <xf numFmtId="0" fontId="10" fillId="10" borderId="23" xfId="0" applyFont="1" applyFill="1" applyBorder="1" applyAlignment="1">
      <alignment horizontal="center" vertical="center" textRotation="90" wrapText="1"/>
    </xf>
    <xf numFmtId="0" fontId="10" fillId="10" borderId="49" xfId="0" applyFont="1" applyFill="1" applyBorder="1" applyAlignment="1">
      <alignment horizontal="center" vertical="center" textRotation="90" wrapText="1"/>
    </xf>
    <xf numFmtId="0" fontId="10" fillId="10" borderId="5" xfId="0" applyFont="1" applyFill="1" applyBorder="1" applyAlignment="1">
      <alignment horizontal="center" vertical="center" textRotation="90" wrapText="1"/>
    </xf>
    <xf numFmtId="0" fontId="10" fillId="10" borderId="24" xfId="0" applyFont="1" applyFill="1" applyBorder="1" applyAlignment="1">
      <alignment horizontal="center" vertical="center" textRotation="90" wrapText="1"/>
    </xf>
    <xf numFmtId="0" fontId="10" fillId="5" borderId="8" xfId="0" applyFont="1" applyFill="1" applyBorder="1" applyAlignment="1">
      <alignment horizontal="center" vertical="center" textRotation="90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5" borderId="3" xfId="0" applyFont="1" applyFill="1" applyBorder="1" applyAlignment="1">
      <alignment horizontal="center" vertical="center" textRotation="90" wrapText="1"/>
    </xf>
    <xf numFmtId="0" fontId="10" fillId="5" borderId="56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textRotation="90" wrapText="1"/>
    </xf>
    <xf numFmtId="0" fontId="10" fillId="5" borderId="2" xfId="0" applyFont="1" applyFill="1" applyBorder="1" applyAlignment="1">
      <alignment horizontal="center" vertical="center" textRotation="90" wrapText="1"/>
    </xf>
    <xf numFmtId="0" fontId="10" fillId="5" borderId="49" xfId="0" applyFont="1" applyFill="1" applyBorder="1" applyAlignment="1">
      <alignment horizontal="center" vertical="center" textRotation="90" wrapText="1"/>
    </xf>
    <xf numFmtId="0" fontId="10" fillId="5" borderId="5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16" fillId="10" borderId="22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24" fillId="10" borderId="23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20" fillId="0" borderId="61" xfId="0" applyFont="1" applyBorder="1" applyAlignment="1">
      <alignment horizontal="center" vertical="center"/>
    </xf>
    <xf numFmtId="49" fontId="8" fillId="0" borderId="33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69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70" xfId="1" applyNumberFormat="1" applyFont="1" applyFill="1" applyBorder="1" applyAlignment="1" applyProtection="1">
      <alignment horizontal="justify" vertical="center" wrapText="1"/>
      <protection locked="0" hidden="1"/>
    </xf>
    <xf numFmtId="49" fontId="10" fillId="9" borderId="64" xfId="1" applyNumberFormat="1" applyFont="1" applyFill="1" applyBorder="1" applyAlignment="1" applyProtection="1">
      <alignment horizontal="justify" vertical="center" wrapText="1"/>
      <protection locked="0"/>
    </xf>
    <xf numFmtId="49" fontId="10" fillId="9" borderId="46" xfId="1" applyNumberFormat="1" applyFont="1" applyFill="1" applyBorder="1" applyAlignment="1" applyProtection="1">
      <alignment horizontal="justify" vertical="center" wrapText="1"/>
      <protection locked="0"/>
    </xf>
    <xf numFmtId="49" fontId="10" fillId="9" borderId="70" xfId="1" applyNumberFormat="1" applyFont="1" applyFill="1" applyBorder="1" applyAlignment="1" applyProtection="1">
      <alignment horizontal="justify" vertical="center" wrapText="1"/>
      <protection locked="0"/>
    </xf>
    <xf numFmtId="49" fontId="8" fillId="0" borderId="66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17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8" borderId="33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8" borderId="69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8" borderId="70" xfId="1" applyNumberFormat="1" applyFont="1" applyFill="1" applyBorder="1" applyAlignment="1" applyProtection="1">
      <alignment horizontal="justify" vertical="center" wrapText="1"/>
      <protection locked="0" hidden="1"/>
    </xf>
    <xf numFmtId="49" fontId="10" fillId="16" borderId="64" xfId="1" applyNumberFormat="1" applyFont="1" applyFill="1" applyBorder="1" applyAlignment="1" applyProtection="1">
      <alignment horizontal="justify" vertical="center" wrapText="1"/>
      <protection locked="0"/>
    </xf>
    <xf numFmtId="49" fontId="10" fillId="16" borderId="46" xfId="1" applyNumberFormat="1" applyFont="1" applyFill="1" applyBorder="1" applyAlignment="1" applyProtection="1">
      <alignment horizontal="justify" vertical="center" wrapText="1"/>
      <protection locked="0"/>
    </xf>
    <xf numFmtId="49" fontId="10" fillId="16" borderId="50" xfId="1" applyNumberFormat="1" applyFont="1" applyFill="1" applyBorder="1" applyAlignment="1" applyProtection="1">
      <alignment horizontal="justify" vertical="center" wrapText="1"/>
      <protection locked="0"/>
    </xf>
    <xf numFmtId="49" fontId="8" fillId="15" borderId="64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15" borderId="46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15" borderId="70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6" borderId="64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6" borderId="46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6" borderId="50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63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0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50" xfId="1" applyNumberFormat="1" applyFont="1" applyFill="1" applyBorder="1" applyAlignment="1" applyProtection="1">
      <alignment horizontal="justify" vertical="center" wrapText="1"/>
      <protection locked="0" hidden="1"/>
    </xf>
    <xf numFmtId="49" fontId="10" fillId="7" borderId="64" xfId="1" applyNumberFormat="1" applyFont="1" applyFill="1" applyBorder="1" applyAlignment="1" applyProtection="1">
      <alignment horizontal="justify" wrapText="1"/>
      <protection locked="0"/>
    </xf>
    <xf numFmtId="49" fontId="10" fillId="7" borderId="46" xfId="1" applyNumberFormat="1" applyFont="1" applyFill="1" applyBorder="1" applyAlignment="1" applyProtection="1">
      <alignment horizontal="justify" wrapText="1"/>
      <protection locked="0"/>
    </xf>
    <xf numFmtId="49" fontId="10" fillId="7" borderId="50" xfId="1" applyNumberFormat="1" applyFont="1" applyFill="1" applyBorder="1" applyAlignment="1" applyProtection="1">
      <alignment horizontal="justify" wrapText="1"/>
      <protection locked="0"/>
    </xf>
    <xf numFmtId="0" fontId="10" fillId="16" borderId="49" xfId="0" applyFont="1" applyFill="1" applyBorder="1" applyAlignment="1">
      <alignment horizontal="center" vertical="center"/>
    </xf>
    <xf numFmtId="0" fontId="10" fillId="16" borderId="31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15" borderId="32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 textRotation="90" wrapText="1"/>
    </xf>
    <xf numFmtId="0" fontId="10" fillId="16" borderId="6" xfId="0" applyFont="1" applyFill="1" applyBorder="1" applyAlignment="1">
      <alignment horizontal="center" vertical="center" textRotation="90" wrapText="1"/>
    </xf>
    <xf numFmtId="0" fontId="10" fillId="16" borderId="3" xfId="0" applyFont="1" applyFill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 textRotation="90" wrapText="1"/>
    </xf>
    <xf numFmtId="0" fontId="12" fillId="8" borderId="6" xfId="0" applyFont="1" applyFill="1" applyBorder="1" applyAlignment="1">
      <alignment horizontal="center" vertical="center" textRotation="90" wrapText="1"/>
    </xf>
    <xf numFmtId="0" fontId="12" fillId="8" borderId="22" xfId="0" applyFont="1" applyFill="1" applyBorder="1" applyAlignment="1">
      <alignment horizontal="center" vertical="center" textRotation="90" wrapText="1"/>
    </xf>
    <xf numFmtId="0" fontId="9" fillId="8" borderId="21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49" fontId="8" fillId="2" borderId="27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2" borderId="31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2" borderId="50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2" borderId="33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2" borderId="69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2" borderId="70" xfId="1" applyNumberFormat="1" applyFont="1" applyFill="1" applyBorder="1" applyAlignment="1" applyProtection="1">
      <alignment horizontal="justify" vertical="center" wrapText="1"/>
      <protection locked="0" hidden="1"/>
    </xf>
    <xf numFmtId="0" fontId="15" fillId="2" borderId="44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textRotation="90" wrapText="1"/>
    </xf>
    <xf numFmtId="0" fontId="12" fillId="11" borderId="6" xfId="0" applyFont="1" applyFill="1" applyBorder="1" applyAlignment="1">
      <alignment horizontal="center" vertical="center" textRotation="90" wrapText="1"/>
    </xf>
    <xf numFmtId="0" fontId="12" fillId="11" borderId="22" xfId="0" applyFont="1" applyFill="1" applyBorder="1" applyAlignment="1">
      <alignment horizontal="center" vertical="center" textRotation="90" wrapText="1"/>
    </xf>
    <xf numFmtId="0" fontId="15" fillId="2" borderId="2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15" fillId="11" borderId="44" xfId="0" applyFont="1" applyFill="1" applyBorder="1" applyAlignment="1">
      <alignment horizontal="center" vertical="center" wrapText="1"/>
    </xf>
    <xf numFmtId="0" fontId="9" fillId="11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56" xfId="0" applyFont="1" applyFill="1" applyBorder="1" applyAlignment="1">
      <alignment horizontal="center" vertical="center" textRotation="90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12" fillId="2" borderId="23" xfId="0" applyFont="1" applyFill="1" applyBorder="1" applyAlignment="1">
      <alignment horizontal="center" vertical="center" textRotation="90" wrapText="1"/>
    </xf>
    <xf numFmtId="0" fontId="12" fillId="2" borderId="49" xfId="0" applyFont="1" applyFill="1" applyBorder="1" applyAlignment="1">
      <alignment horizontal="center" vertical="center" textRotation="90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24" xfId="0" applyFont="1" applyFill="1" applyBorder="1" applyAlignment="1">
      <alignment horizontal="center" vertical="center" textRotation="90" wrapText="1"/>
    </xf>
    <xf numFmtId="0" fontId="9" fillId="0" borderId="59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49" fontId="8" fillId="11" borderId="64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11" borderId="46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11" borderId="50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10" borderId="49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9" fillId="11" borderId="31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9" fontId="10" fillId="10" borderId="64" xfId="1" applyNumberFormat="1" applyFont="1" applyFill="1" applyBorder="1" applyAlignment="1" applyProtection="1">
      <alignment horizontal="justify" vertical="center" wrapText="1"/>
      <protection locked="0"/>
    </xf>
    <xf numFmtId="49" fontId="10" fillId="10" borderId="46" xfId="1" applyNumberFormat="1" applyFont="1" applyFill="1" applyBorder="1" applyAlignment="1" applyProtection="1">
      <alignment horizontal="justify" vertical="center" wrapText="1"/>
      <protection locked="0"/>
    </xf>
    <xf numFmtId="49" fontId="10" fillId="10" borderId="50" xfId="1" applyNumberFormat="1" applyFont="1" applyFill="1" applyBorder="1" applyAlignment="1" applyProtection="1">
      <alignment horizontal="justify" vertical="center" wrapText="1"/>
      <protection locked="0"/>
    </xf>
    <xf numFmtId="0" fontId="9" fillId="11" borderId="66" xfId="0" applyFont="1" applyFill="1" applyBorder="1" applyAlignment="1">
      <alignment horizontal="center" vertical="center"/>
    </xf>
    <xf numFmtId="0" fontId="9" fillId="11" borderId="63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 textRotation="90" wrapText="1"/>
    </xf>
    <xf numFmtId="0" fontId="12" fillId="11" borderId="4" xfId="0" applyFont="1" applyFill="1" applyBorder="1" applyAlignment="1">
      <alignment horizontal="center" vertical="center" textRotation="90" wrapText="1"/>
    </xf>
    <xf numFmtId="0" fontId="12" fillId="11" borderId="23" xfId="0" applyFont="1" applyFill="1" applyBorder="1" applyAlignment="1">
      <alignment horizontal="center" vertical="center" textRotation="90" wrapText="1"/>
    </xf>
    <xf numFmtId="0" fontId="12" fillId="11" borderId="49" xfId="0" applyFont="1" applyFill="1" applyBorder="1" applyAlignment="1">
      <alignment horizontal="center" vertical="center" textRotation="90" wrapText="1"/>
    </xf>
    <xf numFmtId="0" fontId="12" fillId="11" borderId="5" xfId="0" applyFont="1" applyFill="1" applyBorder="1" applyAlignment="1">
      <alignment horizontal="center" vertical="center" textRotation="90" wrapText="1"/>
    </xf>
    <xf numFmtId="0" fontId="12" fillId="11" borderId="24" xfId="0" applyFont="1" applyFill="1" applyBorder="1" applyAlignment="1">
      <alignment horizontal="center" vertical="center" textRotation="90" wrapText="1"/>
    </xf>
    <xf numFmtId="0" fontId="9" fillId="2" borderId="3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49" fontId="8" fillId="0" borderId="64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0" borderId="46" xfId="1" applyNumberFormat="1" applyFont="1" applyFill="1" applyBorder="1" applyAlignment="1" applyProtection="1">
      <alignment horizontal="justify" vertical="center" wrapText="1"/>
      <protection locked="0" hidden="1"/>
    </xf>
    <xf numFmtId="0" fontId="9" fillId="11" borderId="12" xfId="0" applyFont="1" applyFill="1" applyBorder="1" applyAlignment="1">
      <alignment horizontal="center" vertical="center"/>
    </xf>
    <xf numFmtId="49" fontId="10" fillId="5" borderId="64" xfId="1" applyNumberFormat="1" applyFont="1" applyFill="1" applyBorder="1" applyAlignment="1" applyProtection="1">
      <alignment horizontal="justify" vertical="center" wrapText="1"/>
      <protection locked="0"/>
    </xf>
    <xf numFmtId="49" fontId="10" fillId="5" borderId="46" xfId="1" applyNumberFormat="1" applyFont="1" applyFill="1" applyBorder="1" applyAlignment="1" applyProtection="1">
      <alignment horizontal="justify" vertical="center" wrapText="1"/>
      <protection locked="0"/>
    </xf>
    <xf numFmtId="49" fontId="10" fillId="5" borderId="70" xfId="1" applyNumberFormat="1" applyFont="1" applyFill="1" applyBorder="1" applyAlignment="1" applyProtection="1">
      <alignment horizontal="justify" vertical="center" wrapText="1"/>
      <protection locked="0"/>
    </xf>
    <xf numFmtId="0" fontId="16" fillId="9" borderId="22" xfId="0" applyFont="1" applyFill="1" applyBorder="1" applyAlignment="1">
      <alignment horizontal="center" vertical="center" wrapText="1"/>
    </xf>
    <xf numFmtId="0" fontId="10" fillId="9" borderId="54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/>
    </xf>
    <xf numFmtId="0" fontId="9" fillId="11" borderId="59" xfId="0" applyFont="1" applyFill="1" applyBorder="1" applyAlignment="1">
      <alignment horizontal="center" vertical="center"/>
    </xf>
    <xf numFmtId="0" fontId="9" fillId="11" borderId="46" xfId="0" applyFont="1" applyFill="1" applyBorder="1" applyAlignment="1">
      <alignment horizontal="center" vertical="center"/>
    </xf>
    <xf numFmtId="0" fontId="9" fillId="11" borderId="6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9" borderId="56" xfId="0" applyFont="1" applyFill="1" applyBorder="1" applyAlignment="1">
      <alignment horizontal="center" vertical="center" textRotation="90" wrapText="1"/>
    </xf>
    <xf numFmtId="0" fontId="10" fillId="9" borderId="4" xfId="0" applyFont="1" applyFill="1" applyBorder="1" applyAlignment="1">
      <alignment horizontal="center" vertical="center" textRotation="90" wrapText="1"/>
    </xf>
    <xf numFmtId="0" fontId="10" fillId="9" borderId="2" xfId="0" applyFont="1" applyFill="1" applyBorder="1" applyAlignment="1">
      <alignment horizontal="center" vertical="center" textRotation="90" wrapText="1"/>
    </xf>
    <xf numFmtId="0" fontId="10" fillId="9" borderId="49" xfId="0" applyFont="1" applyFill="1" applyBorder="1" applyAlignment="1">
      <alignment horizontal="center" vertical="center" textRotation="90" wrapText="1"/>
    </xf>
    <xf numFmtId="0" fontId="10" fillId="9" borderId="5" xfId="0" applyFont="1" applyFill="1" applyBorder="1" applyAlignment="1">
      <alignment horizontal="center" vertical="center" textRotation="90" wrapText="1"/>
    </xf>
    <xf numFmtId="0" fontId="10" fillId="9" borderId="1" xfId="0" applyFont="1" applyFill="1" applyBorder="1" applyAlignment="1">
      <alignment horizontal="center" vertical="center" textRotation="90" wrapText="1"/>
    </xf>
    <xf numFmtId="0" fontId="12" fillId="8" borderId="56" xfId="0" applyFont="1" applyFill="1" applyBorder="1" applyAlignment="1">
      <alignment horizontal="center" vertical="center" textRotation="90" wrapText="1"/>
    </xf>
    <xf numFmtId="0" fontId="12" fillId="8" borderId="4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49" xfId="0" applyFont="1" applyFill="1" applyBorder="1" applyAlignment="1">
      <alignment horizontal="center" vertical="center" textRotation="90" wrapText="1"/>
    </xf>
    <xf numFmtId="0" fontId="12" fillId="8" borderId="5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9" fillId="8" borderId="12" xfId="0" applyFont="1" applyFill="1" applyBorder="1" applyAlignment="1" applyProtection="1">
      <alignment horizontal="center" vertical="center"/>
      <protection locked="0"/>
    </xf>
    <xf numFmtId="0" fontId="9" fillId="8" borderId="32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50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60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5" fillId="6" borderId="44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15" fillId="15" borderId="44" xfId="0" applyFont="1" applyFill="1" applyBorder="1" applyAlignment="1">
      <alignment horizontal="center" vertical="center" wrapText="1"/>
    </xf>
    <xf numFmtId="0" fontId="9" fillId="15" borderId="51" xfId="0" applyFont="1" applyFill="1" applyBorder="1" applyAlignment="1">
      <alignment horizontal="center" vertical="center" wrapText="1"/>
    </xf>
    <xf numFmtId="0" fontId="15" fillId="15" borderId="23" xfId="0" applyFont="1" applyFill="1" applyBorder="1" applyAlignment="1">
      <alignment horizontal="center" vertical="center" wrapText="1"/>
    </xf>
    <xf numFmtId="0" fontId="9" fillId="15" borderId="30" xfId="0" applyFont="1" applyFill="1" applyBorder="1" applyAlignment="1">
      <alignment horizontal="center" vertical="center" wrapText="1"/>
    </xf>
    <xf numFmtId="0" fontId="9" fillId="15" borderId="49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 vertical="center" textRotation="90" wrapText="1"/>
    </xf>
    <xf numFmtId="0" fontId="12" fillId="15" borderId="6" xfId="0" applyFont="1" applyFill="1" applyBorder="1" applyAlignment="1">
      <alignment horizontal="center" vertical="center" textRotation="90" wrapText="1"/>
    </xf>
    <xf numFmtId="0" fontId="12" fillId="15" borderId="22" xfId="0" applyFont="1" applyFill="1" applyBorder="1" applyAlignment="1">
      <alignment horizontal="center" vertical="center" textRotation="90" wrapText="1"/>
    </xf>
    <xf numFmtId="0" fontId="12" fillId="15" borderId="56" xfId="0" applyFont="1" applyFill="1" applyBorder="1" applyAlignment="1">
      <alignment horizontal="center" vertical="center" textRotation="90" wrapText="1"/>
    </xf>
    <xf numFmtId="0" fontId="12" fillId="15" borderId="4" xfId="0" applyFont="1" applyFill="1" applyBorder="1" applyAlignment="1">
      <alignment horizontal="center" vertical="center" textRotation="90" wrapText="1"/>
    </xf>
    <xf numFmtId="0" fontId="12" fillId="15" borderId="23" xfId="0" applyFont="1" applyFill="1" applyBorder="1" applyAlignment="1">
      <alignment horizontal="center" vertical="center" textRotation="90" wrapText="1"/>
    </xf>
    <xf numFmtId="0" fontId="12" fillId="15" borderId="49" xfId="0" applyFont="1" applyFill="1" applyBorder="1" applyAlignment="1">
      <alignment horizontal="center" vertical="center" textRotation="90" wrapText="1"/>
    </xf>
    <xf numFmtId="0" fontId="12" fillId="15" borderId="5" xfId="0" applyFont="1" applyFill="1" applyBorder="1" applyAlignment="1">
      <alignment horizontal="center" vertical="center" textRotation="90" wrapText="1"/>
    </xf>
    <xf numFmtId="0" fontId="12" fillId="15" borderId="24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22" xfId="0" applyFont="1" applyFill="1" applyBorder="1" applyAlignment="1">
      <alignment horizontal="center" vertical="center" textRotation="90" wrapText="1"/>
    </xf>
    <xf numFmtId="0" fontId="12" fillId="6" borderId="56" xfId="0" applyFont="1" applyFill="1" applyBorder="1" applyAlignment="1">
      <alignment horizontal="center" vertical="center" textRotation="90" wrapText="1"/>
    </xf>
    <xf numFmtId="0" fontId="12" fillId="6" borderId="4" xfId="0" applyFont="1" applyFill="1" applyBorder="1" applyAlignment="1">
      <alignment horizontal="center" vertical="center" textRotation="90" wrapText="1"/>
    </xf>
    <xf numFmtId="0" fontId="12" fillId="6" borderId="23" xfId="0" applyFont="1" applyFill="1" applyBorder="1" applyAlignment="1">
      <alignment horizontal="center" vertical="center" textRotation="90" wrapText="1"/>
    </xf>
    <xf numFmtId="0" fontId="12" fillId="6" borderId="49" xfId="0" applyFont="1" applyFill="1" applyBorder="1" applyAlignment="1">
      <alignment horizontal="center" vertical="center" textRotation="90" wrapText="1"/>
    </xf>
    <xf numFmtId="0" fontId="12" fillId="6" borderId="5" xfId="0" applyFont="1" applyFill="1" applyBorder="1" applyAlignment="1">
      <alignment horizontal="center" vertical="center" textRotation="90" wrapText="1"/>
    </xf>
    <xf numFmtId="0" fontId="12" fillId="6" borderId="24" xfId="0" applyFont="1" applyFill="1" applyBorder="1" applyAlignment="1">
      <alignment horizontal="center" vertical="center" textRotation="90" wrapText="1"/>
    </xf>
    <xf numFmtId="0" fontId="9" fillId="6" borderId="1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50" xfId="0" applyFont="1" applyFill="1" applyBorder="1" applyAlignment="1">
      <alignment horizontal="center" vertical="center"/>
    </xf>
    <xf numFmtId="49" fontId="8" fillId="15" borderId="33" xfId="1" applyNumberFormat="1" applyFont="1" applyFill="1" applyBorder="1" applyAlignment="1" applyProtection="1">
      <alignment horizontal="justify" vertical="center" wrapText="1"/>
      <protection locked="0" hidden="1"/>
    </xf>
    <xf numFmtId="49" fontId="8" fillId="15" borderId="69" xfId="1" applyNumberFormat="1" applyFont="1" applyFill="1" applyBorder="1" applyAlignment="1" applyProtection="1">
      <alignment horizontal="justify" vertical="center" wrapText="1"/>
      <protection locked="0" hidden="1"/>
    </xf>
    <xf numFmtId="0" fontId="10" fillId="16" borderId="56" xfId="0" applyFont="1" applyFill="1" applyBorder="1" applyAlignment="1">
      <alignment horizontal="center" vertical="center" textRotation="90" wrapText="1"/>
    </xf>
    <xf numFmtId="0" fontId="10" fillId="16" borderId="4" xfId="0" applyFont="1" applyFill="1" applyBorder="1" applyAlignment="1">
      <alignment horizontal="center" vertical="center" textRotation="90" wrapText="1"/>
    </xf>
    <xf numFmtId="0" fontId="10" fillId="16" borderId="2" xfId="0" applyFont="1" applyFill="1" applyBorder="1" applyAlignment="1">
      <alignment horizontal="center" vertical="center" textRotation="90" wrapText="1"/>
    </xf>
    <xf numFmtId="0" fontId="10" fillId="16" borderId="49" xfId="0" applyFont="1" applyFill="1" applyBorder="1" applyAlignment="1">
      <alignment horizontal="center" vertical="center" textRotation="90" wrapText="1"/>
    </xf>
    <xf numFmtId="0" fontId="10" fillId="16" borderId="5" xfId="0" applyFont="1" applyFill="1" applyBorder="1" applyAlignment="1">
      <alignment horizontal="center" vertical="center" textRotation="90" wrapText="1"/>
    </xf>
    <xf numFmtId="0" fontId="10" fillId="16" borderId="1" xfId="0" applyFont="1" applyFill="1" applyBorder="1" applyAlignment="1">
      <alignment horizontal="center" vertical="center" textRotation="90" wrapText="1"/>
    </xf>
    <xf numFmtId="0" fontId="10" fillId="7" borderId="8" xfId="0" applyFont="1" applyFill="1" applyBorder="1" applyAlignment="1">
      <alignment horizontal="center" vertical="center" textRotation="90" wrapText="1"/>
    </xf>
    <xf numFmtId="0" fontId="10" fillId="7" borderId="6" xfId="0" applyFont="1" applyFill="1" applyBorder="1" applyAlignment="1">
      <alignment horizontal="center" vertical="center" textRotation="90" wrapText="1"/>
    </xf>
    <xf numFmtId="0" fontId="10" fillId="7" borderId="3" xfId="0" applyFont="1" applyFill="1" applyBorder="1" applyAlignment="1">
      <alignment horizontal="center" vertical="center" textRotation="90" wrapText="1"/>
    </xf>
    <xf numFmtId="0" fontId="10" fillId="7" borderId="56" xfId="0" applyFont="1" applyFill="1" applyBorder="1" applyAlignment="1">
      <alignment horizontal="center" vertical="center" textRotation="90" wrapText="1"/>
    </xf>
    <xf numFmtId="0" fontId="10" fillId="7" borderId="4" xfId="0" applyFont="1" applyFill="1" applyBorder="1" applyAlignment="1">
      <alignment horizontal="center" vertical="center" textRotation="90" wrapText="1"/>
    </xf>
    <xf numFmtId="0" fontId="10" fillId="7" borderId="2" xfId="0" applyFont="1" applyFill="1" applyBorder="1" applyAlignment="1">
      <alignment horizontal="center" vertical="center" textRotation="90" wrapText="1"/>
    </xf>
    <xf numFmtId="0" fontId="10" fillId="7" borderId="49" xfId="0" applyFont="1" applyFill="1" applyBorder="1" applyAlignment="1">
      <alignment horizontal="center" vertical="center" textRotation="90" wrapText="1"/>
    </xf>
    <xf numFmtId="0" fontId="10" fillId="7" borderId="5" xfId="0" applyFont="1" applyFill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wrapText="1"/>
    </xf>
    <xf numFmtId="0" fontId="15" fillId="12" borderId="44" xfId="0" applyFont="1" applyFill="1" applyBorder="1" applyAlignment="1">
      <alignment horizontal="center" vertical="center" wrapText="1"/>
    </xf>
    <xf numFmtId="0" fontId="9" fillId="12" borderId="51" xfId="0" applyFont="1" applyFill="1" applyBorder="1" applyAlignment="1">
      <alignment horizontal="center" vertical="center" wrapText="1"/>
    </xf>
    <xf numFmtId="0" fontId="9" fillId="15" borderId="11" xfId="0" applyFont="1" applyFill="1" applyBorder="1" applyAlignment="1" applyProtection="1">
      <alignment horizontal="center" vertical="center"/>
      <protection locked="0"/>
    </xf>
    <xf numFmtId="0" fontId="9" fillId="15" borderId="10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5" fillId="12" borderId="23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textRotation="90" wrapText="1"/>
    </xf>
    <xf numFmtId="0" fontId="10" fillId="9" borderId="6" xfId="0" applyFont="1" applyFill="1" applyBorder="1" applyAlignment="1">
      <alignment horizontal="center" vertical="center" textRotation="90" wrapText="1"/>
    </xf>
    <xf numFmtId="0" fontId="10" fillId="9" borderId="3" xfId="0" applyFont="1" applyFill="1" applyBorder="1" applyAlignment="1">
      <alignment horizontal="center" vertical="center" textRotation="90" wrapText="1"/>
    </xf>
    <xf numFmtId="0" fontId="9" fillId="15" borderId="59" xfId="0" applyFont="1" applyFill="1" applyBorder="1" applyAlignment="1">
      <alignment horizontal="center" vertical="center"/>
    </xf>
    <xf numFmtId="0" fontId="9" fillId="15" borderId="69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24" fillId="7" borderId="23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0" fontId="16" fillId="16" borderId="22" xfId="0" applyFont="1" applyFill="1" applyBorder="1" applyAlignment="1">
      <alignment horizontal="center" vertical="center" wrapText="1"/>
    </xf>
    <xf numFmtId="0" fontId="10" fillId="16" borderId="54" xfId="0" applyFont="1" applyFill="1" applyBorder="1" applyAlignment="1">
      <alignment horizontal="center" vertical="center" wrapText="1"/>
    </xf>
    <xf numFmtId="0" fontId="24" fillId="16" borderId="23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11" xfId="0" applyFont="1" applyFill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 applyProtection="1">
      <alignment horizontal="center" vertical="center"/>
      <protection locked="0"/>
    </xf>
    <xf numFmtId="0" fontId="9" fillId="6" borderId="3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wrapText="1"/>
    </xf>
    <xf numFmtId="0" fontId="8" fillId="0" borderId="98" xfId="0" applyFont="1" applyBorder="1" applyAlignment="1">
      <alignment horizontal="center" wrapText="1"/>
    </xf>
    <xf numFmtId="0" fontId="8" fillId="0" borderId="99" xfId="0" applyFont="1" applyBorder="1" applyAlignment="1">
      <alignment horizontal="center" wrapText="1"/>
    </xf>
    <xf numFmtId="0" fontId="8" fillId="0" borderId="101" xfId="0" applyFont="1" applyBorder="1" applyAlignment="1">
      <alignment horizont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wrapText="1"/>
    </xf>
    <xf numFmtId="0" fontId="8" fillId="0" borderId="103" xfId="0" applyFont="1" applyBorder="1" applyAlignment="1">
      <alignment horizontal="center" wrapText="1"/>
    </xf>
    <xf numFmtId="0" fontId="8" fillId="0" borderId="104" xfId="0" applyFont="1" applyBorder="1" applyAlignment="1">
      <alignment horizontal="center" wrapText="1"/>
    </xf>
    <xf numFmtId="0" fontId="8" fillId="0" borderId="106" xfId="0" applyFont="1" applyBorder="1" applyAlignment="1">
      <alignment horizontal="center" wrapText="1"/>
    </xf>
  </cellXfs>
  <cellStyles count="6">
    <cellStyle name="Millares" xfId="5" builtinId="3"/>
    <cellStyle name="Moneda" xfId="2" builtinId="4"/>
    <cellStyle name="Moneda [0]" xfId="1" builtinId="7"/>
    <cellStyle name="Moneda 2" xfId="3" xr:uid="{00000000-0005-0000-0000-000003000000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CCFFCC"/>
      <color rgb="FF333399"/>
      <color rgb="FFCCCCFF"/>
      <color rgb="FF006666"/>
      <color rgb="FFCC9900"/>
      <color rgb="FFFF9900"/>
      <color rgb="FFFFFFCC"/>
      <color rgb="FF99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198664</xdr:colOff>
      <xdr:row>0</xdr:row>
      <xdr:rowOff>176893</xdr:rowOff>
    </xdr:from>
    <xdr:to>
      <xdr:col>3</xdr:col>
      <xdr:colOff>319141</xdr:colOff>
      <xdr:row>0</xdr:row>
      <xdr:rowOff>1264227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18F19C54-7724-47D1-ABA1-F498B62EC6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7573" y="176893"/>
          <a:ext cx="3161063" cy="10873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130867</xdr:colOff>
      <xdr:row>0</xdr:row>
      <xdr:rowOff>104615</xdr:rowOff>
    </xdr:from>
    <xdr:to>
      <xdr:col>6</xdr:col>
      <xdr:colOff>293181</xdr:colOff>
      <xdr:row>0</xdr:row>
      <xdr:rowOff>1232647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4338" y="104615"/>
          <a:ext cx="3309337" cy="11280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717177</xdr:colOff>
      <xdr:row>0</xdr:row>
      <xdr:rowOff>229719</xdr:rowOff>
    </xdr:from>
    <xdr:to>
      <xdr:col>4</xdr:col>
      <xdr:colOff>358588</xdr:colOff>
      <xdr:row>0</xdr:row>
      <xdr:rowOff>1344704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83" y="229719"/>
          <a:ext cx="3003176" cy="1114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652502</xdr:colOff>
      <xdr:row>0</xdr:row>
      <xdr:rowOff>201547</xdr:rowOff>
    </xdr:from>
    <xdr:to>
      <xdr:col>2</xdr:col>
      <xdr:colOff>163703</xdr:colOff>
      <xdr:row>0</xdr:row>
      <xdr:rowOff>971550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794C21AC-EE84-49D8-80FE-0F932D0FE8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02" y="392047"/>
          <a:ext cx="1681123" cy="7700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EC72"/>
  <sheetViews>
    <sheetView tabSelected="1" view="pageBreakPreview" topLeftCell="G1" zoomScale="85" zoomScaleNormal="85" zoomScaleSheetLayoutView="85" workbookViewId="0">
      <selection activeCell="L76" sqref="L76"/>
    </sheetView>
  </sheetViews>
  <sheetFormatPr defaultColWidth="11.42578125" defaultRowHeight="12.75"/>
  <cols>
    <col min="1" max="1" width="19.28515625" style="5" customWidth="1"/>
    <col min="2" max="2" width="16.42578125" style="4" customWidth="1"/>
    <col min="3" max="3" width="45.5703125" style="4" customWidth="1"/>
    <col min="4" max="4" width="11.7109375" style="5" customWidth="1"/>
    <col min="5" max="5" width="18.42578125" style="4" customWidth="1"/>
    <col min="6" max="6" width="10.140625" style="4" customWidth="1"/>
    <col min="7" max="7" width="24" style="4" customWidth="1"/>
    <col min="8" max="8" width="11.5703125" style="4" customWidth="1"/>
    <col min="9" max="9" width="19.28515625" style="4" customWidth="1"/>
    <col min="10" max="10" width="11.140625" style="4" customWidth="1"/>
    <col min="11" max="11" width="17" style="4" customWidth="1"/>
    <col min="12" max="12" width="10.5703125" style="4" customWidth="1"/>
    <col min="13" max="13" width="18.140625" style="4" customWidth="1"/>
    <col min="14" max="14" width="13.7109375" style="4" customWidth="1"/>
    <col min="15" max="15" width="18.42578125" style="4" customWidth="1"/>
    <col min="16" max="16" width="11.140625" style="4" customWidth="1"/>
    <col min="17" max="17" width="19.85546875" style="4" customWidth="1"/>
    <col min="18" max="18" width="10" style="4" customWidth="1"/>
    <col min="19" max="19" width="17.140625" style="4" customWidth="1"/>
    <col min="20" max="20" width="17.28515625" style="4" customWidth="1"/>
    <col min="21" max="21" width="18.85546875" style="4" customWidth="1"/>
    <col min="22" max="22" width="10.42578125" style="4" customWidth="1"/>
    <col min="23" max="23" width="17.42578125" style="4" customWidth="1"/>
    <col min="24" max="24" width="12.7109375" style="4" customWidth="1"/>
    <col min="25" max="25" width="17" style="4" customWidth="1"/>
    <col min="26" max="26" width="11" style="4" customWidth="1"/>
    <col min="27" max="27" width="16.85546875" style="4" customWidth="1"/>
    <col min="28" max="28" width="14.85546875" style="4" customWidth="1"/>
    <col min="29" max="29" width="21.7109375" style="4" customWidth="1"/>
    <col min="30" max="30" width="10.7109375" style="4" customWidth="1"/>
    <col min="31" max="31" width="18.7109375" style="4" customWidth="1"/>
    <col min="32" max="32" width="10.140625" style="4" customWidth="1"/>
    <col min="33" max="33" width="18.42578125" style="4" customWidth="1"/>
    <col min="34" max="34" width="10" style="4" customWidth="1"/>
    <col min="35" max="35" width="19.42578125" style="4" customWidth="1"/>
    <col min="36" max="36" width="9.5703125" style="4" customWidth="1"/>
    <col min="37" max="37" width="18.140625" style="4" customWidth="1"/>
    <col min="38" max="38" width="9.85546875" style="4" customWidth="1"/>
    <col min="39" max="39" width="22.28515625" style="4" customWidth="1"/>
    <col min="40" max="40" width="9.42578125" style="4" customWidth="1"/>
    <col min="41" max="41" width="19.28515625" style="4" customWidth="1"/>
    <col min="42" max="42" width="9.7109375" style="4" customWidth="1"/>
    <col min="43" max="43" width="15.42578125" style="4" customWidth="1"/>
    <col min="44" max="44" width="9.5703125" style="4" customWidth="1"/>
    <col min="45" max="45" width="19.28515625" style="4" customWidth="1"/>
    <col min="46" max="46" width="10.140625" style="4" customWidth="1"/>
    <col min="47" max="47" width="18.28515625" style="4" customWidth="1"/>
    <col min="48" max="48" width="9.5703125" style="4" customWidth="1"/>
    <col min="49" max="49" width="18.5703125" style="4" customWidth="1"/>
    <col min="50" max="50" width="9.85546875" style="4" customWidth="1"/>
    <col min="51" max="51" width="16.85546875" style="4" customWidth="1"/>
    <col min="52" max="52" width="10.42578125" style="4" customWidth="1"/>
    <col min="53" max="53" width="18.7109375" style="4" customWidth="1"/>
    <col min="54" max="54" width="11.42578125" style="4" customWidth="1"/>
    <col min="55" max="55" width="21.42578125" style="4" customWidth="1"/>
    <col min="56" max="56" width="9.28515625" style="4" customWidth="1"/>
    <col min="57" max="57" width="18.7109375" style="4" customWidth="1"/>
    <col min="58" max="58" width="11.7109375" style="4" customWidth="1"/>
    <col min="59" max="59" width="20" style="4" customWidth="1"/>
    <col min="60" max="60" width="10" style="4" customWidth="1"/>
    <col min="61" max="61" width="18.85546875" style="4" customWidth="1"/>
    <col min="62" max="62" width="9.5703125" style="4" customWidth="1"/>
    <col min="63" max="63" width="16" style="4" customWidth="1"/>
    <col min="64" max="64" width="9.28515625" style="4" customWidth="1"/>
    <col min="65" max="65" width="17.140625" style="4" customWidth="1"/>
    <col min="66" max="66" width="9.7109375" style="4" customWidth="1"/>
    <col min="67" max="67" width="19" style="4" customWidth="1"/>
    <col min="68" max="68" width="10.7109375" style="4" customWidth="1"/>
    <col min="69" max="69" width="17.5703125" style="4" customWidth="1"/>
    <col min="70" max="70" width="10.5703125" style="4" customWidth="1"/>
    <col min="71" max="71" width="18.85546875" style="4" customWidth="1"/>
    <col min="72" max="72" width="12.140625" style="4" customWidth="1"/>
    <col min="73" max="73" width="17.7109375" style="4" customWidth="1"/>
    <col min="74" max="74" width="10" style="4" customWidth="1"/>
    <col min="75" max="75" width="20" style="4" customWidth="1"/>
    <col min="76" max="76" width="13.140625" style="4" customWidth="1"/>
    <col min="77" max="77" width="17.42578125" style="4" customWidth="1"/>
    <col min="78" max="78" width="10.28515625" style="4" customWidth="1"/>
    <col min="79" max="79" width="19.7109375" style="4" customWidth="1"/>
    <col min="80" max="80" width="17.85546875" style="4" customWidth="1"/>
    <col min="81" max="81" width="19.85546875" style="4" customWidth="1"/>
    <col min="82" max="82" width="10.28515625" style="4" customWidth="1"/>
    <col min="83" max="83" width="16.7109375" style="4" customWidth="1"/>
    <col min="84" max="84" width="9.28515625" style="4" customWidth="1"/>
    <col min="85" max="85" width="17" style="4" customWidth="1"/>
    <col min="86" max="86" width="13" style="4" customWidth="1"/>
    <col min="87" max="87" width="17.85546875" style="4" customWidth="1"/>
    <col min="88" max="88" width="10.140625" style="4" customWidth="1"/>
    <col min="89" max="89" width="19.42578125" style="4" customWidth="1"/>
    <col min="90" max="90" width="10.140625" style="4" customWidth="1"/>
    <col min="91" max="91" width="17.85546875" style="4" customWidth="1"/>
    <col min="92" max="92" width="10.42578125" style="4" customWidth="1"/>
    <col min="93" max="93" width="18.140625" style="4" customWidth="1"/>
    <col min="94" max="94" width="9.85546875" style="4" customWidth="1"/>
    <col min="95" max="95" width="16.7109375" style="4" customWidth="1"/>
    <col min="96" max="96" width="11.42578125" style="4"/>
    <col min="97" max="97" width="18.140625" style="4" customWidth="1"/>
    <col min="98" max="98" width="11.42578125" style="4"/>
    <col min="99" max="99" width="18" style="4" customWidth="1"/>
    <col min="100" max="100" width="11.42578125" style="4"/>
    <col min="101" max="101" width="17" style="4" customWidth="1"/>
    <col min="102" max="102" width="11.42578125" style="4"/>
    <col min="103" max="103" width="19" style="4" customWidth="1"/>
    <col min="104" max="104" width="11.42578125" style="4"/>
    <col min="105" max="105" width="18" style="4" customWidth="1"/>
    <col min="106" max="106" width="11.85546875" style="4" customWidth="1"/>
    <col min="107" max="107" width="17.42578125" style="4" customWidth="1"/>
    <col min="108" max="108" width="11.42578125" style="4"/>
    <col min="109" max="109" width="14.7109375" style="4" customWidth="1"/>
    <col min="110" max="110" width="11.42578125" style="4"/>
    <col min="111" max="111" width="16.28515625" style="4" customWidth="1"/>
    <col min="112" max="112" width="11.5703125" style="4" bestFit="1" customWidth="1"/>
    <col min="113" max="113" width="14.85546875" style="4" customWidth="1"/>
    <col min="114" max="114" width="11.5703125" style="4" bestFit="1" customWidth="1"/>
    <col min="115" max="115" width="15.28515625" style="4" customWidth="1"/>
    <col min="116" max="116" width="11.5703125" style="4" bestFit="1" customWidth="1"/>
    <col min="117" max="117" width="15.42578125" style="4" customWidth="1"/>
    <col min="118" max="118" width="11.42578125" style="4"/>
    <col min="119" max="119" width="17.7109375" style="4" customWidth="1"/>
    <col min="120" max="120" width="11.42578125" style="4"/>
    <col min="121" max="121" width="20.42578125" style="4" customWidth="1"/>
    <col min="122" max="122" width="11.42578125" style="4"/>
    <col min="123" max="123" width="18.5703125" style="4" bestFit="1" customWidth="1"/>
    <col min="124" max="124" width="11.42578125" style="4"/>
    <col min="125" max="125" width="16.42578125" style="4" customWidth="1"/>
    <col min="126" max="126" width="11.42578125" style="4"/>
    <col min="127" max="127" width="14.140625" style="4" bestFit="1" customWidth="1"/>
    <col min="128" max="128" width="11.42578125" style="4"/>
    <col min="129" max="129" width="15" style="4" customWidth="1"/>
    <col min="130" max="130" width="11.42578125" style="4"/>
    <col min="131" max="131" width="17.42578125" style="4" customWidth="1"/>
    <col min="132" max="132" width="13.140625" style="4" customWidth="1"/>
    <col min="133" max="133" width="17.42578125" style="4" customWidth="1"/>
    <col min="134" max="16384" width="11.42578125" style="4"/>
  </cols>
  <sheetData>
    <row r="1" spans="1:133" ht="108" customHeight="1">
      <c r="A1" s="840"/>
      <c r="B1" s="840"/>
      <c r="C1" s="840"/>
      <c r="D1" s="840"/>
      <c r="E1" s="840"/>
      <c r="F1" s="840"/>
      <c r="G1" s="840"/>
      <c r="H1" s="840"/>
      <c r="I1" s="876" t="s">
        <v>0</v>
      </c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6"/>
      <c r="X1" s="876"/>
      <c r="Y1" s="876"/>
      <c r="Z1" s="876"/>
      <c r="AA1" s="876"/>
      <c r="AB1" s="876"/>
      <c r="AC1" s="876"/>
      <c r="AD1" s="876"/>
      <c r="AE1" s="876"/>
      <c r="AF1" s="876"/>
      <c r="AG1" s="876"/>
      <c r="AH1" s="876"/>
      <c r="AI1" s="876"/>
      <c r="AJ1" s="876"/>
      <c r="AK1" s="876"/>
      <c r="AL1" s="876"/>
      <c r="AM1" s="876"/>
      <c r="AN1" s="876"/>
      <c r="AO1" s="876"/>
      <c r="AP1" s="876"/>
      <c r="AQ1" s="876"/>
      <c r="AR1" s="876"/>
      <c r="AS1" s="876"/>
      <c r="AT1" s="876"/>
      <c r="AU1" s="876"/>
      <c r="AV1" s="876"/>
      <c r="AW1" s="876"/>
      <c r="AX1" s="876"/>
      <c r="AY1" s="876"/>
      <c r="AZ1" s="876"/>
      <c r="BA1" s="876"/>
      <c r="BB1" s="876"/>
      <c r="BC1" s="876"/>
      <c r="BD1" s="876"/>
      <c r="BE1" s="876"/>
      <c r="BF1" s="876"/>
      <c r="BG1" s="876"/>
      <c r="BH1" s="876"/>
      <c r="BI1" s="876"/>
      <c r="BJ1" s="876"/>
      <c r="BK1" s="876"/>
      <c r="BL1" s="876"/>
      <c r="BM1" s="876"/>
      <c r="BN1" s="876"/>
      <c r="BO1" s="876"/>
      <c r="BP1" s="876"/>
      <c r="BQ1" s="876"/>
      <c r="BR1" s="876"/>
      <c r="BS1" s="876"/>
      <c r="BT1" s="876"/>
      <c r="BU1" s="876"/>
      <c r="BV1" s="876"/>
      <c r="BW1" s="876"/>
      <c r="BX1" s="876"/>
      <c r="BY1" s="876"/>
      <c r="BZ1" s="876"/>
      <c r="CA1" s="876"/>
      <c r="CB1" s="876"/>
      <c r="CC1" s="876"/>
      <c r="CD1" s="876"/>
      <c r="CE1" s="876"/>
      <c r="CF1" s="876"/>
      <c r="CG1" s="876"/>
      <c r="CH1" s="876"/>
      <c r="CI1" s="876"/>
      <c r="CJ1" s="876"/>
      <c r="CK1" s="876"/>
      <c r="CL1" s="876"/>
      <c r="CM1" s="876"/>
      <c r="CN1" s="876"/>
      <c r="CO1" s="876"/>
      <c r="CP1" s="876"/>
      <c r="CQ1" s="876"/>
      <c r="CR1" s="876"/>
      <c r="CS1" s="876"/>
      <c r="CT1" s="876"/>
      <c r="CU1" s="876"/>
      <c r="CV1" s="876"/>
      <c r="CW1" s="876"/>
      <c r="CX1" s="876"/>
      <c r="CY1" s="876"/>
      <c r="CZ1" s="876"/>
      <c r="DA1" s="876"/>
      <c r="DB1" s="876"/>
      <c r="DC1" s="876"/>
      <c r="DD1" s="876"/>
      <c r="DE1" s="876"/>
      <c r="DF1" s="876"/>
      <c r="DG1" s="876"/>
      <c r="DH1" s="876"/>
      <c r="DI1" s="876"/>
      <c r="DJ1" s="876"/>
      <c r="DK1" s="876"/>
      <c r="DL1" s="876"/>
      <c r="DM1" s="876"/>
      <c r="DN1" s="876" t="s">
        <v>1</v>
      </c>
      <c r="DO1" s="876"/>
      <c r="DP1" s="876"/>
      <c r="DQ1" s="876"/>
      <c r="DR1" s="876"/>
      <c r="DS1" s="876"/>
      <c r="DT1" s="876"/>
      <c r="DU1" s="876"/>
      <c r="DV1" s="876"/>
      <c r="DW1" s="876"/>
      <c r="DX1" s="876"/>
      <c r="DY1" s="876"/>
      <c r="DZ1" s="876"/>
      <c r="EA1" s="876"/>
      <c r="EB1" s="876"/>
      <c r="EC1" s="876"/>
    </row>
    <row r="2" spans="1:133" ht="2.25" customHeight="1">
      <c r="A2" s="22"/>
    </row>
    <row r="3" spans="1:133" ht="33.75" customHeight="1" thickBot="1">
      <c r="A3" s="23" t="s">
        <v>2</v>
      </c>
      <c r="B3" s="847"/>
      <c r="C3" s="847"/>
      <c r="D3" s="847"/>
      <c r="F3" s="841" t="s">
        <v>3</v>
      </c>
      <c r="G3" s="841"/>
      <c r="H3" s="847"/>
      <c r="I3" s="847"/>
      <c r="J3" s="847"/>
      <c r="K3" s="847"/>
      <c r="L3" s="847"/>
      <c r="M3" s="13"/>
      <c r="N3" s="841" t="s">
        <v>4</v>
      </c>
      <c r="O3" s="841"/>
      <c r="P3" s="847"/>
      <c r="Q3" s="847"/>
      <c r="R3" s="847"/>
      <c r="S3" s="847"/>
      <c r="U3" s="841" t="s">
        <v>5</v>
      </c>
      <c r="V3" s="841"/>
      <c r="W3" s="841"/>
      <c r="X3" s="846"/>
      <c r="Y3" s="846"/>
      <c r="Z3" s="846"/>
      <c r="AA3" s="846"/>
      <c r="AB3" s="5"/>
    </row>
    <row r="4" spans="1:133" ht="8.25" customHeight="1" thickBot="1">
      <c r="A4" s="22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133" ht="13.5" thickBot="1">
      <c r="A5" s="835" t="s">
        <v>6</v>
      </c>
      <c r="B5" s="851" t="s">
        <v>7</v>
      </c>
      <c r="C5" s="853" t="s">
        <v>8</v>
      </c>
      <c r="D5" s="843" t="s">
        <v>9</v>
      </c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4"/>
      <c r="P5" s="844"/>
      <c r="Q5" s="844"/>
      <c r="R5" s="844"/>
      <c r="S5" s="844"/>
      <c r="T5" s="844"/>
      <c r="U5" s="844"/>
      <c r="V5" s="844"/>
      <c r="W5" s="844"/>
      <c r="X5" s="844"/>
      <c r="Y5" s="844"/>
      <c r="Z5" s="844"/>
      <c r="AA5" s="844"/>
      <c r="AB5" s="844"/>
      <c r="AC5" s="845"/>
      <c r="AD5" s="858" t="s">
        <v>10</v>
      </c>
      <c r="AE5" s="859"/>
      <c r="AF5" s="859"/>
      <c r="AG5" s="859"/>
      <c r="AH5" s="859"/>
      <c r="AI5" s="859"/>
      <c r="AJ5" s="859"/>
      <c r="AK5" s="859"/>
      <c r="AL5" s="859"/>
      <c r="AM5" s="859"/>
      <c r="AN5" s="859"/>
      <c r="AO5" s="859"/>
      <c r="AP5" s="859"/>
      <c r="AQ5" s="859"/>
      <c r="AR5" s="859"/>
      <c r="AS5" s="859"/>
      <c r="AT5" s="859"/>
      <c r="AU5" s="859"/>
      <c r="AV5" s="859"/>
      <c r="AW5" s="859"/>
      <c r="AX5" s="859"/>
      <c r="AY5" s="859"/>
      <c r="AZ5" s="859"/>
      <c r="BA5" s="859"/>
      <c r="BB5" s="859"/>
      <c r="BC5" s="860"/>
      <c r="BD5" s="863" t="s">
        <v>11</v>
      </c>
      <c r="BE5" s="864"/>
      <c r="BF5" s="864"/>
      <c r="BG5" s="864"/>
      <c r="BH5" s="864"/>
      <c r="BI5" s="864"/>
      <c r="BJ5" s="864"/>
      <c r="BK5" s="864"/>
      <c r="BL5" s="864"/>
      <c r="BM5" s="864"/>
      <c r="BN5" s="864"/>
      <c r="BO5" s="864"/>
      <c r="BP5" s="864"/>
      <c r="BQ5" s="864"/>
      <c r="BR5" s="864"/>
      <c r="BS5" s="864"/>
      <c r="BT5" s="864"/>
      <c r="BU5" s="864"/>
      <c r="BV5" s="864"/>
      <c r="BW5" s="864"/>
      <c r="BX5" s="864"/>
      <c r="BY5" s="864"/>
      <c r="BZ5" s="864"/>
      <c r="CA5" s="864"/>
      <c r="CB5" s="864"/>
      <c r="CC5" s="865"/>
      <c r="CD5" s="866" t="s">
        <v>12</v>
      </c>
      <c r="CE5" s="867"/>
      <c r="CF5" s="867"/>
      <c r="CG5" s="867"/>
      <c r="CH5" s="867"/>
      <c r="CI5" s="867"/>
      <c r="CJ5" s="867"/>
      <c r="CK5" s="867"/>
      <c r="CL5" s="867"/>
      <c r="CM5" s="867"/>
      <c r="CN5" s="867"/>
      <c r="CO5" s="867"/>
      <c r="CP5" s="867"/>
      <c r="CQ5" s="867"/>
      <c r="CR5" s="867"/>
      <c r="CS5" s="867"/>
      <c r="CT5" s="867"/>
      <c r="CU5" s="867"/>
      <c r="CV5" s="867"/>
      <c r="CW5" s="867"/>
      <c r="CX5" s="867"/>
      <c r="CY5" s="867"/>
      <c r="CZ5" s="867"/>
      <c r="DA5" s="867"/>
      <c r="DB5" s="867"/>
      <c r="DC5" s="868"/>
      <c r="DD5" s="881" t="s">
        <v>13</v>
      </c>
      <c r="DE5" s="882"/>
      <c r="DF5" s="882"/>
      <c r="DG5" s="882"/>
      <c r="DH5" s="882"/>
      <c r="DI5" s="882"/>
      <c r="DJ5" s="882"/>
      <c r="DK5" s="882"/>
      <c r="DL5" s="882"/>
      <c r="DM5" s="882"/>
      <c r="DN5" s="882"/>
      <c r="DO5" s="882"/>
      <c r="DP5" s="882"/>
      <c r="DQ5" s="882"/>
      <c r="DR5" s="882"/>
      <c r="DS5" s="882"/>
      <c r="DT5" s="882"/>
      <c r="DU5" s="882"/>
      <c r="DV5" s="882"/>
      <c r="DW5" s="882"/>
      <c r="DX5" s="882"/>
      <c r="DY5" s="882"/>
      <c r="DZ5" s="882"/>
      <c r="EA5" s="882"/>
      <c r="EB5" s="882"/>
      <c r="EC5" s="883"/>
    </row>
    <row r="6" spans="1:133" ht="13.5" customHeight="1" thickBot="1">
      <c r="A6" s="836"/>
      <c r="B6" s="852"/>
      <c r="C6" s="854"/>
      <c r="D6" s="838" t="s">
        <v>14</v>
      </c>
      <c r="E6" s="839"/>
      <c r="F6" s="842" t="s">
        <v>15</v>
      </c>
      <c r="G6" s="839"/>
      <c r="H6" s="842" t="s">
        <v>16</v>
      </c>
      <c r="I6" s="839"/>
      <c r="J6" s="842" t="s">
        <v>17</v>
      </c>
      <c r="K6" s="839"/>
      <c r="L6" s="842" t="s">
        <v>18</v>
      </c>
      <c r="M6" s="839"/>
      <c r="N6" s="842" t="s">
        <v>19</v>
      </c>
      <c r="O6" s="839"/>
      <c r="P6" s="842" t="s">
        <v>20</v>
      </c>
      <c r="Q6" s="839"/>
      <c r="R6" s="842" t="s">
        <v>21</v>
      </c>
      <c r="S6" s="839"/>
      <c r="T6" s="842" t="s">
        <v>22</v>
      </c>
      <c r="U6" s="839"/>
      <c r="V6" s="842" t="s">
        <v>23</v>
      </c>
      <c r="W6" s="839"/>
      <c r="X6" s="842" t="s">
        <v>24</v>
      </c>
      <c r="Y6" s="839"/>
      <c r="Z6" s="842" t="s">
        <v>25</v>
      </c>
      <c r="AA6" s="839"/>
      <c r="AB6" s="856" t="s">
        <v>26</v>
      </c>
      <c r="AC6" s="857"/>
      <c r="AD6" s="838" t="s">
        <v>14</v>
      </c>
      <c r="AE6" s="839"/>
      <c r="AF6" s="842" t="s">
        <v>15</v>
      </c>
      <c r="AG6" s="838"/>
      <c r="AH6" s="848" t="s">
        <v>16</v>
      </c>
      <c r="AI6" s="849"/>
      <c r="AJ6" s="842" t="s">
        <v>17</v>
      </c>
      <c r="AK6" s="839"/>
      <c r="AL6" s="848" t="s">
        <v>18</v>
      </c>
      <c r="AM6" s="849"/>
      <c r="AN6" s="838" t="s">
        <v>19</v>
      </c>
      <c r="AO6" s="839"/>
      <c r="AP6" s="842" t="s">
        <v>20</v>
      </c>
      <c r="AQ6" s="839"/>
      <c r="AR6" s="842" t="s">
        <v>21</v>
      </c>
      <c r="AS6" s="839"/>
      <c r="AT6" s="842" t="s">
        <v>22</v>
      </c>
      <c r="AU6" s="839"/>
      <c r="AV6" s="842" t="s">
        <v>23</v>
      </c>
      <c r="AW6" s="839"/>
      <c r="AX6" s="842" t="s">
        <v>24</v>
      </c>
      <c r="AY6" s="839"/>
      <c r="AZ6" s="842" t="s">
        <v>25</v>
      </c>
      <c r="BA6" s="839"/>
      <c r="BB6" s="861" t="s">
        <v>26</v>
      </c>
      <c r="BC6" s="862"/>
      <c r="BD6" s="869" t="s">
        <v>27</v>
      </c>
      <c r="BE6" s="870"/>
      <c r="BF6" s="871" t="s">
        <v>15</v>
      </c>
      <c r="BG6" s="870"/>
      <c r="BH6" s="869" t="s">
        <v>16</v>
      </c>
      <c r="BI6" s="870"/>
      <c r="BJ6" s="869" t="s">
        <v>17</v>
      </c>
      <c r="BK6" s="870"/>
      <c r="BL6" s="869" t="s">
        <v>18</v>
      </c>
      <c r="BM6" s="871"/>
      <c r="BN6" s="869" t="s">
        <v>19</v>
      </c>
      <c r="BO6" s="870"/>
      <c r="BP6" s="869" t="s">
        <v>20</v>
      </c>
      <c r="BQ6" s="870"/>
      <c r="BR6" s="869" t="s">
        <v>21</v>
      </c>
      <c r="BS6" s="870"/>
      <c r="BT6" s="869" t="s">
        <v>22</v>
      </c>
      <c r="BU6" s="870"/>
      <c r="BV6" s="869" t="s">
        <v>23</v>
      </c>
      <c r="BW6" s="870"/>
      <c r="BX6" s="869" t="s">
        <v>24</v>
      </c>
      <c r="BY6" s="870"/>
      <c r="BZ6" s="869" t="s">
        <v>25</v>
      </c>
      <c r="CA6" s="871"/>
      <c r="CB6" s="872" t="s">
        <v>26</v>
      </c>
      <c r="CC6" s="873"/>
      <c r="CD6" s="838" t="s">
        <v>14</v>
      </c>
      <c r="CE6" s="839"/>
      <c r="CF6" s="842" t="s">
        <v>15</v>
      </c>
      <c r="CG6" s="839"/>
      <c r="CH6" s="842" t="s">
        <v>16</v>
      </c>
      <c r="CI6" s="839"/>
      <c r="CJ6" s="842" t="s">
        <v>17</v>
      </c>
      <c r="CK6" s="839"/>
      <c r="CL6" s="842" t="s">
        <v>18</v>
      </c>
      <c r="CM6" s="839"/>
      <c r="CN6" s="842" t="s">
        <v>19</v>
      </c>
      <c r="CO6" s="839"/>
      <c r="CP6" s="842" t="s">
        <v>20</v>
      </c>
      <c r="CQ6" s="839"/>
      <c r="CR6" s="842" t="s">
        <v>21</v>
      </c>
      <c r="CS6" s="839"/>
      <c r="CT6" s="842" t="s">
        <v>22</v>
      </c>
      <c r="CU6" s="839"/>
      <c r="CV6" s="842" t="s">
        <v>23</v>
      </c>
      <c r="CW6" s="839"/>
      <c r="CX6" s="842" t="s">
        <v>24</v>
      </c>
      <c r="CY6" s="839"/>
      <c r="CZ6" s="842" t="s">
        <v>25</v>
      </c>
      <c r="DA6" s="839"/>
      <c r="DB6" s="879" t="s">
        <v>26</v>
      </c>
      <c r="DC6" s="880"/>
      <c r="DD6" s="838" t="s">
        <v>14</v>
      </c>
      <c r="DE6" s="839"/>
      <c r="DF6" s="842" t="s">
        <v>15</v>
      </c>
      <c r="DG6" s="838"/>
      <c r="DH6" s="848" t="s">
        <v>16</v>
      </c>
      <c r="DI6" s="849"/>
      <c r="DJ6" s="842" t="s">
        <v>17</v>
      </c>
      <c r="DK6" s="839"/>
      <c r="DL6" s="848" t="s">
        <v>18</v>
      </c>
      <c r="DM6" s="849"/>
      <c r="DN6" s="838" t="s">
        <v>19</v>
      </c>
      <c r="DO6" s="839"/>
      <c r="DP6" s="842" t="s">
        <v>20</v>
      </c>
      <c r="DQ6" s="839"/>
      <c r="DR6" s="842" t="s">
        <v>21</v>
      </c>
      <c r="DS6" s="839"/>
      <c r="DT6" s="842" t="s">
        <v>22</v>
      </c>
      <c r="DU6" s="839"/>
      <c r="DV6" s="842" t="s">
        <v>23</v>
      </c>
      <c r="DW6" s="839"/>
      <c r="DX6" s="842" t="s">
        <v>24</v>
      </c>
      <c r="DY6" s="839"/>
      <c r="DZ6" s="842" t="s">
        <v>25</v>
      </c>
      <c r="EA6" s="839"/>
      <c r="EB6" s="874" t="s">
        <v>26</v>
      </c>
      <c r="EC6" s="875"/>
    </row>
    <row r="7" spans="1:133" s="37" customFormat="1" ht="13.5" thickBot="1">
      <c r="A7" s="837"/>
      <c r="B7" s="852"/>
      <c r="C7" s="855"/>
      <c r="D7" s="32" t="s">
        <v>28</v>
      </c>
      <c r="E7" s="33" t="s">
        <v>29</v>
      </c>
      <c r="F7" s="32" t="s">
        <v>28</v>
      </c>
      <c r="G7" s="33" t="s">
        <v>29</v>
      </c>
      <c r="H7" s="32" t="s">
        <v>28</v>
      </c>
      <c r="I7" s="33" t="s">
        <v>29</v>
      </c>
      <c r="J7" s="32" t="s">
        <v>28</v>
      </c>
      <c r="K7" s="33" t="s">
        <v>29</v>
      </c>
      <c r="L7" s="32" t="s">
        <v>28</v>
      </c>
      <c r="M7" s="33" t="s">
        <v>29</v>
      </c>
      <c r="N7" s="32" t="s">
        <v>28</v>
      </c>
      <c r="O7" s="33" t="s">
        <v>29</v>
      </c>
      <c r="P7" s="32" t="s">
        <v>28</v>
      </c>
      <c r="Q7" s="33" t="s">
        <v>29</v>
      </c>
      <c r="R7" s="32" t="s">
        <v>28</v>
      </c>
      <c r="S7" s="33" t="s">
        <v>29</v>
      </c>
      <c r="T7" s="32" t="s">
        <v>28</v>
      </c>
      <c r="U7" s="33" t="s">
        <v>29</v>
      </c>
      <c r="V7" s="32" t="s">
        <v>28</v>
      </c>
      <c r="W7" s="33" t="s">
        <v>29</v>
      </c>
      <c r="X7" s="32" t="s">
        <v>28</v>
      </c>
      <c r="Y7" s="33" t="s">
        <v>29</v>
      </c>
      <c r="Z7" s="32" t="s">
        <v>28</v>
      </c>
      <c r="AA7" s="33" t="s">
        <v>29</v>
      </c>
      <c r="AB7" s="73" t="s">
        <v>28</v>
      </c>
      <c r="AC7" s="74" t="s">
        <v>29</v>
      </c>
      <c r="AD7" s="35" t="s">
        <v>28</v>
      </c>
      <c r="AE7" s="36" t="s">
        <v>29</v>
      </c>
      <c r="AF7" s="35" t="s">
        <v>28</v>
      </c>
      <c r="AG7" s="147" t="s">
        <v>29</v>
      </c>
      <c r="AH7" s="151" t="s">
        <v>28</v>
      </c>
      <c r="AI7" s="152" t="s">
        <v>29</v>
      </c>
      <c r="AJ7" s="148" t="s">
        <v>28</v>
      </c>
      <c r="AK7" s="146" t="s">
        <v>29</v>
      </c>
      <c r="AL7" s="151" t="s">
        <v>28</v>
      </c>
      <c r="AM7" s="152" t="s">
        <v>29</v>
      </c>
      <c r="AN7" s="455" t="s">
        <v>28</v>
      </c>
      <c r="AO7" s="146" t="s">
        <v>29</v>
      </c>
      <c r="AP7" s="455" t="s">
        <v>28</v>
      </c>
      <c r="AQ7" s="146" t="s">
        <v>29</v>
      </c>
      <c r="AR7" s="35" t="s">
        <v>28</v>
      </c>
      <c r="AS7" s="36" t="s">
        <v>29</v>
      </c>
      <c r="AT7" s="455" t="s">
        <v>28</v>
      </c>
      <c r="AU7" s="146" t="s">
        <v>29</v>
      </c>
      <c r="AV7" s="455" t="s">
        <v>28</v>
      </c>
      <c r="AW7" s="146" t="s">
        <v>29</v>
      </c>
      <c r="AX7" s="35" t="s">
        <v>28</v>
      </c>
      <c r="AY7" s="36" t="s">
        <v>29</v>
      </c>
      <c r="AZ7" s="35" t="s">
        <v>28</v>
      </c>
      <c r="BA7" s="36" t="s">
        <v>29</v>
      </c>
      <c r="BB7" s="34" t="s">
        <v>28</v>
      </c>
      <c r="BC7" s="21" t="s">
        <v>29</v>
      </c>
      <c r="BD7" s="27" t="s">
        <v>28</v>
      </c>
      <c r="BE7" s="28" t="s">
        <v>30</v>
      </c>
      <c r="BF7" s="27" t="s">
        <v>28</v>
      </c>
      <c r="BG7" s="28" t="s">
        <v>30</v>
      </c>
      <c r="BH7" s="27" t="s">
        <v>28</v>
      </c>
      <c r="BI7" s="28" t="s">
        <v>30</v>
      </c>
      <c r="BJ7" s="27" t="s">
        <v>28</v>
      </c>
      <c r="BK7" s="28" t="s">
        <v>30</v>
      </c>
      <c r="BL7" s="27" t="s">
        <v>28</v>
      </c>
      <c r="BM7" s="29" t="s">
        <v>30</v>
      </c>
      <c r="BN7" s="27" t="s">
        <v>28</v>
      </c>
      <c r="BO7" s="28" t="s">
        <v>30</v>
      </c>
      <c r="BP7" s="27" t="s">
        <v>28</v>
      </c>
      <c r="BQ7" s="28" t="s">
        <v>30</v>
      </c>
      <c r="BR7" s="27" t="s">
        <v>28</v>
      </c>
      <c r="BS7" s="28" t="s">
        <v>30</v>
      </c>
      <c r="BT7" s="27" t="s">
        <v>28</v>
      </c>
      <c r="BU7" s="30" t="s">
        <v>30</v>
      </c>
      <c r="BV7" s="27" t="s">
        <v>28</v>
      </c>
      <c r="BW7" s="30" t="s">
        <v>30</v>
      </c>
      <c r="BX7" s="27" t="s">
        <v>28</v>
      </c>
      <c r="BY7" s="30" t="s">
        <v>30</v>
      </c>
      <c r="BZ7" s="27" t="s">
        <v>28</v>
      </c>
      <c r="CA7" s="31" t="s">
        <v>30</v>
      </c>
      <c r="CB7" s="27" t="s">
        <v>28</v>
      </c>
      <c r="CC7" s="24" t="s">
        <v>30</v>
      </c>
      <c r="CD7" s="505" t="s">
        <v>28</v>
      </c>
      <c r="CE7" s="506" t="s">
        <v>29</v>
      </c>
      <c r="CF7" s="505" t="s">
        <v>28</v>
      </c>
      <c r="CG7" s="506" t="s">
        <v>29</v>
      </c>
      <c r="CH7" s="505" t="s">
        <v>28</v>
      </c>
      <c r="CI7" s="506" t="s">
        <v>29</v>
      </c>
      <c r="CJ7" s="505" t="s">
        <v>28</v>
      </c>
      <c r="CK7" s="506" t="s">
        <v>29</v>
      </c>
      <c r="CL7" s="505" t="s">
        <v>28</v>
      </c>
      <c r="CM7" s="506" t="s">
        <v>29</v>
      </c>
      <c r="CN7" s="505" t="s">
        <v>28</v>
      </c>
      <c r="CO7" s="506" t="s">
        <v>29</v>
      </c>
      <c r="CP7" s="505" t="s">
        <v>28</v>
      </c>
      <c r="CQ7" s="506" t="s">
        <v>29</v>
      </c>
      <c r="CR7" s="505" t="s">
        <v>28</v>
      </c>
      <c r="CS7" s="506" t="s">
        <v>29</v>
      </c>
      <c r="CT7" s="505" t="s">
        <v>28</v>
      </c>
      <c r="CU7" s="506" t="s">
        <v>29</v>
      </c>
      <c r="CV7" s="505" t="s">
        <v>28</v>
      </c>
      <c r="CW7" s="506" t="s">
        <v>29</v>
      </c>
      <c r="CX7" s="505" t="s">
        <v>28</v>
      </c>
      <c r="CY7" s="506" t="s">
        <v>29</v>
      </c>
      <c r="CZ7" s="505" t="s">
        <v>28</v>
      </c>
      <c r="DA7" s="506" t="s">
        <v>29</v>
      </c>
      <c r="DB7" s="73" t="s">
        <v>28</v>
      </c>
      <c r="DC7" s="74" t="s">
        <v>29</v>
      </c>
      <c r="DD7" s="25" t="s">
        <v>28</v>
      </c>
      <c r="DE7" s="26" t="s">
        <v>29</v>
      </c>
      <c r="DF7" s="25" t="s">
        <v>28</v>
      </c>
      <c r="DG7" s="511" t="s">
        <v>29</v>
      </c>
      <c r="DH7" s="512" t="s">
        <v>28</v>
      </c>
      <c r="DI7" s="513" t="s">
        <v>29</v>
      </c>
      <c r="DJ7" s="514" t="s">
        <v>28</v>
      </c>
      <c r="DK7" s="488" t="s">
        <v>29</v>
      </c>
      <c r="DL7" s="512" t="s">
        <v>28</v>
      </c>
      <c r="DM7" s="513" t="s">
        <v>29</v>
      </c>
      <c r="DN7" s="515" t="s">
        <v>28</v>
      </c>
      <c r="DO7" s="488" t="s">
        <v>29</v>
      </c>
      <c r="DP7" s="515" t="s">
        <v>28</v>
      </c>
      <c r="DQ7" s="488" t="s">
        <v>29</v>
      </c>
      <c r="DR7" s="25" t="s">
        <v>28</v>
      </c>
      <c r="DS7" s="26" t="s">
        <v>29</v>
      </c>
      <c r="DT7" s="515" t="s">
        <v>28</v>
      </c>
      <c r="DU7" s="488" t="s">
        <v>29</v>
      </c>
      <c r="DV7" s="515" t="s">
        <v>28</v>
      </c>
      <c r="DW7" s="488" t="s">
        <v>29</v>
      </c>
      <c r="DX7" s="25" t="s">
        <v>28</v>
      </c>
      <c r="DY7" s="26" t="s">
        <v>29</v>
      </c>
      <c r="DZ7" s="25" t="s">
        <v>28</v>
      </c>
      <c r="EA7" s="26" t="s">
        <v>29</v>
      </c>
      <c r="EB7" s="34" t="s">
        <v>28</v>
      </c>
      <c r="EC7" s="21" t="s">
        <v>29</v>
      </c>
    </row>
    <row r="8" spans="1:133" s="37" customFormat="1">
      <c r="A8" s="135"/>
      <c r="B8" s="136"/>
      <c r="C8" s="137"/>
      <c r="D8" s="143"/>
      <c r="E8" s="40"/>
      <c r="F8" s="143"/>
      <c r="G8" s="40"/>
      <c r="H8" s="143"/>
      <c r="I8" s="40"/>
      <c r="J8" s="143"/>
      <c r="K8" s="40"/>
      <c r="L8" s="143"/>
      <c r="M8" s="40"/>
      <c r="N8" s="143"/>
      <c r="O8" s="40"/>
      <c r="P8" s="143"/>
      <c r="Q8" s="40"/>
      <c r="R8" s="44"/>
      <c r="S8" s="38"/>
      <c r="T8" s="44"/>
      <c r="U8" s="38"/>
      <c r="V8" s="44"/>
      <c r="W8" s="38"/>
      <c r="X8" s="44"/>
      <c r="Y8" s="38"/>
      <c r="Z8" s="44"/>
      <c r="AA8" s="38"/>
      <c r="AB8" s="100">
        <f>+D8+F8+H8+J8+L8+N8+P8+R8+T8+V8+X8+Z8</f>
        <v>0</v>
      </c>
      <c r="AC8" s="101">
        <f>SUM(E8+G8+I8+K8+M8+O8+Q8+S8+U8+W8+Y8+AA8)</f>
        <v>0</v>
      </c>
      <c r="AD8" s="44"/>
      <c r="AE8" s="38"/>
      <c r="AF8" s="44"/>
      <c r="AG8" s="39"/>
      <c r="AH8" s="149"/>
      <c r="AI8" s="150"/>
      <c r="AJ8" s="142"/>
      <c r="AK8" s="50"/>
      <c r="AL8" s="149"/>
      <c r="AM8" s="465"/>
      <c r="AN8" s="466"/>
      <c r="AO8" s="467"/>
      <c r="AP8" s="476"/>
      <c r="AQ8" s="39"/>
      <c r="AR8" s="457"/>
      <c r="AS8" s="39"/>
      <c r="AT8" s="480"/>
      <c r="AU8" s="489"/>
      <c r="AV8" s="492"/>
      <c r="AW8" s="493"/>
      <c r="AX8" s="496"/>
      <c r="AY8" s="497"/>
      <c r="AZ8" s="496"/>
      <c r="BA8" s="497"/>
      <c r="BB8" s="45">
        <f t="shared" ref="BB8:BB9" si="0">+AD8+AF8+AH8+AJ8+AL8+AN8+AP8+AR8+AT8+AV8+AX8+AZ8</f>
        <v>0</v>
      </c>
      <c r="BC8" s="46">
        <f t="shared" ref="BC8:BC9" si="1">SUM(AE8+AG8+AI8+AK8+AM8+AO8+AQ8+AS8+AU8+AW8+AY8+BA8)</f>
        <v>0</v>
      </c>
      <c r="BD8" s="143"/>
      <c r="BE8" s="40"/>
      <c r="BF8" s="143"/>
      <c r="BG8" s="40"/>
      <c r="BH8" s="143"/>
      <c r="BI8" s="40"/>
      <c r="BJ8" s="143"/>
      <c r="BK8" s="40"/>
      <c r="BL8" s="143"/>
      <c r="BM8" s="40"/>
      <c r="BN8" s="143"/>
      <c r="BO8" s="40"/>
      <c r="BP8" s="143"/>
      <c r="BQ8" s="40"/>
      <c r="BR8" s="143"/>
      <c r="BS8" s="41"/>
      <c r="BT8" s="143"/>
      <c r="BU8" s="41"/>
      <c r="BV8" s="143"/>
      <c r="BW8" s="41"/>
      <c r="BX8" s="143"/>
      <c r="BY8" s="41"/>
      <c r="BZ8" s="143"/>
      <c r="CA8" s="41"/>
      <c r="CB8" s="42">
        <f t="shared" ref="CB8:CC52" si="2">SUM(BD8+BF8+BH8+BJ8+BL8+BN8+BP8+BR8+BT8+BV8+BX8+BZ8)</f>
        <v>0</v>
      </c>
      <c r="CC8" s="43">
        <f t="shared" si="2"/>
        <v>0</v>
      </c>
      <c r="CD8" s="143"/>
      <c r="CE8" s="40"/>
      <c r="CF8" s="143"/>
      <c r="CG8" s="40"/>
      <c r="CH8" s="143"/>
      <c r="CI8" s="40"/>
      <c r="CJ8" s="143"/>
      <c r="CK8" s="40"/>
      <c r="CL8" s="143"/>
      <c r="CM8" s="40"/>
      <c r="CN8" s="143"/>
      <c r="CO8" s="40"/>
      <c r="CP8" s="143"/>
      <c r="CQ8" s="40"/>
      <c r="CR8" s="44"/>
      <c r="CS8" s="38"/>
      <c r="CT8" s="44"/>
      <c r="CU8" s="38"/>
      <c r="CV8" s="44"/>
      <c r="CW8" s="38"/>
      <c r="CX8" s="44"/>
      <c r="CY8" s="38"/>
      <c r="CZ8" s="44"/>
      <c r="DA8" s="38"/>
      <c r="DB8" s="507">
        <f>+CD8+CF8+CH8+CJ8+CL8+CN8+CP8+CR8+CT8+CV8+CX8+CZ8</f>
        <v>0</v>
      </c>
      <c r="DC8" s="508">
        <f>SUM(CE8+CG8+CI8+CK8+CM8+CO8+CQ8+CS8+CU8+CW8+CY8+DA8)</f>
        <v>0</v>
      </c>
      <c r="DD8" s="44"/>
      <c r="DE8" s="38"/>
      <c r="DF8" s="44"/>
      <c r="DG8" s="39"/>
      <c r="DH8" s="149"/>
      <c r="DI8" s="150"/>
      <c r="DJ8" s="142"/>
      <c r="DK8" s="50"/>
      <c r="DL8" s="149"/>
      <c r="DM8" s="465"/>
      <c r="DN8" s="466"/>
      <c r="DO8" s="467"/>
      <c r="DP8" s="476"/>
      <c r="DQ8" s="39"/>
      <c r="DR8" s="457"/>
      <c r="DS8" s="39"/>
      <c r="DT8" s="480"/>
      <c r="DU8" s="489"/>
      <c r="DV8" s="492"/>
      <c r="DW8" s="493"/>
      <c r="DX8" s="496"/>
      <c r="DY8" s="497"/>
      <c r="DZ8" s="496"/>
      <c r="EA8" s="497"/>
      <c r="EB8" s="520">
        <f t="shared" ref="EB8:EB66" si="3">+DD8+DF8+DH8+DJ8+DL8+DN8+DP8+DR8+DT8+DV8+DX8+DZ8</f>
        <v>0</v>
      </c>
      <c r="EC8" s="521">
        <f t="shared" ref="EC8:EC66" si="4">SUM(DE8+DG8+DI8+DK8+DM8+DO8+DQ8+DS8+DU8+DW8+DY8+EA8)</f>
        <v>0</v>
      </c>
    </row>
    <row r="9" spans="1:133" s="37" customFormat="1">
      <c r="A9" s="138"/>
      <c r="B9" s="139"/>
      <c r="C9" s="140"/>
      <c r="D9" s="142"/>
      <c r="E9" s="49"/>
      <c r="F9" s="142"/>
      <c r="G9" s="49"/>
      <c r="H9" s="142"/>
      <c r="I9" s="49"/>
      <c r="J9" s="142"/>
      <c r="K9" s="49"/>
      <c r="L9" s="142"/>
      <c r="M9" s="49"/>
      <c r="N9" s="142"/>
      <c r="O9" s="49"/>
      <c r="P9" s="142"/>
      <c r="Q9" s="49"/>
      <c r="R9" s="51"/>
      <c r="S9" s="47"/>
      <c r="T9" s="51"/>
      <c r="U9" s="47"/>
      <c r="V9" s="51"/>
      <c r="W9" s="47"/>
      <c r="X9" s="51"/>
      <c r="Y9" s="47"/>
      <c r="Z9" s="51"/>
      <c r="AA9" s="47"/>
      <c r="AB9" s="100">
        <f t="shared" ref="AB9" si="5">+D9+F9+H9+J9+L9+N9+P9+R9+T9+V9+X9+Z9</f>
        <v>0</v>
      </c>
      <c r="AC9" s="101">
        <f t="shared" ref="AC9" si="6">SUM(E9+G9+I9+K9+M9+O9+Q9+S9+U9+W9+Y9+AA9)</f>
        <v>0</v>
      </c>
      <c r="AD9" s="51"/>
      <c r="AE9" s="47"/>
      <c r="AF9" s="51"/>
      <c r="AG9" s="48"/>
      <c r="AH9" s="142"/>
      <c r="AI9" s="50"/>
      <c r="AJ9" s="142"/>
      <c r="AK9" s="50"/>
      <c r="AL9" s="142"/>
      <c r="AM9" s="49"/>
      <c r="AN9" s="468"/>
      <c r="AO9" s="469"/>
      <c r="AP9" s="477"/>
      <c r="AQ9" s="460"/>
      <c r="AR9" s="458"/>
      <c r="AS9" s="463"/>
      <c r="AT9" s="481"/>
      <c r="AU9" s="490"/>
      <c r="AV9" s="51"/>
      <c r="AW9" s="47"/>
      <c r="AX9" s="498"/>
      <c r="AY9" s="499"/>
      <c r="AZ9" s="498"/>
      <c r="BA9" s="499"/>
      <c r="BB9" s="45">
        <f t="shared" si="0"/>
        <v>0</v>
      </c>
      <c r="BC9" s="46">
        <f t="shared" si="1"/>
        <v>0</v>
      </c>
      <c r="BD9" s="142"/>
      <c r="BE9" s="49"/>
      <c r="BF9" s="142"/>
      <c r="BG9" s="49"/>
      <c r="BH9" s="142"/>
      <c r="BI9" s="49"/>
      <c r="BJ9" s="142"/>
      <c r="BK9" s="49"/>
      <c r="BL9" s="142"/>
      <c r="BM9" s="49"/>
      <c r="BN9" s="142"/>
      <c r="BO9" s="49"/>
      <c r="BP9" s="142"/>
      <c r="BQ9" s="49"/>
      <c r="BR9" s="142"/>
      <c r="BS9" s="50"/>
      <c r="BT9" s="142"/>
      <c r="BU9" s="50"/>
      <c r="BV9" s="142"/>
      <c r="BW9" s="50"/>
      <c r="BX9" s="142"/>
      <c r="BY9" s="50"/>
      <c r="BZ9" s="142"/>
      <c r="CA9" s="50"/>
      <c r="CB9" s="42">
        <f t="shared" si="2"/>
        <v>0</v>
      </c>
      <c r="CC9" s="43">
        <f t="shared" si="2"/>
        <v>0</v>
      </c>
      <c r="CD9" s="142"/>
      <c r="CE9" s="49"/>
      <c r="CF9" s="142"/>
      <c r="CG9" s="49"/>
      <c r="CH9" s="142"/>
      <c r="CI9" s="49"/>
      <c r="CJ9" s="142"/>
      <c r="CK9" s="49"/>
      <c r="CL9" s="142"/>
      <c r="CM9" s="49"/>
      <c r="CN9" s="142"/>
      <c r="CO9" s="49"/>
      <c r="CP9" s="142"/>
      <c r="CQ9" s="49"/>
      <c r="CR9" s="51"/>
      <c r="CS9" s="47"/>
      <c r="CT9" s="51"/>
      <c r="CU9" s="47"/>
      <c r="CV9" s="51"/>
      <c r="CW9" s="47"/>
      <c r="CX9" s="51"/>
      <c r="CY9" s="47"/>
      <c r="CZ9" s="51"/>
      <c r="DA9" s="47"/>
      <c r="DB9" s="507">
        <f t="shared" ref="DB9:DB53" si="7">+CD9+CF9+CH9+CJ9+CL9+CN9+CP9+CR9+CT9+CV9+CX9+CZ9</f>
        <v>0</v>
      </c>
      <c r="DC9" s="508">
        <f t="shared" ref="DC9:DC53" si="8">SUM(CE9+CG9+CI9+CK9+CM9+CO9+CQ9+CS9+CU9+CW9+CY9+DA9)</f>
        <v>0</v>
      </c>
      <c r="DD9" s="51"/>
      <c r="DE9" s="47"/>
      <c r="DF9" s="51"/>
      <c r="DG9" s="48"/>
      <c r="DH9" s="142"/>
      <c r="DI9" s="50"/>
      <c r="DJ9" s="142"/>
      <c r="DK9" s="50"/>
      <c r="DL9" s="142"/>
      <c r="DM9" s="49"/>
      <c r="DN9" s="468"/>
      <c r="DO9" s="469"/>
      <c r="DP9" s="477"/>
      <c r="DQ9" s="460"/>
      <c r="DR9" s="458"/>
      <c r="DS9" s="463"/>
      <c r="DT9" s="481"/>
      <c r="DU9" s="490"/>
      <c r="DV9" s="51"/>
      <c r="DW9" s="47"/>
      <c r="DX9" s="498"/>
      <c r="DY9" s="499"/>
      <c r="DZ9" s="498"/>
      <c r="EA9" s="499"/>
      <c r="EB9" s="520">
        <f t="shared" si="3"/>
        <v>0</v>
      </c>
      <c r="EC9" s="521">
        <f t="shared" si="4"/>
        <v>0</v>
      </c>
    </row>
    <row r="10" spans="1:133" s="37" customFormat="1">
      <c r="A10" s="141"/>
      <c r="B10" s="139"/>
      <c r="C10" s="140"/>
      <c r="D10" s="142"/>
      <c r="E10" s="49"/>
      <c r="F10" s="142"/>
      <c r="G10" s="49"/>
      <c r="H10" s="142"/>
      <c r="I10" s="49"/>
      <c r="J10" s="142"/>
      <c r="K10" s="49"/>
      <c r="L10" s="142"/>
      <c r="M10" s="49"/>
      <c r="N10" s="142"/>
      <c r="O10" s="49"/>
      <c r="P10" s="142"/>
      <c r="Q10" s="49"/>
      <c r="R10" s="51"/>
      <c r="S10" s="47"/>
      <c r="T10" s="51"/>
      <c r="U10" s="47"/>
      <c r="V10" s="51"/>
      <c r="W10" s="47"/>
      <c r="X10" s="51"/>
      <c r="Y10" s="47"/>
      <c r="Z10" s="51"/>
      <c r="AA10" s="47"/>
      <c r="AB10" s="100">
        <f>+D10+F10+H10+J10+L10+N10+P10+R10+T10+V10+X10+Z10</f>
        <v>0</v>
      </c>
      <c r="AC10" s="101">
        <f>SUM(E10+G10+I10+K10+M10+O10+Q10+S10+U10+W10+Y10+AA10)</f>
        <v>0</v>
      </c>
      <c r="AD10" s="51"/>
      <c r="AE10" s="47"/>
      <c r="AF10" s="51"/>
      <c r="AG10" s="48"/>
      <c r="AH10" s="142"/>
      <c r="AI10" s="50"/>
      <c r="AJ10" s="142"/>
      <c r="AK10" s="50"/>
      <c r="AL10" s="142"/>
      <c r="AM10" s="49"/>
      <c r="AN10" s="468"/>
      <c r="AO10" s="469"/>
      <c r="AP10" s="477"/>
      <c r="AQ10" s="460"/>
      <c r="AR10" s="458"/>
      <c r="AS10" s="463"/>
      <c r="AT10" s="481"/>
      <c r="AU10" s="490"/>
      <c r="AV10" s="51"/>
      <c r="AW10" s="47"/>
      <c r="AX10" s="498"/>
      <c r="AY10" s="499"/>
      <c r="AZ10" s="498"/>
      <c r="BA10" s="499"/>
      <c r="BB10" s="45">
        <f>+AD10+AF10+AH10+AJ10+AL10+AN10+AP10+AR10+AT10+AV10+AX10+AZ10</f>
        <v>0</v>
      </c>
      <c r="BC10" s="46">
        <f>SUM(AE10+AG10+AI10+AK10+AM10+AO10+AQ10+AS10+AU10+AW10+AY10+BA10)</f>
        <v>0</v>
      </c>
      <c r="BD10" s="142"/>
      <c r="BE10" s="49"/>
      <c r="BF10" s="142"/>
      <c r="BG10" s="49"/>
      <c r="BH10" s="142"/>
      <c r="BI10" s="49"/>
      <c r="BJ10" s="142"/>
      <c r="BK10" s="49"/>
      <c r="BL10" s="142"/>
      <c r="BM10" s="49"/>
      <c r="BN10" s="142"/>
      <c r="BO10" s="49"/>
      <c r="BP10" s="142"/>
      <c r="BQ10" s="49"/>
      <c r="BR10" s="142"/>
      <c r="BS10" s="50"/>
      <c r="BT10" s="142"/>
      <c r="BU10" s="50"/>
      <c r="BV10" s="142"/>
      <c r="BW10" s="50"/>
      <c r="BX10" s="142"/>
      <c r="BY10" s="50"/>
      <c r="BZ10" s="142"/>
      <c r="CA10" s="50"/>
      <c r="CB10" s="42">
        <f>SUM(BD10+BF10+BH10+BJ10+BL10+BN10+BP10+BR10+BT10+BV10+BX10+BZ10)</f>
        <v>0</v>
      </c>
      <c r="CC10" s="43">
        <f>SUM(BE10+BG10+BI10+BK10+BM10+BO10+BQ10+BS10+BU10+BW10+BY10+CA10)</f>
        <v>0</v>
      </c>
      <c r="CD10" s="142"/>
      <c r="CE10" s="49"/>
      <c r="CF10" s="142"/>
      <c r="CG10" s="49"/>
      <c r="CH10" s="142"/>
      <c r="CI10" s="49"/>
      <c r="CJ10" s="142"/>
      <c r="CK10" s="49"/>
      <c r="CL10" s="142"/>
      <c r="CM10" s="49"/>
      <c r="CN10" s="142"/>
      <c r="CO10" s="49"/>
      <c r="CP10" s="142"/>
      <c r="CQ10" s="49"/>
      <c r="CR10" s="51"/>
      <c r="CS10" s="47"/>
      <c r="CT10" s="51"/>
      <c r="CU10" s="47"/>
      <c r="CV10" s="51"/>
      <c r="CW10" s="47"/>
      <c r="CX10" s="51"/>
      <c r="CY10" s="47"/>
      <c r="CZ10" s="51"/>
      <c r="DA10" s="47"/>
      <c r="DB10" s="507">
        <f>+CD10+CF10+CH10+CJ10+CL10+CN10+CP10+CR10+CT10+CV10+CX10+CZ10</f>
        <v>0</v>
      </c>
      <c r="DC10" s="508">
        <f>SUM(CE10+CG10+CI10+CK10+CM10+CO10+CQ10+CS10+CU10+CW10+CY10+DA10)</f>
        <v>0</v>
      </c>
      <c r="DD10" s="51"/>
      <c r="DE10" s="47"/>
      <c r="DF10" s="51"/>
      <c r="DG10" s="48"/>
      <c r="DH10" s="142"/>
      <c r="DI10" s="50"/>
      <c r="DJ10" s="142"/>
      <c r="DK10" s="50"/>
      <c r="DL10" s="142"/>
      <c r="DM10" s="49"/>
      <c r="DN10" s="468"/>
      <c r="DO10" s="469"/>
      <c r="DP10" s="477"/>
      <c r="DQ10" s="460"/>
      <c r="DR10" s="458"/>
      <c r="DS10" s="463"/>
      <c r="DT10" s="481"/>
      <c r="DU10" s="490"/>
      <c r="DV10" s="51"/>
      <c r="DW10" s="47"/>
      <c r="DX10" s="498"/>
      <c r="DY10" s="499"/>
      <c r="DZ10" s="498"/>
      <c r="EA10" s="499"/>
      <c r="EB10" s="520">
        <f>+DD10+DF10+DH10+DJ10+DL10+DN10+DP10+DR10+DT10+DV10+DX10+DZ10</f>
        <v>0</v>
      </c>
      <c r="EC10" s="521">
        <f>SUM(DE10+DG10+DI10+DK10+DM10+DO10+DQ10+DS10+DU10+DW10+DY10+EA10)</f>
        <v>0</v>
      </c>
    </row>
    <row r="11" spans="1:133" s="37" customFormat="1">
      <c r="A11" s="141"/>
      <c r="B11" s="139"/>
      <c r="C11" s="140"/>
      <c r="D11" s="142"/>
      <c r="E11" s="49"/>
      <c r="F11" s="142"/>
      <c r="G11" s="49"/>
      <c r="H11" s="142"/>
      <c r="I11" s="49"/>
      <c r="J11" s="142"/>
      <c r="K11" s="49"/>
      <c r="L11" s="142"/>
      <c r="M11" s="49"/>
      <c r="N11" s="142"/>
      <c r="O11" s="49"/>
      <c r="P11" s="142"/>
      <c r="Q11" s="49"/>
      <c r="R11" s="51"/>
      <c r="S11" s="47"/>
      <c r="T11" s="51"/>
      <c r="U11" s="47"/>
      <c r="V11" s="51"/>
      <c r="W11" s="47"/>
      <c r="X11" s="51"/>
      <c r="Y11" s="47"/>
      <c r="Z11" s="51"/>
      <c r="AA11" s="47"/>
      <c r="AB11" s="100">
        <f t="shared" ref="AB11:AB38" si="9">+D11+F11+H11+J11+L11+N11+P11+R11+T11+V11+X11+Z11</f>
        <v>0</v>
      </c>
      <c r="AC11" s="101">
        <f t="shared" ref="AC11:AC38" si="10">SUM(E11+G11+I11+K11+M11+O11+Q11+S11+U11+W11+Y11+AA11)</f>
        <v>0</v>
      </c>
      <c r="AD11" s="51"/>
      <c r="AE11" s="47"/>
      <c r="AF11" s="51"/>
      <c r="AG11" s="48"/>
      <c r="AH11" s="142"/>
      <c r="AI11" s="50"/>
      <c r="AJ11" s="142"/>
      <c r="AK11" s="50"/>
      <c r="AL11" s="142"/>
      <c r="AM11" s="49"/>
      <c r="AN11" s="468"/>
      <c r="AO11" s="469"/>
      <c r="AP11" s="477"/>
      <c r="AQ11" s="460"/>
      <c r="AR11" s="458"/>
      <c r="AS11" s="463"/>
      <c r="AT11" s="481"/>
      <c r="AU11" s="490"/>
      <c r="AV11" s="51"/>
      <c r="AW11" s="47"/>
      <c r="AX11" s="498"/>
      <c r="AY11" s="499"/>
      <c r="AZ11" s="498"/>
      <c r="BA11" s="499"/>
      <c r="BB11" s="45">
        <f t="shared" ref="BB11:BB67" si="11">+AD11+AF11+AH11+AJ11+AL11+AN11+AP11+AR11+AT11+AV11+AX11+AZ11</f>
        <v>0</v>
      </c>
      <c r="BC11" s="46">
        <f t="shared" ref="BC11:BC67" si="12">SUM(AE11+AG11+AI11+AK11+AM11+AO11+AQ11+AS11+AU11+AW11+AY11+BA11)</f>
        <v>0</v>
      </c>
      <c r="BD11" s="142"/>
      <c r="BE11" s="49"/>
      <c r="BF11" s="142"/>
      <c r="BG11" s="49"/>
      <c r="BH11" s="142"/>
      <c r="BI11" s="49"/>
      <c r="BJ11" s="142"/>
      <c r="BK11" s="49"/>
      <c r="BL11" s="142"/>
      <c r="BM11" s="49"/>
      <c r="BN11" s="142"/>
      <c r="BO11" s="49"/>
      <c r="BP11" s="142"/>
      <c r="BQ11" s="49"/>
      <c r="BR11" s="142"/>
      <c r="BS11" s="50"/>
      <c r="BT11" s="142"/>
      <c r="BU11" s="50"/>
      <c r="BV11" s="142"/>
      <c r="BW11" s="50"/>
      <c r="BX11" s="142"/>
      <c r="BY11" s="50"/>
      <c r="BZ11" s="142"/>
      <c r="CA11" s="50"/>
      <c r="CB11" s="42">
        <f t="shared" si="2"/>
        <v>0</v>
      </c>
      <c r="CC11" s="43">
        <f t="shared" si="2"/>
        <v>0</v>
      </c>
      <c r="CD11" s="142"/>
      <c r="CE11" s="49"/>
      <c r="CF11" s="142"/>
      <c r="CG11" s="49"/>
      <c r="CH11" s="142"/>
      <c r="CI11" s="49"/>
      <c r="CJ11" s="142"/>
      <c r="CK11" s="49"/>
      <c r="CL11" s="142"/>
      <c r="CM11" s="49"/>
      <c r="CN11" s="142"/>
      <c r="CO11" s="49"/>
      <c r="CP11" s="142"/>
      <c r="CQ11" s="49"/>
      <c r="CR11" s="51"/>
      <c r="CS11" s="47"/>
      <c r="CT11" s="51"/>
      <c r="CU11" s="47"/>
      <c r="CV11" s="51"/>
      <c r="CW11" s="47"/>
      <c r="CX11" s="51"/>
      <c r="CY11" s="47"/>
      <c r="CZ11" s="51"/>
      <c r="DA11" s="47"/>
      <c r="DB11" s="507">
        <f t="shared" si="7"/>
        <v>0</v>
      </c>
      <c r="DC11" s="508">
        <f t="shared" si="8"/>
        <v>0</v>
      </c>
      <c r="DD11" s="51"/>
      <c r="DE11" s="47"/>
      <c r="DF11" s="51"/>
      <c r="DG11" s="48"/>
      <c r="DH11" s="142"/>
      <c r="DI11" s="50"/>
      <c r="DJ11" s="142"/>
      <c r="DK11" s="50"/>
      <c r="DL11" s="142"/>
      <c r="DM11" s="49"/>
      <c r="DN11" s="468"/>
      <c r="DO11" s="469"/>
      <c r="DP11" s="477"/>
      <c r="DQ11" s="460"/>
      <c r="DR11" s="458"/>
      <c r="DS11" s="463"/>
      <c r="DT11" s="481"/>
      <c r="DU11" s="490"/>
      <c r="DV11" s="51"/>
      <c r="DW11" s="47"/>
      <c r="DX11" s="498"/>
      <c r="DY11" s="499"/>
      <c r="DZ11" s="498"/>
      <c r="EA11" s="499"/>
      <c r="EB11" s="520">
        <f t="shared" si="3"/>
        <v>0</v>
      </c>
      <c r="EC11" s="521">
        <f t="shared" si="4"/>
        <v>0</v>
      </c>
    </row>
    <row r="12" spans="1:133">
      <c r="A12" s="141"/>
      <c r="B12" s="139"/>
      <c r="C12" s="140"/>
      <c r="D12" s="142"/>
      <c r="E12" s="49"/>
      <c r="F12" s="142"/>
      <c r="G12" s="49"/>
      <c r="H12" s="142"/>
      <c r="I12" s="49"/>
      <c r="J12" s="142"/>
      <c r="K12" s="49"/>
      <c r="L12" s="142"/>
      <c r="M12" s="49"/>
      <c r="N12" s="142"/>
      <c r="O12" s="49"/>
      <c r="P12" s="142"/>
      <c r="Q12" s="49"/>
      <c r="R12" s="51"/>
      <c r="S12" s="47"/>
      <c r="T12" s="51"/>
      <c r="U12" s="47"/>
      <c r="V12" s="51"/>
      <c r="W12" s="47"/>
      <c r="X12" s="51"/>
      <c r="Y12" s="47"/>
      <c r="Z12" s="51"/>
      <c r="AA12" s="47"/>
      <c r="AB12" s="100">
        <f t="shared" si="9"/>
        <v>0</v>
      </c>
      <c r="AC12" s="101">
        <f t="shared" si="10"/>
        <v>0</v>
      </c>
      <c r="AD12" s="51"/>
      <c r="AE12" s="47"/>
      <c r="AF12" s="51"/>
      <c r="AG12" s="48"/>
      <c r="AH12" s="142"/>
      <c r="AI12" s="50"/>
      <c r="AJ12" s="142"/>
      <c r="AK12" s="50"/>
      <c r="AL12" s="142"/>
      <c r="AM12" s="49"/>
      <c r="AN12" s="468"/>
      <c r="AO12" s="469"/>
      <c r="AP12" s="477"/>
      <c r="AQ12" s="460"/>
      <c r="AR12" s="458"/>
      <c r="AS12" s="463"/>
      <c r="AT12" s="481"/>
      <c r="AU12" s="490"/>
      <c r="AV12" s="51"/>
      <c r="AW12" s="47"/>
      <c r="AX12" s="498"/>
      <c r="AY12" s="499"/>
      <c r="AZ12" s="498"/>
      <c r="BA12" s="499"/>
      <c r="BB12" s="45">
        <f t="shared" si="11"/>
        <v>0</v>
      </c>
      <c r="BC12" s="46">
        <f t="shared" si="12"/>
        <v>0</v>
      </c>
      <c r="BD12" s="142"/>
      <c r="BE12" s="49"/>
      <c r="BF12" s="142"/>
      <c r="BG12" s="49"/>
      <c r="BH12" s="142"/>
      <c r="BI12" s="49"/>
      <c r="BJ12" s="142"/>
      <c r="BK12" s="49"/>
      <c r="BL12" s="142"/>
      <c r="BM12" s="49"/>
      <c r="BN12" s="142"/>
      <c r="BO12" s="49"/>
      <c r="BP12" s="142"/>
      <c r="BQ12" s="49"/>
      <c r="BR12" s="142"/>
      <c r="BS12" s="50"/>
      <c r="BT12" s="142"/>
      <c r="BU12" s="50"/>
      <c r="BV12" s="142"/>
      <c r="BW12" s="50"/>
      <c r="BX12" s="142"/>
      <c r="BY12" s="50"/>
      <c r="BZ12" s="142"/>
      <c r="CA12" s="50"/>
      <c r="CB12" s="42">
        <f t="shared" si="2"/>
        <v>0</v>
      </c>
      <c r="CC12" s="43">
        <f t="shared" si="2"/>
        <v>0</v>
      </c>
      <c r="CD12" s="142"/>
      <c r="CE12" s="49"/>
      <c r="CF12" s="142"/>
      <c r="CG12" s="49"/>
      <c r="CH12" s="142"/>
      <c r="CI12" s="49"/>
      <c r="CJ12" s="142"/>
      <c r="CK12" s="49"/>
      <c r="CL12" s="142"/>
      <c r="CM12" s="49"/>
      <c r="CN12" s="142"/>
      <c r="CO12" s="49"/>
      <c r="CP12" s="142"/>
      <c r="CQ12" s="49"/>
      <c r="CR12" s="51"/>
      <c r="CS12" s="47"/>
      <c r="CT12" s="51"/>
      <c r="CU12" s="47"/>
      <c r="CV12" s="51"/>
      <c r="CW12" s="47"/>
      <c r="CX12" s="51"/>
      <c r="CY12" s="47"/>
      <c r="CZ12" s="51"/>
      <c r="DA12" s="47"/>
      <c r="DB12" s="507">
        <f t="shared" si="7"/>
        <v>0</v>
      </c>
      <c r="DC12" s="508">
        <f t="shared" si="8"/>
        <v>0</v>
      </c>
      <c r="DD12" s="51"/>
      <c r="DE12" s="47"/>
      <c r="DF12" s="51"/>
      <c r="DG12" s="48"/>
      <c r="DH12" s="142"/>
      <c r="DI12" s="50"/>
      <c r="DJ12" s="142"/>
      <c r="DK12" s="50"/>
      <c r="DL12" s="142"/>
      <c r="DM12" s="49"/>
      <c r="DN12" s="468"/>
      <c r="DO12" s="469"/>
      <c r="DP12" s="477"/>
      <c r="DQ12" s="460"/>
      <c r="DR12" s="458"/>
      <c r="DS12" s="463"/>
      <c r="DT12" s="481"/>
      <c r="DU12" s="490"/>
      <c r="DV12" s="51"/>
      <c r="DW12" s="47"/>
      <c r="DX12" s="498"/>
      <c r="DY12" s="499"/>
      <c r="DZ12" s="498"/>
      <c r="EA12" s="499"/>
      <c r="EB12" s="520">
        <f t="shared" si="3"/>
        <v>0</v>
      </c>
      <c r="EC12" s="521">
        <f t="shared" si="4"/>
        <v>0</v>
      </c>
    </row>
    <row r="13" spans="1:133">
      <c r="A13" s="141"/>
      <c r="B13" s="139"/>
      <c r="C13" s="140"/>
      <c r="D13" s="142"/>
      <c r="E13" s="49"/>
      <c r="F13" s="142"/>
      <c r="G13" s="49"/>
      <c r="H13" s="142"/>
      <c r="I13" s="49"/>
      <c r="J13" s="142"/>
      <c r="K13" s="49"/>
      <c r="L13" s="142"/>
      <c r="M13" s="49"/>
      <c r="N13" s="142"/>
      <c r="O13" s="49"/>
      <c r="P13" s="142"/>
      <c r="Q13" s="49"/>
      <c r="R13" s="51"/>
      <c r="S13" s="47"/>
      <c r="T13" s="51"/>
      <c r="U13" s="47"/>
      <c r="V13" s="51"/>
      <c r="W13" s="47"/>
      <c r="X13" s="51"/>
      <c r="Y13" s="47"/>
      <c r="Z13" s="51"/>
      <c r="AA13" s="47"/>
      <c r="AB13" s="100">
        <f t="shared" si="9"/>
        <v>0</v>
      </c>
      <c r="AC13" s="101">
        <f t="shared" si="10"/>
        <v>0</v>
      </c>
      <c r="AD13" s="51"/>
      <c r="AE13" s="47"/>
      <c r="AF13" s="51"/>
      <c r="AG13" s="48"/>
      <c r="AH13" s="142"/>
      <c r="AI13" s="50"/>
      <c r="AJ13" s="142"/>
      <c r="AK13" s="50"/>
      <c r="AL13" s="142"/>
      <c r="AM13" s="49"/>
      <c r="AN13" s="468"/>
      <c r="AO13" s="469"/>
      <c r="AP13" s="477"/>
      <c r="AQ13" s="460"/>
      <c r="AR13" s="458"/>
      <c r="AS13" s="463"/>
      <c r="AT13" s="481"/>
      <c r="AU13" s="490"/>
      <c r="AV13" s="51"/>
      <c r="AW13" s="47"/>
      <c r="AX13" s="498"/>
      <c r="AY13" s="499"/>
      <c r="AZ13" s="498"/>
      <c r="BA13" s="499"/>
      <c r="BB13" s="45">
        <f t="shared" si="11"/>
        <v>0</v>
      </c>
      <c r="BC13" s="46">
        <f t="shared" si="12"/>
        <v>0</v>
      </c>
      <c r="BD13" s="142"/>
      <c r="BE13" s="49"/>
      <c r="BF13" s="142"/>
      <c r="BG13" s="49"/>
      <c r="BH13" s="142"/>
      <c r="BI13" s="49"/>
      <c r="BJ13" s="142"/>
      <c r="BK13" s="49"/>
      <c r="BL13" s="142"/>
      <c r="BM13" s="49"/>
      <c r="BN13" s="142"/>
      <c r="BO13" s="49"/>
      <c r="BP13" s="142"/>
      <c r="BQ13" s="49"/>
      <c r="BR13" s="142"/>
      <c r="BS13" s="50"/>
      <c r="BT13" s="142"/>
      <c r="BU13" s="50"/>
      <c r="BV13" s="142"/>
      <c r="BW13" s="50"/>
      <c r="BX13" s="142"/>
      <c r="BY13" s="50"/>
      <c r="BZ13" s="142"/>
      <c r="CA13" s="50"/>
      <c r="CB13" s="42">
        <f t="shared" si="2"/>
        <v>0</v>
      </c>
      <c r="CC13" s="43">
        <f t="shared" si="2"/>
        <v>0</v>
      </c>
      <c r="CD13" s="142"/>
      <c r="CE13" s="49"/>
      <c r="CF13" s="142"/>
      <c r="CG13" s="49"/>
      <c r="CH13" s="142"/>
      <c r="CI13" s="49"/>
      <c r="CJ13" s="142"/>
      <c r="CK13" s="49"/>
      <c r="CL13" s="142"/>
      <c r="CM13" s="49"/>
      <c r="CN13" s="142"/>
      <c r="CO13" s="49"/>
      <c r="CP13" s="142"/>
      <c r="CQ13" s="49"/>
      <c r="CR13" s="51"/>
      <c r="CS13" s="47"/>
      <c r="CT13" s="51"/>
      <c r="CU13" s="47"/>
      <c r="CV13" s="51"/>
      <c r="CW13" s="47"/>
      <c r="CX13" s="51"/>
      <c r="CY13" s="47"/>
      <c r="CZ13" s="51"/>
      <c r="DA13" s="47"/>
      <c r="DB13" s="507">
        <f t="shared" si="7"/>
        <v>0</v>
      </c>
      <c r="DC13" s="508">
        <f t="shared" si="8"/>
        <v>0</v>
      </c>
      <c r="DD13" s="51"/>
      <c r="DE13" s="47"/>
      <c r="DF13" s="51"/>
      <c r="DG13" s="48"/>
      <c r="DH13" s="142"/>
      <c r="DI13" s="50"/>
      <c r="DJ13" s="142"/>
      <c r="DK13" s="50"/>
      <c r="DL13" s="142"/>
      <c r="DM13" s="49"/>
      <c r="DN13" s="468"/>
      <c r="DO13" s="469"/>
      <c r="DP13" s="477"/>
      <c r="DQ13" s="460"/>
      <c r="DR13" s="458"/>
      <c r="DS13" s="463"/>
      <c r="DT13" s="481"/>
      <c r="DU13" s="490"/>
      <c r="DV13" s="51"/>
      <c r="DW13" s="47"/>
      <c r="DX13" s="498"/>
      <c r="DY13" s="499"/>
      <c r="DZ13" s="498"/>
      <c r="EA13" s="499"/>
      <c r="EB13" s="520">
        <f t="shared" si="3"/>
        <v>0</v>
      </c>
      <c r="EC13" s="521">
        <f t="shared" si="4"/>
        <v>0</v>
      </c>
    </row>
    <row r="14" spans="1:133">
      <c r="A14" s="141"/>
      <c r="B14" s="139"/>
      <c r="C14" s="140"/>
      <c r="D14" s="142"/>
      <c r="E14" s="49"/>
      <c r="F14" s="142"/>
      <c r="G14" s="49"/>
      <c r="H14" s="142"/>
      <c r="I14" s="49"/>
      <c r="J14" s="142"/>
      <c r="K14" s="49"/>
      <c r="L14" s="142"/>
      <c r="M14" s="49"/>
      <c r="N14" s="142"/>
      <c r="O14" s="49"/>
      <c r="P14" s="142"/>
      <c r="Q14" s="49"/>
      <c r="R14" s="51"/>
      <c r="S14" s="47"/>
      <c r="T14" s="51"/>
      <c r="U14" s="47"/>
      <c r="V14" s="51"/>
      <c r="W14" s="47"/>
      <c r="X14" s="51"/>
      <c r="Y14" s="47"/>
      <c r="Z14" s="51"/>
      <c r="AA14" s="47"/>
      <c r="AB14" s="100">
        <f t="shared" si="9"/>
        <v>0</v>
      </c>
      <c r="AC14" s="101">
        <f t="shared" si="10"/>
        <v>0</v>
      </c>
      <c r="AD14" s="51"/>
      <c r="AE14" s="47"/>
      <c r="AF14" s="51"/>
      <c r="AG14" s="48"/>
      <c r="AH14" s="142"/>
      <c r="AI14" s="50"/>
      <c r="AJ14" s="142"/>
      <c r="AK14" s="50"/>
      <c r="AL14" s="142"/>
      <c r="AM14" s="49"/>
      <c r="AN14" s="468"/>
      <c r="AO14" s="469"/>
      <c r="AP14" s="477"/>
      <c r="AQ14" s="460"/>
      <c r="AR14" s="458"/>
      <c r="AS14" s="463"/>
      <c r="AT14" s="481"/>
      <c r="AU14" s="490"/>
      <c r="AV14" s="51"/>
      <c r="AW14" s="47"/>
      <c r="AX14" s="498"/>
      <c r="AY14" s="140"/>
      <c r="AZ14" s="498"/>
      <c r="BA14" s="140"/>
      <c r="BB14" s="45">
        <f t="shared" si="11"/>
        <v>0</v>
      </c>
      <c r="BC14" s="46">
        <f t="shared" si="12"/>
        <v>0</v>
      </c>
      <c r="BD14" s="142"/>
      <c r="BE14" s="49"/>
      <c r="BF14" s="142"/>
      <c r="BG14" s="49"/>
      <c r="BH14" s="142"/>
      <c r="BI14" s="49"/>
      <c r="BJ14" s="142"/>
      <c r="BK14" s="49"/>
      <c r="BL14" s="142"/>
      <c r="BM14" s="49"/>
      <c r="BN14" s="142"/>
      <c r="BO14" s="49"/>
      <c r="BP14" s="142"/>
      <c r="BQ14" s="49"/>
      <c r="BR14" s="142"/>
      <c r="BS14" s="50"/>
      <c r="BT14" s="142"/>
      <c r="BU14" s="50"/>
      <c r="BV14" s="142"/>
      <c r="BW14" s="50"/>
      <c r="BX14" s="142"/>
      <c r="BY14" s="50"/>
      <c r="BZ14" s="142"/>
      <c r="CA14" s="50"/>
      <c r="CB14" s="42">
        <f t="shared" si="2"/>
        <v>0</v>
      </c>
      <c r="CC14" s="43">
        <f t="shared" si="2"/>
        <v>0</v>
      </c>
      <c r="CD14" s="142"/>
      <c r="CE14" s="49"/>
      <c r="CF14" s="142"/>
      <c r="CG14" s="49"/>
      <c r="CH14" s="142"/>
      <c r="CI14" s="49"/>
      <c r="CJ14" s="142"/>
      <c r="CK14" s="49"/>
      <c r="CL14" s="142"/>
      <c r="CM14" s="49"/>
      <c r="CN14" s="142"/>
      <c r="CO14" s="49"/>
      <c r="CP14" s="142"/>
      <c r="CQ14" s="49"/>
      <c r="CR14" s="51"/>
      <c r="CS14" s="47"/>
      <c r="CT14" s="51"/>
      <c r="CU14" s="47"/>
      <c r="CV14" s="51"/>
      <c r="CW14" s="47"/>
      <c r="CX14" s="51"/>
      <c r="CY14" s="47"/>
      <c r="CZ14" s="51"/>
      <c r="DA14" s="47"/>
      <c r="DB14" s="507">
        <f t="shared" si="7"/>
        <v>0</v>
      </c>
      <c r="DC14" s="508">
        <f t="shared" si="8"/>
        <v>0</v>
      </c>
      <c r="DD14" s="51"/>
      <c r="DE14" s="47"/>
      <c r="DF14" s="51"/>
      <c r="DG14" s="48"/>
      <c r="DH14" s="142"/>
      <c r="DI14" s="50"/>
      <c r="DJ14" s="142"/>
      <c r="DK14" s="50"/>
      <c r="DL14" s="142"/>
      <c r="DM14" s="49"/>
      <c r="DN14" s="468"/>
      <c r="DO14" s="469"/>
      <c r="DP14" s="477"/>
      <c r="DQ14" s="460"/>
      <c r="DR14" s="458"/>
      <c r="DS14" s="463"/>
      <c r="DT14" s="481"/>
      <c r="DU14" s="490"/>
      <c r="DV14" s="51"/>
      <c r="DW14" s="47"/>
      <c r="DX14" s="498"/>
      <c r="DY14" s="140"/>
      <c r="DZ14" s="498"/>
      <c r="EA14" s="140"/>
      <c r="EB14" s="520">
        <f t="shared" si="3"/>
        <v>0</v>
      </c>
      <c r="EC14" s="521">
        <f t="shared" si="4"/>
        <v>0</v>
      </c>
    </row>
    <row r="15" spans="1:133">
      <c r="A15" s="141"/>
      <c r="B15" s="139"/>
      <c r="C15" s="140"/>
      <c r="D15" s="142"/>
      <c r="E15" s="49"/>
      <c r="F15" s="142"/>
      <c r="G15" s="49"/>
      <c r="H15" s="142"/>
      <c r="I15" s="49"/>
      <c r="J15" s="142"/>
      <c r="K15" s="49"/>
      <c r="L15" s="142"/>
      <c r="M15" s="49"/>
      <c r="N15" s="142"/>
      <c r="O15" s="49"/>
      <c r="P15" s="142"/>
      <c r="Q15" s="49"/>
      <c r="R15" s="51"/>
      <c r="S15" s="47"/>
      <c r="T15" s="51"/>
      <c r="U15" s="47"/>
      <c r="V15" s="51"/>
      <c r="W15" s="47"/>
      <c r="X15" s="51"/>
      <c r="Y15" s="47"/>
      <c r="Z15" s="51"/>
      <c r="AA15" s="47"/>
      <c r="AB15" s="100">
        <f t="shared" si="9"/>
        <v>0</v>
      </c>
      <c r="AC15" s="101">
        <f t="shared" si="10"/>
        <v>0</v>
      </c>
      <c r="AD15" s="51"/>
      <c r="AE15" s="47"/>
      <c r="AF15" s="51"/>
      <c r="AG15" s="48"/>
      <c r="AH15" s="142"/>
      <c r="AI15" s="50"/>
      <c r="AJ15" s="142"/>
      <c r="AK15" s="50"/>
      <c r="AL15" s="142"/>
      <c r="AM15" s="49"/>
      <c r="AN15" s="468"/>
      <c r="AO15" s="469"/>
      <c r="AP15" s="477"/>
      <c r="AQ15" s="460"/>
      <c r="AR15" s="458"/>
      <c r="AS15" s="463"/>
      <c r="AT15" s="481"/>
      <c r="AU15" s="490"/>
      <c r="AV15" s="51"/>
      <c r="AW15" s="47"/>
      <c r="AX15" s="498"/>
      <c r="AY15" s="499"/>
      <c r="AZ15" s="498"/>
      <c r="BA15" s="499"/>
      <c r="BB15" s="45">
        <f t="shared" si="11"/>
        <v>0</v>
      </c>
      <c r="BC15" s="46">
        <f t="shared" si="12"/>
        <v>0</v>
      </c>
      <c r="BD15" s="142"/>
      <c r="BE15" s="49"/>
      <c r="BF15" s="142"/>
      <c r="BG15" s="49"/>
      <c r="BH15" s="142"/>
      <c r="BI15" s="49"/>
      <c r="BJ15" s="142"/>
      <c r="BK15" s="49"/>
      <c r="BL15" s="142"/>
      <c r="BM15" s="49"/>
      <c r="BN15" s="142"/>
      <c r="BO15" s="49"/>
      <c r="BP15" s="142"/>
      <c r="BQ15" s="49"/>
      <c r="BR15" s="142"/>
      <c r="BS15" s="50"/>
      <c r="BT15" s="142"/>
      <c r="BU15" s="50"/>
      <c r="BV15" s="142"/>
      <c r="BW15" s="50"/>
      <c r="BX15" s="142"/>
      <c r="BY15" s="50"/>
      <c r="BZ15" s="142"/>
      <c r="CA15" s="50"/>
      <c r="CB15" s="42">
        <f t="shared" si="2"/>
        <v>0</v>
      </c>
      <c r="CC15" s="43">
        <f t="shared" si="2"/>
        <v>0</v>
      </c>
      <c r="CD15" s="142"/>
      <c r="CE15" s="49"/>
      <c r="CF15" s="142"/>
      <c r="CG15" s="49"/>
      <c r="CH15" s="142"/>
      <c r="CI15" s="49"/>
      <c r="CJ15" s="142"/>
      <c r="CK15" s="49"/>
      <c r="CL15" s="142"/>
      <c r="CM15" s="49"/>
      <c r="CN15" s="142"/>
      <c r="CO15" s="49"/>
      <c r="CP15" s="142"/>
      <c r="CQ15" s="49"/>
      <c r="CR15" s="51"/>
      <c r="CS15" s="47"/>
      <c r="CT15" s="51"/>
      <c r="CU15" s="47"/>
      <c r="CV15" s="51"/>
      <c r="CW15" s="47"/>
      <c r="CX15" s="51"/>
      <c r="CY15" s="47"/>
      <c r="CZ15" s="51"/>
      <c r="DA15" s="47"/>
      <c r="DB15" s="507">
        <f t="shared" si="7"/>
        <v>0</v>
      </c>
      <c r="DC15" s="508">
        <f t="shared" si="8"/>
        <v>0</v>
      </c>
      <c r="DD15" s="51"/>
      <c r="DE15" s="47"/>
      <c r="DF15" s="51"/>
      <c r="DG15" s="48"/>
      <c r="DH15" s="142"/>
      <c r="DI15" s="50"/>
      <c r="DJ15" s="142"/>
      <c r="DK15" s="50"/>
      <c r="DL15" s="142"/>
      <c r="DM15" s="49"/>
      <c r="DN15" s="468"/>
      <c r="DO15" s="469"/>
      <c r="DP15" s="477"/>
      <c r="DQ15" s="460"/>
      <c r="DR15" s="458"/>
      <c r="DS15" s="463"/>
      <c r="DT15" s="481"/>
      <c r="DU15" s="490"/>
      <c r="DV15" s="51"/>
      <c r="DW15" s="47"/>
      <c r="DX15" s="498"/>
      <c r="DY15" s="499"/>
      <c r="DZ15" s="498"/>
      <c r="EA15" s="499"/>
      <c r="EB15" s="520">
        <f t="shared" si="3"/>
        <v>0</v>
      </c>
      <c r="EC15" s="521">
        <f t="shared" si="4"/>
        <v>0</v>
      </c>
    </row>
    <row r="16" spans="1:133">
      <c r="A16" s="141"/>
      <c r="B16" s="139"/>
      <c r="C16" s="140"/>
      <c r="D16" s="142"/>
      <c r="E16" s="49"/>
      <c r="F16" s="142"/>
      <c r="G16" s="49"/>
      <c r="H16" s="142"/>
      <c r="I16" s="49"/>
      <c r="J16" s="142"/>
      <c r="K16" s="49"/>
      <c r="L16" s="142"/>
      <c r="M16" s="49"/>
      <c r="N16" s="142"/>
      <c r="O16" s="49"/>
      <c r="P16" s="142"/>
      <c r="Q16" s="49"/>
      <c r="R16" s="51"/>
      <c r="S16" s="47"/>
      <c r="T16" s="51"/>
      <c r="U16" s="47"/>
      <c r="V16" s="51"/>
      <c r="W16" s="47"/>
      <c r="X16" s="51"/>
      <c r="Y16" s="47"/>
      <c r="Z16" s="51"/>
      <c r="AA16" s="47"/>
      <c r="AB16" s="100">
        <f t="shared" si="9"/>
        <v>0</v>
      </c>
      <c r="AC16" s="101">
        <f t="shared" si="10"/>
        <v>0</v>
      </c>
      <c r="AD16" s="51"/>
      <c r="AE16" s="47"/>
      <c r="AF16" s="51"/>
      <c r="AG16" s="48"/>
      <c r="AH16" s="154"/>
      <c r="AI16" s="50"/>
      <c r="AJ16" s="154"/>
      <c r="AK16" s="50"/>
      <c r="AL16" s="154"/>
      <c r="AM16" s="49"/>
      <c r="AN16" s="468"/>
      <c r="AO16" s="469"/>
      <c r="AP16" s="477"/>
      <c r="AQ16" s="460"/>
      <c r="AR16" s="458"/>
      <c r="AS16" s="463"/>
      <c r="AT16" s="481"/>
      <c r="AU16" s="490"/>
      <c r="AV16" s="51"/>
      <c r="AW16" s="47"/>
      <c r="AX16" s="498"/>
      <c r="AY16" s="499"/>
      <c r="AZ16" s="498"/>
      <c r="BA16" s="499"/>
      <c r="BB16" s="45">
        <f t="shared" si="11"/>
        <v>0</v>
      </c>
      <c r="BC16" s="46">
        <f t="shared" si="12"/>
        <v>0</v>
      </c>
      <c r="BD16" s="142"/>
      <c r="BE16" s="49"/>
      <c r="BF16" s="142"/>
      <c r="BG16" s="49"/>
      <c r="BH16" s="142"/>
      <c r="BI16" s="49"/>
      <c r="BJ16" s="142"/>
      <c r="BK16" s="49"/>
      <c r="BL16" s="142"/>
      <c r="BM16" s="49"/>
      <c r="BN16" s="142"/>
      <c r="BO16" s="49"/>
      <c r="BP16" s="142"/>
      <c r="BQ16" s="49"/>
      <c r="BR16" s="142"/>
      <c r="BS16" s="50"/>
      <c r="BT16" s="142"/>
      <c r="BU16" s="50"/>
      <c r="BV16" s="142"/>
      <c r="BW16" s="50"/>
      <c r="BX16" s="142"/>
      <c r="BY16" s="50"/>
      <c r="BZ16" s="142"/>
      <c r="CA16" s="50"/>
      <c r="CB16" s="42">
        <f t="shared" si="2"/>
        <v>0</v>
      </c>
      <c r="CC16" s="43">
        <f t="shared" si="2"/>
        <v>0</v>
      </c>
      <c r="CD16" s="142"/>
      <c r="CE16" s="49"/>
      <c r="CF16" s="142"/>
      <c r="CG16" s="49"/>
      <c r="CH16" s="142"/>
      <c r="CI16" s="49"/>
      <c r="CJ16" s="142"/>
      <c r="CK16" s="49"/>
      <c r="CL16" s="142"/>
      <c r="CM16" s="49"/>
      <c r="CN16" s="142"/>
      <c r="CO16" s="49"/>
      <c r="CP16" s="142"/>
      <c r="CQ16" s="49"/>
      <c r="CR16" s="51"/>
      <c r="CS16" s="47"/>
      <c r="CT16" s="51"/>
      <c r="CU16" s="47"/>
      <c r="CV16" s="51"/>
      <c r="CW16" s="47"/>
      <c r="CX16" s="51"/>
      <c r="CY16" s="47"/>
      <c r="CZ16" s="51"/>
      <c r="DA16" s="47"/>
      <c r="DB16" s="507">
        <f t="shared" si="7"/>
        <v>0</v>
      </c>
      <c r="DC16" s="508">
        <f t="shared" si="8"/>
        <v>0</v>
      </c>
      <c r="DD16" s="51"/>
      <c r="DE16" s="47"/>
      <c r="DF16" s="51"/>
      <c r="DG16" s="48"/>
      <c r="DH16" s="154"/>
      <c r="DI16" s="50"/>
      <c r="DJ16" s="154"/>
      <c r="DK16" s="50"/>
      <c r="DL16" s="154"/>
      <c r="DM16" s="49"/>
      <c r="DN16" s="468"/>
      <c r="DO16" s="469"/>
      <c r="DP16" s="477"/>
      <c r="DQ16" s="460"/>
      <c r="DR16" s="458"/>
      <c r="DS16" s="463"/>
      <c r="DT16" s="481"/>
      <c r="DU16" s="490"/>
      <c r="DV16" s="51"/>
      <c r="DW16" s="47"/>
      <c r="DX16" s="498"/>
      <c r="DY16" s="499"/>
      <c r="DZ16" s="498"/>
      <c r="EA16" s="499"/>
      <c r="EB16" s="520">
        <f t="shared" si="3"/>
        <v>0</v>
      </c>
      <c r="EC16" s="521">
        <f t="shared" si="4"/>
        <v>0</v>
      </c>
    </row>
    <row r="17" spans="1:133">
      <c r="A17" s="141"/>
      <c r="B17" s="139"/>
      <c r="C17" s="140"/>
      <c r="D17" s="142"/>
      <c r="E17" s="49"/>
      <c r="F17" s="142"/>
      <c r="G17" s="49"/>
      <c r="H17" s="142"/>
      <c r="I17" s="49"/>
      <c r="J17" s="142"/>
      <c r="K17" s="49"/>
      <c r="L17" s="142"/>
      <c r="M17" s="49"/>
      <c r="N17" s="142"/>
      <c r="O17" s="49"/>
      <c r="P17" s="142"/>
      <c r="Q17" s="49"/>
      <c r="R17" s="51"/>
      <c r="S17" s="47"/>
      <c r="T17" s="51"/>
      <c r="U17" s="47"/>
      <c r="V17" s="51"/>
      <c r="W17" s="47"/>
      <c r="X17" s="51"/>
      <c r="Y17" s="47"/>
      <c r="Z17" s="51"/>
      <c r="AA17" s="47"/>
      <c r="AB17" s="100">
        <f t="shared" si="9"/>
        <v>0</v>
      </c>
      <c r="AC17" s="101">
        <f t="shared" si="10"/>
        <v>0</v>
      </c>
      <c r="AD17" s="51"/>
      <c r="AE17" s="47"/>
      <c r="AF17" s="51"/>
      <c r="AG17" s="48"/>
      <c r="AH17" s="154"/>
      <c r="AI17" s="50"/>
      <c r="AJ17" s="154"/>
      <c r="AK17" s="50"/>
      <c r="AL17" s="154"/>
      <c r="AM17" s="49"/>
      <c r="AN17" s="468"/>
      <c r="AO17" s="469"/>
      <c r="AP17" s="477"/>
      <c r="AQ17" s="460"/>
      <c r="AR17" s="458"/>
      <c r="AS17" s="463"/>
      <c r="AT17" s="481"/>
      <c r="AU17" s="490"/>
      <c r="AV17" s="51"/>
      <c r="AW17" s="47"/>
      <c r="AX17" s="498"/>
      <c r="AY17" s="499"/>
      <c r="AZ17" s="498"/>
      <c r="BA17" s="499"/>
      <c r="BB17" s="45">
        <f t="shared" si="11"/>
        <v>0</v>
      </c>
      <c r="BC17" s="46">
        <f t="shared" si="12"/>
        <v>0</v>
      </c>
      <c r="BD17" s="142"/>
      <c r="BE17" s="49"/>
      <c r="BF17" s="142"/>
      <c r="BG17" s="49"/>
      <c r="BH17" s="142"/>
      <c r="BI17" s="49"/>
      <c r="BJ17" s="142"/>
      <c r="BK17" s="49"/>
      <c r="BL17" s="142"/>
      <c r="BM17" s="49"/>
      <c r="BN17" s="142"/>
      <c r="BO17" s="49"/>
      <c r="BP17" s="142"/>
      <c r="BQ17" s="49"/>
      <c r="BR17" s="142"/>
      <c r="BS17" s="50"/>
      <c r="BT17" s="142"/>
      <c r="BU17" s="50"/>
      <c r="BV17" s="142"/>
      <c r="BW17" s="50"/>
      <c r="BX17" s="142"/>
      <c r="BY17" s="50"/>
      <c r="BZ17" s="142"/>
      <c r="CA17" s="50"/>
      <c r="CB17" s="42">
        <f t="shared" si="2"/>
        <v>0</v>
      </c>
      <c r="CC17" s="43">
        <f t="shared" si="2"/>
        <v>0</v>
      </c>
      <c r="CD17" s="142"/>
      <c r="CE17" s="49"/>
      <c r="CF17" s="142"/>
      <c r="CG17" s="49"/>
      <c r="CH17" s="142"/>
      <c r="CI17" s="49"/>
      <c r="CJ17" s="142"/>
      <c r="CK17" s="49"/>
      <c r="CL17" s="142"/>
      <c r="CM17" s="49"/>
      <c r="CN17" s="142"/>
      <c r="CO17" s="49"/>
      <c r="CP17" s="142"/>
      <c r="CQ17" s="49"/>
      <c r="CR17" s="51"/>
      <c r="CS17" s="47"/>
      <c r="CT17" s="51"/>
      <c r="CU17" s="47"/>
      <c r="CV17" s="51"/>
      <c r="CW17" s="47"/>
      <c r="CX17" s="51"/>
      <c r="CY17" s="47"/>
      <c r="CZ17" s="51"/>
      <c r="DA17" s="47"/>
      <c r="DB17" s="507">
        <f t="shared" si="7"/>
        <v>0</v>
      </c>
      <c r="DC17" s="508">
        <f t="shared" si="8"/>
        <v>0</v>
      </c>
      <c r="DD17" s="51"/>
      <c r="DE17" s="47"/>
      <c r="DF17" s="51"/>
      <c r="DG17" s="48"/>
      <c r="DH17" s="154"/>
      <c r="DI17" s="50"/>
      <c r="DJ17" s="154"/>
      <c r="DK17" s="50"/>
      <c r="DL17" s="154"/>
      <c r="DM17" s="49"/>
      <c r="DN17" s="468"/>
      <c r="DO17" s="469"/>
      <c r="DP17" s="477"/>
      <c r="DQ17" s="460"/>
      <c r="DR17" s="458"/>
      <c r="DS17" s="463"/>
      <c r="DT17" s="481"/>
      <c r="DU17" s="490"/>
      <c r="DV17" s="51"/>
      <c r="DW17" s="47"/>
      <c r="DX17" s="498"/>
      <c r="DY17" s="499"/>
      <c r="DZ17" s="498"/>
      <c r="EA17" s="499"/>
      <c r="EB17" s="520">
        <f t="shared" si="3"/>
        <v>0</v>
      </c>
      <c r="EC17" s="521">
        <f t="shared" si="4"/>
        <v>0</v>
      </c>
    </row>
    <row r="18" spans="1:133">
      <c r="A18" s="141"/>
      <c r="B18" s="139"/>
      <c r="C18" s="140"/>
      <c r="D18" s="142"/>
      <c r="E18" s="49"/>
      <c r="F18" s="142"/>
      <c r="G18" s="49"/>
      <c r="H18" s="142"/>
      <c r="I18" s="49"/>
      <c r="J18" s="142"/>
      <c r="K18" s="49"/>
      <c r="L18" s="142"/>
      <c r="M18" s="49"/>
      <c r="N18" s="142"/>
      <c r="O18" s="49"/>
      <c r="P18" s="142"/>
      <c r="Q18" s="49"/>
      <c r="R18" s="51"/>
      <c r="S18" s="47"/>
      <c r="T18" s="51"/>
      <c r="U18" s="47"/>
      <c r="V18" s="51"/>
      <c r="W18" s="47"/>
      <c r="X18" s="51"/>
      <c r="Y18" s="47"/>
      <c r="Z18" s="51"/>
      <c r="AA18" s="47"/>
      <c r="AB18" s="100">
        <f t="shared" si="9"/>
        <v>0</v>
      </c>
      <c r="AC18" s="101">
        <f t="shared" si="10"/>
        <v>0</v>
      </c>
      <c r="AD18" s="51"/>
      <c r="AE18" s="47"/>
      <c r="AF18" s="51"/>
      <c r="AG18" s="48"/>
      <c r="AH18" s="154"/>
      <c r="AI18" s="50"/>
      <c r="AJ18" s="154"/>
      <c r="AK18" s="50"/>
      <c r="AL18" s="154"/>
      <c r="AM18" s="49"/>
      <c r="AN18" s="468"/>
      <c r="AO18" s="469"/>
      <c r="AP18" s="477"/>
      <c r="AQ18" s="460"/>
      <c r="AR18" s="458"/>
      <c r="AS18" s="463"/>
      <c r="AT18" s="481"/>
      <c r="AU18" s="490"/>
      <c r="AV18" s="51"/>
      <c r="AW18" s="47"/>
      <c r="AX18" s="498"/>
      <c r="AY18" s="140"/>
      <c r="AZ18" s="498"/>
      <c r="BA18" s="140"/>
      <c r="BB18" s="45">
        <f t="shared" si="11"/>
        <v>0</v>
      </c>
      <c r="BC18" s="46">
        <f t="shared" si="12"/>
        <v>0</v>
      </c>
      <c r="BD18" s="142"/>
      <c r="BE18" s="49"/>
      <c r="BF18" s="142"/>
      <c r="BG18" s="49"/>
      <c r="BH18" s="142"/>
      <c r="BI18" s="49"/>
      <c r="BJ18" s="142"/>
      <c r="BK18" s="49"/>
      <c r="BL18" s="142"/>
      <c r="BM18" s="49"/>
      <c r="BN18" s="142"/>
      <c r="BO18" s="49"/>
      <c r="BP18" s="142"/>
      <c r="BQ18" s="49"/>
      <c r="BR18" s="142"/>
      <c r="BS18" s="50"/>
      <c r="BT18" s="142"/>
      <c r="BU18" s="50"/>
      <c r="BV18" s="142"/>
      <c r="BW18" s="50"/>
      <c r="BX18" s="142"/>
      <c r="BY18" s="50"/>
      <c r="BZ18" s="142"/>
      <c r="CA18" s="50"/>
      <c r="CB18" s="42">
        <f t="shared" si="2"/>
        <v>0</v>
      </c>
      <c r="CC18" s="43">
        <f t="shared" si="2"/>
        <v>0</v>
      </c>
      <c r="CD18" s="142"/>
      <c r="CE18" s="49"/>
      <c r="CF18" s="142"/>
      <c r="CG18" s="49"/>
      <c r="CH18" s="142"/>
      <c r="CI18" s="49"/>
      <c r="CJ18" s="142"/>
      <c r="CK18" s="49"/>
      <c r="CL18" s="142"/>
      <c r="CM18" s="49"/>
      <c r="CN18" s="142"/>
      <c r="CO18" s="49"/>
      <c r="CP18" s="142"/>
      <c r="CQ18" s="49"/>
      <c r="CR18" s="51"/>
      <c r="CS18" s="47"/>
      <c r="CT18" s="51"/>
      <c r="CU18" s="47"/>
      <c r="CV18" s="51"/>
      <c r="CW18" s="47"/>
      <c r="CX18" s="51"/>
      <c r="CY18" s="47"/>
      <c r="CZ18" s="51"/>
      <c r="DA18" s="47"/>
      <c r="DB18" s="507">
        <f t="shared" si="7"/>
        <v>0</v>
      </c>
      <c r="DC18" s="508">
        <f t="shared" si="8"/>
        <v>0</v>
      </c>
      <c r="DD18" s="51"/>
      <c r="DE18" s="47"/>
      <c r="DF18" s="51"/>
      <c r="DG18" s="48"/>
      <c r="DH18" s="154"/>
      <c r="DI18" s="50"/>
      <c r="DJ18" s="154"/>
      <c r="DK18" s="50"/>
      <c r="DL18" s="154"/>
      <c r="DM18" s="49"/>
      <c r="DN18" s="468"/>
      <c r="DO18" s="469"/>
      <c r="DP18" s="477"/>
      <c r="DQ18" s="460"/>
      <c r="DR18" s="458"/>
      <c r="DS18" s="463"/>
      <c r="DT18" s="481"/>
      <c r="DU18" s="490"/>
      <c r="DV18" s="51"/>
      <c r="DW18" s="47"/>
      <c r="DX18" s="498"/>
      <c r="DY18" s="140"/>
      <c r="DZ18" s="498"/>
      <c r="EA18" s="140"/>
      <c r="EB18" s="520">
        <f t="shared" si="3"/>
        <v>0</v>
      </c>
      <c r="EC18" s="521">
        <f t="shared" si="4"/>
        <v>0</v>
      </c>
    </row>
    <row r="19" spans="1:133">
      <c r="A19" s="141"/>
      <c r="B19" s="139"/>
      <c r="C19" s="140"/>
      <c r="D19" s="142"/>
      <c r="E19" s="49"/>
      <c r="F19" s="142"/>
      <c r="G19" s="49"/>
      <c r="H19" s="142"/>
      <c r="I19" s="49"/>
      <c r="J19" s="142"/>
      <c r="K19" s="49"/>
      <c r="L19" s="142"/>
      <c r="M19" s="49"/>
      <c r="N19" s="142"/>
      <c r="O19" s="49"/>
      <c r="P19" s="142"/>
      <c r="Q19" s="49"/>
      <c r="R19" s="51"/>
      <c r="S19" s="47"/>
      <c r="T19" s="51"/>
      <c r="U19" s="47"/>
      <c r="V19" s="51"/>
      <c r="W19" s="47"/>
      <c r="X19" s="51"/>
      <c r="Y19" s="47"/>
      <c r="Z19" s="51"/>
      <c r="AA19" s="47"/>
      <c r="AB19" s="100">
        <f t="shared" si="9"/>
        <v>0</v>
      </c>
      <c r="AC19" s="101">
        <f t="shared" si="10"/>
        <v>0</v>
      </c>
      <c r="AD19" s="51"/>
      <c r="AE19" s="47"/>
      <c r="AF19" s="51"/>
      <c r="AG19" s="48"/>
      <c r="AH19" s="154"/>
      <c r="AI19" s="50"/>
      <c r="AJ19" s="154"/>
      <c r="AK19" s="50"/>
      <c r="AL19" s="154"/>
      <c r="AM19" s="49"/>
      <c r="AN19" s="468"/>
      <c r="AO19" s="469"/>
      <c r="AP19" s="477"/>
      <c r="AQ19" s="460"/>
      <c r="AR19" s="458"/>
      <c r="AS19" s="463"/>
      <c r="AT19" s="481"/>
      <c r="AU19" s="490"/>
      <c r="AV19" s="51"/>
      <c r="AW19" s="47"/>
      <c r="AX19" s="498"/>
      <c r="AY19" s="499"/>
      <c r="AZ19" s="498"/>
      <c r="BA19" s="499"/>
      <c r="BB19" s="45">
        <f t="shared" si="11"/>
        <v>0</v>
      </c>
      <c r="BC19" s="46">
        <f t="shared" si="12"/>
        <v>0</v>
      </c>
      <c r="BD19" s="142"/>
      <c r="BE19" s="49"/>
      <c r="BF19" s="142"/>
      <c r="BG19" s="49"/>
      <c r="BH19" s="142"/>
      <c r="BI19" s="49"/>
      <c r="BJ19" s="142"/>
      <c r="BK19" s="49"/>
      <c r="BL19" s="142"/>
      <c r="BM19" s="49"/>
      <c r="BN19" s="142"/>
      <c r="BO19" s="49"/>
      <c r="BP19" s="142"/>
      <c r="BQ19" s="49"/>
      <c r="BR19" s="142"/>
      <c r="BS19" s="50"/>
      <c r="BT19" s="142"/>
      <c r="BU19" s="50"/>
      <c r="BV19" s="142"/>
      <c r="BW19" s="50"/>
      <c r="BX19" s="142"/>
      <c r="BY19" s="50"/>
      <c r="BZ19" s="142"/>
      <c r="CA19" s="50"/>
      <c r="CB19" s="42">
        <f t="shared" si="2"/>
        <v>0</v>
      </c>
      <c r="CC19" s="43">
        <f t="shared" si="2"/>
        <v>0</v>
      </c>
      <c r="CD19" s="142"/>
      <c r="CE19" s="49"/>
      <c r="CF19" s="142"/>
      <c r="CG19" s="49"/>
      <c r="CH19" s="142"/>
      <c r="CI19" s="49"/>
      <c r="CJ19" s="142"/>
      <c r="CK19" s="49"/>
      <c r="CL19" s="142"/>
      <c r="CM19" s="49"/>
      <c r="CN19" s="142"/>
      <c r="CO19" s="49"/>
      <c r="CP19" s="142"/>
      <c r="CQ19" s="49"/>
      <c r="CR19" s="51"/>
      <c r="CS19" s="47"/>
      <c r="CT19" s="51"/>
      <c r="CU19" s="47"/>
      <c r="CV19" s="51"/>
      <c r="CW19" s="47"/>
      <c r="CX19" s="51"/>
      <c r="CY19" s="47"/>
      <c r="CZ19" s="51"/>
      <c r="DA19" s="47"/>
      <c r="DB19" s="507">
        <f t="shared" si="7"/>
        <v>0</v>
      </c>
      <c r="DC19" s="508">
        <f t="shared" si="8"/>
        <v>0</v>
      </c>
      <c r="DD19" s="51"/>
      <c r="DE19" s="47"/>
      <c r="DF19" s="51"/>
      <c r="DG19" s="48"/>
      <c r="DH19" s="154"/>
      <c r="DI19" s="50"/>
      <c r="DJ19" s="154"/>
      <c r="DK19" s="50"/>
      <c r="DL19" s="154"/>
      <c r="DM19" s="49"/>
      <c r="DN19" s="468"/>
      <c r="DO19" s="469"/>
      <c r="DP19" s="477"/>
      <c r="DQ19" s="460"/>
      <c r="DR19" s="458"/>
      <c r="DS19" s="463"/>
      <c r="DT19" s="481"/>
      <c r="DU19" s="490"/>
      <c r="DV19" s="51"/>
      <c r="DW19" s="47"/>
      <c r="DX19" s="498"/>
      <c r="DY19" s="499"/>
      <c r="DZ19" s="498"/>
      <c r="EA19" s="499"/>
      <c r="EB19" s="520">
        <f t="shared" si="3"/>
        <v>0</v>
      </c>
      <c r="EC19" s="521">
        <f t="shared" si="4"/>
        <v>0</v>
      </c>
    </row>
    <row r="20" spans="1:133">
      <c r="A20" s="141"/>
      <c r="B20" s="139"/>
      <c r="C20" s="140"/>
      <c r="D20" s="142"/>
      <c r="E20" s="49"/>
      <c r="F20" s="142"/>
      <c r="G20" s="49"/>
      <c r="H20" s="142"/>
      <c r="I20" s="49"/>
      <c r="J20" s="142"/>
      <c r="K20" s="49"/>
      <c r="L20" s="142"/>
      <c r="M20" s="49"/>
      <c r="N20" s="142"/>
      <c r="O20" s="49"/>
      <c r="P20" s="142"/>
      <c r="Q20" s="49"/>
      <c r="R20" s="51"/>
      <c r="S20" s="47"/>
      <c r="T20" s="51"/>
      <c r="U20" s="47"/>
      <c r="V20" s="51"/>
      <c r="W20" s="47"/>
      <c r="X20" s="51"/>
      <c r="Y20" s="47"/>
      <c r="Z20" s="51"/>
      <c r="AA20" s="47"/>
      <c r="AB20" s="100">
        <f t="shared" si="9"/>
        <v>0</v>
      </c>
      <c r="AC20" s="101">
        <f t="shared" si="10"/>
        <v>0</v>
      </c>
      <c r="AD20" s="51"/>
      <c r="AE20" s="47"/>
      <c r="AF20" s="51"/>
      <c r="AG20" s="48"/>
      <c r="AH20" s="154"/>
      <c r="AI20" s="50"/>
      <c r="AJ20" s="154"/>
      <c r="AK20" s="50"/>
      <c r="AL20" s="154"/>
      <c r="AM20" s="49"/>
      <c r="AN20" s="468"/>
      <c r="AO20" s="469"/>
      <c r="AP20" s="477"/>
      <c r="AQ20" s="460"/>
      <c r="AR20" s="458"/>
      <c r="AS20" s="463"/>
      <c r="AT20" s="481"/>
      <c r="AU20" s="490"/>
      <c r="AV20" s="51"/>
      <c r="AW20" s="47"/>
      <c r="AX20" s="498"/>
      <c r="AY20" s="499"/>
      <c r="AZ20" s="498"/>
      <c r="BA20" s="499"/>
      <c r="BB20" s="45">
        <f t="shared" si="11"/>
        <v>0</v>
      </c>
      <c r="BC20" s="46">
        <f t="shared" si="12"/>
        <v>0</v>
      </c>
      <c r="BD20" s="142"/>
      <c r="BE20" s="49"/>
      <c r="BF20" s="142"/>
      <c r="BG20" s="49"/>
      <c r="BH20" s="142"/>
      <c r="BI20" s="49"/>
      <c r="BJ20" s="142"/>
      <c r="BK20" s="49"/>
      <c r="BL20" s="142"/>
      <c r="BM20" s="49"/>
      <c r="BN20" s="142"/>
      <c r="BO20" s="49"/>
      <c r="BP20" s="142"/>
      <c r="BQ20" s="49"/>
      <c r="BR20" s="142"/>
      <c r="BS20" s="50"/>
      <c r="BT20" s="142"/>
      <c r="BU20" s="50"/>
      <c r="BV20" s="142"/>
      <c r="BW20" s="50"/>
      <c r="BX20" s="142"/>
      <c r="BY20" s="50"/>
      <c r="BZ20" s="142"/>
      <c r="CA20" s="50"/>
      <c r="CB20" s="42">
        <f t="shared" si="2"/>
        <v>0</v>
      </c>
      <c r="CC20" s="43">
        <f t="shared" si="2"/>
        <v>0</v>
      </c>
      <c r="CD20" s="142"/>
      <c r="CE20" s="49"/>
      <c r="CF20" s="142"/>
      <c r="CG20" s="49"/>
      <c r="CH20" s="142"/>
      <c r="CI20" s="49"/>
      <c r="CJ20" s="142"/>
      <c r="CK20" s="49"/>
      <c r="CL20" s="142"/>
      <c r="CM20" s="49"/>
      <c r="CN20" s="142"/>
      <c r="CO20" s="49"/>
      <c r="CP20" s="142"/>
      <c r="CQ20" s="49"/>
      <c r="CR20" s="51"/>
      <c r="CS20" s="47"/>
      <c r="CT20" s="51"/>
      <c r="CU20" s="47"/>
      <c r="CV20" s="51"/>
      <c r="CW20" s="47"/>
      <c r="CX20" s="51"/>
      <c r="CY20" s="47"/>
      <c r="CZ20" s="51"/>
      <c r="DA20" s="47"/>
      <c r="DB20" s="507">
        <f t="shared" si="7"/>
        <v>0</v>
      </c>
      <c r="DC20" s="508">
        <f t="shared" si="8"/>
        <v>0</v>
      </c>
      <c r="DD20" s="51"/>
      <c r="DE20" s="47"/>
      <c r="DF20" s="51"/>
      <c r="DG20" s="48"/>
      <c r="DH20" s="154"/>
      <c r="DI20" s="50"/>
      <c r="DJ20" s="154"/>
      <c r="DK20" s="50"/>
      <c r="DL20" s="154"/>
      <c r="DM20" s="49"/>
      <c r="DN20" s="468"/>
      <c r="DO20" s="469"/>
      <c r="DP20" s="477"/>
      <c r="DQ20" s="460"/>
      <c r="DR20" s="458"/>
      <c r="DS20" s="463"/>
      <c r="DT20" s="481"/>
      <c r="DU20" s="490"/>
      <c r="DV20" s="51"/>
      <c r="DW20" s="47"/>
      <c r="DX20" s="498"/>
      <c r="DY20" s="499"/>
      <c r="DZ20" s="498"/>
      <c r="EA20" s="499"/>
      <c r="EB20" s="520">
        <f t="shared" si="3"/>
        <v>0</v>
      </c>
      <c r="EC20" s="521">
        <f t="shared" si="4"/>
        <v>0</v>
      </c>
    </row>
    <row r="21" spans="1:133">
      <c r="A21" s="141"/>
      <c r="B21" s="139"/>
      <c r="C21" s="140"/>
      <c r="D21" s="142"/>
      <c r="E21" s="49"/>
      <c r="F21" s="142"/>
      <c r="G21" s="49"/>
      <c r="H21" s="142"/>
      <c r="I21" s="49"/>
      <c r="J21" s="142"/>
      <c r="K21" s="49"/>
      <c r="L21" s="142"/>
      <c r="M21" s="49"/>
      <c r="N21" s="142"/>
      <c r="O21" s="49"/>
      <c r="P21" s="142"/>
      <c r="Q21" s="49"/>
      <c r="R21" s="51"/>
      <c r="S21" s="47"/>
      <c r="T21" s="51"/>
      <c r="U21" s="47"/>
      <c r="V21" s="51"/>
      <c r="W21" s="47"/>
      <c r="X21" s="51"/>
      <c r="Y21" s="47"/>
      <c r="Z21" s="51"/>
      <c r="AA21" s="47"/>
      <c r="AB21" s="100">
        <f t="shared" si="9"/>
        <v>0</v>
      </c>
      <c r="AC21" s="101">
        <f t="shared" si="10"/>
        <v>0</v>
      </c>
      <c r="AD21" s="51"/>
      <c r="AE21" s="47"/>
      <c r="AF21" s="51"/>
      <c r="AG21" s="48"/>
      <c r="AH21" s="154"/>
      <c r="AI21" s="50"/>
      <c r="AJ21" s="154"/>
      <c r="AK21" s="50"/>
      <c r="AL21" s="154"/>
      <c r="AM21" s="49"/>
      <c r="AN21" s="468"/>
      <c r="AO21" s="469"/>
      <c r="AP21" s="477"/>
      <c r="AQ21" s="460"/>
      <c r="AR21" s="458"/>
      <c r="AS21" s="463"/>
      <c r="AT21" s="481"/>
      <c r="AU21" s="490"/>
      <c r="AV21" s="51"/>
      <c r="AW21" s="47"/>
      <c r="AX21" s="500"/>
      <c r="AY21" s="501"/>
      <c r="AZ21" s="500"/>
      <c r="BA21" s="501"/>
      <c r="BB21" s="45">
        <f t="shared" si="11"/>
        <v>0</v>
      </c>
      <c r="BC21" s="46">
        <f t="shared" si="12"/>
        <v>0</v>
      </c>
      <c r="BD21" s="142"/>
      <c r="BE21" s="49"/>
      <c r="BF21" s="142"/>
      <c r="BG21" s="49"/>
      <c r="BH21" s="142"/>
      <c r="BI21" s="49"/>
      <c r="BJ21" s="142"/>
      <c r="BK21" s="49"/>
      <c r="BL21" s="142"/>
      <c r="BM21" s="49"/>
      <c r="BN21" s="142"/>
      <c r="BO21" s="49"/>
      <c r="BP21" s="142"/>
      <c r="BQ21" s="49"/>
      <c r="BR21" s="142"/>
      <c r="BS21" s="50"/>
      <c r="BT21" s="142"/>
      <c r="BU21" s="50"/>
      <c r="BV21" s="142"/>
      <c r="BW21" s="50"/>
      <c r="BX21" s="142"/>
      <c r="BY21" s="50"/>
      <c r="BZ21" s="142"/>
      <c r="CA21" s="50"/>
      <c r="CB21" s="42">
        <f t="shared" si="2"/>
        <v>0</v>
      </c>
      <c r="CC21" s="43">
        <f t="shared" si="2"/>
        <v>0</v>
      </c>
      <c r="CD21" s="142"/>
      <c r="CE21" s="49"/>
      <c r="CF21" s="142"/>
      <c r="CG21" s="49"/>
      <c r="CH21" s="142"/>
      <c r="CI21" s="49"/>
      <c r="CJ21" s="142"/>
      <c r="CK21" s="49"/>
      <c r="CL21" s="142"/>
      <c r="CM21" s="49"/>
      <c r="CN21" s="142"/>
      <c r="CO21" s="49"/>
      <c r="CP21" s="142"/>
      <c r="CQ21" s="49"/>
      <c r="CR21" s="51"/>
      <c r="CS21" s="47"/>
      <c r="CT21" s="51"/>
      <c r="CU21" s="47"/>
      <c r="CV21" s="51"/>
      <c r="CW21" s="47"/>
      <c r="CX21" s="51"/>
      <c r="CY21" s="47"/>
      <c r="CZ21" s="51"/>
      <c r="DA21" s="47"/>
      <c r="DB21" s="507">
        <f t="shared" si="7"/>
        <v>0</v>
      </c>
      <c r="DC21" s="508">
        <f t="shared" si="8"/>
        <v>0</v>
      </c>
      <c r="DD21" s="51"/>
      <c r="DE21" s="47"/>
      <c r="DF21" s="51"/>
      <c r="DG21" s="48"/>
      <c r="DH21" s="154"/>
      <c r="DI21" s="50"/>
      <c r="DJ21" s="154"/>
      <c r="DK21" s="50"/>
      <c r="DL21" s="154"/>
      <c r="DM21" s="49"/>
      <c r="DN21" s="468"/>
      <c r="DO21" s="469"/>
      <c r="DP21" s="477"/>
      <c r="DQ21" s="460"/>
      <c r="DR21" s="458"/>
      <c r="DS21" s="463"/>
      <c r="DT21" s="481"/>
      <c r="DU21" s="490"/>
      <c r="DV21" s="51"/>
      <c r="DW21" s="47"/>
      <c r="DX21" s="500"/>
      <c r="DY21" s="501"/>
      <c r="DZ21" s="500"/>
      <c r="EA21" s="501"/>
      <c r="EB21" s="520">
        <f t="shared" si="3"/>
        <v>0</v>
      </c>
      <c r="EC21" s="521">
        <f t="shared" si="4"/>
        <v>0</v>
      </c>
    </row>
    <row r="22" spans="1:133">
      <c r="A22" s="141"/>
      <c r="B22" s="139"/>
      <c r="C22" s="140"/>
      <c r="D22" s="142"/>
      <c r="E22" s="49"/>
      <c r="F22" s="142"/>
      <c r="G22" s="49"/>
      <c r="H22" s="142"/>
      <c r="I22" s="49"/>
      <c r="J22" s="142"/>
      <c r="K22" s="49"/>
      <c r="L22" s="142"/>
      <c r="M22" s="49"/>
      <c r="N22" s="142"/>
      <c r="O22" s="49"/>
      <c r="P22" s="142"/>
      <c r="Q22" s="49"/>
      <c r="R22" s="51"/>
      <c r="S22" s="47"/>
      <c r="T22" s="51"/>
      <c r="U22" s="47"/>
      <c r="V22" s="51"/>
      <c r="W22" s="47"/>
      <c r="X22" s="51"/>
      <c r="Y22" s="47"/>
      <c r="Z22" s="51"/>
      <c r="AA22" s="47"/>
      <c r="AB22" s="100">
        <f t="shared" si="9"/>
        <v>0</v>
      </c>
      <c r="AC22" s="101">
        <f t="shared" si="10"/>
        <v>0</v>
      </c>
      <c r="AD22" s="51"/>
      <c r="AE22" s="47"/>
      <c r="AF22" s="51"/>
      <c r="AG22" s="48"/>
      <c r="AH22" s="154"/>
      <c r="AI22" s="50"/>
      <c r="AJ22" s="154"/>
      <c r="AK22" s="50"/>
      <c r="AL22" s="154"/>
      <c r="AM22" s="49"/>
      <c r="AN22" s="468"/>
      <c r="AO22" s="469"/>
      <c r="AP22" s="477"/>
      <c r="AQ22" s="460"/>
      <c r="AR22" s="458"/>
      <c r="AS22" s="463"/>
      <c r="AT22" s="481"/>
      <c r="AU22" s="490"/>
      <c r="AV22" s="51"/>
      <c r="AW22" s="47"/>
      <c r="AX22" s="500"/>
      <c r="AY22" s="501"/>
      <c r="AZ22" s="500"/>
      <c r="BA22" s="501"/>
      <c r="BB22" s="45">
        <f t="shared" si="11"/>
        <v>0</v>
      </c>
      <c r="BC22" s="46">
        <f t="shared" si="12"/>
        <v>0</v>
      </c>
      <c r="BD22" s="142"/>
      <c r="BE22" s="49"/>
      <c r="BF22" s="142"/>
      <c r="BG22" s="49"/>
      <c r="BH22" s="142"/>
      <c r="BI22" s="49"/>
      <c r="BJ22" s="142"/>
      <c r="BK22" s="49"/>
      <c r="BL22" s="142"/>
      <c r="BM22" s="49"/>
      <c r="BN22" s="142"/>
      <c r="BO22" s="49"/>
      <c r="BP22" s="142"/>
      <c r="BQ22" s="49"/>
      <c r="BR22" s="142"/>
      <c r="BS22" s="50"/>
      <c r="BT22" s="142"/>
      <c r="BU22" s="50"/>
      <c r="BV22" s="142"/>
      <c r="BW22" s="50"/>
      <c r="BX22" s="142"/>
      <c r="BY22" s="50"/>
      <c r="BZ22" s="142"/>
      <c r="CA22" s="50"/>
      <c r="CB22" s="42">
        <f t="shared" si="2"/>
        <v>0</v>
      </c>
      <c r="CC22" s="43">
        <f t="shared" si="2"/>
        <v>0</v>
      </c>
      <c r="CD22" s="142"/>
      <c r="CE22" s="49"/>
      <c r="CF22" s="142"/>
      <c r="CG22" s="49"/>
      <c r="CH22" s="142"/>
      <c r="CI22" s="49"/>
      <c r="CJ22" s="142"/>
      <c r="CK22" s="49"/>
      <c r="CL22" s="142"/>
      <c r="CM22" s="49"/>
      <c r="CN22" s="142"/>
      <c r="CO22" s="49"/>
      <c r="CP22" s="142"/>
      <c r="CQ22" s="49"/>
      <c r="CR22" s="51"/>
      <c r="CS22" s="47"/>
      <c r="CT22" s="51"/>
      <c r="CU22" s="47"/>
      <c r="CV22" s="51"/>
      <c r="CW22" s="47"/>
      <c r="CX22" s="51"/>
      <c r="CY22" s="47"/>
      <c r="CZ22" s="51"/>
      <c r="DA22" s="47"/>
      <c r="DB22" s="507">
        <f t="shared" si="7"/>
        <v>0</v>
      </c>
      <c r="DC22" s="508">
        <f t="shared" si="8"/>
        <v>0</v>
      </c>
      <c r="DD22" s="51"/>
      <c r="DE22" s="47"/>
      <c r="DF22" s="51"/>
      <c r="DG22" s="48"/>
      <c r="DH22" s="154"/>
      <c r="DI22" s="50"/>
      <c r="DJ22" s="154"/>
      <c r="DK22" s="50"/>
      <c r="DL22" s="154"/>
      <c r="DM22" s="49"/>
      <c r="DN22" s="468"/>
      <c r="DO22" s="469"/>
      <c r="DP22" s="477"/>
      <c r="DQ22" s="460"/>
      <c r="DR22" s="458"/>
      <c r="DS22" s="463"/>
      <c r="DT22" s="481"/>
      <c r="DU22" s="490"/>
      <c r="DV22" s="51"/>
      <c r="DW22" s="47"/>
      <c r="DX22" s="500"/>
      <c r="DY22" s="501"/>
      <c r="DZ22" s="500"/>
      <c r="EA22" s="501"/>
      <c r="EB22" s="520">
        <f t="shared" si="3"/>
        <v>0</v>
      </c>
      <c r="EC22" s="521">
        <f t="shared" si="4"/>
        <v>0</v>
      </c>
    </row>
    <row r="23" spans="1:133">
      <c r="A23" s="141"/>
      <c r="B23" s="139"/>
      <c r="C23" s="140"/>
      <c r="D23" s="142"/>
      <c r="E23" s="49"/>
      <c r="F23" s="142"/>
      <c r="G23" s="49"/>
      <c r="H23" s="142"/>
      <c r="I23" s="49"/>
      <c r="J23" s="142"/>
      <c r="K23" s="49"/>
      <c r="L23" s="142"/>
      <c r="M23" s="49"/>
      <c r="N23" s="142"/>
      <c r="O23" s="49"/>
      <c r="P23" s="142"/>
      <c r="Q23" s="49"/>
      <c r="R23" s="51"/>
      <c r="S23" s="47"/>
      <c r="T23" s="51"/>
      <c r="U23" s="47"/>
      <c r="V23" s="51"/>
      <c r="W23" s="47"/>
      <c r="X23" s="51"/>
      <c r="Y23" s="47"/>
      <c r="Z23" s="51"/>
      <c r="AA23" s="47"/>
      <c r="AB23" s="100">
        <f t="shared" si="9"/>
        <v>0</v>
      </c>
      <c r="AC23" s="101">
        <f t="shared" si="10"/>
        <v>0</v>
      </c>
      <c r="AD23" s="51"/>
      <c r="AE23" s="47"/>
      <c r="AF23" s="51"/>
      <c r="AG23" s="48"/>
      <c r="AH23" s="154"/>
      <c r="AI23" s="50"/>
      <c r="AJ23" s="154"/>
      <c r="AK23" s="50"/>
      <c r="AL23" s="154"/>
      <c r="AM23" s="49"/>
      <c r="AN23" s="468"/>
      <c r="AO23" s="469"/>
      <c r="AP23" s="477"/>
      <c r="AQ23" s="460"/>
      <c r="AR23" s="458"/>
      <c r="AS23" s="463"/>
      <c r="AT23" s="481"/>
      <c r="AU23" s="490"/>
      <c r="AV23" s="51"/>
      <c r="AW23" s="47"/>
      <c r="AX23" s="500"/>
      <c r="AY23" s="501"/>
      <c r="AZ23" s="500"/>
      <c r="BA23" s="501"/>
      <c r="BB23" s="45">
        <f t="shared" si="11"/>
        <v>0</v>
      </c>
      <c r="BC23" s="46">
        <f t="shared" si="12"/>
        <v>0</v>
      </c>
      <c r="BD23" s="142"/>
      <c r="BE23" s="49"/>
      <c r="BF23" s="142"/>
      <c r="BG23" s="49"/>
      <c r="BH23" s="142"/>
      <c r="BI23" s="49"/>
      <c r="BJ23" s="142"/>
      <c r="BK23" s="49"/>
      <c r="BL23" s="142"/>
      <c r="BM23" s="49"/>
      <c r="BN23" s="142"/>
      <c r="BO23" s="49"/>
      <c r="BP23" s="142"/>
      <c r="BQ23" s="49"/>
      <c r="BR23" s="142"/>
      <c r="BS23" s="50"/>
      <c r="BT23" s="142"/>
      <c r="BU23" s="50"/>
      <c r="BV23" s="142"/>
      <c r="BW23" s="50"/>
      <c r="BX23" s="142"/>
      <c r="BY23" s="50"/>
      <c r="BZ23" s="142"/>
      <c r="CA23" s="50"/>
      <c r="CB23" s="42">
        <f t="shared" si="2"/>
        <v>0</v>
      </c>
      <c r="CC23" s="43">
        <f t="shared" si="2"/>
        <v>0</v>
      </c>
      <c r="CD23" s="142"/>
      <c r="CE23" s="49"/>
      <c r="CF23" s="142"/>
      <c r="CG23" s="49"/>
      <c r="CH23" s="142"/>
      <c r="CI23" s="49"/>
      <c r="CJ23" s="142"/>
      <c r="CK23" s="49"/>
      <c r="CL23" s="142"/>
      <c r="CM23" s="49"/>
      <c r="CN23" s="142"/>
      <c r="CO23" s="49"/>
      <c r="CP23" s="142"/>
      <c r="CQ23" s="49"/>
      <c r="CR23" s="51"/>
      <c r="CS23" s="47"/>
      <c r="CT23" s="51"/>
      <c r="CU23" s="47"/>
      <c r="CV23" s="51"/>
      <c r="CW23" s="47"/>
      <c r="CX23" s="51"/>
      <c r="CY23" s="47"/>
      <c r="CZ23" s="51"/>
      <c r="DA23" s="47"/>
      <c r="DB23" s="507">
        <f t="shared" si="7"/>
        <v>0</v>
      </c>
      <c r="DC23" s="508">
        <f t="shared" si="8"/>
        <v>0</v>
      </c>
      <c r="DD23" s="51"/>
      <c r="DE23" s="47"/>
      <c r="DF23" s="51"/>
      <c r="DG23" s="48"/>
      <c r="DH23" s="154"/>
      <c r="DI23" s="50"/>
      <c r="DJ23" s="154"/>
      <c r="DK23" s="50"/>
      <c r="DL23" s="154"/>
      <c r="DM23" s="49"/>
      <c r="DN23" s="468"/>
      <c r="DO23" s="469"/>
      <c r="DP23" s="477"/>
      <c r="DQ23" s="460"/>
      <c r="DR23" s="458"/>
      <c r="DS23" s="463"/>
      <c r="DT23" s="481"/>
      <c r="DU23" s="490"/>
      <c r="DV23" s="51"/>
      <c r="DW23" s="47"/>
      <c r="DX23" s="500"/>
      <c r="DY23" s="501"/>
      <c r="DZ23" s="500"/>
      <c r="EA23" s="501"/>
      <c r="EB23" s="520">
        <f t="shared" si="3"/>
        <v>0</v>
      </c>
      <c r="EC23" s="521">
        <f t="shared" si="4"/>
        <v>0</v>
      </c>
    </row>
    <row r="24" spans="1:133">
      <c r="A24" s="141"/>
      <c r="B24" s="139"/>
      <c r="C24" s="140"/>
      <c r="D24" s="142"/>
      <c r="E24" s="49"/>
      <c r="F24" s="142"/>
      <c r="G24" s="49"/>
      <c r="H24" s="142"/>
      <c r="I24" s="49"/>
      <c r="J24" s="142"/>
      <c r="K24" s="49"/>
      <c r="L24" s="142"/>
      <c r="M24" s="49"/>
      <c r="N24" s="142"/>
      <c r="O24" s="49"/>
      <c r="P24" s="142"/>
      <c r="Q24" s="49"/>
      <c r="R24" s="51"/>
      <c r="S24" s="47"/>
      <c r="T24" s="51"/>
      <c r="U24" s="47"/>
      <c r="V24" s="51"/>
      <c r="W24" s="47"/>
      <c r="X24" s="51"/>
      <c r="Y24" s="47"/>
      <c r="Z24" s="51"/>
      <c r="AA24" s="47"/>
      <c r="AB24" s="100">
        <f t="shared" si="9"/>
        <v>0</v>
      </c>
      <c r="AC24" s="101">
        <f t="shared" si="10"/>
        <v>0</v>
      </c>
      <c r="AD24" s="51"/>
      <c r="AE24" s="47"/>
      <c r="AF24" s="51"/>
      <c r="AG24" s="48"/>
      <c r="AH24" s="154"/>
      <c r="AI24" s="50"/>
      <c r="AJ24" s="154"/>
      <c r="AK24" s="50"/>
      <c r="AL24" s="154"/>
      <c r="AM24" s="49"/>
      <c r="AN24" s="468"/>
      <c r="AO24" s="469"/>
      <c r="AP24" s="477"/>
      <c r="AQ24" s="460"/>
      <c r="AR24" s="458"/>
      <c r="AS24" s="463"/>
      <c r="AT24" s="481"/>
      <c r="AU24" s="490"/>
      <c r="AV24" s="51"/>
      <c r="AW24" s="47"/>
      <c r="AX24" s="500"/>
      <c r="AY24" s="501"/>
      <c r="AZ24" s="500"/>
      <c r="BA24" s="501"/>
      <c r="BB24" s="45">
        <f t="shared" si="11"/>
        <v>0</v>
      </c>
      <c r="BC24" s="46">
        <f t="shared" si="12"/>
        <v>0</v>
      </c>
      <c r="BD24" s="142"/>
      <c r="BE24" s="49"/>
      <c r="BF24" s="142"/>
      <c r="BG24" s="49"/>
      <c r="BH24" s="142"/>
      <c r="BI24" s="49"/>
      <c r="BJ24" s="142"/>
      <c r="BK24" s="49"/>
      <c r="BL24" s="142"/>
      <c r="BM24" s="49"/>
      <c r="BN24" s="142"/>
      <c r="BO24" s="49"/>
      <c r="BP24" s="142"/>
      <c r="BQ24" s="49"/>
      <c r="BR24" s="142"/>
      <c r="BS24" s="50"/>
      <c r="BT24" s="142"/>
      <c r="BU24" s="50"/>
      <c r="BV24" s="142"/>
      <c r="BW24" s="50"/>
      <c r="BX24" s="142"/>
      <c r="BY24" s="50"/>
      <c r="BZ24" s="142"/>
      <c r="CA24" s="50"/>
      <c r="CB24" s="42">
        <f t="shared" si="2"/>
        <v>0</v>
      </c>
      <c r="CC24" s="43">
        <f t="shared" si="2"/>
        <v>0</v>
      </c>
      <c r="CD24" s="142"/>
      <c r="CE24" s="49"/>
      <c r="CF24" s="142"/>
      <c r="CG24" s="49"/>
      <c r="CH24" s="142"/>
      <c r="CI24" s="49"/>
      <c r="CJ24" s="142"/>
      <c r="CK24" s="49"/>
      <c r="CL24" s="142"/>
      <c r="CM24" s="49"/>
      <c r="CN24" s="142"/>
      <c r="CO24" s="49"/>
      <c r="CP24" s="142"/>
      <c r="CQ24" s="49"/>
      <c r="CR24" s="51"/>
      <c r="CS24" s="47"/>
      <c r="CT24" s="51"/>
      <c r="CU24" s="47"/>
      <c r="CV24" s="51"/>
      <c r="CW24" s="47"/>
      <c r="CX24" s="51"/>
      <c r="CY24" s="47"/>
      <c r="CZ24" s="51"/>
      <c r="DA24" s="47"/>
      <c r="DB24" s="507">
        <f t="shared" si="7"/>
        <v>0</v>
      </c>
      <c r="DC24" s="508">
        <f t="shared" si="8"/>
        <v>0</v>
      </c>
      <c r="DD24" s="51"/>
      <c r="DE24" s="47"/>
      <c r="DF24" s="51"/>
      <c r="DG24" s="48"/>
      <c r="DH24" s="154"/>
      <c r="DI24" s="50"/>
      <c r="DJ24" s="154"/>
      <c r="DK24" s="50"/>
      <c r="DL24" s="154"/>
      <c r="DM24" s="49"/>
      <c r="DN24" s="468"/>
      <c r="DO24" s="469"/>
      <c r="DP24" s="477"/>
      <c r="DQ24" s="460"/>
      <c r="DR24" s="458"/>
      <c r="DS24" s="463"/>
      <c r="DT24" s="481"/>
      <c r="DU24" s="490"/>
      <c r="DV24" s="51"/>
      <c r="DW24" s="47"/>
      <c r="DX24" s="500"/>
      <c r="DY24" s="501"/>
      <c r="DZ24" s="500"/>
      <c r="EA24" s="501"/>
      <c r="EB24" s="520">
        <f t="shared" si="3"/>
        <v>0</v>
      </c>
      <c r="EC24" s="521">
        <f t="shared" si="4"/>
        <v>0</v>
      </c>
    </row>
    <row r="25" spans="1:133">
      <c r="A25" s="141"/>
      <c r="B25" s="139"/>
      <c r="C25" s="140"/>
      <c r="D25" s="142"/>
      <c r="E25" s="49"/>
      <c r="F25" s="142"/>
      <c r="G25" s="49"/>
      <c r="H25" s="142"/>
      <c r="I25" s="49"/>
      <c r="J25" s="142"/>
      <c r="K25" s="49"/>
      <c r="L25" s="142"/>
      <c r="M25" s="49"/>
      <c r="N25" s="142"/>
      <c r="O25" s="49"/>
      <c r="P25" s="142"/>
      <c r="Q25" s="49"/>
      <c r="R25" s="51"/>
      <c r="S25" s="47"/>
      <c r="T25" s="51"/>
      <c r="U25" s="47"/>
      <c r="V25" s="51"/>
      <c r="W25" s="47"/>
      <c r="X25" s="51"/>
      <c r="Y25" s="47"/>
      <c r="Z25" s="51"/>
      <c r="AA25" s="47"/>
      <c r="AB25" s="100">
        <f t="shared" si="9"/>
        <v>0</v>
      </c>
      <c r="AC25" s="101">
        <f t="shared" si="10"/>
        <v>0</v>
      </c>
      <c r="AD25" s="51"/>
      <c r="AE25" s="47"/>
      <c r="AF25" s="51"/>
      <c r="AG25" s="48"/>
      <c r="AH25" s="154"/>
      <c r="AI25" s="50"/>
      <c r="AJ25" s="154"/>
      <c r="AK25" s="50"/>
      <c r="AL25" s="154"/>
      <c r="AM25" s="49"/>
      <c r="AN25" s="468"/>
      <c r="AO25" s="469"/>
      <c r="AP25" s="477"/>
      <c r="AQ25" s="460"/>
      <c r="AR25" s="458"/>
      <c r="AS25" s="463"/>
      <c r="AT25" s="481"/>
      <c r="AU25" s="490"/>
      <c r="AV25" s="51"/>
      <c r="AW25" s="47"/>
      <c r="AX25" s="500"/>
      <c r="AY25" s="501"/>
      <c r="AZ25" s="500"/>
      <c r="BA25" s="501"/>
      <c r="BB25" s="45">
        <f t="shared" si="11"/>
        <v>0</v>
      </c>
      <c r="BC25" s="46">
        <f t="shared" si="12"/>
        <v>0</v>
      </c>
      <c r="BD25" s="142"/>
      <c r="BE25" s="49"/>
      <c r="BF25" s="142"/>
      <c r="BG25" s="49"/>
      <c r="BH25" s="142"/>
      <c r="BI25" s="49"/>
      <c r="BJ25" s="142"/>
      <c r="BK25" s="49"/>
      <c r="BL25" s="142"/>
      <c r="BM25" s="49"/>
      <c r="BN25" s="142"/>
      <c r="BO25" s="49"/>
      <c r="BP25" s="142"/>
      <c r="BQ25" s="49"/>
      <c r="BR25" s="142"/>
      <c r="BS25" s="50"/>
      <c r="BT25" s="142"/>
      <c r="BU25" s="50"/>
      <c r="BV25" s="142"/>
      <c r="BW25" s="50"/>
      <c r="BX25" s="142"/>
      <c r="BY25" s="50"/>
      <c r="BZ25" s="142"/>
      <c r="CA25" s="50"/>
      <c r="CB25" s="42">
        <f t="shared" si="2"/>
        <v>0</v>
      </c>
      <c r="CC25" s="43">
        <f t="shared" si="2"/>
        <v>0</v>
      </c>
      <c r="CD25" s="142"/>
      <c r="CE25" s="49"/>
      <c r="CF25" s="142"/>
      <c r="CG25" s="49"/>
      <c r="CH25" s="142"/>
      <c r="CI25" s="49"/>
      <c r="CJ25" s="142"/>
      <c r="CK25" s="49"/>
      <c r="CL25" s="142"/>
      <c r="CM25" s="49"/>
      <c r="CN25" s="142"/>
      <c r="CO25" s="49"/>
      <c r="CP25" s="142"/>
      <c r="CQ25" s="49"/>
      <c r="CR25" s="51"/>
      <c r="CS25" s="47"/>
      <c r="CT25" s="51"/>
      <c r="CU25" s="47"/>
      <c r="CV25" s="51"/>
      <c r="CW25" s="47"/>
      <c r="CX25" s="51"/>
      <c r="CY25" s="47"/>
      <c r="CZ25" s="51"/>
      <c r="DA25" s="47"/>
      <c r="DB25" s="507">
        <f t="shared" si="7"/>
        <v>0</v>
      </c>
      <c r="DC25" s="508">
        <f t="shared" si="8"/>
        <v>0</v>
      </c>
      <c r="DD25" s="51"/>
      <c r="DE25" s="47"/>
      <c r="DF25" s="51"/>
      <c r="DG25" s="48"/>
      <c r="DH25" s="154"/>
      <c r="DI25" s="50"/>
      <c r="DJ25" s="154"/>
      <c r="DK25" s="50"/>
      <c r="DL25" s="154"/>
      <c r="DM25" s="49"/>
      <c r="DN25" s="468"/>
      <c r="DO25" s="469"/>
      <c r="DP25" s="477"/>
      <c r="DQ25" s="460"/>
      <c r="DR25" s="458"/>
      <c r="DS25" s="463"/>
      <c r="DT25" s="481"/>
      <c r="DU25" s="490"/>
      <c r="DV25" s="51"/>
      <c r="DW25" s="47"/>
      <c r="DX25" s="500"/>
      <c r="DY25" s="501"/>
      <c r="DZ25" s="500"/>
      <c r="EA25" s="501"/>
      <c r="EB25" s="520">
        <f t="shared" si="3"/>
        <v>0</v>
      </c>
      <c r="EC25" s="521">
        <f t="shared" si="4"/>
        <v>0</v>
      </c>
    </row>
    <row r="26" spans="1:133">
      <c r="A26" s="141"/>
      <c r="B26" s="139"/>
      <c r="C26" s="140"/>
      <c r="D26" s="142"/>
      <c r="E26" s="49"/>
      <c r="F26" s="142"/>
      <c r="G26" s="49"/>
      <c r="H26" s="142"/>
      <c r="I26" s="49"/>
      <c r="J26" s="142"/>
      <c r="K26" s="49"/>
      <c r="L26" s="142"/>
      <c r="M26" s="49"/>
      <c r="N26" s="142"/>
      <c r="O26" s="49"/>
      <c r="P26" s="142"/>
      <c r="Q26" s="49"/>
      <c r="R26" s="51"/>
      <c r="S26" s="47"/>
      <c r="T26" s="51"/>
      <c r="U26" s="47"/>
      <c r="V26" s="51"/>
      <c r="W26" s="47"/>
      <c r="X26" s="51"/>
      <c r="Y26" s="47"/>
      <c r="Z26" s="51"/>
      <c r="AA26" s="47"/>
      <c r="AB26" s="100">
        <f t="shared" si="9"/>
        <v>0</v>
      </c>
      <c r="AC26" s="101">
        <f t="shared" si="10"/>
        <v>0</v>
      </c>
      <c r="AD26" s="51"/>
      <c r="AE26" s="47"/>
      <c r="AF26" s="51"/>
      <c r="AG26" s="48"/>
      <c r="AH26" s="154"/>
      <c r="AI26" s="50"/>
      <c r="AJ26" s="154"/>
      <c r="AK26" s="50"/>
      <c r="AL26" s="154"/>
      <c r="AM26" s="49"/>
      <c r="AN26" s="468"/>
      <c r="AO26" s="469"/>
      <c r="AP26" s="477"/>
      <c r="AQ26" s="460"/>
      <c r="AR26" s="458"/>
      <c r="AS26" s="463"/>
      <c r="AT26" s="481"/>
      <c r="AU26" s="490"/>
      <c r="AV26" s="51"/>
      <c r="AW26" s="47"/>
      <c r="AX26" s="500"/>
      <c r="AY26" s="501"/>
      <c r="AZ26" s="500"/>
      <c r="BA26" s="501"/>
      <c r="BB26" s="45">
        <f t="shared" si="11"/>
        <v>0</v>
      </c>
      <c r="BC26" s="46">
        <f t="shared" si="12"/>
        <v>0</v>
      </c>
      <c r="BD26" s="142"/>
      <c r="BE26" s="49"/>
      <c r="BF26" s="142"/>
      <c r="BG26" s="49"/>
      <c r="BH26" s="142"/>
      <c r="BI26" s="49"/>
      <c r="BJ26" s="142"/>
      <c r="BK26" s="49"/>
      <c r="BL26" s="142"/>
      <c r="BM26" s="49"/>
      <c r="BN26" s="142"/>
      <c r="BO26" s="49"/>
      <c r="BP26" s="142"/>
      <c r="BQ26" s="49"/>
      <c r="BR26" s="142"/>
      <c r="BS26" s="50"/>
      <c r="BT26" s="142"/>
      <c r="BU26" s="50"/>
      <c r="BV26" s="142"/>
      <c r="BW26" s="50"/>
      <c r="BX26" s="142"/>
      <c r="BY26" s="50"/>
      <c r="BZ26" s="142"/>
      <c r="CA26" s="50"/>
      <c r="CB26" s="42">
        <f t="shared" si="2"/>
        <v>0</v>
      </c>
      <c r="CC26" s="43">
        <f t="shared" si="2"/>
        <v>0</v>
      </c>
      <c r="CD26" s="142"/>
      <c r="CE26" s="49"/>
      <c r="CF26" s="142"/>
      <c r="CG26" s="49"/>
      <c r="CH26" s="142"/>
      <c r="CI26" s="49"/>
      <c r="CJ26" s="142"/>
      <c r="CK26" s="49"/>
      <c r="CL26" s="142"/>
      <c r="CM26" s="49"/>
      <c r="CN26" s="142"/>
      <c r="CO26" s="49"/>
      <c r="CP26" s="142"/>
      <c r="CQ26" s="49"/>
      <c r="CR26" s="51"/>
      <c r="CS26" s="47"/>
      <c r="CT26" s="51"/>
      <c r="CU26" s="47"/>
      <c r="CV26" s="51"/>
      <c r="CW26" s="47"/>
      <c r="CX26" s="51"/>
      <c r="CY26" s="47"/>
      <c r="CZ26" s="51"/>
      <c r="DA26" s="47"/>
      <c r="DB26" s="507">
        <f t="shared" si="7"/>
        <v>0</v>
      </c>
      <c r="DC26" s="508">
        <f t="shared" si="8"/>
        <v>0</v>
      </c>
      <c r="DD26" s="51"/>
      <c r="DE26" s="47"/>
      <c r="DF26" s="51"/>
      <c r="DG26" s="48"/>
      <c r="DH26" s="154"/>
      <c r="DI26" s="50"/>
      <c r="DJ26" s="154"/>
      <c r="DK26" s="50"/>
      <c r="DL26" s="154"/>
      <c r="DM26" s="49"/>
      <c r="DN26" s="468"/>
      <c r="DO26" s="469"/>
      <c r="DP26" s="477"/>
      <c r="DQ26" s="460"/>
      <c r="DR26" s="458"/>
      <c r="DS26" s="463"/>
      <c r="DT26" s="481"/>
      <c r="DU26" s="490"/>
      <c r="DV26" s="51"/>
      <c r="DW26" s="47"/>
      <c r="DX26" s="500"/>
      <c r="DY26" s="501"/>
      <c r="DZ26" s="500"/>
      <c r="EA26" s="501"/>
      <c r="EB26" s="520">
        <f t="shared" si="3"/>
        <v>0</v>
      </c>
      <c r="EC26" s="521">
        <f t="shared" si="4"/>
        <v>0</v>
      </c>
    </row>
    <row r="27" spans="1:133">
      <c r="A27" s="141"/>
      <c r="B27" s="139"/>
      <c r="C27" s="140"/>
      <c r="D27" s="142"/>
      <c r="E27" s="49"/>
      <c r="F27" s="142"/>
      <c r="G27" s="49"/>
      <c r="H27" s="142"/>
      <c r="I27" s="49"/>
      <c r="J27" s="142"/>
      <c r="K27" s="49"/>
      <c r="L27" s="142"/>
      <c r="M27" s="49"/>
      <c r="N27" s="142"/>
      <c r="O27" s="49"/>
      <c r="P27" s="142"/>
      <c r="Q27" s="49"/>
      <c r="R27" s="54"/>
      <c r="S27" s="52"/>
      <c r="T27" s="54"/>
      <c r="U27" s="52"/>
      <c r="V27" s="54"/>
      <c r="W27" s="52"/>
      <c r="X27" s="54"/>
      <c r="Y27" s="52"/>
      <c r="Z27" s="54"/>
      <c r="AA27" s="52"/>
      <c r="AB27" s="100">
        <f t="shared" si="9"/>
        <v>0</v>
      </c>
      <c r="AC27" s="101">
        <f t="shared" si="10"/>
        <v>0</v>
      </c>
      <c r="AD27" s="54"/>
      <c r="AE27" s="52"/>
      <c r="AF27" s="54"/>
      <c r="AG27" s="53"/>
      <c r="AH27" s="154"/>
      <c r="AI27" s="50"/>
      <c r="AJ27" s="154"/>
      <c r="AK27" s="50"/>
      <c r="AL27" s="154"/>
      <c r="AM27" s="49"/>
      <c r="AN27" s="470"/>
      <c r="AO27" s="471"/>
      <c r="AP27" s="477"/>
      <c r="AQ27" s="460"/>
      <c r="AR27" s="458"/>
      <c r="AS27" s="463"/>
      <c r="AT27" s="481"/>
      <c r="AU27" s="490"/>
      <c r="AV27" s="51"/>
      <c r="AW27" s="47"/>
      <c r="AX27" s="500"/>
      <c r="AY27" s="501"/>
      <c r="AZ27" s="500"/>
      <c r="BA27" s="501"/>
      <c r="BB27" s="45">
        <f t="shared" si="11"/>
        <v>0</v>
      </c>
      <c r="BC27" s="46">
        <f t="shared" si="12"/>
        <v>0</v>
      </c>
      <c r="BD27" s="142"/>
      <c r="BE27" s="49"/>
      <c r="BF27" s="142"/>
      <c r="BG27" s="49"/>
      <c r="BH27" s="142"/>
      <c r="BI27" s="49"/>
      <c r="BJ27" s="142"/>
      <c r="BK27" s="49"/>
      <c r="BL27" s="142"/>
      <c r="BM27" s="49"/>
      <c r="BN27" s="142"/>
      <c r="BO27" s="49"/>
      <c r="BP27" s="142"/>
      <c r="BQ27" s="49"/>
      <c r="BR27" s="142"/>
      <c r="BS27" s="50"/>
      <c r="BT27" s="142"/>
      <c r="BU27" s="50"/>
      <c r="BV27" s="142"/>
      <c r="BW27" s="50"/>
      <c r="BX27" s="142"/>
      <c r="BY27" s="50"/>
      <c r="BZ27" s="142"/>
      <c r="CA27" s="50"/>
      <c r="CB27" s="42">
        <f t="shared" si="2"/>
        <v>0</v>
      </c>
      <c r="CC27" s="43">
        <f t="shared" si="2"/>
        <v>0</v>
      </c>
      <c r="CD27" s="142"/>
      <c r="CE27" s="49"/>
      <c r="CF27" s="142"/>
      <c r="CG27" s="49"/>
      <c r="CH27" s="142"/>
      <c r="CI27" s="49"/>
      <c r="CJ27" s="142"/>
      <c r="CK27" s="49"/>
      <c r="CL27" s="142"/>
      <c r="CM27" s="49"/>
      <c r="CN27" s="142"/>
      <c r="CO27" s="49"/>
      <c r="CP27" s="142"/>
      <c r="CQ27" s="49"/>
      <c r="CR27" s="54"/>
      <c r="CS27" s="52"/>
      <c r="CT27" s="54"/>
      <c r="CU27" s="52"/>
      <c r="CV27" s="54"/>
      <c r="CW27" s="52"/>
      <c r="CX27" s="54"/>
      <c r="CY27" s="52"/>
      <c r="CZ27" s="54"/>
      <c r="DA27" s="52"/>
      <c r="DB27" s="507">
        <f t="shared" si="7"/>
        <v>0</v>
      </c>
      <c r="DC27" s="508">
        <f t="shared" si="8"/>
        <v>0</v>
      </c>
      <c r="DD27" s="54"/>
      <c r="DE27" s="52"/>
      <c r="DF27" s="54"/>
      <c r="DG27" s="53"/>
      <c r="DH27" s="154"/>
      <c r="DI27" s="50"/>
      <c r="DJ27" s="154"/>
      <c r="DK27" s="50"/>
      <c r="DL27" s="154"/>
      <c r="DM27" s="49"/>
      <c r="DN27" s="470"/>
      <c r="DO27" s="471"/>
      <c r="DP27" s="477"/>
      <c r="DQ27" s="460"/>
      <c r="DR27" s="458"/>
      <c r="DS27" s="463"/>
      <c r="DT27" s="481"/>
      <c r="DU27" s="490"/>
      <c r="DV27" s="51"/>
      <c r="DW27" s="47"/>
      <c r="DX27" s="500"/>
      <c r="DY27" s="501"/>
      <c r="DZ27" s="500"/>
      <c r="EA27" s="501"/>
      <c r="EB27" s="520">
        <f t="shared" ref="EB27:EB64" si="13">+DD27+DF27+DH27+DJ27+DL27+DN27+DP27+DR27+DT27+DV27+DX27+DZ27</f>
        <v>0</v>
      </c>
      <c r="EC27" s="521">
        <f t="shared" ref="EC27:EC64" si="14">SUM(DE27+DG27+DI27+DK27+DM27+DO27+DQ27+DS27+DU27+DW27+DY27+EA27)</f>
        <v>0</v>
      </c>
    </row>
    <row r="28" spans="1:133">
      <c r="A28" s="141"/>
      <c r="B28" s="139"/>
      <c r="C28" s="140"/>
      <c r="D28" s="142"/>
      <c r="E28" s="49"/>
      <c r="F28" s="142"/>
      <c r="G28" s="49"/>
      <c r="H28" s="142"/>
      <c r="I28" s="49"/>
      <c r="J28" s="142"/>
      <c r="K28" s="49"/>
      <c r="L28" s="142"/>
      <c r="M28" s="49"/>
      <c r="N28" s="142"/>
      <c r="O28" s="49"/>
      <c r="P28" s="142"/>
      <c r="Q28" s="49"/>
      <c r="R28" s="54"/>
      <c r="S28" s="52"/>
      <c r="T28" s="54"/>
      <c r="U28" s="52"/>
      <c r="V28" s="54"/>
      <c r="W28" s="52"/>
      <c r="X28" s="54"/>
      <c r="Y28" s="52"/>
      <c r="Z28" s="54"/>
      <c r="AA28" s="52"/>
      <c r="AB28" s="100">
        <f t="shared" si="9"/>
        <v>0</v>
      </c>
      <c r="AC28" s="101">
        <f t="shared" si="10"/>
        <v>0</v>
      </c>
      <c r="AD28" s="54"/>
      <c r="AE28" s="52"/>
      <c r="AF28" s="54"/>
      <c r="AG28" s="53"/>
      <c r="AH28" s="154"/>
      <c r="AI28" s="50"/>
      <c r="AJ28" s="154"/>
      <c r="AK28" s="50"/>
      <c r="AL28" s="154"/>
      <c r="AM28" s="49"/>
      <c r="AN28" s="470"/>
      <c r="AO28" s="471"/>
      <c r="AP28" s="477"/>
      <c r="AQ28" s="460"/>
      <c r="AR28" s="458"/>
      <c r="AS28" s="463"/>
      <c r="AT28" s="481"/>
      <c r="AU28" s="490"/>
      <c r="AV28" s="51"/>
      <c r="AW28" s="47"/>
      <c r="AX28" s="500"/>
      <c r="AY28" s="501"/>
      <c r="AZ28" s="500"/>
      <c r="BA28" s="501"/>
      <c r="BB28" s="45">
        <f t="shared" si="11"/>
        <v>0</v>
      </c>
      <c r="BC28" s="46">
        <f t="shared" si="12"/>
        <v>0</v>
      </c>
      <c r="BD28" s="142"/>
      <c r="BE28" s="49"/>
      <c r="BF28" s="142"/>
      <c r="BG28" s="49"/>
      <c r="BH28" s="142"/>
      <c r="BI28" s="49"/>
      <c r="BJ28" s="142"/>
      <c r="BK28" s="49"/>
      <c r="BL28" s="142"/>
      <c r="BM28" s="49"/>
      <c r="BN28" s="142"/>
      <c r="BO28" s="49"/>
      <c r="BP28" s="142"/>
      <c r="BQ28" s="49"/>
      <c r="BR28" s="142"/>
      <c r="BS28" s="50"/>
      <c r="BT28" s="142"/>
      <c r="BU28" s="50"/>
      <c r="BV28" s="142"/>
      <c r="BW28" s="50"/>
      <c r="BX28" s="142"/>
      <c r="BY28" s="50"/>
      <c r="BZ28" s="142"/>
      <c r="CA28" s="50"/>
      <c r="CB28" s="42">
        <f t="shared" si="2"/>
        <v>0</v>
      </c>
      <c r="CC28" s="43">
        <f t="shared" si="2"/>
        <v>0</v>
      </c>
      <c r="CD28" s="142"/>
      <c r="CE28" s="49"/>
      <c r="CF28" s="142"/>
      <c r="CG28" s="49"/>
      <c r="CH28" s="142"/>
      <c r="CI28" s="49"/>
      <c r="CJ28" s="142"/>
      <c r="CK28" s="49"/>
      <c r="CL28" s="142"/>
      <c r="CM28" s="49"/>
      <c r="CN28" s="142"/>
      <c r="CO28" s="49"/>
      <c r="CP28" s="142"/>
      <c r="CQ28" s="49"/>
      <c r="CR28" s="54"/>
      <c r="CS28" s="52"/>
      <c r="CT28" s="54"/>
      <c r="CU28" s="52"/>
      <c r="CV28" s="54"/>
      <c r="CW28" s="52"/>
      <c r="CX28" s="54"/>
      <c r="CY28" s="52"/>
      <c r="CZ28" s="54"/>
      <c r="DA28" s="52"/>
      <c r="DB28" s="507">
        <f t="shared" si="7"/>
        <v>0</v>
      </c>
      <c r="DC28" s="508">
        <f t="shared" si="8"/>
        <v>0</v>
      </c>
      <c r="DD28" s="54"/>
      <c r="DE28" s="52"/>
      <c r="DF28" s="54"/>
      <c r="DG28" s="53"/>
      <c r="DH28" s="154"/>
      <c r="DI28" s="50"/>
      <c r="DJ28" s="154"/>
      <c r="DK28" s="50"/>
      <c r="DL28" s="154"/>
      <c r="DM28" s="49"/>
      <c r="DN28" s="470"/>
      <c r="DO28" s="471"/>
      <c r="DP28" s="477"/>
      <c r="DQ28" s="460"/>
      <c r="DR28" s="458"/>
      <c r="DS28" s="463"/>
      <c r="DT28" s="481"/>
      <c r="DU28" s="490"/>
      <c r="DV28" s="51"/>
      <c r="DW28" s="47"/>
      <c r="DX28" s="500"/>
      <c r="DY28" s="501"/>
      <c r="DZ28" s="500"/>
      <c r="EA28" s="501"/>
      <c r="EB28" s="520">
        <f t="shared" si="13"/>
        <v>0</v>
      </c>
      <c r="EC28" s="521">
        <f t="shared" si="14"/>
        <v>0</v>
      </c>
    </row>
    <row r="29" spans="1:133">
      <c r="A29" s="141"/>
      <c r="B29" s="139"/>
      <c r="C29" s="140"/>
      <c r="D29" s="144"/>
      <c r="E29" s="49"/>
      <c r="F29" s="144"/>
      <c r="G29" s="49"/>
      <c r="H29" s="144"/>
      <c r="I29" s="49"/>
      <c r="J29" s="144"/>
      <c r="K29" s="49"/>
      <c r="L29" s="144"/>
      <c r="M29" s="49"/>
      <c r="N29" s="144"/>
      <c r="O29" s="49"/>
      <c r="P29" s="144"/>
      <c r="Q29" s="49"/>
      <c r="R29" s="54"/>
      <c r="S29" s="52"/>
      <c r="T29" s="54"/>
      <c r="U29" s="52"/>
      <c r="V29" s="54"/>
      <c r="W29" s="52"/>
      <c r="X29" s="54"/>
      <c r="Y29" s="52"/>
      <c r="Z29" s="54"/>
      <c r="AA29" s="52"/>
      <c r="AB29" s="100">
        <f t="shared" si="9"/>
        <v>0</v>
      </c>
      <c r="AC29" s="101">
        <f t="shared" si="10"/>
        <v>0</v>
      </c>
      <c r="AD29" s="54"/>
      <c r="AE29" s="52"/>
      <c r="AF29" s="54"/>
      <c r="AG29" s="53"/>
      <c r="AH29" s="154"/>
      <c r="AI29" s="47"/>
      <c r="AJ29" s="154"/>
      <c r="AK29" s="47"/>
      <c r="AL29" s="154"/>
      <c r="AM29" s="48"/>
      <c r="AN29" s="470"/>
      <c r="AO29" s="471"/>
      <c r="AP29" s="477"/>
      <c r="AQ29" s="460"/>
      <c r="AR29" s="458"/>
      <c r="AS29" s="463"/>
      <c r="AT29" s="481"/>
      <c r="AU29" s="490"/>
      <c r="AV29" s="51"/>
      <c r="AW29" s="47"/>
      <c r="AX29" s="500"/>
      <c r="AY29" s="501"/>
      <c r="AZ29" s="500"/>
      <c r="BA29" s="501"/>
      <c r="BB29" s="45">
        <f t="shared" si="11"/>
        <v>0</v>
      </c>
      <c r="BC29" s="46">
        <f t="shared" si="12"/>
        <v>0</v>
      </c>
      <c r="BD29" s="142"/>
      <c r="BE29" s="49"/>
      <c r="BF29" s="142"/>
      <c r="BG29" s="49"/>
      <c r="BH29" s="142"/>
      <c r="BI29" s="49"/>
      <c r="BJ29" s="142"/>
      <c r="BK29" s="49"/>
      <c r="BL29" s="144"/>
      <c r="BM29" s="49"/>
      <c r="BN29" s="144"/>
      <c r="BO29" s="49"/>
      <c r="BP29" s="144"/>
      <c r="BQ29" s="49"/>
      <c r="BR29" s="144"/>
      <c r="BS29" s="50"/>
      <c r="BT29" s="144"/>
      <c r="BU29" s="50"/>
      <c r="BV29" s="144"/>
      <c r="BW29" s="50"/>
      <c r="BX29" s="144"/>
      <c r="BY29" s="50"/>
      <c r="BZ29" s="144"/>
      <c r="CA29" s="50"/>
      <c r="CB29" s="42">
        <f t="shared" si="2"/>
        <v>0</v>
      </c>
      <c r="CC29" s="43">
        <f t="shared" si="2"/>
        <v>0</v>
      </c>
      <c r="CD29" s="144"/>
      <c r="CE29" s="49"/>
      <c r="CF29" s="144"/>
      <c r="CG29" s="49"/>
      <c r="CH29" s="144"/>
      <c r="CI29" s="49"/>
      <c r="CJ29" s="144"/>
      <c r="CK29" s="49"/>
      <c r="CL29" s="144"/>
      <c r="CM29" s="49"/>
      <c r="CN29" s="144"/>
      <c r="CO29" s="49"/>
      <c r="CP29" s="144"/>
      <c r="CQ29" s="49"/>
      <c r="CR29" s="54"/>
      <c r="CS29" s="52"/>
      <c r="CT29" s="54"/>
      <c r="CU29" s="52"/>
      <c r="CV29" s="54"/>
      <c r="CW29" s="52"/>
      <c r="CX29" s="54"/>
      <c r="CY29" s="52"/>
      <c r="CZ29" s="54"/>
      <c r="DA29" s="52"/>
      <c r="DB29" s="507">
        <f t="shared" si="7"/>
        <v>0</v>
      </c>
      <c r="DC29" s="508">
        <f t="shared" si="8"/>
        <v>0</v>
      </c>
      <c r="DD29" s="54"/>
      <c r="DE29" s="52"/>
      <c r="DF29" s="54"/>
      <c r="DG29" s="53"/>
      <c r="DH29" s="154"/>
      <c r="DI29" s="47"/>
      <c r="DJ29" s="154"/>
      <c r="DK29" s="47"/>
      <c r="DL29" s="154"/>
      <c r="DM29" s="48"/>
      <c r="DN29" s="470"/>
      <c r="DO29" s="471"/>
      <c r="DP29" s="477"/>
      <c r="DQ29" s="460"/>
      <c r="DR29" s="458"/>
      <c r="DS29" s="463"/>
      <c r="DT29" s="481"/>
      <c r="DU29" s="490"/>
      <c r="DV29" s="51"/>
      <c r="DW29" s="47"/>
      <c r="DX29" s="500"/>
      <c r="DY29" s="501"/>
      <c r="DZ29" s="500"/>
      <c r="EA29" s="501"/>
      <c r="EB29" s="520">
        <f t="shared" si="13"/>
        <v>0</v>
      </c>
      <c r="EC29" s="521">
        <f t="shared" si="14"/>
        <v>0</v>
      </c>
    </row>
    <row r="30" spans="1:133">
      <c r="A30" s="141"/>
      <c r="B30" s="139"/>
      <c r="C30" s="140"/>
      <c r="D30" s="144"/>
      <c r="E30" s="49"/>
      <c r="F30" s="144"/>
      <c r="G30" s="49"/>
      <c r="H30" s="144"/>
      <c r="I30" s="49"/>
      <c r="J30" s="144"/>
      <c r="K30" s="49"/>
      <c r="L30" s="144"/>
      <c r="M30" s="49"/>
      <c r="N30" s="144"/>
      <c r="O30" s="49"/>
      <c r="P30" s="144"/>
      <c r="Q30" s="49"/>
      <c r="R30" s="54"/>
      <c r="S30" s="52"/>
      <c r="T30" s="54"/>
      <c r="U30" s="52"/>
      <c r="V30" s="54"/>
      <c r="W30" s="52"/>
      <c r="X30" s="54"/>
      <c r="Y30" s="52"/>
      <c r="Z30" s="54"/>
      <c r="AA30" s="52"/>
      <c r="AB30" s="100">
        <f t="shared" si="9"/>
        <v>0</v>
      </c>
      <c r="AC30" s="101">
        <f t="shared" si="10"/>
        <v>0</v>
      </c>
      <c r="AD30" s="54"/>
      <c r="AE30" s="52"/>
      <c r="AF30" s="54"/>
      <c r="AG30" s="53"/>
      <c r="AH30" s="154"/>
      <c r="AI30" s="47"/>
      <c r="AJ30" s="154"/>
      <c r="AK30" s="47"/>
      <c r="AL30" s="154"/>
      <c r="AM30" s="48"/>
      <c r="AN30" s="470"/>
      <c r="AO30" s="471"/>
      <c r="AP30" s="477"/>
      <c r="AQ30" s="460"/>
      <c r="AR30" s="458"/>
      <c r="AS30" s="463"/>
      <c r="AT30" s="481"/>
      <c r="AU30" s="490"/>
      <c r="AV30" s="51"/>
      <c r="AW30" s="47"/>
      <c r="AX30" s="500"/>
      <c r="AY30" s="501"/>
      <c r="AZ30" s="500"/>
      <c r="BA30" s="501"/>
      <c r="BB30" s="45">
        <f t="shared" si="11"/>
        <v>0</v>
      </c>
      <c r="BC30" s="46">
        <f t="shared" si="12"/>
        <v>0</v>
      </c>
      <c r="BD30" s="142"/>
      <c r="BE30" s="49"/>
      <c r="BF30" s="142"/>
      <c r="BG30" s="49"/>
      <c r="BH30" s="142"/>
      <c r="BI30" s="49"/>
      <c r="BJ30" s="142"/>
      <c r="BK30" s="49"/>
      <c r="BL30" s="142"/>
      <c r="BM30" s="49"/>
      <c r="BN30" s="144"/>
      <c r="BO30" s="49"/>
      <c r="BP30" s="144"/>
      <c r="BQ30" s="49"/>
      <c r="BR30" s="144"/>
      <c r="BS30" s="50"/>
      <c r="BT30" s="144"/>
      <c r="BU30" s="50"/>
      <c r="BV30" s="144"/>
      <c r="BW30" s="50"/>
      <c r="BX30" s="144"/>
      <c r="BY30" s="50"/>
      <c r="BZ30" s="144"/>
      <c r="CA30" s="50"/>
      <c r="CB30" s="42">
        <f t="shared" si="2"/>
        <v>0</v>
      </c>
      <c r="CC30" s="43">
        <f t="shared" si="2"/>
        <v>0</v>
      </c>
      <c r="CD30" s="144"/>
      <c r="CE30" s="49"/>
      <c r="CF30" s="144"/>
      <c r="CG30" s="49"/>
      <c r="CH30" s="144"/>
      <c r="CI30" s="49"/>
      <c r="CJ30" s="144"/>
      <c r="CK30" s="49"/>
      <c r="CL30" s="144"/>
      <c r="CM30" s="49"/>
      <c r="CN30" s="144"/>
      <c r="CO30" s="49"/>
      <c r="CP30" s="144"/>
      <c r="CQ30" s="49"/>
      <c r="CR30" s="54"/>
      <c r="CS30" s="52"/>
      <c r="CT30" s="54"/>
      <c r="CU30" s="52"/>
      <c r="CV30" s="54"/>
      <c r="CW30" s="52"/>
      <c r="CX30" s="54"/>
      <c r="CY30" s="52"/>
      <c r="CZ30" s="54"/>
      <c r="DA30" s="52"/>
      <c r="DB30" s="507">
        <f t="shared" si="7"/>
        <v>0</v>
      </c>
      <c r="DC30" s="508">
        <f t="shared" si="8"/>
        <v>0</v>
      </c>
      <c r="DD30" s="54"/>
      <c r="DE30" s="52"/>
      <c r="DF30" s="54"/>
      <c r="DG30" s="53"/>
      <c r="DH30" s="154"/>
      <c r="DI30" s="47"/>
      <c r="DJ30" s="154"/>
      <c r="DK30" s="47"/>
      <c r="DL30" s="154"/>
      <c r="DM30" s="48"/>
      <c r="DN30" s="470"/>
      <c r="DO30" s="471"/>
      <c r="DP30" s="477"/>
      <c r="DQ30" s="460"/>
      <c r="DR30" s="458"/>
      <c r="DS30" s="463"/>
      <c r="DT30" s="481"/>
      <c r="DU30" s="490"/>
      <c r="DV30" s="51"/>
      <c r="DW30" s="47"/>
      <c r="DX30" s="500"/>
      <c r="DY30" s="501"/>
      <c r="DZ30" s="500"/>
      <c r="EA30" s="501"/>
      <c r="EB30" s="520">
        <f t="shared" si="13"/>
        <v>0</v>
      </c>
      <c r="EC30" s="521">
        <f t="shared" si="14"/>
        <v>0</v>
      </c>
    </row>
    <row r="31" spans="1:133">
      <c r="A31" s="141"/>
      <c r="B31" s="139"/>
      <c r="C31" s="140"/>
      <c r="D31" s="142"/>
      <c r="E31" s="49"/>
      <c r="F31" s="142"/>
      <c r="G31" s="49"/>
      <c r="H31" s="142"/>
      <c r="I31" s="49"/>
      <c r="J31" s="142"/>
      <c r="K31" s="49"/>
      <c r="L31" s="142"/>
      <c r="M31" s="49"/>
      <c r="N31" s="142"/>
      <c r="O31" s="49"/>
      <c r="P31" s="142"/>
      <c r="Q31" s="49"/>
      <c r="R31" s="54"/>
      <c r="S31" s="52"/>
      <c r="T31" s="54"/>
      <c r="U31" s="52"/>
      <c r="V31" s="54"/>
      <c r="W31" s="52"/>
      <c r="X31" s="54"/>
      <c r="Y31" s="52"/>
      <c r="Z31" s="54"/>
      <c r="AA31" s="52"/>
      <c r="AB31" s="100">
        <f t="shared" si="9"/>
        <v>0</v>
      </c>
      <c r="AC31" s="101">
        <f t="shared" si="10"/>
        <v>0</v>
      </c>
      <c r="AD31" s="54"/>
      <c r="AE31" s="52"/>
      <c r="AF31" s="54"/>
      <c r="AG31" s="53"/>
      <c r="AH31" s="154"/>
      <c r="AI31" s="47"/>
      <c r="AJ31" s="154"/>
      <c r="AK31" s="47"/>
      <c r="AL31" s="154"/>
      <c r="AM31" s="48"/>
      <c r="AN31" s="470"/>
      <c r="AO31" s="471"/>
      <c r="AP31" s="477"/>
      <c r="AQ31" s="460"/>
      <c r="AR31" s="458"/>
      <c r="AS31" s="463"/>
      <c r="AT31" s="481"/>
      <c r="AU31" s="490"/>
      <c r="AV31" s="51"/>
      <c r="AW31" s="47"/>
      <c r="AX31" s="500"/>
      <c r="AY31" s="501"/>
      <c r="AZ31" s="500"/>
      <c r="BA31" s="501"/>
      <c r="BB31" s="45">
        <f t="shared" si="11"/>
        <v>0</v>
      </c>
      <c r="BC31" s="46">
        <f t="shared" si="12"/>
        <v>0</v>
      </c>
      <c r="BD31" s="142"/>
      <c r="BE31" s="49"/>
      <c r="BF31" s="142"/>
      <c r="BG31" s="49"/>
      <c r="BH31" s="142"/>
      <c r="BI31" s="49"/>
      <c r="BJ31" s="142"/>
      <c r="BK31" s="49"/>
      <c r="BL31" s="142"/>
      <c r="BM31" s="49"/>
      <c r="BN31" s="142"/>
      <c r="BO31" s="49"/>
      <c r="BP31" s="142"/>
      <c r="BQ31" s="49"/>
      <c r="BR31" s="142"/>
      <c r="BS31" s="50"/>
      <c r="BT31" s="142"/>
      <c r="BU31" s="50"/>
      <c r="BV31" s="142"/>
      <c r="BW31" s="50"/>
      <c r="BX31" s="142"/>
      <c r="BY31" s="50"/>
      <c r="BZ31" s="142"/>
      <c r="CA31" s="50"/>
      <c r="CB31" s="42">
        <f t="shared" si="2"/>
        <v>0</v>
      </c>
      <c r="CC31" s="43">
        <f t="shared" si="2"/>
        <v>0</v>
      </c>
      <c r="CD31" s="142"/>
      <c r="CE31" s="49"/>
      <c r="CF31" s="142"/>
      <c r="CG31" s="49"/>
      <c r="CH31" s="142"/>
      <c r="CI31" s="49"/>
      <c r="CJ31" s="142"/>
      <c r="CK31" s="49"/>
      <c r="CL31" s="142"/>
      <c r="CM31" s="49"/>
      <c r="CN31" s="142"/>
      <c r="CO31" s="49"/>
      <c r="CP31" s="142"/>
      <c r="CQ31" s="49"/>
      <c r="CR31" s="54"/>
      <c r="CS31" s="52"/>
      <c r="CT31" s="54"/>
      <c r="CU31" s="52"/>
      <c r="CV31" s="54"/>
      <c r="CW31" s="52"/>
      <c r="CX31" s="54"/>
      <c r="CY31" s="52"/>
      <c r="CZ31" s="54"/>
      <c r="DA31" s="52"/>
      <c r="DB31" s="507">
        <f t="shared" si="7"/>
        <v>0</v>
      </c>
      <c r="DC31" s="508">
        <f t="shared" si="8"/>
        <v>0</v>
      </c>
      <c r="DD31" s="54"/>
      <c r="DE31" s="52"/>
      <c r="DF31" s="54"/>
      <c r="DG31" s="53"/>
      <c r="DH31" s="154"/>
      <c r="DI31" s="47"/>
      <c r="DJ31" s="154"/>
      <c r="DK31" s="47"/>
      <c r="DL31" s="154"/>
      <c r="DM31" s="48"/>
      <c r="DN31" s="470"/>
      <c r="DO31" s="471"/>
      <c r="DP31" s="477"/>
      <c r="DQ31" s="460"/>
      <c r="DR31" s="458"/>
      <c r="DS31" s="463"/>
      <c r="DT31" s="481"/>
      <c r="DU31" s="490"/>
      <c r="DV31" s="51"/>
      <c r="DW31" s="47"/>
      <c r="DX31" s="500"/>
      <c r="DY31" s="501"/>
      <c r="DZ31" s="500"/>
      <c r="EA31" s="501"/>
      <c r="EB31" s="520">
        <f t="shared" si="13"/>
        <v>0</v>
      </c>
      <c r="EC31" s="521">
        <f t="shared" si="14"/>
        <v>0</v>
      </c>
    </row>
    <row r="32" spans="1:133">
      <c r="A32" s="141"/>
      <c r="B32" s="139"/>
      <c r="C32" s="140"/>
      <c r="D32" s="144"/>
      <c r="E32" s="49"/>
      <c r="F32" s="144"/>
      <c r="G32" s="49"/>
      <c r="H32" s="144"/>
      <c r="I32" s="49"/>
      <c r="J32" s="144"/>
      <c r="K32" s="49"/>
      <c r="L32" s="144"/>
      <c r="M32" s="49"/>
      <c r="N32" s="144"/>
      <c r="O32" s="49"/>
      <c r="P32" s="144"/>
      <c r="Q32" s="49"/>
      <c r="R32" s="54"/>
      <c r="S32" s="52"/>
      <c r="T32" s="54"/>
      <c r="U32" s="52"/>
      <c r="V32" s="54"/>
      <c r="W32" s="52"/>
      <c r="X32" s="54"/>
      <c r="Y32" s="52"/>
      <c r="Z32" s="54"/>
      <c r="AA32" s="52"/>
      <c r="AB32" s="100">
        <f t="shared" si="9"/>
        <v>0</v>
      </c>
      <c r="AC32" s="101">
        <f t="shared" si="10"/>
        <v>0</v>
      </c>
      <c r="AD32" s="54"/>
      <c r="AE32" s="52"/>
      <c r="AF32" s="54"/>
      <c r="AG32" s="53"/>
      <c r="AH32" s="155"/>
      <c r="AI32" s="52"/>
      <c r="AJ32" s="155"/>
      <c r="AK32" s="52"/>
      <c r="AL32" s="155"/>
      <c r="AM32" s="53"/>
      <c r="AN32" s="470"/>
      <c r="AO32" s="471"/>
      <c r="AP32" s="477"/>
      <c r="AQ32" s="460"/>
      <c r="AR32" s="458"/>
      <c r="AS32" s="463"/>
      <c r="AT32" s="481"/>
      <c r="AU32" s="490"/>
      <c r="AV32" s="51"/>
      <c r="AW32" s="47"/>
      <c r="AX32" s="500"/>
      <c r="AY32" s="501"/>
      <c r="AZ32" s="500"/>
      <c r="BA32" s="501"/>
      <c r="BB32" s="45">
        <f t="shared" si="11"/>
        <v>0</v>
      </c>
      <c r="BC32" s="46">
        <f t="shared" si="12"/>
        <v>0</v>
      </c>
      <c r="BD32" s="142"/>
      <c r="BE32" s="49"/>
      <c r="BF32" s="142"/>
      <c r="BG32" s="49"/>
      <c r="BH32" s="142"/>
      <c r="BI32" s="49"/>
      <c r="BJ32" s="142"/>
      <c r="BK32" s="49"/>
      <c r="BL32" s="142"/>
      <c r="BM32" s="49"/>
      <c r="BN32" s="144"/>
      <c r="BO32" s="49"/>
      <c r="BP32" s="144"/>
      <c r="BQ32" s="49"/>
      <c r="BR32" s="144"/>
      <c r="BS32" s="50"/>
      <c r="BT32" s="144"/>
      <c r="BU32" s="50"/>
      <c r="BV32" s="144"/>
      <c r="BW32" s="50"/>
      <c r="BX32" s="144"/>
      <c r="BY32" s="50"/>
      <c r="BZ32" s="144"/>
      <c r="CA32" s="50"/>
      <c r="CB32" s="42">
        <f t="shared" si="2"/>
        <v>0</v>
      </c>
      <c r="CC32" s="43">
        <f t="shared" si="2"/>
        <v>0</v>
      </c>
      <c r="CD32" s="144"/>
      <c r="CE32" s="49"/>
      <c r="CF32" s="144"/>
      <c r="CG32" s="49"/>
      <c r="CH32" s="144"/>
      <c r="CI32" s="49"/>
      <c r="CJ32" s="144"/>
      <c r="CK32" s="49"/>
      <c r="CL32" s="144"/>
      <c r="CM32" s="49"/>
      <c r="CN32" s="144"/>
      <c r="CO32" s="49"/>
      <c r="CP32" s="144"/>
      <c r="CQ32" s="49"/>
      <c r="CR32" s="54"/>
      <c r="CS32" s="52"/>
      <c r="CT32" s="54"/>
      <c r="CU32" s="52"/>
      <c r="CV32" s="54"/>
      <c r="CW32" s="52"/>
      <c r="CX32" s="54"/>
      <c r="CY32" s="52"/>
      <c r="CZ32" s="54"/>
      <c r="DA32" s="52"/>
      <c r="DB32" s="507">
        <f t="shared" si="7"/>
        <v>0</v>
      </c>
      <c r="DC32" s="508">
        <f t="shared" si="8"/>
        <v>0</v>
      </c>
      <c r="DD32" s="54"/>
      <c r="DE32" s="52"/>
      <c r="DF32" s="54"/>
      <c r="DG32" s="53"/>
      <c r="DH32" s="155"/>
      <c r="DI32" s="52"/>
      <c r="DJ32" s="155"/>
      <c r="DK32" s="52"/>
      <c r="DL32" s="155"/>
      <c r="DM32" s="53"/>
      <c r="DN32" s="470"/>
      <c r="DO32" s="471"/>
      <c r="DP32" s="477"/>
      <c r="DQ32" s="460"/>
      <c r="DR32" s="458"/>
      <c r="DS32" s="463"/>
      <c r="DT32" s="481"/>
      <c r="DU32" s="490"/>
      <c r="DV32" s="51"/>
      <c r="DW32" s="47"/>
      <c r="DX32" s="500"/>
      <c r="DY32" s="501"/>
      <c r="DZ32" s="500"/>
      <c r="EA32" s="501"/>
      <c r="EB32" s="520">
        <f t="shared" si="13"/>
        <v>0</v>
      </c>
      <c r="EC32" s="521">
        <f t="shared" si="14"/>
        <v>0</v>
      </c>
    </row>
    <row r="33" spans="1:133">
      <c r="A33" s="141"/>
      <c r="B33" s="139"/>
      <c r="C33" s="140"/>
      <c r="D33" s="144"/>
      <c r="E33" s="49"/>
      <c r="F33" s="144"/>
      <c r="G33" s="49"/>
      <c r="H33" s="144"/>
      <c r="I33" s="49"/>
      <c r="J33" s="144"/>
      <c r="K33" s="49"/>
      <c r="L33" s="144"/>
      <c r="M33" s="49"/>
      <c r="N33" s="144"/>
      <c r="O33" s="49"/>
      <c r="P33" s="144"/>
      <c r="Q33" s="49"/>
      <c r="R33" s="54"/>
      <c r="S33" s="52"/>
      <c r="T33" s="54"/>
      <c r="U33" s="52"/>
      <c r="V33" s="54"/>
      <c r="W33" s="52"/>
      <c r="X33" s="54"/>
      <c r="Y33" s="52"/>
      <c r="Z33" s="54"/>
      <c r="AA33" s="52"/>
      <c r="AB33" s="100">
        <f t="shared" si="9"/>
        <v>0</v>
      </c>
      <c r="AC33" s="101">
        <f t="shared" si="10"/>
        <v>0</v>
      </c>
      <c r="AD33" s="54"/>
      <c r="AE33" s="52"/>
      <c r="AF33" s="54"/>
      <c r="AG33" s="53"/>
      <c r="AH33" s="155"/>
      <c r="AI33" s="52"/>
      <c r="AJ33" s="155"/>
      <c r="AK33" s="52"/>
      <c r="AL33" s="155"/>
      <c r="AM33" s="53"/>
      <c r="AN33" s="470"/>
      <c r="AO33" s="471"/>
      <c r="AP33" s="477"/>
      <c r="AQ33" s="460"/>
      <c r="AR33" s="458"/>
      <c r="AS33" s="463"/>
      <c r="AT33" s="481"/>
      <c r="AU33" s="490"/>
      <c r="AV33" s="51"/>
      <c r="AW33" s="47"/>
      <c r="AX33" s="500"/>
      <c r="AY33" s="501"/>
      <c r="AZ33" s="500"/>
      <c r="BA33" s="501"/>
      <c r="BB33" s="45">
        <f t="shared" si="11"/>
        <v>0</v>
      </c>
      <c r="BC33" s="46">
        <f t="shared" si="12"/>
        <v>0</v>
      </c>
      <c r="BD33" s="142"/>
      <c r="BE33" s="49"/>
      <c r="BF33" s="142"/>
      <c r="BG33" s="49"/>
      <c r="BH33" s="142"/>
      <c r="BI33" s="49"/>
      <c r="BJ33" s="142"/>
      <c r="BK33" s="49"/>
      <c r="BL33" s="142"/>
      <c r="BM33" s="49"/>
      <c r="BN33" s="144"/>
      <c r="BO33" s="49"/>
      <c r="BP33" s="144"/>
      <c r="BQ33" s="49"/>
      <c r="BR33" s="144"/>
      <c r="BS33" s="50"/>
      <c r="BT33" s="144"/>
      <c r="BU33" s="50"/>
      <c r="BV33" s="144"/>
      <c r="BW33" s="50"/>
      <c r="BX33" s="144"/>
      <c r="BY33" s="50"/>
      <c r="BZ33" s="144"/>
      <c r="CA33" s="50"/>
      <c r="CB33" s="42">
        <f t="shared" si="2"/>
        <v>0</v>
      </c>
      <c r="CC33" s="43">
        <f t="shared" si="2"/>
        <v>0</v>
      </c>
      <c r="CD33" s="144"/>
      <c r="CE33" s="49"/>
      <c r="CF33" s="144"/>
      <c r="CG33" s="49"/>
      <c r="CH33" s="144"/>
      <c r="CI33" s="49"/>
      <c r="CJ33" s="144"/>
      <c r="CK33" s="49"/>
      <c r="CL33" s="144"/>
      <c r="CM33" s="49"/>
      <c r="CN33" s="144"/>
      <c r="CO33" s="49"/>
      <c r="CP33" s="144"/>
      <c r="CQ33" s="49"/>
      <c r="CR33" s="54"/>
      <c r="CS33" s="52"/>
      <c r="CT33" s="54"/>
      <c r="CU33" s="52"/>
      <c r="CV33" s="54"/>
      <c r="CW33" s="52"/>
      <c r="CX33" s="54"/>
      <c r="CY33" s="52"/>
      <c r="CZ33" s="54"/>
      <c r="DA33" s="52"/>
      <c r="DB33" s="507">
        <f t="shared" si="7"/>
        <v>0</v>
      </c>
      <c r="DC33" s="508">
        <f t="shared" si="8"/>
        <v>0</v>
      </c>
      <c r="DD33" s="54"/>
      <c r="DE33" s="52"/>
      <c r="DF33" s="54"/>
      <c r="DG33" s="53"/>
      <c r="DH33" s="155"/>
      <c r="DI33" s="52"/>
      <c r="DJ33" s="155"/>
      <c r="DK33" s="52"/>
      <c r="DL33" s="155"/>
      <c r="DM33" s="53"/>
      <c r="DN33" s="470"/>
      <c r="DO33" s="471"/>
      <c r="DP33" s="477"/>
      <c r="DQ33" s="460"/>
      <c r="DR33" s="458"/>
      <c r="DS33" s="463"/>
      <c r="DT33" s="481"/>
      <c r="DU33" s="490"/>
      <c r="DV33" s="51"/>
      <c r="DW33" s="47"/>
      <c r="DX33" s="500"/>
      <c r="DY33" s="501"/>
      <c r="DZ33" s="500"/>
      <c r="EA33" s="501"/>
      <c r="EB33" s="520">
        <f t="shared" si="13"/>
        <v>0</v>
      </c>
      <c r="EC33" s="521">
        <f t="shared" si="14"/>
        <v>0</v>
      </c>
    </row>
    <row r="34" spans="1:133">
      <c r="A34" s="141"/>
      <c r="B34" s="139"/>
      <c r="C34" s="140"/>
      <c r="D34" s="144"/>
      <c r="E34" s="49"/>
      <c r="F34" s="144"/>
      <c r="G34" s="49"/>
      <c r="H34" s="144"/>
      <c r="I34" s="49"/>
      <c r="J34" s="144"/>
      <c r="K34" s="49"/>
      <c r="L34" s="144"/>
      <c r="M34" s="49"/>
      <c r="N34" s="144"/>
      <c r="O34" s="49"/>
      <c r="P34" s="144"/>
      <c r="Q34" s="49"/>
      <c r="R34" s="54"/>
      <c r="S34" s="52"/>
      <c r="T34" s="54"/>
      <c r="U34" s="52"/>
      <c r="V34" s="54"/>
      <c r="W34" s="52"/>
      <c r="X34" s="54"/>
      <c r="Y34" s="52"/>
      <c r="Z34" s="54"/>
      <c r="AA34" s="52"/>
      <c r="AB34" s="100">
        <f t="shared" si="9"/>
        <v>0</v>
      </c>
      <c r="AC34" s="101">
        <f t="shared" si="10"/>
        <v>0</v>
      </c>
      <c r="AD34" s="54"/>
      <c r="AE34" s="52"/>
      <c r="AF34" s="54"/>
      <c r="AG34" s="53"/>
      <c r="AH34" s="155"/>
      <c r="AI34" s="52"/>
      <c r="AJ34" s="155"/>
      <c r="AK34" s="52"/>
      <c r="AL34" s="155"/>
      <c r="AM34" s="53"/>
      <c r="AN34" s="470"/>
      <c r="AO34" s="471"/>
      <c r="AP34" s="477"/>
      <c r="AQ34" s="460"/>
      <c r="AR34" s="458"/>
      <c r="AS34" s="463"/>
      <c r="AT34" s="481"/>
      <c r="AU34" s="490"/>
      <c r="AV34" s="51"/>
      <c r="AW34" s="47"/>
      <c r="AX34" s="500"/>
      <c r="AY34" s="501"/>
      <c r="AZ34" s="500"/>
      <c r="BA34" s="501"/>
      <c r="BB34" s="45">
        <f t="shared" si="11"/>
        <v>0</v>
      </c>
      <c r="BC34" s="46">
        <f t="shared" si="12"/>
        <v>0</v>
      </c>
      <c r="BD34" s="142"/>
      <c r="BE34" s="49"/>
      <c r="BF34" s="142"/>
      <c r="BG34" s="49"/>
      <c r="BH34" s="142"/>
      <c r="BI34" s="49"/>
      <c r="BJ34" s="142"/>
      <c r="BK34" s="49"/>
      <c r="BL34" s="142"/>
      <c r="BM34" s="49"/>
      <c r="BN34" s="144"/>
      <c r="BO34" s="49"/>
      <c r="BP34" s="144"/>
      <c r="BQ34" s="49"/>
      <c r="BR34" s="144"/>
      <c r="BS34" s="50"/>
      <c r="BT34" s="144"/>
      <c r="BU34" s="50"/>
      <c r="BV34" s="144"/>
      <c r="BW34" s="50"/>
      <c r="BX34" s="144"/>
      <c r="BY34" s="50"/>
      <c r="BZ34" s="144"/>
      <c r="CA34" s="50"/>
      <c r="CB34" s="42">
        <f t="shared" si="2"/>
        <v>0</v>
      </c>
      <c r="CC34" s="43">
        <f t="shared" si="2"/>
        <v>0</v>
      </c>
      <c r="CD34" s="144"/>
      <c r="CE34" s="49"/>
      <c r="CF34" s="144"/>
      <c r="CG34" s="49"/>
      <c r="CH34" s="144"/>
      <c r="CI34" s="49"/>
      <c r="CJ34" s="144"/>
      <c r="CK34" s="49"/>
      <c r="CL34" s="144"/>
      <c r="CM34" s="49"/>
      <c r="CN34" s="144"/>
      <c r="CO34" s="49"/>
      <c r="CP34" s="144"/>
      <c r="CQ34" s="49"/>
      <c r="CR34" s="54"/>
      <c r="CS34" s="52"/>
      <c r="CT34" s="54"/>
      <c r="CU34" s="52"/>
      <c r="CV34" s="54"/>
      <c r="CW34" s="52"/>
      <c r="CX34" s="54"/>
      <c r="CY34" s="52"/>
      <c r="CZ34" s="54"/>
      <c r="DA34" s="52"/>
      <c r="DB34" s="507">
        <f t="shared" si="7"/>
        <v>0</v>
      </c>
      <c r="DC34" s="508">
        <f t="shared" si="8"/>
        <v>0</v>
      </c>
      <c r="DD34" s="54"/>
      <c r="DE34" s="52"/>
      <c r="DF34" s="54"/>
      <c r="DG34" s="53"/>
      <c r="DH34" s="155"/>
      <c r="DI34" s="52"/>
      <c r="DJ34" s="155"/>
      <c r="DK34" s="52"/>
      <c r="DL34" s="155"/>
      <c r="DM34" s="53"/>
      <c r="DN34" s="470"/>
      <c r="DO34" s="471"/>
      <c r="DP34" s="477"/>
      <c r="DQ34" s="460"/>
      <c r="DR34" s="458"/>
      <c r="DS34" s="463"/>
      <c r="DT34" s="481"/>
      <c r="DU34" s="490"/>
      <c r="DV34" s="51"/>
      <c r="DW34" s="47"/>
      <c r="DX34" s="500"/>
      <c r="DY34" s="501"/>
      <c r="DZ34" s="500"/>
      <c r="EA34" s="501"/>
      <c r="EB34" s="520">
        <f t="shared" si="13"/>
        <v>0</v>
      </c>
      <c r="EC34" s="521">
        <f t="shared" si="14"/>
        <v>0</v>
      </c>
    </row>
    <row r="35" spans="1:133">
      <c r="A35" s="141"/>
      <c r="B35" s="156"/>
      <c r="C35" s="157"/>
      <c r="D35" s="144"/>
      <c r="E35" s="49"/>
      <c r="F35" s="144"/>
      <c r="G35" s="49"/>
      <c r="H35" s="144"/>
      <c r="I35" s="49"/>
      <c r="J35" s="144"/>
      <c r="K35" s="49"/>
      <c r="L35" s="144"/>
      <c r="M35" s="49"/>
      <c r="N35" s="144"/>
      <c r="O35" s="49"/>
      <c r="P35" s="144"/>
      <c r="Q35" s="49"/>
      <c r="R35" s="54"/>
      <c r="S35" s="52"/>
      <c r="T35" s="54"/>
      <c r="U35" s="52"/>
      <c r="V35" s="54"/>
      <c r="W35" s="52"/>
      <c r="X35" s="54"/>
      <c r="Y35" s="52"/>
      <c r="Z35" s="54"/>
      <c r="AA35" s="52"/>
      <c r="AB35" s="100">
        <f t="shared" si="9"/>
        <v>0</v>
      </c>
      <c r="AC35" s="101">
        <f t="shared" si="10"/>
        <v>0</v>
      </c>
      <c r="AD35" s="54"/>
      <c r="AE35" s="52"/>
      <c r="AF35" s="54"/>
      <c r="AG35" s="53"/>
      <c r="AH35" s="155"/>
      <c r="AI35" s="52"/>
      <c r="AJ35" s="155"/>
      <c r="AK35" s="52"/>
      <c r="AL35" s="155"/>
      <c r="AM35" s="53"/>
      <c r="AN35" s="470"/>
      <c r="AO35" s="471"/>
      <c r="AP35" s="477"/>
      <c r="AQ35" s="460"/>
      <c r="AR35" s="458"/>
      <c r="AS35" s="463"/>
      <c r="AT35" s="481"/>
      <c r="AU35" s="490"/>
      <c r="AV35" s="51"/>
      <c r="AW35" s="47"/>
      <c r="AX35" s="500"/>
      <c r="AY35" s="501"/>
      <c r="AZ35" s="500"/>
      <c r="BA35" s="501"/>
      <c r="BB35" s="45">
        <f t="shared" si="11"/>
        <v>0</v>
      </c>
      <c r="BC35" s="46">
        <f t="shared" si="12"/>
        <v>0</v>
      </c>
      <c r="BD35" s="142"/>
      <c r="BE35" s="49"/>
      <c r="BF35" s="142"/>
      <c r="BG35" s="49"/>
      <c r="BH35" s="142"/>
      <c r="BI35" s="49"/>
      <c r="BJ35" s="142"/>
      <c r="BK35" s="49"/>
      <c r="BL35" s="144"/>
      <c r="BM35" s="49"/>
      <c r="BN35" s="144"/>
      <c r="BO35" s="49"/>
      <c r="BP35" s="144"/>
      <c r="BQ35" s="49"/>
      <c r="BR35" s="144"/>
      <c r="BS35" s="50"/>
      <c r="BT35" s="144"/>
      <c r="BU35" s="50"/>
      <c r="BV35" s="144"/>
      <c r="BW35" s="50"/>
      <c r="BX35" s="144"/>
      <c r="BY35" s="50"/>
      <c r="BZ35" s="144"/>
      <c r="CA35" s="50"/>
      <c r="CB35" s="42">
        <f t="shared" si="2"/>
        <v>0</v>
      </c>
      <c r="CC35" s="43">
        <f t="shared" si="2"/>
        <v>0</v>
      </c>
      <c r="CD35" s="144"/>
      <c r="CE35" s="49"/>
      <c r="CF35" s="144"/>
      <c r="CG35" s="49"/>
      <c r="CH35" s="144"/>
      <c r="CI35" s="49"/>
      <c r="CJ35" s="144"/>
      <c r="CK35" s="49"/>
      <c r="CL35" s="144"/>
      <c r="CM35" s="49"/>
      <c r="CN35" s="144"/>
      <c r="CO35" s="49"/>
      <c r="CP35" s="144"/>
      <c r="CQ35" s="49"/>
      <c r="CR35" s="54"/>
      <c r="CS35" s="52"/>
      <c r="CT35" s="54"/>
      <c r="CU35" s="52"/>
      <c r="CV35" s="54"/>
      <c r="CW35" s="52"/>
      <c r="CX35" s="54"/>
      <c r="CY35" s="52"/>
      <c r="CZ35" s="54"/>
      <c r="DA35" s="52"/>
      <c r="DB35" s="507">
        <f t="shared" si="7"/>
        <v>0</v>
      </c>
      <c r="DC35" s="508">
        <f t="shared" si="8"/>
        <v>0</v>
      </c>
      <c r="DD35" s="54"/>
      <c r="DE35" s="52"/>
      <c r="DF35" s="54"/>
      <c r="DG35" s="53"/>
      <c r="DH35" s="155"/>
      <c r="DI35" s="52"/>
      <c r="DJ35" s="155"/>
      <c r="DK35" s="52"/>
      <c r="DL35" s="155"/>
      <c r="DM35" s="53"/>
      <c r="DN35" s="470"/>
      <c r="DO35" s="471"/>
      <c r="DP35" s="477"/>
      <c r="DQ35" s="460"/>
      <c r="DR35" s="458"/>
      <c r="DS35" s="463"/>
      <c r="DT35" s="481"/>
      <c r="DU35" s="490"/>
      <c r="DV35" s="51"/>
      <c r="DW35" s="47"/>
      <c r="DX35" s="500"/>
      <c r="DY35" s="501"/>
      <c r="DZ35" s="500"/>
      <c r="EA35" s="501"/>
      <c r="EB35" s="520">
        <f t="shared" si="13"/>
        <v>0</v>
      </c>
      <c r="EC35" s="521">
        <f t="shared" si="14"/>
        <v>0</v>
      </c>
    </row>
    <row r="36" spans="1:133">
      <c r="A36" s="141"/>
      <c r="B36" s="139"/>
      <c r="C36" s="140"/>
      <c r="D36" s="142"/>
      <c r="E36" s="49"/>
      <c r="F36" s="142"/>
      <c r="G36" s="49"/>
      <c r="H36" s="142"/>
      <c r="I36" s="49"/>
      <c r="J36" s="142"/>
      <c r="K36" s="49"/>
      <c r="L36" s="142"/>
      <c r="M36" s="49"/>
      <c r="N36" s="142"/>
      <c r="O36" s="49"/>
      <c r="P36" s="142"/>
      <c r="Q36" s="49"/>
      <c r="R36" s="54"/>
      <c r="S36" s="52"/>
      <c r="T36" s="54"/>
      <c r="U36" s="52"/>
      <c r="V36" s="54"/>
      <c r="W36" s="52"/>
      <c r="X36" s="54"/>
      <c r="Y36" s="52"/>
      <c r="Z36" s="54"/>
      <c r="AA36" s="52"/>
      <c r="AB36" s="100">
        <f t="shared" si="9"/>
        <v>0</v>
      </c>
      <c r="AC36" s="101">
        <f t="shared" si="10"/>
        <v>0</v>
      </c>
      <c r="AD36" s="54"/>
      <c r="AE36" s="52"/>
      <c r="AF36" s="54"/>
      <c r="AG36" s="53"/>
      <c r="AH36" s="54"/>
      <c r="AI36" s="52"/>
      <c r="AJ36" s="153"/>
      <c r="AK36" s="52"/>
      <c r="AL36" s="155"/>
      <c r="AM36" s="53"/>
      <c r="AN36" s="470"/>
      <c r="AO36" s="471"/>
      <c r="AP36" s="477"/>
      <c r="AQ36" s="460"/>
      <c r="AR36" s="458"/>
      <c r="AS36" s="463"/>
      <c r="AT36" s="481"/>
      <c r="AU36" s="490"/>
      <c r="AV36" s="51"/>
      <c r="AW36" s="47"/>
      <c r="AX36" s="500"/>
      <c r="AY36" s="501"/>
      <c r="AZ36" s="502"/>
      <c r="BA36" s="501"/>
      <c r="BB36" s="45">
        <f t="shared" si="11"/>
        <v>0</v>
      </c>
      <c r="BC36" s="46">
        <f t="shared" si="12"/>
        <v>0</v>
      </c>
      <c r="BD36" s="142"/>
      <c r="BE36" s="49"/>
      <c r="BF36" s="142"/>
      <c r="BG36" s="49"/>
      <c r="BH36" s="142"/>
      <c r="BI36" s="49"/>
      <c r="BJ36" s="142"/>
      <c r="BK36" s="49"/>
      <c r="BL36" s="142"/>
      <c r="BM36" s="49"/>
      <c r="BN36" s="142"/>
      <c r="BO36" s="49"/>
      <c r="BP36" s="142"/>
      <c r="BQ36" s="49"/>
      <c r="BR36" s="142"/>
      <c r="BS36" s="50"/>
      <c r="BT36" s="142"/>
      <c r="BU36" s="50"/>
      <c r="BV36" s="142"/>
      <c r="BW36" s="50"/>
      <c r="BX36" s="142"/>
      <c r="BY36" s="50"/>
      <c r="BZ36" s="142"/>
      <c r="CA36" s="50"/>
      <c r="CB36" s="42">
        <f t="shared" si="2"/>
        <v>0</v>
      </c>
      <c r="CC36" s="43">
        <f t="shared" si="2"/>
        <v>0</v>
      </c>
      <c r="CD36" s="142"/>
      <c r="CE36" s="49"/>
      <c r="CF36" s="142"/>
      <c r="CG36" s="49"/>
      <c r="CH36" s="142"/>
      <c r="CI36" s="49"/>
      <c r="CJ36" s="142"/>
      <c r="CK36" s="49"/>
      <c r="CL36" s="142"/>
      <c r="CM36" s="49"/>
      <c r="CN36" s="142"/>
      <c r="CO36" s="49"/>
      <c r="CP36" s="142"/>
      <c r="CQ36" s="49"/>
      <c r="CR36" s="54"/>
      <c r="CS36" s="52"/>
      <c r="CT36" s="54"/>
      <c r="CU36" s="52"/>
      <c r="CV36" s="54"/>
      <c r="CW36" s="52"/>
      <c r="CX36" s="54"/>
      <c r="CY36" s="52"/>
      <c r="CZ36" s="54"/>
      <c r="DA36" s="52"/>
      <c r="DB36" s="507">
        <f t="shared" si="7"/>
        <v>0</v>
      </c>
      <c r="DC36" s="508">
        <f t="shared" si="8"/>
        <v>0</v>
      </c>
      <c r="DD36" s="54"/>
      <c r="DE36" s="52"/>
      <c r="DF36" s="54"/>
      <c r="DG36" s="53"/>
      <c r="DH36" s="54"/>
      <c r="DI36" s="52"/>
      <c r="DJ36" s="153"/>
      <c r="DK36" s="52"/>
      <c r="DL36" s="155"/>
      <c r="DM36" s="53"/>
      <c r="DN36" s="470"/>
      <c r="DO36" s="471"/>
      <c r="DP36" s="477"/>
      <c r="DQ36" s="460"/>
      <c r="DR36" s="458"/>
      <c r="DS36" s="463"/>
      <c r="DT36" s="481"/>
      <c r="DU36" s="490"/>
      <c r="DV36" s="51"/>
      <c r="DW36" s="47"/>
      <c r="DX36" s="500"/>
      <c r="DY36" s="501"/>
      <c r="DZ36" s="502"/>
      <c r="EA36" s="501"/>
      <c r="EB36" s="520">
        <f t="shared" si="13"/>
        <v>0</v>
      </c>
      <c r="EC36" s="521">
        <f t="shared" si="14"/>
        <v>0</v>
      </c>
    </row>
    <row r="37" spans="1:133">
      <c r="A37" s="141"/>
      <c r="B37" s="139"/>
      <c r="C37" s="140"/>
      <c r="D37" s="142"/>
      <c r="E37" s="49"/>
      <c r="F37" s="142"/>
      <c r="G37" s="49"/>
      <c r="H37" s="142"/>
      <c r="I37" s="49"/>
      <c r="J37" s="142"/>
      <c r="K37" s="49"/>
      <c r="L37" s="142"/>
      <c r="M37" s="49"/>
      <c r="N37" s="142"/>
      <c r="O37" s="49"/>
      <c r="P37" s="142"/>
      <c r="Q37" s="49"/>
      <c r="R37" s="54"/>
      <c r="S37" s="52"/>
      <c r="T37" s="54"/>
      <c r="U37" s="52"/>
      <c r="V37" s="54"/>
      <c r="W37" s="52"/>
      <c r="X37" s="54"/>
      <c r="Y37" s="52"/>
      <c r="Z37" s="54"/>
      <c r="AA37" s="52"/>
      <c r="AB37" s="100">
        <f t="shared" si="9"/>
        <v>0</v>
      </c>
      <c r="AC37" s="101">
        <f t="shared" si="10"/>
        <v>0</v>
      </c>
      <c r="AD37" s="54"/>
      <c r="AE37" s="52"/>
      <c r="AF37" s="54"/>
      <c r="AG37" s="53"/>
      <c r="AH37" s="54"/>
      <c r="AI37" s="52"/>
      <c r="AJ37" s="54"/>
      <c r="AK37" s="52"/>
      <c r="AL37" s="54"/>
      <c r="AM37" s="53"/>
      <c r="AN37" s="470"/>
      <c r="AO37" s="471"/>
      <c r="AP37" s="477"/>
      <c r="AQ37" s="460"/>
      <c r="AR37" s="458"/>
      <c r="AS37" s="463"/>
      <c r="AT37" s="481"/>
      <c r="AU37" s="490"/>
      <c r="AV37" s="51"/>
      <c r="AW37" s="47"/>
      <c r="AX37" s="500"/>
      <c r="AY37" s="501"/>
      <c r="AZ37" s="502"/>
      <c r="BA37" s="501"/>
      <c r="BB37" s="45">
        <f t="shared" si="11"/>
        <v>0</v>
      </c>
      <c r="BC37" s="46">
        <f t="shared" si="12"/>
        <v>0</v>
      </c>
      <c r="BD37" s="142"/>
      <c r="BE37" s="49"/>
      <c r="BF37" s="142"/>
      <c r="BG37" s="49"/>
      <c r="BH37" s="142"/>
      <c r="BI37" s="49"/>
      <c r="BJ37" s="142"/>
      <c r="BK37" s="49"/>
      <c r="BL37" s="142"/>
      <c r="BM37" s="49"/>
      <c r="BN37" s="142"/>
      <c r="BO37" s="49"/>
      <c r="BP37" s="142"/>
      <c r="BQ37" s="49"/>
      <c r="BR37" s="142"/>
      <c r="BS37" s="50"/>
      <c r="BT37" s="142"/>
      <c r="BU37" s="50"/>
      <c r="BV37" s="142"/>
      <c r="BW37" s="50"/>
      <c r="BX37" s="142"/>
      <c r="BY37" s="50"/>
      <c r="BZ37" s="142"/>
      <c r="CA37" s="50"/>
      <c r="CB37" s="42">
        <f t="shared" si="2"/>
        <v>0</v>
      </c>
      <c r="CC37" s="43">
        <f t="shared" si="2"/>
        <v>0</v>
      </c>
      <c r="CD37" s="142"/>
      <c r="CE37" s="49"/>
      <c r="CF37" s="142"/>
      <c r="CG37" s="49"/>
      <c r="CH37" s="142"/>
      <c r="CI37" s="49"/>
      <c r="CJ37" s="142"/>
      <c r="CK37" s="49"/>
      <c r="CL37" s="142"/>
      <c r="CM37" s="49"/>
      <c r="CN37" s="142"/>
      <c r="CO37" s="49"/>
      <c r="CP37" s="142"/>
      <c r="CQ37" s="49"/>
      <c r="CR37" s="54"/>
      <c r="CS37" s="52"/>
      <c r="CT37" s="54"/>
      <c r="CU37" s="52"/>
      <c r="CV37" s="54"/>
      <c r="CW37" s="52"/>
      <c r="CX37" s="54"/>
      <c r="CY37" s="52"/>
      <c r="CZ37" s="54"/>
      <c r="DA37" s="52"/>
      <c r="DB37" s="507">
        <f t="shared" si="7"/>
        <v>0</v>
      </c>
      <c r="DC37" s="508">
        <f t="shared" si="8"/>
        <v>0</v>
      </c>
      <c r="DD37" s="54"/>
      <c r="DE37" s="52"/>
      <c r="DF37" s="54"/>
      <c r="DG37" s="53"/>
      <c r="DH37" s="54"/>
      <c r="DI37" s="52"/>
      <c r="DJ37" s="54"/>
      <c r="DK37" s="52"/>
      <c r="DL37" s="54"/>
      <c r="DM37" s="53"/>
      <c r="DN37" s="470"/>
      <c r="DO37" s="471"/>
      <c r="DP37" s="477"/>
      <c r="DQ37" s="460"/>
      <c r="DR37" s="458"/>
      <c r="DS37" s="463"/>
      <c r="DT37" s="481"/>
      <c r="DU37" s="490"/>
      <c r="DV37" s="51"/>
      <c r="DW37" s="47"/>
      <c r="DX37" s="500"/>
      <c r="DY37" s="501"/>
      <c r="DZ37" s="502"/>
      <c r="EA37" s="501"/>
      <c r="EB37" s="520">
        <f t="shared" si="13"/>
        <v>0</v>
      </c>
      <c r="EC37" s="521">
        <f t="shared" si="14"/>
        <v>0</v>
      </c>
    </row>
    <row r="38" spans="1:133">
      <c r="A38" s="141"/>
      <c r="B38" s="139"/>
      <c r="C38" s="140"/>
      <c r="D38" s="142"/>
      <c r="E38" s="49"/>
      <c r="F38" s="142"/>
      <c r="G38" s="49"/>
      <c r="H38" s="142"/>
      <c r="I38" s="49"/>
      <c r="J38" s="142"/>
      <c r="K38" s="49"/>
      <c r="L38" s="142"/>
      <c r="M38" s="49"/>
      <c r="N38" s="142"/>
      <c r="O38" s="49"/>
      <c r="P38" s="142"/>
      <c r="Q38" s="49"/>
      <c r="R38" s="54"/>
      <c r="S38" s="52"/>
      <c r="T38" s="54"/>
      <c r="U38" s="52"/>
      <c r="V38" s="54"/>
      <c r="W38" s="52"/>
      <c r="X38" s="54"/>
      <c r="Y38" s="52"/>
      <c r="Z38" s="54"/>
      <c r="AA38" s="52"/>
      <c r="AB38" s="100">
        <f t="shared" si="9"/>
        <v>0</v>
      </c>
      <c r="AC38" s="101">
        <f t="shared" si="10"/>
        <v>0</v>
      </c>
      <c r="AD38" s="54"/>
      <c r="AE38" s="52"/>
      <c r="AF38" s="54"/>
      <c r="AG38" s="53"/>
      <c r="AH38" s="54"/>
      <c r="AI38" s="52"/>
      <c r="AJ38" s="54"/>
      <c r="AK38" s="52"/>
      <c r="AL38" s="54"/>
      <c r="AM38" s="53"/>
      <c r="AN38" s="470"/>
      <c r="AO38" s="471"/>
      <c r="AP38" s="477"/>
      <c r="AQ38" s="460"/>
      <c r="AR38" s="458"/>
      <c r="AS38" s="463"/>
      <c r="AT38" s="481"/>
      <c r="AU38" s="490"/>
      <c r="AV38" s="51"/>
      <c r="AW38" s="47"/>
      <c r="AX38" s="500"/>
      <c r="AY38" s="805"/>
      <c r="AZ38" s="502"/>
      <c r="BA38" s="805"/>
      <c r="BB38" s="45">
        <f t="shared" si="11"/>
        <v>0</v>
      </c>
      <c r="BC38" s="46">
        <f t="shared" si="12"/>
        <v>0</v>
      </c>
      <c r="BD38" s="142"/>
      <c r="BE38" s="49"/>
      <c r="BF38" s="142"/>
      <c r="BG38" s="49"/>
      <c r="BH38" s="142"/>
      <c r="BI38" s="49"/>
      <c r="BJ38" s="142"/>
      <c r="BK38" s="49"/>
      <c r="BL38" s="142"/>
      <c r="BM38" s="49"/>
      <c r="BN38" s="142"/>
      <c r="BO38" s="49"/>
      <c r="BP38" s="142"/>
      <c r="BQ38" s="49"/>
      <c r="BR38" s="142"/>
      <c r="BS38" s="50"/>
      <c r="BT38" s="142"/>
      <c r="BU38" s="50"/>
      <c r="BV38" s="142"/>
      <c r="BW38" s="50"/>
      <c r="BX38" s="142"/>
      <c r="BY38" s="50"/>
      <c r="BZ38" s="142"/>
      <c r="CA38" s="50"/>
      <c r="CB38" s="42">
        <f t="shared" si="2"/>
        <v>0</v>
      </c>
      <c r="CC38" s="43">
        <f t="shared" si="2"/>
        <v>0</v>
      </c>
      <c r="CD38" s="142"/>
      <c r="CE38" s="49"/>
      <c r="CF38" s="142"/>
      <c r="CG38" s="49"/>
      <c r="CH38" s="142"/>
      <c r="CI38" s="49"/>
      <c r="CJ38" s="142"/>
      <c r="CK38" s="49"/>
      <c r="CL38" s="142"/>
      <c r="CM38" s="49"/>
      <c r="CN38" s="142"/>
      <c r="CO38" s="49"/>
      <c r="CP38" s="142"/>
      <c r="CQ38" s="49"/>
      <c r="CR38" s="54"/>
      <c r="CS38" s="52"/>
      <c r="CT38" s="54"/>
      <c r="CU38" s="52"/>
      <c r="CV38" s="54"/>
      <c r="CW38" s="52"/>
      <c r="CX38" s="54"/>
      <c r="CY38" s="52"/>
      <c r="CZ38" s="54"/>
      <c r="DA38" s="52"/>
      <c r="DB38" s="507">
        <f t="shared" si="7"/>
        <v>0</v>
      </c>
      <c r="DC38" s="508">
        <f t="shared" si="8"/>
        <v>0</v>
      </c>
      <c r="DD38" s="54"/>
      <c r="DE38" s="52"/>
      <c r="DF38" s="54"/>
      <c r="DG38" s="53"/>
      <c r="DH38" s="54"/>
      <c r="DI38" s="52"/>
      <c r="DJ38" s="54"/>
      <c r="DK38" s="52"/>
      <c r="DL38" s="54"/>
      <c r="DM38" s="53"/>
      <c r="DN38" s="470"/>
      <c r="DO38" s="471"/>
      <c r="DP38" s="477"/>
      <c r="DQ38" s="460"/>
      <c r="DR38" s="458"/>
      <c r="DS38" s="463"/>
      <c r="DT38" s="481"/>
      <c r="DU38" s="490"/>
      <c r="DV38" s="51"/>
      <c r="DW38" s="47"/>
      <c r="DX38" s="500"/>
      <c r="DY38" s="805"/>
      <c r="DZ38" s="502"/>
      <c r="EA38" s="805"/>
      <c r="EB38" s="520">
        <f t="shared" si="13"/>
        <v>0</v>
      </c>
      <c r="EC38" s="521">
        <f t="shared" si="14"/>
        <v>0</v>
      </c>
    </row>
    <row r="39" spans="1:133">
      <c r="A39" s="141"/>
      <c r="B39" s="158"/>
      <c r="C39" s="140"/>
      <c r="D39" s="142"/>
      <c r="E39" s="49"/>
      <c r="F39" s="142"/>
      <c r="G39" s="49"/>
      <c r="H39" s="142"/>
      <c r="I39" s="49"/>
      <c r="J39" s="142"/>
      <c r="K39" s="49"/>
      <c r="L39" s="142"/>
      <c r="M39" s="49"/>
      <c r="N39" s="142"/>
      <c r="O39" s="49"/>
      <c r="P39" s="142"/>
      <c r="Q39" s="49"/>
      <c r="R39" s="54"/>
      <c r="S39" s="52"/>
      <c r="T39" s="54"/>
      <c r="U39" s="52"/>
      <c r="V39" s="54"/>
      <c r="W39" s="52"/>
      <c r="X39" s="54"/>
      <c r="Y39" s="52"/>
      <c r="Z39" s="54"/>
      <c r="AA39" s="52"/>
      <c r="AB39" s="100">
        <f>+D39+F39+H39+J39+L39+N39+P39+R39+T39+V39+X39+Z39</f>
        <v>0</v>
      </c>
      <c r="AC39" s="101">
        <f>SUM(E39+G39+I39+K39+M39+O39+Q39+S39+U39+W39+Y39+AA39)</f>
        <v>0</v>
      </c>
      <c r="AD39" s="54"/>
      <c r="AE39" s="52"/>
      <c r="AF39" s="54"/>
      <c r="AG39" s="53"/>
      <c r="AH39" s="54"/>
      <c r="AI39" s="52"/>
      <c r="AJ39" s="54"/>
      <c r="AK39" s="52"/>
      <c r="AL39" s="54"/>
      <c r="AM39" s="53"/>
      <c r="AN39" s="470"/>
      <c r="AO39" s="471"/>
      <c r="AP39" s="477"/>
      <c r="AQ39" s="460"/>
      <c r="AR39" s="458"/>
      <c r="AS39" s="463"/>
      <c r="AT39" s="481"/>
      <c r="AU39" s="490"/>
      <c r="AV39" s="51"/>
      <c r="AW39" s="47"/>
      <c r="AX39" s="500"/>
      <c r="AY39" s="501"/>
      <c r="AZ39" s="502"/>
      <c r="BA39" s="501"/>
      <c r="BB39" s="45">
        <f t="shared" si="11"/>
        <v>0</v>
      </c>
      <c r="BC39" s="46">
        <f t="shared" si="12"/>
        <v>0</v>
      </c>
      <c r="BD39" s="142"/>
      <c r="BE39" s="49"/>
      <c r="BF39" s="142"/>
      <c r="BG39" s="49"/>
      <c r="BH39" s="142"/>
      <c r="BI39" s="49"/>
      <c r="BJ39" s="142"/>
      <c r="BK39" s="49"/>
      <c r="BL39" s="142"/>
      <c r="BM39" s="49"/>
      <c r="BN39" s="142"/>
      <c r="BO39" s="49"/>
      <c r="BP39" s="142"/>
      <c r="BQ39" s="49"/>
      <c r="BR39" s="142"/>
      <c r="BS39" s="50"/>
      <c r="BT39" s="142"/>
      <c r="BU39" s="50"/>
      <c r="BV39" s="142"/>
      <c r="BW39" s="50"/>
      <c r="BX39" s="142"/>
      <c r="BY39" s="50"/>
      <c r="BZ39" s="142"/>
      <c r="CA39" s="50"/>
      <c r="CB39" s="42">
        <f t="shared" si="2"/>
        <v>0</v>
      </c>
      <c r="CC39" s="43">
        <f t="shared" si="2"/>
        <v>0</v>
      </c>
      <c r="CD39" s="142"/>
      <c r="CE39" s="49"/>
      <c r="CF39" s="142"/>
      <c r="CG39" s="49"/>
      <c r="CH39" s="142"/>
      <c r="CI39" s="49"/>
      <c r="CJ39" s="142"/>
      <c r="CK39" s="49"/>
      <c r="CL39" s="142"/>
      <c r="CM39" s="49"/>
      <c r="CN39" s="142"/>
      <c r="CO39" s="49"/>
      <c r="CP39" s="142"/>
      <c r="CQ39" s="49"/>
      <c r="CR39" s="54"/>
      <c r="CS39" s="52"/>
      <c r="CT39" s="54"/>
      <c r="CU39" s="52"/>
      <c r="CV39" s="54"/>
      <c r="CW39" s="52"/>
      <c r="CX39" s="54"/>
      <c r="CY39" s="52"/>
      <c r="CZ39" s="54"/>
      <c r="DA39" s="52"/>
      <c r="DB39" s="507">
        <f>+CD39+CF39+CH39+CJ39+CL39+CN39+CP39+CR39+CT39+CV39+CX39+CZ39</f>
        <v>0</v>
      </c>
      <c r="DC39" s="508">
        <f>SUM(CE39+CG39+CI39+CK39+CM39+CO39+CQ39+CS39+CU39+CW39+CY39+DA39)</f>
        <v>0</v>
      </c>
      <c r="DD39" s="54"/>
      <c r="DE39" s="52"/>
      <c r="DF39" s="54"/>
      <c r="DG39" s="53"/>
      <c r="DH39" s="54"/>
      <c r="DI39" s="52"/>
      <c r="DJ39" s="54"/>
      <c r="DK39" s="52"/>
      <c r="DL39" s="54"/>
      <c r="DM39" s="53"/>
      <c r="DN39" s="470"/>
      <c r="DO39" s="471"/>
      <c r="DP39" s="477"/>
      <c r="DQ39" s="460"/>
      <c r="DR39" s="458"/>
      <c r="DS39" s="463"/>
      <c r="DT39" s="481"/>
      <c r="DU39" s="490"/>
      <c r="DV39" s="51"/>
      <c r="DW39" s="47"/>
      <c r="DX39" s="500"/>
      <c r="DY39" s="501"/>
      <c r="DZ39" s="502"/>
      <c r="EA39" s="501"/>
      <c r="EB39" s="520">
        <f t="shared" si="13"/>
        <v>0</v>
      </c>
      <c r="EC39" s="521">
        <f t="shared" si="14"/>
        <v>0</v>
      </c>
    </row>
    <row r="40" spans="1:133">
      <c r="A40" s="141"/>
      <c r="B40" s="139"/>
      <c r="C40" s="140"/>
      <c r="D40" s="142"/>
      <c r="E40" s="49"/>
      <c r="F40" s="142"/>
      <c r="G40" s="49"/>
      <c r="H40" s="142"/>
      <c r="I40" s="49"/>
      <c r="J40" s="142"/>
      <c r="K40" s="49"/>
      <c r="L40" s="142"/>
      <c r="M40" s="49"/>
      <c r="N40" s="142"/>
      <c r="O40" s="49"/>
      <c r="P40" s="142"/>
      <c r="Q40" s="49"/>
      <c r="R40" s="54"/>
      <c r="S40" s="52"/>
      <c r="T40" s="54"/>
      <c r="U40" s="52"/>
      <c r="V40" s="54"/>
      <c r="W40" s="52"/>
      <c r="X40" s="54"/>
      <c r="Y40" s="52"/>
      <c r="Z40" s="54"/>
      <c r="AA40" s="52"/>
      <c r="AB40" s="100">
        <f t="shared" ref="AB40:AB53" si="15">+D40+F40+H40+J40+L40+N40+P40+R40+T40+V40+X40+Z40</f>
        <v>0</v>
      </c>
      <c r="AC40" s="101">
        <f t="shared" ref="AC40:AC53" si="16">SUM(E40+G40+I40+K40+M40+O40+Q40+S40+U40+W40+Y40+AA40)</f>
        <v>0</v>
      </c>
      <c r="AD40" s="54"/>
      <c r="AE40" s="52"/>
      <c r="AF40" s="54"/>
      <c r="AG40" s="53"/>
      <c r="AH40" s="54"/>
      <c r="AI40" s="52"/>
      <c r="AJ40" s="54"/>
      <c r="AK40" s="52"/>
      <c r="AL40" s="54"/>
      <c r="AM40" s="53"/>
      <c r="AN40" s="470"/>
      <c r="AO40" s="471"/>
      <c r="AP40" s="477"/>
      <c r="AQ40" s="460"/>
      <c r="AR40" s="458"/>
      <c r="AS40" s="463"/>
      <c r="AT40" s="481"/>
      <c r="AU40" s="490"/>
      <c r="AV40" s="51"/>
      <c r="AW40" s="47"/>
      <c r="AX40" s="500"/>
      <c r="AY40" s="501"/>
      <c r="AZ40" s="502"/>
      <c r="BA40" s="501"/>
      <c r="BB40" s="45">
        <f t="shared" si="11"/>
        <v>0</v>
      </c>
      <c r="BC40" s="46">
        <f t="shared" si="12"/>
        <v>0</v>
      </c>
      <c r="BD40" s="142"/>
      <c r="BE40" s="49"/>
      <c r="BF40" s="142"/>
      <c r="BG40" s="49"/>
      <c r="BH40" s="142"/>
      <c r="BI40" s="49"/>
      <c r="BJ40" s="142"/>
      <c r="BK40" s="49"/>
      <c r="BL40" s="142"/>
      <c r="BM40" s="49"/>
      <c r="BN40" s="142"/>
      <c r="BO40" s="49"/>
      <c r="BP40" s="142"/>
      <c r="BQ40" s="49"/>
      <c r="BR40" s="142"/>
      <c r="BS40" s="50"/>
      <c r="BT40" s="142"/>
      <c r="BU40" s="50"/>
      <c r="BV40" s="142"/>
      <c r="BW40" s="50"/>
      <c r="BX40" s="142"/>
      <c r="BY40" s="50"/>
      <c r="BZ40" s="142"/>
      <c r="CA40" s="50"/>
      <c r="CB40" s="42">
        <f t="shared" si="2"/>
        <v>0</v>
      </c>
      <c r="CC40" s="43">
        <f t="shared" si="2"/>
        <v>0</v>
      </c>
      <c r="CD40" s="142"/>
      <c r="CE40" s="49"/>
      <c r="CF40" s="142"/>
      <c r="CG40" s="49"/>
      <c r="CH40" s="142"/>
      <c r="CI40" s="49"/>
      <c r="CJ40" s="142"/>
      <c r="CK40" s="49"/>
      <c r="CL40" s="142"/>
      <c r="CM40" s="49"/>
      <c r="CN40" s="142"/>
      <c r="CO40" s="49"/>
      <c r="CP40" s="142"/>
      <c r="CQ40" s="49"/>
      <c r="CR40" s="54"/>
      <c r="CS40" s="52"/>
      <c r="CT40" s="54"/>
      <c r="CU40" s="52"/>
      <c r="CV40" s="54"/>
      <c r="CW40" s="52"/>
      <c r="CX40" s="54"/>
      <c r="CY40" s="52"/>
      <c r="CZ40" s="54"/>
      <c r="DA40" s="52"/>
      <c r="DB40" s="507">
        <f t="shared" si="7"/>
        <v>0</v>
      </c>
      <c r="DC40" s="508">
        <f t="shared" si="8"/>
        <v>0</v>
      </c>
      <c r="DD40" s="54"/>
      <c r="DE40" s="52"/>
      <c r="DF40" s="54"/>
      <c r="DG40" s="53"/>
      <c r="DH40" s="54"/>
      <c r="DI40" s="52"/>
      <c r="DJ40" s="54"/>
      <c r="DK40" s="52"/>
      <c r="DL40" s="54"/>
      <c r="DM40" s="53"/>
      <c r="DN40" s="470"/>
      <c r="DO40" s="471"/>
      <c r="DP40" s="477"/>
      <c r="DQ40" s="460"/>
      <c r="DR40" s="458"/>
      <c r="DS40" s="463"/>
      <c r="DT40" s="481"/>
      <c r="DU40" s="490"/>
      <c r="DV40" s="51"/>
      <c r="DW40" s="47"/>
      <c r="DX40" s="500"/>
      <c r="DY40" s="501"/>
      <c r="DZ40" s="502"/>
      <c r="EA40" s="501"/>
      <c r="EB40" s="520">
        <f t="shared" si="13"/>
        <v>0</v>
      </c>
      <c r="EC40" s="521">
        <f t="shared" si="14"/>
        <v>0</v>
      </c>
    </row>
    <row r="41" spans="1:133">
      <c r="A41" s="141"/>
      <c r="B41" s="156"/>
      <c r="C41" s="157"/>
      <c r="D41" s="145"/>
      <c r="E41" s="55"/>
      <c r="F41" s="145"/>
      <c r="G41" s="55"/>
      <c r="H41" s="145"/>
      <c r="I41" s="55"/>
      <c r="J41" s="145"/>
      <c r="K41" s="55"/>
      <c r="L41" s="145"/>
      <c r="M41" s="55"/>
      <c r="N41" s="145"/>
      <c r="O41" s="55"/>
      <c r="P41" s="145"/>
      <c r="Q41" s="55"/>
      <c r="R41" s="54"/>
      <c r="S41" s="52"/>
      <c r="T41" s="54"/>
      <c r="U41" s="52"/>
      <c r="V41" s="54"/>
      <c r="W41" s="52"/>
      <c r="X41" s="54"/>
      <c r="Y41" s="52"/>
      <c r="Z41" s="54"/>
      <c r="AA41" s="52"/>
      <c r="AB41" s="100">
        <f t="shared" si="15"/>
        <v>0</v>
      </c>
      <c r="AC41" s="101">
        <f t="shared" si="16"/>
        <v>0</v>
      </c>
      <c r="AD41" s="54"/>
      <c r="AE41" s="52"/>
      <c r="AF41" s="54"/>
      <c r="AG41" s="53"/>
      <c r="AH41" s="54"/>
      <c r="AI41" s="52"/>
      <c r="AJ41" s="54"/>
      <c r="AK41" s="52"/>
      <c r="AL41" s="54"/>
      <c r="AM41" s="53"/>
      <c r="AN41" s="470"/>
      <c r="AO41" s="471"/>
      <c r="AP41" s="477"/>
      <c r="AQ41" s="460"/>
      <c r="AR41" s="458"/>
      <c r="AS41" s="463"/>
      <c r="AT41" s="481"/>
      <c r="AU41" s="490"/>
      <c r="AV41" s="51"/>
      <c r="AW41" s="47"/>
      <c r="AX41" s="500"/>
      <c r="AY41" s="501"/>
      <c r="AZ41" s="502"/>
      <c r="BA41" s="501"/>
      <c r="BB41" s="45">
        <f t="shared" si="11"/>
        <v>0</v>
      </c>
      <c r="BC41" s="46">
        <f t="shared" si="12"/>
        <v>0</v>
      </c>
      <c r="BD41" s="145"/>
      <c r="BE41" s="55"/>
      <c r="BF41" s="145"/>
      <c r="BG41" s="55"/>
      <c r="BH41" s="145"/>
      <c r="BI41" s="55"/>
      <c r="BJ41" s="145"/>
      <c r="BK41" s="55"/>
      <c r="BL41" s="145"/>
      <c r="BM41" s="55"/>
      <c r="BN41" s="145"/>
      <c r="BO41" s="55"/>
      <c r="BP41" s="145"/>
      <c r="BQ41" s="55"/>
      <c r="BR41" s="145"/>
      <c r="BS41" s="56"/>
      <c r="BT41" s="145"/>
      <c r="BU41" s="56"/>
      <c r="BV41" s="145"/>
      <c r="BW41" s="56"/>
      <c r="BX41" s="145"/>
      <c r="BY41" s="56"/>
      <c r="BZ41" s="145"/>
      <c r="CA41" s="56"/>
      <c r="CB41" s="42">
        <f t="shared" si="2"/>
        <v>0</v>
      </c>
      <c r="CC41" s="43">
        <f t="shared" si="2"/>
        <v>0</v>
      </c>
      <c r="CD41" s="145"/>
      <c r="CE41" s="55"/>
      <c r="CF41" s="145"/>
      <c r="CG41" s="55"/>
      <c r="CH41" s="145"/>
      <c r="CI41" s="55"/>
      <c r="CJ41" s="145"/>
      <c r="CK41" s="55"/>
      <c r="CL41" s="145"/>
      <c r="CM41" s="55"/>
      <c r="CN41" s="145"/>
      <c r="CO41" s="55"/>
      <c r="CP41" s="145"/>
      <c r="CQ41" s="55"/>
      <c r="CR41" s="54"/>
      <c r="CS41" s="52"/>
      <c r="CT41" s="54"/>
      <c r="CU41" s="52"/>
      <c r="CV41" s="54"/>
      <c r="CW41" s="52"/>
      <c r="CX41" s="54"/>
      <c r="CY41" s="52"/>
      <c r="CZ41" s="54"/>
      <c r="DA41" s="52"/>
      <c r="DB41" s="507">
        <f t="shared" si="7"/>
        <v>0</v>
      </c>
      <c r="DC41" s="508">
        <f t="shared" si="8"/>
        <v>0</v>
      </c>
      <c r="DD41" s="54"/>
      <c r="DE41" s="52"/>
      <c r="DF41" s="54"/>
      <c r="DG41" s="53"/>
      <c r="DH41" s="54"/>
      <c r="DI41" s="52"/>
      <c r="DJ41" s="54"/>
      <c r="DK41" s="52"/>
      <c r="DL41" s="54"/>
      <c r="DM41" s="53"/>
      <c r="DN41" s="470"/>
      <c r="DO41" s="471"/>
      <c r="DP41" s="477"/>
      <c r="DQ41" s="460"/>
      <c r="DR41" s="458"/>
      <c r="DS41" s="463"/>
      <c r="DT41" s="481"/>
      <c r="DU41" s="490"/>
      <c r="DV41" s="51"/>
      <c r="DW41" s="47"/>
      <c r="DX41" s="500"/>
      <c r="DY41" s="501"/>
      <c r="DZ41" s="502"/>
      <c r="EA41" s="501"/>
      <c r="EB41" s="520">
        <f t="shared" si="13"/>
        <v>0</v>
      </c>
      <c r="EC41" s="521">
        <f t="shared" si="14"/>
        <v>0</v>
      </c>
    </row>
    <row r="42" spans="1:133">
      <c r="A42" s="141"/>
      <c r="B42" s="139"/>
      <c r="C42" s="140"/>
      <c r="D42" s="142"/>
      <c r="E42" s="49"/>
      <c r="F42" s="142"/>
      <c r="G42" s="49"/>
      <c r="H42" s="142"/>
      <c r="I42" s="49"/>
      <c r="J42" s="142"/>
      <c r="K42" s="49"/>
      <c r="L42" s="142"/>
      <c r="M42" s="49"/>
      <c r="N42" s="142"/>
      <c r="O42" s="49"/>
      <c r="P42" s="142"/>
      <c r="Q42" s="49"/>
      <c r="R42" s="54"/>
      <c r="S42" s="52"/>
      <c r="T42" s="54"/>
      <c r="U42" s="52"/>
      <c r="V42" s="54"/>
      <c r="W42" s="52"/>
      <c r="X42" s="54"/>
      <c r="Y42" s="52"/>
      <c r="Z42" s="54"/>
      <c r="AA42" s="52"/>
      <c r="AB42" s="100">
        <f t="shared" si="15"/>
        <v>0</v>
      </c>
      <c r="AC42" s="101">
        <f t="shared" si="16"/>
        <v>0</v>
      </c>
      <c r="AD42" s="54"/>
      <c r="AE42" s="52"/>
      <c r="AF42" s="54"/>
      <c r="AG42" s="53"/>
      <c r="AH42" s="54"/>
      <c r="AI42" s="52"/>
      <c r="AJ42" s="54"/>
      <c r="AK42" s="52"/>
      <c r="AL42" s="54"/>
      <c r="AM42" s="53"/>
      <c r="AN42" s="470"/>
      <c r="AO42" s="472"/>
      <c r="AP42" s="477"/>
      <c r="AQ42" s="460"/>
      <c r="AR42" s="458"/>
      <c r="AS42" s="463"/>
      <c r="AT42" s="481"/>
      <c r="AU42" s="490"/>
      <c r="AV42" s="51"/>
      <c r="AW42" s="47"/>
      <c r="AX42" s="500"/>
      <c r="AY42" s="501"/>
      <c r="AZ42" s="502"/>
      <c r="BA42" s="501"/>
      <c r="BB42" s="45">
        <f t="shared" si="11"/>
        <v>0</v>
      </c>
      <c r="BC42" s="46">
        <f t="shared" si="12"/>
        <v>0</v>
      </c>
      <c r="BD42" s="142"/>
      <c r="BE42" s="49"/>
      <c r="BF42" s="142"/>
      <c r="BG42" s="49"/>
      <c r="BH42" s="142"/>
      <c r="BI42" s="49"/>
      <c r="BJ42" s="142"/>
      <c r="BK42" s="49"/>
      <c r="BL42" s="142"/>
      <c r="BM42" s="49"/>
      <c r="BN42" s="142"/>
      <c r="BO42" s="49"/>
      <c r="BP42" s="142"/>
      <c r="BQ42" s="49"/>
      <c r="BR42" s="142"/>
      <c r="BS42" s="50"/>
      <c r="BT42" s="142"/>
      <c r="BU42" s="50"/>
      <c r="BV42" s="142"/>
      <c r="BW42" s="50"/>
      <c r="BX42" s="142"/>
      <c r="BY42" s="50"/>
      <c r="BZ42" s="142"/>
      <c r="CA42" s="50"/>
      <c r="CB42" s="42">
        <f t="shared" si="2"/>
        <v>0</v>
      </c>
      <c r="CC42" s="43">
        <f t="shared" si="2"/>
        <v>0</v>
      </c>
      <c r="CD42" s="142"/>
      <c r="CE42" s="49"/>
      <c r="CF42" s="142"/>
      <c r="CG42" s="49"/>
      <c r="CH42" s="142"/>
      <c r="CI42" s="49"/>
      <c r="CJ42" s="142"/>
      <c r="CK42" s="49"/>
      <c r="CL42" s="142"/>
      <c r="CM42" s="49"/>
      <c r="CN42" s="142"/>
      <c r="CO42" s="49"/>
      <c r="CP42" s="142"/>
      <c r="CQ42" s="49"/>
      <c r="CR42" s="54"/>
      <c r="CS42" s="52"/>
      <c r="CT42" s="54"/>
      <c r="CU42" s="52"/>
      <c r="CV42" s="54"/>
      <c r="CW42" s="52"/>
      <c r="CX42" s="54"/>
      <c r="CY42" s="52"/>
      <c r="CZ42" s="54"/>
      <c r="DA42" s="52"/>
      <c r="DB42" s="507">
        <f t="shared" si="7"/>
        <v>0</v>
      </c>
      <c r="DC42" s="508">
        <f t="shared" si="8"/>
        <v>0</v>
      </c>
      <c r="DD42" s="54"/>
      <c r="DE42" s="52"/>
      <c r="DF42" s="54"/>
      <c r="DG42" s="53"/>
      <c r="DH42" s="54"/>
      <c r="DI42" s="52"/>
      <c r="DJ42" s="54"/>
      <c r="DK42" s="52"/>
      <c r="DL42" s="54"/>
      <c r="DM42" s="53"/>
      <c r="DN42" s="470"/>
      <c r="DO42" s="472"/>
      <c r="DP42" s="477"/>
      <c r="DQ42" s="460"/>
      <c r="DR42" s="458"/>
      <c r="DS42" s="463"/>
      <c r="DT42" s="481"/>
      <c r="DU42" s="490"/>
      <c r="DV42" s="51"/>
      <c r="DW42" s="47"/>
      <c r="DX42" s="500"/>
      <c r="DY42" s="501"/>
      <c r="DZ42" s="502"/>
      <c r="EA42" s="501"/>
      <c r="EB42" s="520">
        <f t="shared" si="13"/>
        <v>0</v>
      </c>
      <c r="EC42" s="521">
        <f t="shared" si="14"/>
        <v>0</v>
      </c>
    </row>
    <row r="43" spans="1:133">
      <c r="A43" s="141"/>
      <c r="B43" s="139"/>
      <c r="C43" s="140"/>
      <c r="D43" s="142"/>
      <c r="E43" s="49"/>
      <c r="F43" s="142"/>
      <c r="G43" s="49"/>
      <c r="H43" s="142"/>
      <c r="I43" s="49"/>
      <c r="J43" s="142"/>
      <c r="K43" s="49"/>
      <c r="L43" s="142"/>
      <c r="M43" s="49"/>
      <c r="N43" s="142"/>
      <c r="O43" s="49"/>
      <c r="P43" s="142"/>
      <c r="Q43" s="49"/>
      <c r="R43" s="54"/>
      <c r="S43" s="52"/>
      <c r="T43" s="54"/>
      <c r="U43" s="52"/>
      <c r="V43" s="54"/>
      <c r="W43" s="52"/>
      <c r="X43" s="54"/>
      <c r="Y43" s="52"/>
      <c r="Z43" s="54"/>
      <c r="AA43" s="52"/>
      <c r="AB43" s="100">
        <f t="shared" si="15"/>
        <v>0</v>
      </c>
      <c r="AC43" s="101">
        <f t="shared" si="16"/>
        <v>0</v>
      </c>
      <c r="AD43" s="54"/>
      <c r="AE43" s="52"/>
      <c r="AF43" s="54"/>
      <c r="AG43" s="53"/>
      <c r="AH43" s="54"/>
      <c r="AI43" s="52"/>
      <c r="AJ43" s="54"/>
      <c r="AK43" s="52"/>
      <c r="AL43" s="54"/>
      <c r="AM43" s="53"/>
      <c r="AN43" s="470"/>
      <c r="AO43" s="472"/>
      <c r="AP43" s="477"/>
      <c r="AQ43" s="460"/>
      <c r="AR43" s="458"/>
      <c r="AS43" s="463"/>
      <c r="AT43" s="481"/>
      <c r="AU43" s="490"/>
      <c r="AV43" s="51"/>
      <c r="AW43" s="47"/>
      <c r="AX43" s="500"/>
      <c r="AY43" s="501"/>
      <c r="AZ43" s="502"/>
      <c r="BA43" s="501"/>
      <c r="BB43" s="45">
        <f t="shared" si="11"/>
        <v>0</v>
      </c>
      <c r="BC43" s="46">
        <f t="shared" si="12"/>
        <v>0</v>
      </c>
      <c r="BD43" s="142"/>
      <c r="BE43" s="49"/>
      <c r="BF43" s="142"/>
      <c r="BG43" s="49"/>
      <c r="BH43" s="142"/>
      <c r="BI43" s="49"/>
      <c r="BJ43" s="142"/>
      <c r="BK43" s="49"/>
      <c r="BL43" s="142"/>
      <c r="BM43" s="49"/>
      <c r="BN43" s="142"/>
      <c r="BO43" s="49"/>
      <c r="BP43" s="142"/>
      <c r="BQ43" s="49"/>
      <c r="BR43" s="142"/>
      <c r="BS43" s="50"/>
      <c r="BT43" s="142"/>
      <c r="BU43" s="50"/>
      <c r="BV43" s="142"/>
      <c r="BW43" s="50"/>
      <c r="BX43" s="142"/>
      <c r="BY43" s="50"/>
      <c r="BZ43" s="142"/>
      <c r="CA43" s="50"/>
      <c r="CB43" s="42">
        <f t="shared" si="2"/>
        <v>0</v>
      </c>
      <c r="CC43" s="43">
        <f t="shared" si="2"/>
        <v>0</v>
      </c>
      <c r="CD43" s="142"/>
      <c r="CE43" s="49"/>
      <c r="CF43" s="142"/>
      <c r="CG43" s="49"/>
      <c r="CH43" s="142"/>
      <c r="CI43" s="49"/>
      <c r="CJ43" s="142"/>
      <c r="CK43" s="49"/>
      <c r="CL43" s="142"/>
      <c r="CM43" s="49"/>
      <c r="CN43" s="142"/>
      <c r="CO43" s="49"/>
      <c r="CP43" s="142"/>
      <c r="CQ43" s="49"/>
      <c r="CR43" s="54"/>
      <c r="CS43" s="52"/>
      <c r="CT43" s="54"/>
      <c r="CU43" s="52"/>
      <c r="CV43" s="54"/>
      <c r="CW43" s="52"/>
      <c r="CX43" s="54"/>
      <c r="CY43" s="52"/>
      <c r="CZ43" s="54"/>
      <c r="DA43" s="52"/>
      <c r="DB43" s="507">
        <f t="shared" si="7"/>
        <v>0</v>
      </c>
      <c r="DC43" s="508">
        <f t="shared" si="8"/>
        <v>0</v>
      </c>
      <c r="DD43" s="54"/>
      <c r="DE43" s="52"/>
      <c r="DF43" s="54"/>
      <c r="DG43" s="53"/>
      <c r="DH43" s="54"/>
      <c r="DI43" s="52"/>
      <c r="DJ43" s="54"/>
      <c r="DK43" s="52"/>
      <c r="DL43" s="54"/>
      <c r="DM43" s="53"/>
      <c r="DN43" s="470"/>
      <c r="DO43" s="472"/>
      <c r="DP43" s="477"/>
      <c r="DQ43" s="460"/>
      <c r="DR43" s="458"/>
      <c r="DS43" s="463"/>
      <c r="DT43" s="481"/>
      <c r="DU43" s="490"/>
      <c r="DV43" s="51"/>
      <c r="DW43" s="47"/>
      <c r="DX43" s="500"/>
      <c r="DY43" s="501"/>
      <c r="DZ43" s="502"/>
      <c r="EA43" s="501"/>
      <c r="EB43" s="520">
        <f t="shared" si="13"/>
        <v>0</v>
      </c>
      <c r="EC43" s="521">
        <f t="shared" si="14"/>
        <v>0</v>
      </c>
    </row>
    <row r="44" spans="1:133">
      <c r="A44" s="141"/>
      <c r="B44" s="139"/>
      <c r="C44" s="140"/>
      <c r="D44" s="145"/>
      <c r="E44" s="55"/>
      <c r="F44" s="145"/>
      <c r="G44" s="55"/>
      <c r="H44" s="145"/>
      <c r="I44" s="55"/>
      <c r="J44" s="145"/>
      <c r="K44" s="55"/>
      <c r="L44" s="145"/>
      <c r="M44" s="55"/>
      <c r="N44" s="145"/>
      <c r="O44" s="55"/>
      <c r="P44" s="145"/>
      <c r="Q44" s="55"/>
      <c r="R44" s="54"/>
      <c r="S44" s="52"/>
      <c r="T44" s="54"/>
      <c r="U44" s="52"/>
      <c r="V44" s="54"/>
      <c r="W44" s="52"/>
      <c r="X44" s="54"/>
      <c r="Y44" s="52"/>
      <c r="Z44" s="54"/>
      <c r="AA44" s="52"/>
      <c r="AB44" s="100">
        <f t="shared" si="15"/>
        <v>0</v>
      </c>
      <c r="AC44" s="101">
        <f t="shared" si="16"/>
        <v>0</v>
      </c>
      <c r="AD44" s="54"/>
      <c r="AE44" s="52"/>
      <c r="AF44" s="54"/>
      <c r="AG44" s="53"/>
      <c r="AH44" s="54"/>
      <c r="AI44" s="52"/>
      <c r="AJ44" s="54"/>
      <c r="AK44" s="52"/>
      <c r="AL44" s="54"/>
      <c r="AM44" s="53"/>
      <c r="AN44" s="470"/>
      <c r="AO44" s="472"/>
      <c r="AP44" s="477"/>
      <c r="AQ44" s="460"/>
      <c r="AR44" s="458"/>
      <c r="AS44" s="463"/>
      <c r="AT44" s="481"/>
      <c r="AU44" s="490"/>
      <c r="AV44" s="51"/>
      <c r="AW44" s="47"/>
      <c r="AX44" s="500"/>
      <c r="AY44" s="805"/>
      <c r="AZ44" s="502"/>
      <c r="BA44" s="805"/>
      <c r="BB44" s="45">
        <f t="shared" si="11"/>
        <v>0</v>
      </c>
      <c r="BC44" s="46">
        <f t="shared" si="12"/>
        <v>0</v>
      </c>
      <c r="BD44" s="145"/>
      <c r="BE44" s="55"/>
      <c r="BF44" s="145"/>
      <c r="BG44" s="55"/>
      <c r="BH44" s="145"/>
      <c r="BI44" s="55"/>
      <c r="BJ44" s="145"/>
      <c r="BK44" s="55"/>
      <c r="BL44" s="145"/>
      <c r="BM44" s="55"/>
      <c r="BN44" s="145"/>
      <c r="BO44" s="55"/>
      <c r="BP44" s="145"/>
      <c r="BQ44" s="55"/>
      <c r="BR44" s="145"/>
      <c r="BS44" s="56"/>
      <c r="BT44" s="145"/>
      <c r="BU44" s="56"/>
      <c r="BV44" s="145"/>
      <c r="BW44" s="56"/>
      <c r="BX44" s="145"/>
      <c r="BY44" s="56"/>
      <c r="BZ44" s="145"/>
      <c r="CA44" s="56"/>
      <c r="CB44" s="42">
        <f t="shared" si="2"/>
        <v>0</v>
      </c>
      <c r="CC44" s="43">
        <f t="shared" si="2"/>
        <v>0</v>
      </c>
      <c r="CD44" s="145"/>
      <c r="CE44" s="55"/>
      <c r="CF44" s="145"/>
      <c r="CG44" s="55"/>
      <c r="CH44" s="145"/>
      <c r="CI44" s="55"/>
      <c r="CJ44" s="145"/>
      <c r="CK44" s="55"/>
      <c r="CL44" s="145"/>
      <c r="CM44" s="55"/>
      <c r="CN44" s="145"/>
      <c r="CO44" s="55"/>
      <c r="CP44" s="145"/>
      <c r="CQ44" s="55"/>
      <c r="CR44" s="54"/>
      <c r="CS44" s="52"/>
      <c r="CT44" s="54"/>
      <c r="CU44" s="52"/>
      <c r="CV44" s="54"/>
      <c r="CW44" s="52"/>
      <c r="CX44" s="54"/>
      <c r="CY44" s="52"/>
      <c r="CZ44" s="54"/>
      <c r="DA44" s="52"/>
      <c r="DB44" s="507">
        <f t="shared" si="7"/>
        <v>0</v>
      </c>
      <c r="DC44" s="508">
        <f t="shared" si="8"/>
        <v>0</v>
      </c>
      <c r="DD44" s="54"/>
      <c r="DE44" s="52"/>
      <c r="DF44" s="54"/>
      <c r="DG44" s="53"/>
      <c r="DH44" s="54"/>
      <c r="DI44" s="52"/>
      <c r="DJ44" s="54"/>
      <c r="DK44" s="52"/>
      <c r="DL44" s="54"/>
      <c r="DM44" s="53"/>
      <c r="DN44" s="470"/>
      <c r="DO44" s="472"/>
      <c r="DP44" s="477"/>
      <c r="DQ44" s="460"/>
      <c r="DR44" s="458"/>
      <c r="DS44" s="463"/>
      <c r="DT44" s="481"/>
      <c r="DU44" s="490"/>
      <c r="DV44" s="51"/>
      <c r="DW44" s="47"/>
      <c r="DX44" s="500"/>
      <c r="DY44" s="805"/>
      <c r="DZ44" s="502"/>
      <c r="EA44" s="805"/>
      <c r="EB44" s="520">
        <f t="shared" si="13"/>
        <v>0</v>
      </c>
      <c r="EC44" s="521">
        <f t="shared" si="14"/>
        <v>0</v>
      </c>
    </row>
    <row r="45" spans="1:133">
      <c r="A45" s="141"/>
      <c r="B45" s="139"/>
      <c r="C45" s="140"/>
      <c r="D45" s="145"/>
      <c r="E45" s="55"/>
      <c r="F45" s="145"/>
      <c r="G45" s="55"/>
      <c r="H45" s="145"/>
      <c r="I45" s="55"/>
      <c r="J45" s="145"/>
      <c r="K45" s="55"/>
      <c r="L45" s="145"/>
      <c r="M45" s="55"/>
      <c r="N45" s="145"/>
      <c r="O45" s="55"/>
      <c r="P45" s="145"/>
      <c r="Q45" s="55"/>
      <c r="R45" s="54"/>
      <c r="S45" s="52"/>
      <c r="T45" s="54"/>
      <c r="U45" s="52"/>
      <c r="V45" s="54"/>
      <c r="W45" s="52"/>
      <c r="X45" s="54"/>
      <c r="Y45" s="52"/>
      <c r="Z45" s="54"/>
      <c r="AA45" s="52"/>
      <c r="AB45" s="100">
        <f t="shared" si="15"/>
        <v>0</v>
      </c>
      <c r="AC45" s="101">
        <f t="shared" si="16"/>
        <v>0</v>
      </c>
      <c r="AD45" s="54"/>
      <c r="AE45" s="52"/>
      <c r="AF45" s="54"/>
      <c r="AG45" s="53"/>
      <c r="AH45" s="54"/>
      <c r="AI45" s="52"/>
      <c r="AJ45" s="54"/>
      <c r="AK45" s="52"/>
      <c r="AL45" s="54"/>
      <c r="AM45" s="53"/>
      <c r="AN45" s="470"/>
      <c r="AO45" s="472"/>
      <c r="AP45" s="477"/>
      <c r="AQ45" s="460"/>
      <c r="AR45" s="458"/>
      <c r="AS45" s="463"/>
      <c r="AT45" s="481"/>
      <c r="AU45" s="490"/>
      <c r="AV45" s="51"/>
      <c r="AW45" s="47"/>
      <c r="AX45" s="500"/>
      <c r="AY45" s="805"/>
      <c r="AZ45" s="502"/>
      <c r="BA45" s="805"/>
      <c r="BB45" s="45">
        <f t="shared" si="11"/>
        <v>0</v>
      </c>
      <c r="BC45" s="46">
        <f t="shared" si="12"/>
        <v>0</v>
      </c>
      <c r="BD45" s="145"/>
      <c r="BE45" s="55"/>
      <c r="BF45" s="145"/>
      <c r="BG45" s="55"/>
      <c r="BH45" s="145"/>
      <c r="BI45" s="55"/>
      <c r="BJ45" s="145"/>
      <c r="BK45" s="55"/>
      <c r="BL45" s="145"/>
      <c r="BM45" s="55"/>
      <c r="BN45" s="145"/>
      <c r="BO45" s="55"/>
      <c r="BP45" s="145"/>
      <c r="BQ45" s="55"/>
      <c r="BR45" s="145"/>
      <c r="BS45" s="56"/>
      <c r="BT45" s="145"/>
      <c r="BU45" s="56"/>
      <c r="BV45" s="145"/>
      <c r="BW45" s="56"/>
      <c r="BX45" s="145"/>
      <c r="BY45" s="56"/>
      <c r="BZ45" s="145"/>
      <c r="CA45" s="56"/>
      <c r="CB45" s="42">
        <f t="shared" si="2"/>
        <v>0</v>
      </c>
      <c r="CC45" s="43">
        <f t="shared" si="2"/>
        <v>0</v>
      </c>
      <c r="CD45" s="145"/>
      <c r="CE45" s="55"/>
      <c r="CF45" s="145"/>
      <c r="CG45" s="55"/>
      <c r="CH45" s="145"/>
      <c r="CI45" s="55"/>
      <c r="CJ45" s="145"/>
      <c r="CK45" s="55"/>
      <c r="CL45" s="145"/>
      <c r="CM45" s="55"/>
      <c r="CN45" s="145"/>
      <c r="CO45" s="55"/>
      <c r="CP45" s="145"/>
      <c r="CQ45" s="55"/>
      <c r="CR45" s="54"/>
      <c r="CS45" s="52"/>
      <c r="CT45" s="54"/>
      <c r="CU45" s="52"/>
      <c r="CV45" s="54"/>
      <c r="CW45" s="52"/>
      <c r="CX45" s="54"/>
      <c r="CY45" s="52"/>
      <c r="CZ45" s="54"/>
      <c r="DA45" s="52"/>
      <c r="DB45" s="507">
        <f t="shared" si="7"/>
        <v>0</v>
      </c>
      <c r="DC45" s="508">
        <f t="shared" si="8"/>
        <v>0</v>
      </c>
      <c r="DD45" s="54"/>
      <c r="DE45" s="52"/>
      <c r="DF45" s="54"/>
      <c r="DG45" s="53"/>
      <c r="DH45" s="54"/>
      <c r="DI45" s="52"/>
      <c r="DJ45" s="54"/>
      <c r="DK45" s="52"/>
      <c r="DL45" s="54"/>
      <c r="DM45" s="53"/>
      <c r="DN45" s="470"/>
      <c r="DO45" s="472"/>
      <c r="DP45" s="477"/>
      <c r="DQ45" s="460"/>
      <c r="DR45" s="458"/>
      <c r="DS45" s="463"/>
      <c r="DT45" s="481"/>
      <c r="DU45" s="490"/>
      <c r="DV45" s="51"/>
      <c r="DW45" s="47"/>
      <c r="DX45" s="500"/>
      <c r="DY45" s="805"/>
      <c r="DZ45" s="502"/>
      <c r="EA45" s="805"/>
      <c r="EB45" s="520">
        <f t="shared" si="13"/>
        <v>0</v>
      </c>
      <c r="EC45" s="521">
        <f t="shared" si="14"/>
        <v>0</v>
      </c>
    </row>
    <row r="46" spans="1:133">
      <c r="A46" s="141"/>
      <c r="B46" s="139"/>
      <c r="C46" s="140"/>
      <c r="D46" s="145"/>
      <c r="E46" s="55"/>
      <c r="F46" s="145"/>
      <c r="G46" s="55"/>
      <c r="H46" s="145"/>
      <c r="I46" s="55"/>
      <c r="J46" s="145"/>
      <c r="K46" s="55"/>
      <c r="L46" s="145"/>
      <c r="M46" s="55"/>
      <c r="N46" s="145"/>
      <c r="O46" s="55"/>
      <c r="P46" s="145"/>
      <c r="Q46" s="55"/>
      <c r="R46" s="54"/>
      <c r="S46" s="52"/>
      <c r="T46" s="54"/>
      <c r="U46" s="52"/>
      <c r="V46" s="54"/>
      <c r="W46" s="52"/>
      <c r="X46" s="54"/>
      <c r="Y46" s="52"/>
      <c r="Z46" s="54"/>
      <c r="AA46" s="52"/>
      <c r="AB46" s="100">
        <f t="shared" si="15"/>
        <v>0</v>
      </c>
      <c r="AC46" s="101">
        <f t="shared" si="16"/>
        <v>0</v>
      </c>
      <c r="AD46" s="54"/>
      <c r="AE46" s="52"/>
      <c r="AF46" s="54"/>
      <c r="AG46" s="53"/>
      <c r="AH46" s="54"/>
      <c r="AI46" s="52"/>
      <c r="AJ46" s="54"/>
      <c r="AK46" s="52"/>
      <c r="AL46" s="54"/>
      <c r="AM46" s="53"/>
      <c r="AN46" s="470"/>
      <c r="AO46" s="472"/>
      <c r="AP46" s="477"/>
      <c r="AQ46" s="460"/>
      <c r="AR46" s="458"/>
      <c r="AS46" s="463"/>
      <c r="AT46" s="481"/>
      <c r="AU46" s="490"/>
      <c r="AV46" s="51"/>
      <c r="AW46" s="47"/>
      <c r="AX46" s="500"/>
      <c r="AY46" s="501"/>
      <c r="AZ46" s="500"/>
      <c r="BA46" s="501"/>
      <c r="BB46" s="45">
        <f t="shared" si="11"/>
        <v>0</v>
      </c>
      <c r="BC46" s="46">
        <f t="shared" si="12"/>
        <v>0</v>
      </c>
      <c r="BD46" s="145"/>
      <c r="BE46" s="55"/>
      <c r="BF46" s="145"/>
      <c r="BG46" s="55"/>
      <c r="BH46" s="145"/>
      <c r="BI46" s="55"/>
      <c r="BJ46" s="145"/>
      <c r="BK46" s="55"/>
      <c r="BL46" s="145"/>
      <c r="BM46" s="55"/>
      <c r="BN46" s="145"/>
      <c r="BO46" s="55"/>
      <c r="BP46" s="145"/>
      <c r="BQ46" s="55"/>
      <c r="BR46" s="145"/>
      <c r="BS46" s="56"/>
      <c r="BT46" s="145"/>
      <c r="BU46" s="56"/>
      <c r="BV46" s="145"/>
      <c r="BW46" s="56"/>
      <c r="BX46" s="145"/>
      <c r="BY46" s="56"/>
      <c r="BZ46" s="145"/>
      <c r="CA46" s="56"/>
      <c r="CB46" s="42">
        <f t="shared" si="2"/>
        <v>0</v>
      </c>
      <c r="CC46" s="43">
        <f t="shared" si="2"/>
        <v>0</v>
      </c>
      <c r="CD46" s="145"/>
      <c r="CE46" s="55"/>
      <c r="CF46" s="145"/>
      <c r="CG46" s="55"/>
      <c r="CH46" s="145"/>
      <c r="CI46" s="55"/>
      <c r="CJ46" s="145"/>
      <c r="CK46" s="55"/>
      <c r="CL46" s="145"/>
      <c r="CM46" s="55"/>
      <c r="CN46" s="145"/>
      <c r="CO46" s="55"/>
      <c r="CP46" s="145"/>
      <c r="CQ46" s="55"/>
      <c r="CR46" s="54"/>
      <c r="CS46" s="52"/>
      <c r="CT46" s="54"/>
      <c r="CU46" s="52"/>
      <c r="CV46" s="54"/>
      <c r="CW46" s="52"/>
      <c r="CX46" s="54"/>
      <c r="CY46" s="52"/>
      <c r="CZ46" s="54"/>
      <c r="DA46" s="52"/>
      <c r="DB46" s="507">
        <f t="shared" si="7"/>
        <v>0</v>
      </c>
      <c r="DC46" s="508">
        <f t="shared" si="8"/>
        <v>0</v>
      </c>
      <c r="DD46" s="54"/>
      <c r="DE46" s="52"/>
      <c r="DF46" s="54"/>
      <c r="DG46" s="53"/>
      <c r="DH46" s="54"/>
      <c r="DI46" s="52"/>
      <c r="DJ46" s="54"/>
      <c r="DK46" s="52"/>
      <c r="DL46" s="54"/>
      <c r="DM46" s="53"/>
      <c r="DN46" s="470"/>
      <c r="DO46" s="472"/>
      <c r="DP46" s="477"/>
      <c r="DQ46" s="460"/>
      <c r="DR46" s="458"/>
      <c r="DS46" s="463"/>
      <c r="DT46" s="481"/>
      <c r="DU46" s="490"/>
      <c r="DV46" s="51"/>
      <c r="DW46" s="47"/>
      <c r="DX46" s="500"/>
      <c r="DY46" s="501"/>
      <c r="DZ46" s="500"/>
      <c r="EA46" s="501"/>
      <c r="EB46" s="520">
        <f t="shared" si="13"/>
        <v>0</v>
      </c>
      <c r="EC46" s="521">
        <f t="shared" si="14"/>
        <v>0</v>
      </c>
    </row>
    <row r="47" spans="1:133">
      <c r="A47" s="141"/>
      <c r="B47" s="139"/>
      <c r="C47" s="140"/>
      <c r="D47" s="145"/>
      <c r="E47" s="55"/>
      <c r="F47" s="145"/>
      <c r="G47" s="55"/>
      <c r="H47" s="145"/>
      <c r="I47" s="55"/>
      <c r="J47" s="145"/>
      <c r="K47" s="55"/>
      <c r="L47" s="145"/>
      <c r="M47" s="55"/>
      <c r="N47" s="145"/>
      <c r="O47" s="55"/>
      <c r="P47" s="145"/>
      <c r="Q47" s="55"/>
      <c r="R47" s="54"/>
      <c r="S47" s="52"/>
      <c r="T47" s="54"/>
      <c r="U47" s="52"/>
      <c r="V47" s="54"/>
      <c r="W47" s="52"/>
      <c r="X47" s="54"/>
      <c r="Y47" s="52"/>
      <c r="Z47" s="54"/>
      <c r="AA47" s="52"/>
      <c r="AB47" s="100">
        <f t="shared" si="15"/>
        <v>0</v>
      </c>
      <c r="AC47" s="101">
        <f t="shared" si="16"/>
        <v>0</v>
      </c>
      <c r="AD47" s="54"/>
      <c r="AE47" s="52"/>
      <c r="AF47" s="54"/>
      <c r="AG47" s="53"/>
      <c r="AH47" s="54"/>
      <c r="AI47" s="52"/>
      <c r="AJ47" s="54"/>
      <c r="AK47" s="52"/>
      <c r="AL47" s="54"/>
      <c r="AM47" s="53"/>
      <c r="AN47" s="470"/>
      <c r="AO47" s="472"/>
      <c r="AP47" s="477"/>
      <c r="AQ47" s="460"/>
      <c r="AR47" s="458"/>
      <c r="AS47" s="463"/>
      <c r="AT47" s="481"/>
      <c r="AU47" s="490"/>
      <c r="AV47" s="51"/>
      <c r="AW47" s="47"/>
      <c r="AX47" s="500"/>
      <c r="AY47" s="501"/>
      <c r="AZ47" s="500"/>
      <c r="BA47" s="501"/>
      <c r="BB47" s="45">
        <f t="shared" si="11"/>
        <v>0</v>
      </c>
      <c r="BC47" s="46">
        <f t="shared" si="12"/>
        <v>0</v>
      </c>
      <c r="BD47" s="145"/>
      <c r="BE47" s="55"/>
      <c r="BF47" s="145"/>
      <c r="BG47" s="55"/>
      <c r="BH47" s="145"/>
      <c r="BI47" s="55"/>
      <c r="BJ47" s="145"/>
      <c r="BK47" s="55"/>
      <c r="BL47" s="145"/>
      <c r="BM47" s="55"/>
      <c r="BN47" s="145"/>
      <c r="BO47" s="55"/>
      <c r="BP47" s="145"/>
      <c r="BQ47" s="55"/>
      <c r="BR47" s="145"/>
      <c r="BS47" s="56"/>
      <c r="BT47" s="145"/>
      <c r="BU47" s="56"/>
      <c r="BV47" s="145"/>
      <c r="BW47" s="56"/>
      <c r="BX47" s="145"/>
      <c r="BY47" s="56"/>
      <c r="BZ47" s="145"/>
      <c r="CA47" s="56"/>
      <c r="CB47" s="42">
        <f t="shared" si="2"/>
        <v>0</v>
      </c>
      <c r="CC47" s="43">
        <f t="shared" si="2"/>
        <v>0</v>
      </c>
      <c r="CD47" s="145"/>
      <c r="CE47" s="55"/>
      <c r="CF47" s="145"/>
      <c r="CG47" s="55"/>
      <c r="CH47" s="145"/>
      <c r="CI47" s="55"/>
      <c r="CJ47" s="145"/>
      <c r="CK47" s="55"/>
      <c r="CL47" s="145"/>
      <c r="CM47" s="55"/>
      <c r="CN47" s="145"/>
      <c r="CO47" s="55"/>
      <c r="CP47" s="145"/>
      <c r="CQ47" s="55"/>
      <c r="CR47" s="54"/>
      <c r="CS47" s="52"/>
      <c r="CT47" s="54"/>
      <c r="CU47" s="52"/>
      <c r="CV47" s="54"/>
      <c r="CW47" s="52"/>
      <c r="CX47" s="54"/>
      <c r="CY47" s="52"/>
      <c r="CZ47" s="54"/>
      <c r="DA47" s="52"/>
      <c r="DB47" s="507">
        <f t="shared" si="7"/>
        <v>0</v>
      </c>
      <c r="DC47" s="508">
        <f t="shared" si="8"/>
        <v>0</v>
      </c>
      <c r="DD47" s="54"/>
      <c r="DE47" s="52"/>
      <c r="DF47" s="54"/>
      <c r="DG47" s="53"/>
      <c r="DH47" s="54"/>
      <c r="DI47" s="52"/>
      <c r="DJ47" s="54"/>
      <c r="DK47" s="52"/>
      <c r="DL47" s="54"/>
      <c r="DM47" s="53"/>
      <c r="DN47" s="470"/>
      <c r="DO47" s="472"/>
      <c r="DP47" s="477"/>
      <c r="DQ47" s="460"/>
      <c r="DR47" s="458"/>
      <c r="DS47" s="463"/>
      <c r="DT47" s="481"/>
      <c r="DU47" s="490"/>
      <c r="DV47" s="51"/>
      <c r="DW47" s="47"/>
      <c r="DX47" s="500"/>
      <c r="DY47" s="501"/>
      <c r="DZ47" s="500"/>
      <c r="EA47" s="501"/>
      <c r="EB47" s="520">
        <f t="shared" si="13"/>
        <v>0</v>
      </c>
      <c r="EC47" s="521">
        <f t="shared" si="14"/>
        <v>0</v>
      </c>
    </row>
    <row r="48" spans="1:133">
      <c r="A48" s="141"/>
      <c r="B48" s="139"/>
      <c r="C48" s="140"/>
      <c r="D48" s="145"/>
      <c r="E48" s="55"/>
      <c r="F48" s="145"/>
      <c r="G48" s="55"/>
      <c r="H48" s="145"/>
      <c r="I48" s="55"/>
      <c r="J48" s="145"/>
      <c r="K48" s="55"/>
      <c r="L48" s="145"/>
      <c r="M48" s="55"/>
      <c r="N48" s="145"/>
      <c r="O48" s="55"/>
      <c r="P48" s="145"/>
      <c r="Q48" s="55"/>
      <c r="R48" s="54"/>
      <c r="S48" s="52"/>
      <c r="T48" s="54"/>
      <c r="U48" s="52"/>
      <c r="V48" s="54"/>
      <c r="W48" s="52"/>
      <c r="X48" s="54"/>
      <c r="Y48" s="52"/>
      <c r="Z48" s="54"/>
      <c r="AA48" s="52"/>
      <c r="AB48" s="100">
        <f t="shared" si="15"/>
        <v>0</v>
      </c>
      <c r="AC48" s="101">
        <f t="shared" si="16"/>
        <v>0</v>
      </c>
      <c r="AD48" s="54"/>
      <c r="AE48" s="52"/>
      <c r="AF48" s="54"/>
      <c r="AG48" s="53"/>
      <c r="AH48" s="54"/>
      <c r="AI48" s="52"/>
      <c r="AJ48" s="54"/>
      <c r="AK48" s="52"/>
      <c r="AL48" s="54"/>
      <c r="AM48" s="53"/>
      <c r="AN48" s="470"/>
      <c r="AO48" s="472"/>
      <c r="AP48" s="477"/>
      <c r="AQ48" s="460"/>
      <c r="AR48" s="458"/>
      <c r="AS48" s="463"/>
      <c r="AT48" s="481"/>
      <c r="AU48" s="490"/>
      <c r="AV48" s="51"/>
      <c r="AW48" s="47"/>
      <c r="AX48" s="500"/>
      <c r="AY48" s="501"/>
      <c r="AZ48" s="500"/>
      <c r="BA48" s="501"/>
      <c r="BB48" s="45">
        <f t="shared" si="11"/>
        <v>0</v>
      </c>
      <c r="BC48" s="46">
        <f t="shared" si="12"/>
        <v>0</v>
      </c>
      <c r="BD48" s="145"/>
      <c r="BE48" s="55"/>
      <c r="BF48" s="145"/>
      <c r="BG48" s="55"/>
      <c r="BH48" s="145"/>
      <c r="BI48" s="55"/>
      <c r="BJ48" s="145"/>
      <c r="BK48" s="55"/>
      <c r="BL48" s="145"/>
      <c r="BM48" s="55"/>
      <c r="BN48" s="145"/>
      <c r="BO48" s="55"/>
      <c r="BP48" s="145"/>
      <c r="BQ48" s="55"/>
      <c r="BR48" s="145"/>
      <c r="BS48" s="56"/>
      <c r="BT48" s="145"/>
      <c r="BU48" s="56"/>
      <c r="BV48" s="145"/>
      <c r="BW48" s="56"/>
      <c r="BX48" s="145"/>
      <c r="BY48" s="56"/>
      <c r="BZ48" s="145"/>
      <c r="CA48" s="56"/>
      <c r="CB48" s="42">
        <f t="shared" si="2"/>
        <v>0</v>
      </c>
      <c r="CC48" s="43">
        <f t="shared" si="2"/>
        <v>0</v>
      </c>
      <c r="CD48" s="145"/>
      <c r="CE48" s="55"/>
      <c r="CF48" s="145"/>
      <c r="CG48" s="55"/>
      <c r="CH48" s="145"/>
      <c r="CI48" s="55"/>
      <c r="CJ48" s="145"/>
      <c r="CK48" s="55"/>
      <c r="CL48" s="145"/>
      <c r="CM48" s="55"/>
      <c r="CN48" s="145"/>
      <c r="CO48" s="55"/>
      <c r="CP48" s="145"/>
      <c r="CQ48" s="55"/>
      <c r="CR48" s="54"/>
      <c r="CS48" s="52"/>
      <c r="CT48" s="54"/>
      <c r="CU48" s="52"/>
      <c r="CV48" s="54"/>
      <c r="CW48" s="52"/>
      <c r="CX48" s="54"/>
      <c r="CY48" s="52"/>
      <c r="CZ48" s="54"/>
      <c r="DA48" s="52"/>
      <c r="DB48" s="507">
        <f t="shared" si="7"/>
        <v>0</v>
      </c>
      <c r="DC48" s="508">
        <f t="shared" si="8"/>
        <v>0</v>
      </c>
      <c r="DD48" s="54"/>
      <c r="DE48" s="52"/>
      <c r="DF48" s="54"/>
      <c r="DG48" s="53"/>
      <c r="DH48" s="54"/>
      <c r="DI48" s="52"/>
      <c r="DJ48" s="54"/>
      <c r="DK48" s="52"/>
      <c r="DL48" s="54"/>
      <c r="DM48" s="53"/>
      <c r="DN48" s="470"/>
      <c r="DO48" s="472"/>
      <c r="DP48" s="477"/>
      <c r="DQ48" s="460"/>
      <c r="DR48" s="458"/>
      <c r="DS48" s="463"/>
      <c r="DT48" s="481"/>
      <c r="DU48" s="490"/>
      <c r="DV48" s="51"/>
      <c r="DW48" s="47"/>
      <c r="DX48" s="500"/>
      <c r="DY48" s="501"/>
      <c r="DZ48" s="500"/>
      <c r="EA48" s="501"/>
      <c r="EB48" s="520">
        <f t="shared" si="13"/>
        <v>0</v>
      </c>
      <c r="EC48" s="521">
        <f t="shared" si="14"/>
        <v>0</v>
      </c>
    </row>
    <row r="49" spans="1:133">
      <c r="A49" s="141"/>
      <c r="B49" s="139"/>
      <c r="C49" s="140"/>
      <c r="D49" s="145"/>
      <c r="E49" s="55"/>
      <c r="F49" s="145"/>
      <c r="G49" s="55"/>
      <c r="H49" s="145"/>
      <c r="I49" s="55"/>
      <c r="J49" s="145"/>
      <c r="K49" s="55"/>
      <c r="L49" s="145"/>
      <c r="M49" s="55"/>
      <c r="N49" s="145"/>
      <c r="O49" s="55"/>
      <c r="P49" s="145"/>
      <c r="Q49" s="55"/>
      <c r="R49" s="54"/>
      <c r="S49" s="52"/>
      <c r="T49" s="54"/>
      <c r="U49" s="52"/>
      <c r="V49" s="54"/>
      <c r="W49" s="52"/>
      <c r="X49" s="54"/>
      <c r="Y49" s="52"/>
      <c r="Z49" s="54"/>
      <c r="AA49" s="52"/>
      <c r="AB49" s="100">
        <f t="shared" si="15"/>
        <v>0</v>
      </c>
      <c r="AC49" s="101">
        <f t="shared" si="16"/>
        <v>0</v>
      </c>
      <c r="AD49" s="54"/>
      <c r="AE49" s="52"/>
      <c r="AF49" s="54"/>
      <c r="AG49" s="53"/>
      <c r="AH49" s="54"/>
      <c r="AI49" s="52"/>
      <c r="AJ49" s="54"/>
      <c r="AK49" s="52"/>
      <c r="AL49" s="54"/>
      <c r="AM49" s="53"/>
      <c r="AN49" s="470"/>
      <c r="AO49" s="472"/>
      <c r="AP49" s="477"/>
      <c r="AQ49" s="460"/>
      <c r="AR49" s="458"/>
      <c r="AS49" s="463"/>
      <c r="AT49" s="481"/>
      <c r="AU49" s="490"/>
      <c r="AV49" s="51"/>
      <c r="AW49" s="47"/>
      <c r="AX49" s="500"/>
      <c r="AY49" s="501"/>
      <c r="AZ49" s="500"/>
      <c r="BA49" s="501"/>
      <c r="BB49" s="45">
        <f t="shared" si="11"/>
        <v>0</v>
      </c>
      <c r="BC49" s="46">
        <f t="shared" si="12"/>
        <v>0</v>
      </c>
      <c r="BD49" s="145"/>
      <c r="BE49" s="55"/>
      <c r="BF49" s="145"/>
      <c r="BG49" s="55"/>
      <c r="BH49" s="145"/>
      <c r="BI49" s="55"/>
      <c r="BJ49" s="145"/>
      <c r="BK49" s="55"/>
      <c r="BL49" s="145"/>
      <c r="BM49" s="55"/>
      <c r="BN49" s="145"/>
      <c r="BO49" s="55"/>
      <c r="BP49" s="145"/>
      <c r="BQ49" s="55"/>
      <c r="BR49" s="145"/>
      <c r="BS49" s="56"/>
      <c r="BT49" s="145"/>
      <c r="BU49" s="56"/>
      <c r="BV49" s="145"/>
      <c r="BW49" s="56"/>
      <c r="BX49" s="145"/>
      <c r="BY49" s="56"/>
      <c r="BZ49" s="145"/>
      <c r="CA49" s="56"/>
      <c r="CB49" s="42">
        <f t="shared" si="2"/>
        <v>0</v>
      </c>
      <c r="CC49" s="43">
        <f t="shared" si="2"/>
        <v>0</v>
      </c>
      <c r="CD49" s="145"/>
      <c r="CE49" s="55"/>
      <c r="CF49" s="145"/>
      <c r="CG49" s="55"/>
      <c r="CH49" s="145"/>
      <c r="CI49" s="55"/>
      <c r="CJ49" s="145"/>
      <c r="CK49" s="55"/>
      <c r="CL49" s="145"/>
      <c r="CM49" s="55"/>
      <c r="CN49" s="145"/>
      <c r="CO49" s="55"/>
      <c r="CP49" s="145"/>
      <c r="CQ49" s="55"/>
      <c r="CR49" s="54"/>
      <c r="CS49" s="52"/>
      <c r="CT49" s="54"/>
      <c r="CU49" s="52"/>
      <c r="CV49" s="54"/>
      <c r="CW49" s="52"/>
      <c r="CX49" s="54"/>
      <c r="CY49" s="52"/>
      <c r="CZ49" s="54"/>
      <c r="DA49" s="52"/>
      <c r="DB49" s="507">
        <f t="shared" si="7"/>
        <v>0</v>
      </c>
      <c r="DC49" s="508">
        <f t="shared" si="8"/>
        <v>0</v>
      </c>
      <c r="DD49" s="54"/>
      <c r="DE49" s="52"/>
      <c r="DF49" s="54"/>
      <c r="DG49" s="53"/>
      <c r="DH49" s="54"/>
      <c r="DI49" s="52"/>
      <c r="DJ49" s="54"/>
      <c r="DK49" s="52"/>
      <c r="DL49" s="54"/>
      <c r="DM49" s="53"/>
      <c r="DN49" s="470"/>
      <c r="DO49" s="472"/>
      <c r="DP49" s="477"/>
      <c r="DQ49" s="460"/>
      <c r="DR49" s="458"/>
      <c r="DS49" s="463"/>
      <c r="DT49" s="481"/>
      <c r="DU49" s="490"/>
      <c r="DV49" s="51"/>
      <c r="DW49" s="47"/>
      <c r="DX49" s="500"/>
      <c r="DY49" s="501"/>
      <c r="DZ49" s="500"/>
      <c r="EA49" s="501"/>
      <c r="EB49" s="520">
        <f t="shared" si="13"/>
        <v>0</v>
      </c>
      <c r="EC49" s="521">
        <f t="shared" si="14"/>
        <v>0</v>
      </c>
    </row>
    <row r="50" spans="1:133">
      <c r="A50" s="141"/>
      <c r="B50" s="139"/>
      <c r="C50" s="140"/>
      <c r="D50" s="145"/>
      <c r="E50" s="55"/>
      <c r="F50" s="145"/>
      <c r="G50" s="55"/>
      <c r="H50" s="145"/>
      <c r="I50" s="55"/>
      <c r="J50" s="145"/>
      <c r="K50" s="55"/>
      <c r="L50" s="145"/>
      <c r="M50" s="55"/>
      <c r="N50" s="145"/>
      <c r="O50" s="55"/>
      <c r="P50" s="145"/>
      <c r="Q50" s="55"/>
      <c r="R50" s="54"/>
      <c r="S50" s="52"/>
      <c r="T50" s="54"/>
      <c r="U50" s="52"/>
      <c r="V50" s="54"/>
      <c r="W50" s="52"/>
      <c r="X50" s="54"/>
      <c r="Y50" s="52"/>
      <c r="Z50" s="54"/>
      <c r="AA50" s="52"/>
      <c r="AB50" s="100">
        <f t="shared" si="15"/>
        <v>0</v>
      </c>
      <c r="AC50" s="101">
        <f t="shared" si="16"/>
        <v>0</v>
      </c>
      <c r="AD50" s="54"/>
      <c r="AE50" s="52"/>
      <c r="AF50" s="54"/>
      <c r="AG50" s="53"/>
      <c r="AH50" s="54"/>
      <c r="AI50" s="52"/>
      <c r="AJ50" s="54"/>
      <c r="AK50" s="52"/>
      <c r="AL50" s="54"/>
      <c r="AM50" s="53"/>
      <c r="AN50" s="470"/>
      <c r="AO50" s="472"/>
      <c r="AP50" s="477"/>
      <c r="AQ50" s="460"/>
      <c r="AR50" s="458"/>
      <c r="AS50" s="463"/>
      <c r="AT50" s="481"/>
      <c r="AU50" s="490"/>
      <c r="AV50" s="51"/>
      <c r="AW50" s="47"/>
      <c r="AX50" s="500"/>
      <c r="AY50" s="501"/>
      <c r="AZ50" s="500"/>
      <c r="BA50" s="501"/>
      <c r="BB50" s="45">
        <f t="shared" si="11"/>
        <v>0</v>
      </c>
      <c r="BC50" s="46">
        <f t="shared" si="12"/>
        <v>0</v>
      </c>
      <c r="BD50" s="145"/>
      <c r="BE50" s="55"/>
      <c r="BF50" s="145"/>
      <c r="BG50" s="55"/>
      <c r="BH50" s="145"/>
      <c r="BI50" s="55"/>
      <c r="BJ50" s="145"/>
      <c r="BK50" s="55"/>
      <c r="BL50" s="145"/>
      <c r="BM50" s="55"/>
      <c r="BN50" s="145"/>
      <c r="BO50" s="55"/>
      <c r="BP50" s="145"/>
      <c r="BQ50" s="55"/>
      <c r="BR50" s="145"/>
      <c r="BS50" s="56"/>
      <c r="BT50" s="145"/>
      <c r="BU50" s="56"/>
      <c r="BV50" s="145"/>
      <c r="BW50" s="56"/>
      <c r="BX50" s="145"/>
      <c r="BY50" s="56"/>
      <c r="BZ50" s="145"/>
      <c r="CA50" s="56"/>
      <c r="CB50" s="42">
        <f t="shared" si="2"/>
        <v>0</v>
      </c>
      <c r="CC50" s="43">
        <f t="shared" si="2"/>
        <v>0</v>
      </c>
      <c r="CD50" s="145"/>
      <c r="CE50" s="55"/>
      <c r="CF50" s="145"/>
      <c r="CG50" s="55"/>
      <c r="CH50" s="145"/>
      <c r="CI50" s="55"/>
      <c r="CJ50" s="145"/>
      <c r="CK50" s="55"/>
      <c r="CL50" s="145"/>
      <c r="CM50" s="55"/>
      <c r="CN50" s="145"/>
      <c r="CO50" s="55"/>
      <c r="CP50" s="145"/>
      <c r="CQ50" s="55"/>
      <c r="CR50" s="54"/>
      <c r="CS50" s="52"/>
      <c r="CT50" s="54"/>
      <c r="CU50" s="52"/>
      <c r="CV50" s="54"/>
      <c r="CW50" s="52"/>
      <c r="CX50" s="54"/>
      <c r="CY50" s="52"/>
      <c r="CZ50" s="54"/>
      <c r="DA50" s="52"/>
      <c r="DB50" s="507">
        <f t="shared" si="7"/>
        <v>0</v>
      </c>
      <c r="DC50" s="508">
        <f t="shared" si="8"/>
        <v>0</v>
      </c>
      <c r="DD50" s="54"/>
      <c r="DE50" s="52"/>
      <c r="DF50" s="54"/>
      <c r="DG50" s="53"/>
      <c r="DH50" s="54"/>
      <c r="DI50" s="52"/>
      <c r="DJ50" s="54"/>
      <c r="DK50" s="52"/>
      <c r="DL50" s="54"/>
      <c r="DM50" s="53"/>
      <c r="DN50" s="470"/>
      <c r="DO50" s="472"/>
      <c r="DP50" s="477"/>
      <c r="DQ50" s="460"/>
      <c r="DR50" s="458"/>
      <c r="DS50" s="463"/>
      <c r="DT50" s="481"/>
      <c r="DU50" s="490"/>
      <c r="DV50" s="51"/>
      <c r="DW50" s="47"/>
      <c r="DX50" s="500"/>
      <c r="DY50" s="501"/>
      <c r="DZ50" s="500"/>
      <c r="EA50" s="501"/>
      <c r="EB50" s="520">
        <f t="shared" si="13"/>
        <v>0</v>
      </c>
      <c r="EC50" s="521">
        <f t="shared" si="14"/>
        <v>0</v>
      </c>
    </row>
    <row r="51" spans="1:133">
      <c r="A51" s="141"/>
      <c r="B51" s="139"/>
      <c r="C51" s="140"/>
      <c r="D51" s="145"/>
      <c r="E51" s="55"/>
      <c r="F51" s="145"/>
      <c r="G51" s="55"/>
      <c r="H51" s="145"/>
      <c r="I51" s="55"/>
      <c r="J51" s="145"/>
      <c r="K51" s="55"/>
      <c r="L51" s="145"/>
      <c r="M51" s="55"/>
      <c r="N51" s="145"/>
      <c r="O51" s="55"/>
      <c r="P51" s="145"/>
      <c r="Q51" s="55"/>
      <c r="R51" s="54"/>
      <c r="S51" s="52"/>
      <c r="T51" s="54"/>
      <c r="U51" s="52"/>
      <c r="V51" s="54"/>
      <c r="W51" s="52"/>
      <c r="X51" s="54"/>
      <c r="Y51" s="52"/>
      <c r="Z51" s="54"/>
      <c r="AA51" s="52"/>
      <c r="AB51" s="100">
        <f t="shared" si="15"/>
        <v>0</v>
      </c>
      <c r="AC51" s="101">
        <f t="shared" si="16"/>
        <v>0</v>
      </c>
      <c r="AD51" s="54"/>
      <c r="AE51" s="52"/>
      <c r="AF51" s="54"/>
      <c r="AG51" s="53"/>
      <c r="AH51" s="54"/>
      <c r="AI51" s="52"/>
      <c r="AJ51" s="54"/>
      <c r="AK51" s="52"/>
      <c r="AL51" s="54"/>
      <c r="AM51" s="53"/>
      <c r="AN51" s="470"/>
      <c r="AO51" s="472"/>
      <c r="AP51" s="477"/>
      <c r="AQ51" s="460"/>
      <c r="AR51" s="458"/>
      <c r="AS51" s="463"/>
      <c r="AT51" s="481"/>
      <c r="AU51" s="490"/>
      <c r="AV51" s="51"/>
      <c r="AW51" s="47"/>
      <c r="AX51" s="500"/>
      <c r="AY51" s="501"/>
      <c r="AZ51" s="500"/>
      <c r="BA51" s="501"/>
      <c r="BB51" s="45">
        <f t="shared" si="11"/>
        <v>0</v>
      </c>
      <c r="BC51" s="46">
        <f t="shared" si="12"/>
        <v>0</v>
      </c>
      <c r="BD51" s="145"/>
      <c r="BE51" s="55"/>
      <c r="BF51" s="145"/>
      <c r="BG51" s="55"/>
      <c r="BH51" s="145"/>
      <c r="BI51" s="55"/>
      <c r="BJ51" s="145"/>
      <c r="BK51" s="55"/>
      <c r="BL51" s="145"/>
      <c r="BM51" s="55"/>
      <c r="BN51" s="145"/>
      <c r="BO51" s="55"/>
      <c r="BP51" s="145"/>
      <c r="BQ51" s="55"/>
      <c r="BR51" s="145"/>
      <c r="BS51" s="56"/>
      <c r="BT51" s="145"/>
      <c r="BU51" s="56"/>
      <c r="BV51" s="145"/>
      <c r="BW51" s="56"/>
      <c r="BX51" s="145"/>
      <c r="BY51" s="56"/>
      <c r="BZ51" s="145"/>
      <c r="CA51" s="56"/>
      <c r="CB51" s="42">
        <f t="shared" si="2"/>
        <v>0</v>
      </c>
      <c r="CC51" s="43">
        <f t="shared" si="2"/>
        <v>0</v>
      </c>
      <c r="CD51" s="145"/>
      <c r="CE51" s="55"/>
      <c r="CF51" s="145"/>
      <c r="CG51" s="55"/>
      <c r="CH51" s="145"/>
      <c r="CI51" s="55"/>
      <c r="CJ51" s="145"/>
      <c r="CK51" s="55"/>
      <c r="CL51" s="145"/>
      <c r="CM51" s="55"/>
      <c r="CN51" s="145"/>
      <c r="CO51" s="55"/>
      <c r="CP51" s="145"/>
      <c r="CQ51" s="55"/>
      <c r="CR51" s="54"/>
      <c r="CS51" s="52"/>
      <c r="CT51" s="54"/>
      <c r="CU51" s="52"/>
      <c r="CV51" s="54"/>
      <c r="CW51" s="52"/>
      <c r="CX51" s="54"/>
      <c r="CY51" s="52"/>
      <c r="CZ51" s="54"/>
      <c r="DA51" s="52"/>
      <c r="DB51" s="507">
        <f t="shared" si="7"/>
        <v>0</v>
      </c>
      <c r="DC51" s="508">
        <f t="shared" si="8"/>
        <v>0</v>
      </c>
      <c r="DD51" s="54"/>
      <c r="DE51" s="52"/>
      <c r="DF51" s="54"/>
      <c r="DG51" s="53"/>
      <c r="DH51" s="54"/>
      <c r="DI51" s="52"/>
      <c r="DJ51" s="54"/>
      <c r="DK51" s="52"/>
      <c r="DL51" s="54"/>
      <c r="DM51" s="53"/>
      <c r="DN51" s="470"/>
      <c r="DO51" s="472"/>
      <c r="DP51" s="477"/>
      <c r="DQ51" s="460"/>
      <c r="DR51" s="458"/>
      <c r="DS51" s="463"/>
      <c r="DT51" s="481"/>
      <c r="DU51" s="490"/>
      <c r="DV51" s="51"/>
      <c r="DW51" s="47"/>
      <c r="DX51" s="500"/>
      <c r="DY51" s="501"/>
      <c r="DZ51" s="500"/>
      <c r="EA51" s="501"/>
      <c r="EB51" s="520">
        <f t="shared" si="13"/>
        <v>0</v>
      </c>
      <c r="EC51" s="521">
        <f t="shared" si="14"/>
        <v>0</v>
      </c>
    </row>
    <row r="52" spans="1:133">
      <c r="A52" s="141"/>
      <c r="B52" s="139"/>
      <c r="C52" s="140"/>
      <c r="D52" s="145"/>
      <c r="E52" s="55"/>
      <c r="F52" s="145"/>
      <c r="G52" s="55"/>
      <c r="H52" s="145"/>
      <c r="I52" s="55"/>
      <c r="J52" s="145"/>
      <c r="K52" s="55"/>
      <c r="L52" s="145"/>
      <c r="M52" s="55"/>
      <c r="N52" s="145"/>
      <c r="O52" s="55"/>
      <c r="P52" s="145"/>
      <c r="Q52" s="55"/>
      <c r="R52" s="54"/>
      <c r="S52" s="52"/>
      <c r="T52" s="54"/>
      <c r="U52" s="52"/>
      <c r="V52" s="54"/>
      <c r="W52" s="52"/>
      <c r="X52" s="54"/>
      <c r="Y52" s="52"/>
      <c r="Z52" s="54"/>
      <c r="AA52" s="52"/>
      <c r="AB52" s="100">
        <f t="shared" si="15"/>
        <v>0</v>
      </c>
      <c r="AC52" s="101">
        <f t="shared" si="16"/>
        <v>0</v>
      </c>
      <c r="AD52" s="54"/>
      <c r="AE52" s="52"/>
      <c r="AF52" s="54"/>
      <c r="AG52" s="53"/>
      <c r="AH52" s="54"/>
      <c r="AI52" s="52"/>
      <c r="AJ52" s="54"/>
      <c r="AK52" s="52"/>
      <c r="AL52" s="54"/>
      <c r="AM52" s="53"/>
      <c r="AN52" s="470"/>
      <c r="AO52" s="472"/>
      <c r="AP52" s="477"/>
      <c r="AQ52" s="460"/>
      <c r="AR52" s="458"/>
      <c r="AS52" s="463"/>
      <c r="AT52" s="481"/>
      <c r="AU52" s="490"/>
      <c r="AV52" s="51"/>
      <c r="AW52" s="47"/>
      <c r="AX52" s="500"/>
      <c r="AY52" s="501"/>
      <c r="AZ52" s="500"/>
      <c r="BA52" s="501"/>
      <c r="BB52" s="45">
        <f t="shared" si="11"/>
        <v>0</v>
      </c>
      <c r="BC52" s="46">
        <f t="shared" si="12"/>
        <v>0</v>
      </c>
      <c r="BD52" s="145"/>
      <c r="BE52" s="55"/>
      <c r="BF52" s="145"/>
      <c r="BG52" s="55"/>
      <c r="BH52" s="145"/>
      <c r="BI52" s="55"/>
      <c r="BJ52" s="145"/>
      <c r="BK52" s="55"/>
      <c r="BL52" s="145"/>
      <c r="BM52" s="55"/>
      <c r="BN52" s="145"/>
      <c r="BO52" s="55"/>
      <c r="BP52" s="145"/>
      <c r="BQ52" s="55"/>
      <c r="BR52" s="145"/>
      <c r="BS52" s="56"/>
      <c r="BT52" s="145"/>
      <c r="BU52" s="56"/>
      <c r="BV52" s="145"/>
      <c r="BW52" s="56"/>
      <c r="BX52" s="145"/>
      <c r="BY52" s="56"/>
      <c r="BZ52" s="145"/>
      <c r="CA52" s="56"/>
      <c r="CB52" s="42">
        <f t="shared" si="2"/>
        <v>0</v>
      </c>
      <c r="CC52" s="43">
        <f t="shared" si="2"/>
        <v>0</v>
      </c>
      <c r="CD52" s="145"/>
      <c r="CE52" s="55"/>
      <c r="CF52" s="145"/>
      <c r="CG52" s="55"/>
      <c r="CH52" s="145"/>
      <c r="CI52" s="55"/>
      <c r="CJ52" s="145"/>
      <c r="CK52" s="55"/>
      <c r="CL52" s="145"/>
      <c r="CM52" s="55"/>
      <c r="CN52" s="145"/>
      <c r="CO52" s="55"/>
      <c r="CP52" s="145"/>
      <c r="CQ52" s="55"/>
      <c r="CR52" s="54"/>
      <c r="CS52" s="52"/>
      <c r="CT52" s="54"/>
      <c r="CU52" s="52"/>
      <c r="CV52" s="54"/>
      <c r="CW52" s="52"/>
      <c r="CX52" s="54"/>
      <c r="CY52" s="52"/>
      <c r="CZ52" s="54"/>
      <c r="DA52" s="52"/>
      <c r="DB52" s="507">
        <f t="shared" si="7"/>
        <v>0</v>
      </c>
      <c r="DC52" s="508">
        <f t="shared" si="8"/>
        <v>0</v>
      </c>
      <c r="DD52" s="54"/>
      <c r="DE52" s="52"/>
      <c r="DF52" s="54"/>
      <c r="DG52" s="53"/>
      <c r="DH52" s="54"/>
      <c r="DI52" s="52"/>
      <c r="DJ52" s="54"/>
      <c r="DK52" s="52"/>
      <c r="DL52" s="54"/>
      <c r="DM52" s="53"/>
      <c r="DN52" s="470"/>
      <c r="DO52" s="472"/>
      <c r="DP52" s="477"/>
      <c r="DQ52" s="460"/>
      <c r="DR52" s="458"/>
      <c r="DS52" s="463"/>
      <c r="DT52" s="481"/>
      <c r="DU52" s="490"/>
      <c r="DV52" s="51"/>
      <c r="DW52" s="47"/>
      <c r="DX52" s="500"/>
      <c r="DY52" s="501"/>
      <c r="DZ52" s="500"/>
      <c r="EA52" s="501"/>
      <c r="EB52" s="520">
        <f t="shared" si="13"/>
        <v>0</v>
      </c>
      <c r="EC52" s="521">
        <f t="shared" si="14"/>
        <v>0</v>
      </c>
    </row>
    <row r="53" spans="1:133">
      <c r="A53" s="141"/>
      <c r="B53" s="139"/>
      <c r="C53" s="140"/>
      <c r="D53" s="145"/>
      <c r="E53" s="55"/>
      <c r="F53" s="145"/>
      <c r="G53" s="55"/>
      <c r="H53" s="145"/>
      <c r="I53" s="55"/>
      <c r="J53" s="145"/>
      <c r="K53" s="55"/>
      <c r="L53" s="145"/>
      <c r="M53" s="55"/>
      <c r="N53" s="145"/>
      <c r="O53" s="55"/>
      <c r="P53" s="145"/>
      <c r="Q53" s="55"/>
      <c r="R53" s="54"/>
      <c r="S53" s="52"/>
      <c r="T53" s="54"/>
      <c r="U53" s="52"/>
      <c r="V53" s="54"/>
      <c r="W53" s="52"/>
      <c r="X53" s="54"/>
      <c r="Y53" s="52"/>
      <c r="Z53" s="54"/>
      <c r="AA53" s="52"/>
      <c r="AB53" s="100">
        <f t="shared" si="15"/>
        <v>0</v>
      </c>
      <c r="AC53" s="101">
        <f t="shared" si="16"/>
        <v>0</v>
      </c>
      <c r="AD53" s="54"/>
      <c r="AE53" s="52"/>
      <c r="AF53" s="54"/>
      <c r="AG53" s="53"/>
      <c r="AH53" s="54"/>
      <c r="AI53" s="52"/>
      <c r="AJ53" s="54"/>
      <c r="AK53" s="52"/>
      <c r="AL53" s="54"/>
      <c r="AM53" s="53"/>
      <c r="AN53" s="473"/>
      <c r="AO53" s="471"/>
      <c r="AP53" s="477"/>
      <c r="AQ53" s="460"/>
      <c r="AR53" s="458"/>
      <c r="AS53" s="463"/>
      <c r="AT53" s="481"/>
      <c r="AU53" s="490"/>
      <c r="AV53" s="51"/>
      <c r="AW53" s="47"/>
      <c r="AX53" s="500"/>
      <c r="AY53" s="501"/>
      <c r="AZ53" s="502"/>
      <c r="BA53" s="501"/>
      <c r="BB53" s="45">
        <f t="shared" si="11"/>
        <v>0</v>
      </c>
      <c r="BC53" s="46">
        <f t="shared" si="12"/>
        <v>0</v>
      </c>
      <c r="BD53" s="145"/>
      <c r="BE53" s="55"/>
      <c r="BF53" s="145"/>
      <c r="BG53" s="55"/>
      <c r="BH53" s="145"/>
      <c r="BI53" s="55"/>
      <c r="BJ53" s="145"/>
      <c r="BK53" s="55"/>
      <c r="BL53" s="145"/>
      <c r="BM53" s="55"/>
      <c r="BN53" s="145"/>
      <c r="BO53" s="55"/>
      <c r="BP53" s="145"/>
      <c r="BQ53" s="55"/>
      <c r="BR53" s="145"/>
      <c r="BS53" s="56"/>
      <c r="BT53" s="145"/>
      <c r="BU53" s="56"/>
      <c r="BV53" s="145"/>
      <c r="BW53" s="56"/>
      <c r="BX53" s="145"/>
      <c r="BY53" s="56"/>
      <c r="BZ53" s="145"/>
      <c r="CA53" s="56"/>
      <c r="CB53" s="42">
        <f>SUM(BD53+BF53+BH53+BJ53+BL53+BN53+BP53+BR53+BT53+BV53+BX53+BZ53)</f>
        <v>0</v>
      </c>
      <c r="CC53" s="43">
        <f>SUM(BE53+BG53+BI53+BK53+BM53+BO53+BQ53+BS53+BU53+BW53+BY53+CA53)</f>
        <v>0</v>
      </c>
      <c r="CD53" s="145"/>
      <c r="CE53" s="55"/>
      <c r="CF53" s="145"/>
      <c r="CG53" s="55"/>
      <c r="CH53" s="145"/>
      <c r="CI53" s="55"/>
      <c r="CJ53" s="145"/>
      <c r="CK53" s="55"/>
      <c r="CL53" s="145"/>
      <c r="CM53" s="55"/>
      <c r="CN53" s="145"/>
      <c r="CO53" s="55"/>
      <c r="CP53" s="145"/>
      <c r="CQ53" s="55"/>
      <c r="CR53" s="54"/>
      <c r="CS53" s="52"/>
      <c r="CT53" s="54"/>
      <c r="CU53" s="52"/>
      <c r="CV53" s="54"/>
      <c r="CW53" s="52"/>
      <c r="CX53" s="54"/>
      <c r="CY53" s="52"/>
      <c r="CZ53" s="54"/>
      <c r="DA53" s="52"/>
      <c r="DB53" s="507">
        <f t="shared" si="7"/>
        <v>0</v>
      </c>
      <c r="DC53" s="508">
        <f t="shared" si="8"/>
        <v>0</v>
      </c>
      <c r="DD53" s="54"/>
      <c r="DE53" s="52"/>
      <c r="DF53" s="54"/>
      <c r="DG53" s="53"/>
      <c r="DH53" s="54"/>
      <c r="DI53" s="52"/>
      <c r="DJ53" s="54"/>
      <c r="DK53" s="52"/>
      <c r="DL53" s="54"/>
      <c r="DM53" s="53"/>
      <c r="DN53" s="473"/>
      <c r="DO53" s="471"/>
      <c r="DP53" s="477"/>
      <c r="DQ53" s="460"/>
      <c r="DR53" s="458"/>
      <c r="DS53" s="463"/>
      <c r="DT53" s="481"/>
      <c r="DU53" s="490"/>
      <c r="DV53" s="51"/>
      <c r="DW53" s="47"/>
      <c r="DX53" s="500"/>
      <c r="DY53" s="501"/>
      <c r="DZ53" s="502"/>
      <c r="EA53" s="501"/>
      <c r="EB53" s="520">
        <f t="shared" si="13"/>
        <v>0</v>
      </c>
      <c r="EC53" s="521">
        <f t="shared" si="14"/>
        <v>0</v>
      </c>
    </row>
    <row r="54" spans="1:133">
      <c r="A54" s="141"/>
      <c r="B54" s="139"/>
      <c r="C54" s="140"/>
      <c r="D54" s="145"/>
      <c r="E54" s="55"/>
      <c r="F54" s="145"/>
      <c r="G54" s="55"/>
      <c r="H54" s="145"/>
      <c r="I54" s="55"/>
      <c r="J54" s="145"/>
      <c r="K54" s="55"/>
      <c r="L54" s="145"/>
      <c r="M54" s="55"/>
      <c r="N54" s="145"/>
      <c r="O54" s="55"/>
      <c r="P54" s="145"/>
      <c r="Q54" s="55"/>
      <c r="R54" s="54"/>
      <c r="S54" s="52"/>
      <c r="T54" s="54"/>
      <c r="U54" s="52"/>
      <c r="V54" s="54"/>
      <c r="W54" s="52"/>
      <c r="X54" s="54"/>
      <c r="Y54" s="52"/>
      <c r="Z54" s="54"/>
      <c r="AA54" s="52"/>
      <c r="AB54" s="100">
        <f>+D54+F54+H54+J54+L54+N54+P54+R54+T54+V54+X54+Z54</f>
        <v>0</v>
      </c>
      <c r="AC54" s="101">
        <f>SUM(E54+G54+I54+K54+M54+O54+Q54+S54+U54+W54+Y54+AA54)</f>
        <v>0</v>
      </c>
      <c r="AD54" s="54"/>
      <c r="AE54" s="52"/>
      <c r="AF54" s="54"/>
      <c r="AG54" s="53"/>
      <c r="AH54" s="54"/>
      <c r="AI54" s="52"/>
      <c r="AJ54" s="54"/>
      <c r="AK54" s="52"/>
      <c r="AL54" s="54"/>
      <c r="AM54" s="53"/>
      <c r="AN54" s="470"/>
      <c r="AO54" s="471"/>
      <c r="AP54" s="477"/>
      <c r="AQ54" s="460"/>
      <c r="AR54" s="458"/>
      <c r="AS54" s="463"/>
      <c r="AT54" s="481"/>
      <c r="AU54" s="490"/>
      <c r="AV54" s="51"/>
      <c r="AW54" s="47"/>
      <c r="AX54" s="500"/>
      <c r="AY54" s="501"/>
      <c r="AZ54" s="502"/>
      <c r="BA54" s="501"/>
      <c r="BB54" s="45">
        <f t="shared" si="11"/>
        <v>0</v>
      </c>
      <c r="BC54" s="46">
        <f t="shared" si="12"/>
        <v>0</v>
      </c>
      <c r="BD54" s="145"/>
      <c r="BE54" s="55"/>
      <c r="BF54" s="145"/>
      <c r="BG54" s="55"/>
      <c r="BH54" s="145"/>
      <c r="BI54" s="55"/>
      <c r="BJ54" s="145"/>
      <c r="BK54" s="55"/>
      <c r="BL54" s="145"/>
      <c r="BM54" s="55"/>
      <c r="BN54" s="145"/>
      <c r="BO54" s="55"/>
      <c r="BP54" s="145"/>
      <c r="BQ54" s="55"/>
      <c r="BR54" s="145"/>
      <c r="BS54" s="56"/>
      <c r="BT54" s="145"/>
      <c r="BU54" s="56"/>
      <c r="BV54" s="145"/>
      <c r="BW54" s="56"/>
      <c r="BX54" s="145"/>
      <c r="BY54" s="56"/>
      <c r="BZ54" s="145"/>
      <c r="CA54" s="56"/>
      <c r="CB54" s="42">
        <f>SUM(BD54+BF54+BH54+BJ54+BL54+BN54+BP54+BR54+BT54+BV54+BX54+BZ54)</f>
        <v>0</v>
      </c>
      <c r="CC54" s="43">
        <f>SUM(BE54+BG54+BI54+BK54+BM54+BO54+BQ54+BS54+BU54+BW54+BY54+CA54)</f>
        <v>0</v>
      </c>
      <c r="CD54" s="145"/>
      <c r="CE54" s="55"/>
      <c r="CF54" s="145"/>
      <c r="CG54" s="55"/>
      <c r="CH54" s="145"/>
      <c r="CI54" s="55"/>
      <c r="CJ54" s="145"/>
      <c r="CK54" s="55"/>
      <c r="CL54" s="145"/>
      <c r="CM54" s="55"/>
      <c r="CN54" s="145"/>
      <c r="CO54" s="55"/>
      <c r="CP54" s="145"/>
      <c r="CQ54" s="55"/>
      <c r="CR54" s="54"/>
      <c r="CS54" s="52"/>
      <c r="CT54" s="54"/>
      <c r="CU54" s="52"/>
      <c r="CV54" s="54"/>
      <c r="CW54" s="52"/>
      <c r="CX54" s="54"/>
      <c r="CY54" s="52"/>
      <c r="CZ54" s="54"/>
      <c r="DA54" s="52"/>
      <c r="DB54" s="507">
        <f>+CD54+CF54+CH54+CJ54+CL54+CN54+CP54+CR54+CT54+CV54+CX54+CZ54</f>
        <v>0</v>
      </c>
      <c r="DC54" s="508">
        <f>SUM(CE54+CG54+CI54+CK54+CM54+CO54+CQ54+CS54+CU54+CW54+CY54+DA54)</f>
        <v>0</v>
      </c>
      <c r="DD54" s="54"/>
      <c r="DE54" s="52"/>
      <c r="DF54" s="54"/>
      <c r="DG54" s="53"/>
      <c r="DH54" s="54"/>
      <c r="DI54" s="52"/>
      <c r="DJ54" s="54"/>
      <c r="DK54" s="52"/>
      <c r="DL54" s="54"/>
      <c r="DM54" s="53"/>
      <c r="DN54" s="470"/>
      <c r="DO54" s="471"/>
      <c r="DP54" s="477"/>
      <c r="DQ54" s="460"/>
      <c r="DR54" s="458"/>
      <c r="DS54" s="463"/>
      <c r="DT54" s="481"/>
      <c r="DU54" s="490"/>
      <c r="DV54" s="51"/>
      <c r="DW54" s="47"/>
      <c r="DX54" s="500"/>
      <c r="DY54" s="501"/>
      <c r="DZ54" s="502"/>
      <c r="EA54" s="501"/>
      <c r="EB54" s="520">
        <f t="shared" si="13"/>
        <v>0</v>
      </c>
      <c r="EC54" s="521">
        <f t="shared" si="14"/>
        <v>0</v>
      </c>
    </row>
    <row r="55" spans="1:133">
      <c r="A55" s="141"/>
      <c r="B55" s="139"/>
      <c r="C55" s="140"/>
      <c r="D55" s="145"/>
      <c r="E55" s="55"/>
      <c r="F55" s="145"/>
      <c r="G55" s="55"/>
      <c r="H55" s="145"/>
      <c r="I55" s="55"/>
      <c r="J55" s="145"/>
      <c r="K55" s="55"/>
      <c r="L55" s="145"/>
      <c r="M55" s="55"/>
      <c r="N55" s="145"/>
      <c r="O55" s="55"/>
      <c r="P55" s="145"/>
      <c r="Q55" s="55"/>
      <c r="R55" s="54"/>
      <c r="S55" s="52"/>
      <c r="T55" s="54"/>
      <c r="U55" s="52"/>
      <c r="V55" s="54"/>
      <c r="W55" s="52"/>
      <c r="X55" s="54"/>
      <c r="Y55" s="52"/>
      <c r="Z55" s="54"/>
      <c r="AA55" s="52"/>
      <c r="AB55" s="100">
        <f t="shared" ref="AB55:AB67" si="17">+D55+F55+H55+J55+L55+N55+P55+R55+T55+V55+X55+Z55</f>
        <v>0</v>
      </c>
      <c r="AC55" s="101">
        <f t="shared" ref="AC55:AC67" si="18">SUM(E55+G55+I55+K55+M55+O55+Q55+S55+U55+W55+Y55+AA55)</f>
        <v>0</v>
      </c>
      <c r="AD55" s="54"/>
      <c r="AE55" s="52"/>
      <c r="AF55" s="54"/>
      <c r="AG55" s="53"/>
      <c r="AH55" s="54"/>
      <c r="AI55" s="52"/>
      <c r="AJ55" s="54"/>
      <c r="AK55" s="52"/>
      <c r="AL55" s="54"/>
      <c r="AM55" s="53"/>
      <c r="AN55" s="470"/>
      <c r="AO55" s="471"/>
      <c r="AP55" s="477"/>
      <c r="AQ55" s="460"/>
      <c r="AR55" s="458"/>
      <c r="AS55" s="463"/>
      <c r="AT55" s="481"/>
      <c r="AU55" s="490"/>
      <c r="AV55" s="51"/>
      <c r="AW55" s="47"/>
      <c r="AX55" s="500"/>
      <c r="AY55" s="501"/>
      <c r="AZ55" s="500"/>
      <c r="BA55" s="501"/>
      <c r="BB55" s="45">
        <f t="shared" si="11"/>
        <v>0</v>
      </c>
      <c r="BC55" s="46">
        <f t="shared" si="12"/>
        <v>0</v>
      </c>
      <c r="BD55" s="145"/>
      <c r="BE55" s="55"/>
      <c r="BF55" s="145"/>
      <c r="BG55" s="55"/>
      <c r="BH55" s="145"/>
      <c r="BI55" s="55"/>
      <c r="BJ55" s="145"/>
      <c r="BK55" s="55"/>
      <c r="BL55" s="145"/>
      <c r="BM55" s="55"/>
      <c r="BN55" s="145"/>
      <c r="BO55" s="55"/>
      <c r="BP55" s="145"/>
      <c r="BQ55" s="55"/>
      <c r="BR55" s="145"/>
      <c r="BS55" s="56"/>
      <c r="BT55" s="145"/>
      <c r="BU55" s="56"/>
      <c r="BV55" s="145"/>
      <c r="BW55" s="56"/>
      <c r="BX55" s="145"/>
      <c r="BY55" s="56"/>
      <c r="BZ55" s="145"/>
      <c r="CA55" s="56"/>
      <c r="CB55" s="42">
        <f t="shared" ref="CB55:CB67" si="19">SUM(BD55+BF55+BH55+BJ55+BL55+BN55+BP55+BR55+BT55+BV55+BX55+BZ55)</f>
        <v>0</v>
      </c>
      <c r="CC55" s="43">
        <f t="shared" ref="CC55:CC67" si="20">SUM(BE55+BG55+BI55+BK55+BM55+BO55+BQ55+BS55+BU55+BW55+BY55+CA55)</f>
        <v>0</v>
      </c>
      <c r="CD55" s="145"/>
      <c r="CE55" s="55"/>
      <c r="CF55" s="145"/>
      <c r="CG55" s="55"/>
      <c r="CH55" s="145"/>
      <c r="CI55" s="55"/>
      <c r="CJ55" s="145"/>
      <c r="CK55" s="55"/>
      <c r="CL55" s="145"/>
      <c r="CM55" s="55"/>
      <c r="CN55" s="145"/>
      <c r="CO55" s="55"/>
      <c r="CP55" s="145"/>
      <c r="CQ55" s="55"/>
      <c r="CR55" s="54"/>
      <c r="CS55" s="52"/>
      <c r="CT55" s="54"/>
      <c r="CU55" s="52"/>
      <c r="CV55" s="54"/>
      <c r="CW55" s="52"/>
      <c r="CX55" s="54"/>
      <c r="CY55" s="52"/>
      <c r="CZ55" s="54"/>
      <c r="DA55" s="52"/>
      <c r="DB55" s="507">
        <f t="shared" ref="DB55:DB67" si="21">+CD55+CF55+CH55+CJ55+CL55+CN55+CP55+CR55+CT55+CV55+CX55+CZ55</f>
        <v>0</v>
      </c>
      <c r="DC55" s="508">
        <f t="shared" ref="DC55:DC67" si="22">SUM(CE55+CG55+CI55+CK55+CM55+CO55+CQ55+CS55+CU55+CW55+CY55+DA55)</f>
        <v>0</v>
      </c>
      <c r="DD55" s="54"/>
      <c r="DE55" s="52"/>
      <c r="DF55" s="54"/>
      <c r="DG55" s="53"/>
      <c r="DH55" s="54"/>
      <c r="DI55" s="52"/>
      <c r="DJ55" s="54"/>
      <c r="DK55" s="52"/>
      <c r="DL55" s="54"/>
      <c r="DM55" s="53"/>
      <c r="DN55" s="470"/>
      <c r="DO55" s="471"/>
      <c r="DP55" s="477"/>
      <c r="DQ55" s="460"/>
      <c r="DR55" s="458"/>
      <c r="DS55" s="463"/>
      <c r="DT55" s="481"/>
      <c r="DU55" s="490"/>
      <c r="DV55" s="51"/>
      <c r="DW55" s="47"/>
      <c r="DX55" s="500"/>
      <c r="DY55" s="501"/>
      <c r="DZ55" s="500"/>
      <c r="EA55" s="501"/>
      <c r="EB55" s="520">
        <f t="shared" si="13"/>
        <v>0</v>
      </c>
      <c r="EC55" s="521">
        <f t="shared" si="14"/>
        <v>0</v>
      </c>
    </row>
    <row r="56" spans="1:133">
      <c r="A56" s="141"/>
      <c r="B56" s="139"/>
      <c r="C56" s="140"/>
      <c r="D56" s="145"/>
      <c r="E56" s="55"/>
      <c r="F56" s="145"/>
      <c r="G56" s="55"/>
      <c r="H56" s="145"/>
      <c r="I56" s="55"/>
      <c r="J56" s="145"/>
      <c r="K56" s="55"/>
      <c r="L56" s="145"/>
      <c r="M56" s="55"/>
      <c r="N56" s="145"/>
      <c r="O56" s="55"/>
      <c r="P56" s="145"/>
      <c r="Q56" s="55"/>
      <c r="R56" s="54"/>
      <c r="S56" s="52"/>
      <c r="T56" s="54"/>
      <c r="U56" s="52"/>
      <c r="V56" s="54"/>
      <c r="W56" s="52"/>
      <c r="X56" s="54"/>
      <c r="Y56" s="52"/>
      <c r="Z56" s="54"/>
      <c r="AA56" s="52"/>
      <c r="AB56" s="100">
        <f t="shared" si="17"/>
        <v>0</v>
      </c>
      <c r="AC56" s="101">
        <f t="shared" si="18"/>
        <v>0</v>
      </c>
      <c r="AD56" s="54"/>
      <c r="AE56" s="52"/>
      <c r="AF56" s="54"/>
      <c r="AG56" s="53"/>
      <c r="AH56" s="54"/>
      <c r="AI56" s="52"/>
      <c r="AJ56" s="54"/>
      <c r="AK56" s="52"/>
      <c r="AL56" s="54"/>
      <c r="AM56" s="53"/>
      <c r="AN56" s="470"/>
      <c r="AO56" s="471"/>
      <c r="AP56" s="477"/>
      <c r="AQ56" s="460"/>
      <c r="AR56" s="458"/>
      <c r="AS56" s="463"/>
      <c r="AT56" s="481"/>
      <c r="AU56" s="490"/>
      <c r="AV56" s="51"/>
      <c r="AW56" s="47"/>
      <c r="AX56" s="500"/>
      <c r="AY56" s="501"/>
      <c r="AZ56" s="500"/>
      <c r="BA56" s="501"/>
      <c r="BB56" s="45">
        <f t="shared" si="11"/>
        <v>0</v>
      </c>
      <c r="BC56" s="46">
        <f t="shared" si="12"/>
        <v>0</v>
      </c>
      <c r="BD56" s="145"/>
      <c r="BE56" s="55"/>
      <c r="BF56" s="145"/>
      <c r="BG56" s="55"/>
      <c r="BH56" s="145"/>
      <c r="BI56" s="55"/>
      <c r="BJ56" s="145"/>
      <c r="BK56" s="55"/>
      <c r="BL56" s="145"/>
      <c r="BM56" s="55"/>
      <c r="BN56" s="145"/>
      <c r="BO56" s="55"/>
      <c r="BP56" s="145"/>
      <c r="BQ56" s="55"/>
      <c r="BR56" s="145"/>
      <c r="BS56" s="56"/>
      <c r="BT56" s="145"/>
      <c r="BU56" s="56"/>
      <c r="BV56" s="145"/>
      <c r="BW56" s="56"/>
      <c r="BX56" s="145"/>
      <c r="BY56" s="56"/>
      <c r="BZ56" s="145"/>
      <c r="CA56" s="56"/>
      <c r="CB56" s="42">
        <f t="shared" si="19"/>
        <v>0</v>
      </c>
      <c r="CC56" s="43">
        <f t="shared" si="20"/>
        <v>0</v>
      </c>
      <c r="CD56" s="145"/>
      <c r="CE56" s="55"/>
      <c r="CF56" s="145"/>
      <c r="CG56" s="55"/>
      <c r="CH56" s="145"/>
      <c r="CI56" s="55"/>
      <c r="CJ56" s="145"/>
      <c r="CK56" s="55"/>
      <c r="CL56" s="145"/>
      <c r="CM56" s="55"/>
      <c r="CN56" s="145"/>
      <c r="CO56" s="55"/>
      <c r="CP56" s="145"/>
      <c r="CQ56" s="55"/>
      <c r="CR56" s="54"/>
      <c r="CS56" s="52"/>
      <c r="CT56" s="54"/>
      <c r="CU56" s="52"/>
      <c r="CV56" s="54"/>
      <c r="CW56" s="52"/>
      <c r="CX56" s="54"/>
      <c r="CY56" s="52"/>
      <c r="CZ56" s="54"/>
      <c r="DA56" s="52"/>
      <c r="DB56" s="507">
        <f t="shared" si="21"/>
        <v>0</v>
      </c>
      <c r="DC56" s="508">
        <f t="shared" si="22"/>
        <v>0</v>
      </c>
      <c r="DD56" s="54"/>
      <c r="DE56" s="52"/>
      <c r="DF56" s="54"/>
      <c r="DG56" s="53"/>
      <c r="DH56" s="54"/>
      <c r="DI56" s="52"/>
      <c r="DJ56" s="54"/>
      <c r="DK56" s="52"/>
      <c r="DL56" s="54"/>
      <c r="DM56" s="53"/>
      <c r="DN56" s="470"/>
      <c r="DO56" s="471"/>
      <c r="DP56" s="477"/>
      <c r="DQ56" s="460"/>
      <c r="DR56" s="458"/>
      <c r="DS56" s="463"/>
      <c r="DT56" s="481"/>
      <c r="DU56" s="490"/>
      <c r="DV56" s="51"/>
      <c r="DW56" s="47"/>
      <c r="DX56" s="500"/>
      <c r="DY56" s="501"/>
      <c r="DZ56" s="500"/>
      <c r="EA56" s="501"/>
      <c r="EB56" s="520">
        <f t="shared" si="13"/>
        <v>0</v>
      </c>
      <c r="EC56" s="521">
        <f t="shared" si="14"/>
        <v>0</v>
      </c>
    </row>
    <row r="57" spans="1:133">
      <c r="A57" s="141"/>
      <c r="B57" s="139"/>
      <c r="C57" s="140"/>
      <c r="D57" s="145"/>
      <c r="E57" s="55"/>
      <c r="F57" s="145"/>
      <c r="G57" s="55"/>
      <c r="H57" s="145"/>
      <c r="I57" s="55"/>
      <c r="J57" s="145"/>
      <c r="K57" s="55"/>
      <c r="L57" s="145"/>
      <c r="M57" s="55"/>
      <c r="N57" s="145"/>
      <c r="O57" s="55"/>
      <c r="P57" s="145"/>
      <c r="Q57" s="55"/>
      <c r="R57" s="54"/>
      <c r="S57" s="52"/>
      <c r="T57" s="54"/>
      <c r="U57" s="52"/>
      <c r="V57" s="54"/>
      <c r="W57" s="52"/>
      <c r="X57" s="54"/>
      <c r="Y57" s="52"/>
      <c r="Z57" s="54"/>
      <c r="AA57" s="52"/>
      <c r="AB57" s="100">
        <f t="shared" si="17"/>
        <v>0</v>
      </c>
      <c r="AC57" s="101">
        <f t="shared" si="18"/>
        <v>0</v>
      </c>
      <c r="AD57" s="54"/>
      <c r="AE57" s="52"/>
      <c r="AF57" s="54"/>
      <c r="AG57" s="53"/>
      <c r="AH57" s="54"/>
      <c r="AI57" s="52"/>
      <c r="AJ57" s="54"/>
      <c r="AK57" s="52"/>
      <c r="AL57" s="54"/>
      <c r="AM57" s="53"/>
      <c r="AN57" s="470"/>
      <c r="AO57" s="471"/>
      <c r="AP57" s="477"/>
      <c r="AQ57" s="460"/>
      <c r="AR57" s="458"/>
      <c r="AS57" s="463"/>
      <c r="AT57" s="481"/>
      <c r="AU57" s="490"/>
      <c r="AV57" s="51"/>
      <c r="AW57" s="47"/>
      <c r="AX57" s="500"/>
      <c r="AY57" s="501"/>
      <c r="AZ57" s="500"/>
      <c r="BA57" s="501"/>
      <c r="BB57" s="45">
        <f t="shared" si="11"/>
        <v>0</v>
      </c>
      <c r="BC57" s="46">
        <f t="shared" si="12"/>
        <v>0</v>
      </c>
      <c r="BD57" s="145"/>
      <c r="BE57" s="55"/>
      <c r="BF57" s="145"/>
      <c r="BG57" s="55"/>
      <c r="BH57" s="145"/>
      <c r="BI57" s="55"/>
      <c r="BJ57" s="145"/>
      <c r="BK57" s="55"/>
      <c r="BL57" s="145"/>
      <c r="BM57" s="55"/>
      <c r="BN57" s="145"/>
      <c r="BO57" s="55"/>
      <c r="BP57" s="145"/>
      <c r="BQ57" s="55"/>
      <c r="BR57" s="145"/>
      <c r="BS57" s="56"/>
      <c r="BT57" s="145"/>
      <c r="BU57" s="56"/>
      <c r="BV57" s="145"/>
      <c r="BW57" s="56"/>
      <c r="BX57" s="145"/>
      <c r="BY57" s="56"/>
      <c r="BZ57" s="145"/>
      <c r="CA57" s="56"/>
      <c r="CB57" s="42">
        <f t="shared" si="19"/>
        <v>0</v>
      </c>
      <c r="CC57" s="43">
        <f t="shared" si="20"/>
        <v>0</v>
      </c>
      <c r="CD57" s="145"/>
      <c r="CE57" s="55"/>
      <c r="CF57" s="145"/>
      <c r="CG57" s="55"/>
      <c r="CH57" s="145"/>
      <c r="CI57" s="55"/>
      <c r="CJ57" s="145"/>
      <c r="CK57" s="55"/>
      <c r="CL57" s="145"/>
      <c r="CM57" s="55"/>
      <c r="CN57" s="145"/>
      <c r="CO57" s="55"/>
      <c r="CP57" s="145"/>
      <c r="CQ57" s="55"/>
      <c r="CR57" s="54"/>
      <c r="CS57" s="52"/>
      <c r="CT57" s="54"/>
      <c r="CU57" s="52"/>
      <c r="CV57" s="54"/>
      <c r="CW57" s="52"/>
      <c r="CX57" s="54"/>
      <c r="CY57" s="52"/>
      <c r="CZ57" s="54"/>
      <c r="DA57" s="52"/>
      <c r="DB57" s="507">
        <f t="shared" si="21"/>
        <v>0</v>
      </c>
      <c r="DC57" s="508">
        <f t="shared" si="22"/>
        <v>0</v>
      </c>
      <c r="DD57" s="54"/>
      <c r="DE57" s="52"/>
      <c r="DF57" s="54"/>
      <c r="DG57" s="53"/>
      <c r="DH57" s="54"/>
      <c r="DI57" s="52"/>
      <c r="DJ57" s="54"/>
      <c r="DK57" s="52"/>
      <c r="DL57" s="54"/>
      <c r="DM57" s="53"/>
      <c r="DN57" s="470"/>
      <c r="DO57" s="471"/>
      <c r="DP57" s="477"/>
      <c r="DQ57" s="460"/>
      <c r="DR57" s="458"/>
      <c r="DS57" s="463"/>
      <c r="DT57" s="481"/>
      <c r="DU57" s="490"/>
      <c r="DV57" s="51"/>
      <c r="DW57" s="47"/>
      <c r="DX57" s="500"/>
      <c r="DY57" s="501"/>
      <c r="DZ57" s="500"/>
      <c r="EA57" s="501"/>
      <c r="EB57" s="520">
        <f t="shared" si="13"/>
        <v>0</v>
      </c>
      <c r="EC57" s="521">
        <f t="shared" si="14"/>
        <v>0</v>
      </c>
    </row>
    <row r="58" spans="1:133">
      <c r="A58" s="141"/>
      <c r="B58" s="139"/>
      <c r="C58" s="140"/>
      <c r="D58" s="145"/>
      <c r="E58" s="55"/>
      <c r="F58" s="145"/>
      <c r="G58" s="55"/>
      <c r="H58" s="145"/>
      <c r="I58" s="55"/>
      <c r="J58" s="145"/>
      <c r="K58" s="55"/>
      <c r="L58" s="145"/>
      <c r="M58" s="55"/>
      <c r="N58" s="145"/>
      <c r="O58" s="55"/>
      <c r="P58" s="145"/>
      <c r="Q58" s="55"/>
      <c r="R58" s="54"/>
      <c r="S58" s="52"/>
      <c r="T58" s="54"/>
      <c r="U58" s="52"/>
      <c r="V58" s="54"/>
      <c r="W58" s="52"/>
      <c r="X58" s="54"/>
      <c r="Y58" s="52"/>
      <c r="Z58" s="54"/>
      <c r="AA58" s="52"/>
      <c r="AB58" s="100">
        <f t="shared" si="17"/>
        <v>0</v>
      </c>
      <c r="AC58" s="101">
        <f t="shared" si="18"/>
        <v>0</v>
      </c>
      <c r="AD58" s="54"/>
      <c r="AE58" s="52"/>
      <c r="AF58" s="54"/>
      <c r="AG58" s="53"/>
      <c r="AH58" s="54"/>
      <c r="AI58" s="52"/>
      <c r="AJ58" s="54"/>
      <c r="AK58" s="52"/>
      <c r="AL58" s="54"/>
      <c r="AM58" s="53"/>
      <c r="AN58" s="470"/>
      <c r="AO58" s="471"/>
      <c r="AP58" s="477"/>
      <c r="AQ58" s="460"/>
      <c r="AR58" s="458"/>
      <c r="AS58" s="463"/>
      <c r="AT58" s="481"/>
      <c r="AU58" s="490"/>
      <c r="AV58" s="51"/>
      <c r="AW58" s="47"/>
      <c r="AX58" s="500"/>
      <c r="AY58" s="501"/>
      <c r="AZ58" s="500"/>
      <c r="BA58" s="501"/>
      <c r="BB58" s="45">
        <f t="shared" si="11"/>
        <v>0</v>
      </c>
      <c r="BC58" s="46">
        <f t="shared" si="12"/>
        <v>0</v>
      </c>
      <c r="BD58" s="145"/>
      <c r="BE58" s="55"/>
      <c r="BF58" s="145"/>
      <c r="BG58" s="55"/>
      <c r="BH58" s="145"/>
      <c r="BI58" s="55"/>
      <c r="BJ58" s="145"/>
      <c r="BK58" s="55"/>
      <c r="BL58" s="145"/>
      <c r="BM58" s="55"/>
      <c r="BN58" s="145"/>
      <c r="BO58" s="55"/>
      <c r="BP58" s="145"/>
      <c r="BQ58" s="55"/>
      <c r="BR58" s="145"/>
      <c r="BS58" s="56"/>
      <c r="BT58" s="145"/>
      <c r="BU58" s="56"/>
      <c r="BV58" s="145"/>
      <c r="BW58" s="56"/>
      <c r="BX58" s="145"/>
      <c r="BY58" s="56"/>
      <c r="BZ58" s="145"/>
      <c r="CA58" s="56"/>
      <c r="CB58" s="42">
        <f t="shared" si="19"/>
        <v>0</v>
      </c>
      <c r="CC58" s="43">
        <f t="shared" si="20"/>
        <v>0</v>
      </c>
      <c r="CD58" s="145"/>
      <c r="CE58" s="55"/>
      <c r="CF58" s="145"/>
      <c r="CG58" s="55"/>
      <c r="CH58" s="145"/>
      <c r="CI58" s="55"/>
      <c r="CJ58" s="145"/>
      <c r="CK58" s="55"/>
      <c r="CL58" s="145"/>
      <c r="CM58" s="55"/>
      <c r="CN58" s="145"/>
      <c r="CO58" s="55"/>
      <c r="CP58" s="145"/>
      <c r="CQ58" s="55"/>
      <c r="CR58" s="54"/>
      <c r="CS58" s="52"/>
      <c r="CT58" s="54"/>
      <c r="CU58" s="52"/>
      <c r="CV58" s="54"/>
      <c r="CW58" s="52"/>
      <c r="CX58" s="54"/>
      <c r="CY58" s="52"/>
      <c r="CZ58" s="54"/>
      <c r="DA58" s="52"/>
      <c r="DB58" s="507">
        <f t="shared" si="21"/>
        <v>0</v>
      </c>
      <c r="DC58" s="508">
        <f t="shared" si="22"/>
        <v>0</v>
      </c>
      <c r="DD58" s="54"/>
      <c r="DE58" s="52"/>
      <c r="DF58" s="54"/>
      <c r="DG58" s="53"/>
      <c r="DH58" s="54"/>
      <c r="DI58" s="52"/>
      <c r="DJ58" s="54"/>
      <c r="DK58" s="52"/>
      <c r="DL58" s="54"/>
      <c r="DM58" s="53"/>
      <c r="DN58" s="470"/>
      <c r="DO58" s="471"/>
      <c r="DP58" s="477"/>
      <c r="DQ58" s="460"/>
      <c r="DR58" s="458"/>
      <c r="DS58" s="463"/>
      <c r="DT58" s="481"/>
      <c r="DU58" s="490"/>
      <c r="DV58" s="51"/>
      <c r="DW58" s="47"/>
      <c r="DX58" s="500"/>
      <c r="DY58" s="501"/>
      <c r="DZ58" s="500"/>
      <c r="EA58" s="501"/>
      <c r="EB58" s="520">
        <f t="shared" si="13"/>
        <v>0</v>
      </c>
      <c r="EC58" s="521">
        <f t="shared" si="14"/>
        <v>0</v>
      </c>
    </row>
    <row r="59" spans="1:133">
      <c r="A59" s="141"/>
      <c r="B59" s="139"/>
      <c r="C59" s="140"/>
      <c r="D59" s="145"/>
      <c r="E59" s="55"/>
      <c r="F59" s="145"/>
      <c r="G59" s="55"/>
      <c r="H59" s="145"/>
      <c r="I59" s="55"/>
      <c r="J59" s="145"/>
      <c r="K59" s="55"/>
      <c r="L59" s="145"/>
      <c r="M59" s="55"/>
      <c r="N59" s="145"/>
      <c r="O59" s="55"/>
      <c r="P59" s="145"/>
      <c r="Q59" s="55"/>
      <c r="R59" s="54"/>
      <c r="S59" s="52"/>
      <c r="T59" s="54"/>
      <c r="U59" s="52"/>
      <c r="V59" s="54"/>
      <c r="W59" s="52"/>
      <c r="X59" s="54"/>
      <c r="Y59" s="52"/>
      <c r="Z59" s="54"/>
      <c r="AA59" s="52"/>
      <c r="AB59" s="100">
        <f t="shared" si="17"/>
        <v>0</v>
      </c>
      <c r="AC59" s="101">
        <f t="shared" si="18"/>
        <v>0</v>
      </c>
      <c r="AD59" s="54"/>
      <c r="AE59" s="52"/>
      <c r="AF59" s="54"/>
      <c r="AG59" s="53"/>
      <c r="AH59" s="54"/>
      <c r="AI59" s="52"/>
      <c r="AJ59" s="54"/>
      <c r="AK59" s="52"/>
      <c r="AL59" s="54"/>
      <c r="AM59" s="53"/>
      <c r="AN59" s="470"/>
      <c r="AO59" s="471"/>
      <c r="AP59" s="477"/>
      <c r="AQ59" s="460"/>
      <c r="AR59" s="458"/>
      <c r="AS59" s="463"/>
      <c r="AT59" s="481"/>
      <c r="AU59" s="490"/>
      <c r="AV59" s="51"/>
      <c r="AW59" s="47"/>
      <c r="AX59" s="500"/>
      <c r="AY59" s="501"/>
      <c r="AZ59" s="500"/>
      <c r="BA59" s="501"/>
      <c r="BB59" s="45">
        <f t="shared" si="11"/>
        <v>0</v>
      </c>
      <c r="BC59" s="46">
        <f t="shared" si="12"/>
        <v>0</v>
      </c>
      <c r="BD59" s="145"/>
      <c r="BE59" s="55"/>
      <c r="BF59" s="145"/>
      <c r="BG59" s="55"/>
      <c r="BH59" s="145"/>
      <c r="BI59" s="55"/>
      <c r="BJ59" s="145"/>
      <c r="BK59" s="55"/>
      <c r="BL59" s="145"/>
      <c r="BM59" s="55"/>
      <c r="BN59" s="145"/>
      <c r="BO59" s="55"/>
      <c r="BP59" s="145"/>
      <c r="BQ59" s="55"/>
      <c r="BR59" s="145"/>
      <c r="BS59" s="56"/>
      <c r="BT59" s="145"/>
      <c r="BU59" s="56"/>
      <c r="BV59" s="145"/>
      <c r="BW59" s="56"/>
      <c r="BX59" s="145"/>
      <c r="BY59" s="56"/>
      <c r="BZ59" s="145"/>
      <c r="CA59" s="56"/>
      <c r="CB59" s="42">
        <f t="shared" si="19"/>
        <v>0</v>
      </c>
      <c r="CC59" s="43">
        <f t="shared" si="20"/>
        <v>0</v>
      </c>
      <c r="CD59" s="145"/>
      <c r="CE59" s="55"/>
      <c r="CF59" s="145"/>
      <c r="CG59" s="55"/>
      <c r="CH59" s="145"/>
      <c r="CI59" s="55"/>
      <c r="CJ59" s="145"/>
      <c r="CK59" s="55"/>
      <c r="CL59" s="145"/>
      <c r="CM59" s="55"/>
      <c r="CN59" s="145"/>
      <c r="CO59" s="55"/>
      <c r="CP59" s="145"/>
      <c r="CQ59" s="55"/>
      <c r="CR59" s="54"/>
      <c r="CS59" s="52"/>
      <c r="CT59" s="54"/>
      <c r="CU59" s="52"/>
      <c r="CV59" s="54"/>
      <c r="CW59" s="52"/>
      <c r="CX59" s="54"/>
      <c r="CY59" s="52"/>
      <c r="CZ59" s="54"/>
      <c r="DA59" s="52"/>
      <c r="DB59" s="507">
        <f t="shared" si="21"/>
        <v>0</v>
      </c>
      <c r="DC59" s="508">
        <f t="shared" si="22"/>
        <v>0</v>
      </c>
      <c r="DD59" s="54"/>
      <c r="DE59" s="52"/>
      <c r="DF59" s="54"/>
      <c r="DG59" s="53"/>
      <c r="DH59" s="54"/>
      <c r="DI59" s="52"/>
      <c r="DJ59" s="54"/>
      <c r="DK59" s="52"/>
      <c r="DL59" s="54"/>
      <c r="DM59" s="53"/>
      <c r="DN59" s="470"/>
      <c r="DO59" s="471"/>
      <c r="DP59" s="477"/>
      <c r="DQ59" s="460"/>
      <c r="DR59" s="458"/>
      <c r="DS59" s="463"/>
      <c r="DT59" s="481"/>
      <c r="DU59" s="490"/>
      <c r="DV59" s="51"/>
      <c r="DW59" s="47"/>
      <c r="DX59" s="500"/>
      <c r="DY59" s="501"/>
      <c r="DZ59" s="500"/>
      <c r="EA59" s="501"/>
      <c r="EB59" s="520">
        <f t="shared" si="13"/>
        <v>0</v>
      </c>
      <c r="EC59" s="521">
        <f t="shared" si="14"/>
        <v>0</v>
      </c>
    </row>
    <row r="60" spans="1:133">
      <c r="A60" s="141"/>
      <c r="B60" s="139"/>
      <c r="C60" s="140"/>
      <c r="D60" s="145"/>
      <c r="E60" s="55"/>
      <c r="F60" s="145"/>
      <c r="G60" s="55"/>
      <c r="H60" s="145"/>
      <c r="I60" s="55"/>
      <c r="J60" s="145"/>
      <c r="K60" s="55"/>
      <c r="L60" s="145"/>
      <c r="M60" s="55"/>
      <c r="N60" s="145"/>
      <c r="O60" s="55"/>
      <c r="P60" s="145"/>
      <c r="Q60" s="55"/>
      <c r="R60" s="54"/>
      <c r="S60" s="52"/>
      <c r="T60" s="54"/>
      <c r="U60" s="52"/>
      <c r="V60" s="54"/>
      <c r="W60" s="52"/>
      <c r="X60" s="54"/>
      <c r="Y60" s="52"/>
      <c r="Z60" s="54"/>
      <c r="AA60" s="52"/>
      <c r="AB60" s="100">
        <f t="shared" si="17"/>
        <v>0</v>
      </c>
      <c r="AC60" s="101">
        <f t="shared" si="18"/>
        <v>0</v>
      </c>
      <c r="AD60" s="54"/>
      <c r="AE60" s="52"/>
      <c r="AF60" s="54"/>
      <c r="AG60" s="53"/>
      <c r="AH60" s="54"/>
      <c r="AI60" s="52"/>
      <c r="AJ60" s="54"/>
      <c r="AK60" s="52"/>
      <c r="AL60" s="54"/>
      <c r="AM60" s="53"/>
      <c r="AN60" s="470"/>
      <c r="AO60" s="471"/>
      <c r="AP60" s="477"/>
      <c r="AQ60" s="460"/>
      <c r="AR60" s="458"/>
      <c r="AS60" s="463"/>
      <c r="AT60" s="481"/>
      <c r="AU60" s="490"/>
      <c r="AV60" s="51"/>
      <c r="AW60" s="47"/>
      <c r="AX60" s="500"/>
      <c r="AY60" s="501"/>
      <c r="AZ60" s="500"/>
      <c r="BA60" s="501"/>
      <c r="BB60" s="45">
        <f t="shared" si="11"/>
        <v>0</v>
      </c>
      <c r="BC60" s="46">
        <f t="shared" si="12"/>
        <v>0</v>
      </c>
      <c r="BD60" s="145"/>
      <c r="BE60" s="55"/>
      <c r="BF60" s="145"/>
      <c r="BG60" s="55"/>
      <c r="BH60" s="145"/>
      <c r="BI60" s="55"/>
      <c r="BJ60" s="145"/>
      <c r="BK60" s="55"/>
      <c r="BL60" s="145"/>
      <c r="BM60" s="55"/>
      <c r="BN60" s="145"/>
      <c r="BO60" s="55"/>
      <c r="BP60" s="145"/>
      <c r="BQ60" s="55"/>
      <c r="BR60" s="145"/>
      <c r="BS60" s="56"/>
      <c r="BT60" s="145"/>
      <c r="BU60" s="56"/>
      <c r="BV60" s="145"/>
      <c r="BW60" s="56"/>
      <c r="BX60" s="145"/>
      <c r="BY60" s="56"/>
      <c r="BZ60" s="145"/>
      <c r="CA60" s="56"/>
      <c r="CB60" s="42">
        <f t="shared" si="19"/>
        <v>0</v>
      </c>
      <c r="CC60" s="43">
        <f t="shared" si="20"/>
        <v>0</v>
      </c>
      <c r="CD60" s="145"/>
      <c r="CE60" s="55"/>
      <c r="CF60" s="145"/>
      <c r="CG60" s="55"/>
      <c r="CH60" s="145"/>
      <c r="CI60" s="55"/>
      <c r="CJ60" s="145"/>
      <c r="CK60" s="55"/>
      <c r="CL60" s="145"/>
      <c r="CM60" s="55"/>
      <c r="CN60" s="145"/>
      <c r="CO60" s="55"/>
      <c r="CP60" s="145"/>
      <c r="CQ60" s="55"/>
      <c r="CR60" s="54"/>
      <c r="CS60" s="52"/>
      <c r="CT60" s="54"/>
      <c r="CU60" s="52"/>
      <c r="CV60" s="54"/>
      <c r="CW60" s="52"/>
      <c r="CX60" s="54"/>
      <c r="CY60" s="52"/>
      <c r="CZ60" s="54"/>
      <c r="DA60" s="52"/>
      <c r="DB60" s="507">
        <f t="shared" si="21"/>
        <v>0</v>
      </c>
      <c r="DC60" s="508">
        <f t="shared" si="22"/>
        <v>0</v>
      </c>
      <c r="DD60" s="54"/>
      <c r="DE60" s="52"/>
      <c r="DF60" s="54"/>
      <c r="DG60" s="53"/>
      <c r="DH60" s="54"/>
      <c r="DI60" s="52"/>
      <c r="DJ60" s="54"/>
      <c r="DK60" s="52"/>
      <c r="DL60" s="54"/>
      <c r="DM60" s="53"/>
      <c r="DN60" s="470"/>
      <c r="DO60" s="471"/>
      <c r="DP60" s="477"/>
      <c r="DQ60" s="460"/>
      <c r="DR60" s="458"/>
      <c r="DS60" s="463"/>
      <c r="DT60" s="481"/>
      <c r="DU60" s="490"/>
      <c r="DV60" s="51"/>
      <c r="DW60" s="47"/>
      <c r="DX60" s="500"/>
      <c r="DY60" s="501"/>
      <c r="DZ60" s="500"/>
      <c r="EA60" s="501"/>
      <c r="EB60" s="520">
        <f t="shared" si="13"/>
        <v>0</v>
      </c>
      <c r="EC60" s="521">
        <f t="shared" si="14"/>
        <v>0</v>
      </c>
    </row>
    <row r="61" spans="1:133">
      <c r="A61" s="141"/>
      <c r="B61" s="139"/>
      <c r="C61" s="140"/>
      <c r="D61" s="145"/>
      <c r="E61" s="55"/>
      <c r="F61" s="145"/>
      <c r="G61" s="55"/>
      <c r="H61" s="145"/>
      <c r="I61" s="55"/>
      <c r="J61" s="145"/>
      <c r="K61" s="55"/>
      <c r="L61" s="145"/>
      <c r="M61" s="55"/>
      <c r="N61" s="145"/>
      <c r="O61" s="55"/>
      <c r="P61" s="145"/>
      <c r="Q61" s="55"/>
      <c r="R61" s="54"/>
      <c r="S61" s="52"/>
      <c r="T61" s="54"/>
      <c r="U61" s="52"/>
      <c r="V61" s="54"/>
      <c r="W61" s="52"/>
      <c r="X61" s="54"/>
      <c r="Y61" s="52"/>
      <c r="Z61" s="54"/>
      <c r="AA61" s="52"/>
      <c r="AB61" s="100">
        <f t="shared" si="17"/>
        <v>0</v>
      </c>
      <c r="AC61" s="101">
        <f t="shared" si="18"/>
        <v>0</v>
      </c>
      <c r="AD61" s="54"/>
      <c r="AE61" s="52"/>
      <c r="AF61" s="54"/>
      <c r="AG61" s="53"/>
      <c r="AH61" s="54"/>
      <c r="AI61" s="52"/>
      <c r="AJ61" s="54"/>
      <c r="AK61" s="52"/>
      <c r="AL61" s="54"/>
      <c r="AM61" s="53"/>
      <c r="AN61" s="470"/>
      <c r="AO61" s="471"/>
      <c r="AP61" s="477"/>
      <c r="AQ61" s="460"/>
      <c r="AR61" s="458"/>
      <c r="AS61" s="463"/>
      <c r="AT61" s="481"/>
      <c r="AU61" s="490"/>
      <c r="AV61" s="51"/>
      <c r="AW61" s="47"/>
      <c r="AX61" s="500"/>
      <c r="AY61" s="501"/>
      <c r="AZ61" s="500"/>
      <c r="BA61" s="501"/>
      <c r="BB61" s="45">
        <f t="shared" si="11"/>
        <v>0</v>
      </c>
      <c r="BC61" s="46">
        <f t="shared" si="12"/>
        <v>0</v>
      </c>
      <c r="BD61" s="145"/>
      <c r="BE61" s="55"/>
      <c r="BF61" s="145"/>
      <c r="BG61" s="55"/>
      <c r="BH61" s="145"/>
      <c r="BI61" s="55"/>
      <c r="BJ61" s="145"/>
      <c r="BK61" s="55"/>
      <c r="BL61" s="145"/>
      <c r="BM61" s="55"/>
      <c r="BN61" s="145"/>
      <c r="BO61" s="55"/>
      <c r="BP61" s="145"/>
      <c r="BQ61" s="55"/>
      <c r="BR61" s="145"/>
      <c r="BS61" s="56"/>
      <c r="BT61" s="145"/>
      <c r="BU61" s="56"/>
      <c r="BV61" s="145"/>
      <c r="BW61" s="56"/>
      <c r="BX61" s="145"/>
      <c r="BY61" s="56"/>
      <c r="BZ61" s="145"/>
      <c r="CA61" s="56"/>
      <c r="CB61" s="42">
        <f t="shared" si="19"/>
        <v>0</v>
      </c>
      <c r="CC61" s="43">
        <f t="shared" si="20"/>
        <v>0</v>
      </c>
      <c r="CD61" s="145"/>
      <c r="CE61" s="55"/>
      <c r="CF61" s="145"/>
      <c r="CG61" s="55"/>
      <c r="CH61" s="145"/>
      <c r="CI61" s="55"/>
      <c r="CJ61" s="145"/>
      <c r="CK61" s="55"/>
      <c r="CL61" s="145"/>
      <c r="CM61" s="55"/>
      <c r="CN61" s="145"/>
      <c r="CO61" s="55"/>
      <c r="CP61" s="145"/>
      <c r="CQ61" s="55"/>
      <c r="CR61" s="54"/>
      <c r="CS61" s="52"/>
      <c r="CT61" s="54"/>
      <c r="CU61" s="52"/>
      <c r="CV61" s="54"/>
      <c r="CW61" s="52"/>
      <c r="CX61" s="54"/>
      <c r="CY61" s="52"/>
      <c r="CZ61" s="54"/>
      <c r="DA61" s="52"/>
      <c r="DB61" s="507">
        <f t="shared" si="21"/>
        <v>0</v>
      </c>
      <c r="DC61" s="508">
        <f t="shared" si="22"/>
        <v>0</v>
      </c>
      <c r="DD61" s="54"/>
      <c r="DE61" s="52"/>
      <c r="DF61" s="54"/>
      <c r="DG61" s="53"/>
      <c r="DH61" s="54"/>
      <c r="DI61" s="52"/>
      <c r="DJ61" s="54"/>
      <c r="DK61" s="52"/>
      <c r="DL61" s="54"/>
      <c r="DM61" s="53"/>
      <c r="DN61" s="470"/>
      <c r="DO61" s="471"/>
      <c r="DP61" s="477"/>
      <c r="DQ61" s="460"/>
      <c r="DR61" s="458"/>
      <c r="DS61" s="463"/>
      <c r="DT61" s="481"/>
      <c r="DU61" s="490"/>
      <c r="DV61" s="51"/>
      <c r="DW61" s="47"/>
      <c r="DX61" s="500"/>
      <c r="DY61" s="501"/>
      <c r="DZ61" s="500"/>
      <c r="EA61" s="501"/>
      <c r="EB61" s="520">
        <f t="shared" si="13"/>
        <v>0</v>
      </c>
      <c r="EC61" s="521">
        <f t="shared" si="14"/>
        <v>0</v>
      </c>
    </row>
    <row r="62" spans="1:133">
      <c r="A62" s="141"/>
      <c r="B62" s="139"/>
      <c r="C62" s="140"/>
      <c r="D62" s="145"/>
      <c r="E62" s="55"/>
      <c r="F62" s="145"/>
      <c r="G62" s="55"/>
      <c r="H62" s="145"/>
      <c r="I62" s="55"/>
      <c r="J62" s="145"/>
      <c r="K62" s="55"/>
      <c r="L62" s="145"/>
      <c r="M62" s="55"/>
      <c r="N62" s="145"/>
      <c r="O62" s="55"/>
      <c r="P62" s="145"/>
      <c r="Q62" s="55"/>
      <c r="R62" s="54"/>
      <c r="S62" s="52"/>
      <c r="T62" s="54"/>
      <c r="U62" s="52"/>
      <c r="V62" s="54"/>
      <c r="W62" s="52"/>
      <c r="X62" s="54"/>
      <c r="Y62" s="52"/>
      <c r="Z62" s="54"/>
      <c r="AA62" s="52"/>
      <c r="AB62" s="100">
        <f t="shared" si="17"/>
        <v>0</v>
      </c>
      <c r="AC62" s="101">
        <f t="shared" si="18"/>
        <v>0</v>
      </c>
      <c r="AD62" s="54"/>
      <c r="AE62" s="52"/>
      <c r="AF62" s="54"/>
      <c r="AG62" s="53"/>
      <c r="AH62" s="54"/>
      <c r="AI62" s="52"/>
      <c r="AJ62" s="54"/>
      <c r="AK62" s="52"/>
      <c r="AL62" s="54"/>
      <c r="AM62" s="53"/>
      <c r="AN62" s="470"/>
      <c r="AO62" s="471"/>
      <c r="AP62" s="477"/>
      <c r="AQ62" s="460"/>
      <c r="AR62" s="458"/>
      <c r="AS62" s="463"/>
      <c r="AT62" s="481"/>
      <c r="AU62" s="490"/>
      <c r="AV62" s="51"/>
      <c r="AW62" s="47"/>
      <c r="AX62" s="500"/>
      <c r="AY62" s="501"/>
      <c r="AZ62" s="500"/>
      <c r="BA62" s="501"/>
      <c r="BB62" s="45">
        <f t="shared" si="11"/>
        <v>0</v>
      </c>
      <c r="BC62" s="46">
        <f t="shared" si="12"/>
        <v>0</v>
      </c>
      <c r="BD62" s="145"/>
      <c r="BE62" s="55"/>
      <c r="BF62" s="145"/>
      <c r="BG62" s="55"/>
      <c r="BH62" s="145"/>
      <c r="BI62" s="55"/>
      <c r="BJ62" s="145"/>
      <c r="BK62" s="55"/>
      <c r="BL62" s="145"/>
      <c r="BM62" s="55"/>
      <c r="BN62" s="145"/>
      <c r="BO62" s="55"/>
      <c r="BP62" s="145"/>
      <c r="BQ62" s="55"/>
      <c r="BR62" s="145"/>
      <c r="BS62" s="56"/>
      <c r="BT62" s="145"/>
      <c r="BU62" s="56"/>
      <c r="BV62" s="145"/>
      <c r="BW62" s="56"/>
      <c r="BX62" s="145"/>
      <c r="BY62" s="56"/>
      <c r="BZ62" s="145"/>
      <c r="CA62" s="56"/>
      <c r="CB62" s="42">
        <f t="shared" si="19"/>
        <v>0</v>
      </c>
      <c r="CC62" s="43">
        <f t="shared" si="20"/>
        <v>0</v>
      </c>
      <c r="CD62" s="145"/>
      <c r="CE62" s="55"/>
      <c r="CF62" s="145"/>
      <c r="CG62" s="55"/>
      <c r="CH62" s="145"/>
      <c r="CI62" s="55"/>
      <c r="CJ62" s="145"/>
      <c r="CK62" s="55"/>
      <c r="CL62" s="145"/>
      <c r="CM62" s="55"/>
      <c r="CN62" s="145"/>
      <c r="CO62" s="55"/>
      <c r="CP62" s="145"/>
      <c r="CQ62" s="55"/>
      <c r="CR62" s="54"/>
      <c r="CS62" s="52"/>
      <c r="CT62" s="54"/>
      <c r="CU62" s="52"/>
      <c r="CV62" s="54"/>
      <c r="CW62" s="52"/>
      <c r="CX62" s="54"/>
      <c r="CY62" s="52"/>
      <c r="CZ62" s="54"/>
      <c r="DA62" s="52"/>
      <c r="DB62" s="507">
        <f t="shared" si="21"/>
        <v>0</v>
      </c>
      <c r="DC62" s="508">
        <f t="shared" si="22"/>
        <v>0</v>
      </c>
      <c r="DD62" s="54"/>
      <c r="DE62" s="52"/>
      <c r="DF62" s="54"/>
      <c r="DG62" s="53"/>
      <c r="DH62" s="54"/>
      <c r="DI62" s="52"/>
      <c r="DJ62" s="54"/>
      <c r="DK62" s="52"/>
      <c r="DL62" s="54"/>
      <c r="DM62" s="53"/>
      <c r="DN62" s="470"/>
      <c r="DO62" s="471"/>
      <c r="DP62" s="477"/>
      <c r="DQ62" s="460"/>
      <c r="DR62" s="458"/>
      <c r="DS62" s="463"/>
      <c r="DT62" s="481"/>
      <c r="DU62" s="490"/>
      <c r="DV62" s="51"/>
      <c r="DW62" s="47"/>
      <c r="DX62" s="500"/>
      <c r="DY62" s="501"/>
      <c r="DZ62" s="500"/>
      <c r="EA62" s="501"/>
      <c r="EB62" s="520">
        <f t="shared" si="13"/>
        <v>0</v>
      </c>
      <c r="EC62" s="521">
        <f t="shared" si="14"/>
        <v>0</v>
      </c>
    </row>
    <row r="63" spans="1:133">
      <c r="A63" s="141"/>
      <c r="B63" s="139"/>
      <c r="C63" s="140"/>
      <c r="D63" s="145"/>
      <c r="E63" s="55"/>
      <c r="F63" s="145"/>
      <c r="G63" s="55"/>
      <c r="H63" s="145"/>
      <c r="I63" s="55"/>
      <c r="J63" s="145"/>
      <c r="K63" s="55"/>
      <c r="L63" s="145"/>
      <c r="M63" s="55"/>
      <c r="N63" s="145"/>
      <c r="O63" s="55"/>
      <c r="P63" s="145"/>
      <c r="Q63" s="55"/>
      <c r="R63" s="54"/>
      <c r="S63" s="52"/>
      <c r="T63" s="54"/>
      <c r="U63" s="52"/>
      <c r="V63" s="54"/>
      <c r="W63" s="52"/>
      <c r="X63" s="54"/>
      <c r="Y63" s="52"/>
      <c r="Z63" s="54"/>
      <c r="AA63" s="52"/>
      <c r="AB63" s="100">
        <f t="shared" si="17"/>
        <v>0</v>
      </c>
      <c r="AC63" s="101">
        <f t="shared" si="18"/>
        <v>0</v>
      </c>
      <c r="AD63" s="54"/>
      <c r="AE63" s="52"/>
      <c r="AF63" s="54"/>
      <c r="AG63" s="53"/>
      <c r="AH63" s="54"/>
      <c r="AI63" s="52"/>
      <c r="AJ63" s="54"/>
      <c r="AK63" s="52"/>
      <c r="AL63" s="54"/>
      <c r="AM63" s="53"/>
      <c r="AN63" s="470"/>
      <c r="AO63" s="471"/>
      <c r="AP63" s="477"/>
      <c r="AQ63" s="460"/>
      <c r="AR63" s="458"/>
      <c r="AS63" s="463"/>
      <c r="AT63" s="481"/>
      <c r="AU63" s="490"/>
      <c r="AV63" s="51"/>
      <c r="AW63" s="47"/>
      <c r="AX63" s="500"/>
      <c r="AY63" s="501"/>
      <c r="AZ63" s="500"/>
      <c r="BA63" s="501"/>
      <c r="BB63" s="45">
        <f t="shared" si="11"/>
        <v>0</v>
      </c>
      <c r="BC63" s="46">
        <f t="shared" si="12"/>
        <v>0</v>
      </c>
      <c r="BD63" s="145"/>
      <c r="BE63" s="55"/>
      <c r="BF63" s="145"/>
      <c r="BG63" s="55"/>
      <c r="BH63" s="145"/>
      <c r="BI63" s="55"/>
      <c r="BJ63" s="145"/>
      <c r="BK63" s="55"/>
      <c r="BL63" s="145"/>
      <c r="BM63" s="55"/>
      <c r="BN63" s="145"/>
      <c r="BO63" s="55"/>
      <c r="BP63" s="145"/>
      <c r="BQ63" s="55"/>
      <c r="BR63" s="145"/>
      <c r="BS63" s="56"/>
      <c r="BT63" s="145"/>
      <c r="BU63" s="56"/>
      <c r="BV63" s="145"/>
      <c r="BW63" s="56"/>
      <c r="BX63" s="145"/>
      <c r="BY63" s="56"/>
      <c r="BZ63" s="145"/>
      <c r="CA63" s="56"/>
      <c r="CB63" s="42">
        <f t="shared" si="19"/>
        <v>0</v>
      </c>
      <c r="CC63" s="43">
        <f t="shared" si="20"/>
        <v>0</v>
      </c>
      <c r="CD63" s="145"/>
      <c r="CE63" s="55"/>
      <c r="CF63" s="145"/>
      <c r="CG63" s="55"/>
      <c r="CH63" s="145"/>
      <c r="CI63" s="55"/>
      <c r="CJ63" s="145"/>
      <c r="CK63" s="55"/>
      <c r="CL63" s="145"/>
      <c r="CM63" s="55"/>
      <c r="CN63" s="145"/>
      <c r="CO63" s="55"/>
      <c r="CP63" s="145"/>
      <c r="CQ63" s="55"/>
      <c r="CR63" s="54"/>
      <c r="CS63" s="52"/>
      <c r="CT63" s="54"/>
      <c r="CU63" s="52"/>
      <c r="CV63" s="54"/>
      <c r="CW63" s="52"/>
      <c r="CX63" s="54"/>
      <c r="CY63" s="52"/>
      <c r="CZ63" s="54"/>
      <c r="DA63" s="52"/>
      <c r="DB63" s="507">
        <f t="shared" si="21"/>
        <v>0</v>
      </c>
      <c r="DC63" s="508">
        <f t="shared" si="22"/>
        <v>0</v>
      </c>
      <c r="DD63" s="54"/>
      <c r="DE63" s="52"/>
      <c r="DF63" s="54"/>
      <c r="DG63" s="53"/>
      <c r="DH63" s="54"/>
      <c r="DI63" s="52"/>
      <c r="DJ63" s="54"/>
      <c r="DK63" s="52"/>
      <c r="DL63" s="54"/>
      <c r="DM63" s="53"/>
      <c r="DN63" s="470"/>
      <c r="DO63" s="471"/>
      <c r="DP63" s="477"/>
      <c r="DQ63" s="460"/>
      <c r="DR63" s="458"/>
      <c r="DS63" s="463"/>
      <c r="DT63" s="481"/>
      <c r="DU63" s="490"/>
      <c r="DV63" s="51"/>
      <c r="DW63" s="47"/>
      <c r="DX63" s="500"/>
      <c r="DY63" s="501"/>
      <c r="DZ63" s="500"/>
      <c r="EA63" s="501"/>
      <c r="EB63" s="520">
        <f t="shared" si="13"/>
        <v>0</v>
      </c>
      <c r="EC63" s="521">
        <f t="shared" si="14"/>
        <v>0</v>
      </c>
    </row>
    <row r="64" spans="1:133">
      <c r="A64" s="141"/>
      <c r="B64" s="139"/>
      <c r="C64" s="140"/>
      <c r="D64" s="145"/>
      <c r="E64" s="55"/>
      <c r="F64" s="145"/>
      <c r="G64" s="55"/>
      <c r="H64" s="145"/>
      <c r="I64" s="55"/>
      <c r="J64" s="145"/>
      <c r="K64" s="55"/>
      <c r="L64" s="145"/>
      <c r="M64" s="55"/>
      <c r="N64" s="145"/>
      <c r="O64" s="55"/>
      <c r="P64" s="145"/>
      <c r="Q64" s="55"/>
      <c r="R64" s="54"/>
      <c r="S64" s="52"/>
      <c r="T64" s="54"/>
      <c r="U64" s="52"/>
      <c r="V64" s="54"/>
      <c r="W64" s="52"/>
      <c r="X64" s="54"/>
      <c r="Y64" s="52"/>
      <c r="Z64" s="54"/>
      <c r="AA64" s="52"/>
      <c r="AB64" s="100">
        <f t="shared" si="17"/>
        <v>0</v>
      </c>
      <c r="AC64" s="101">
        <f t="shared" si="18"/>
        <v>0</v>
      </c>
      <c r="AD64" s="54"/>
      <c r="AE64" s="52"/>
      <c r="AF64" s="54"/>
      <c r="AG64" s="53"/>
      <c r="AH64" s="54"/>
      <c r="AI64" s="52"/>
      <c r="AJ64" s="54"/>
      <c r="AK64" s="52"/>
      <c r="AL64" s="54"/>
      <c r="AM64" s="53"/>
      <c r="AN64" s="470"/>
      <c r="AO64" s="471"/>
      <c r="AP64" s="477"/>
      <c r="AQ64" s="460"/>
      <c r="AR64" s="458"/>
      <c r="AS64" s="463"/>
      <c r="AT64" s="481"/>
      <c r="AU64" s="490"/>
      <c r="AV64" s="51"/>
      <c r="AW64" s="47"/>
      <c r="AX64" s="500"/>
      <c r="AY64" s="501"/>
      <c r="AZ64" s="500"/>
      <c r="BA64" s="501"/>
      <c r="BB64" s="45">
        <f t="shared" si="11"/>
        <v>0</v>
      </c>
      <c r="BC64" s="46">
        <f t="shared" si="12"/>
        <v>0</v>
      </c>
      <c r="BD64" s="145"/>
      <c r="BE64" s="55"/>
      <c r="BF64" s="145"/>
      <c r="BG64" s="55"/>
      <c r="BH64" s="145"/>
      <c r="BI64" s="55"/>
      <c r="BJ64" s="145"/>
      <c r="BK64" s="55"/>
      <c r="BL64" s="145"/>
      <c r="BM64" s="55"/>
      <c r="BN64" s="145"/>
      <c r="BO64" s="55"/>
      <c r="BP64" s="145"/>
      <c r="BQ64" s="55"/>
      <c r="BR64" s="145"/>
      <c r="BS64" s="56"/>
      <c r="BT64" s="145"/>
      <c r="BU64" s="56"/>
      <c r="BV64" s="145"/>
      <c r="BW64" s="56"/>
      <c r="BX64" s="145"/>
      <c r="BY64" s="56"/>
      <c r="BZ64" s="145"/>
      <c r="CA64" s="56"/>
      <c r="CB64" s="42">
        <f t="shared" si="19"/>
        <v>0</v>
      </c>
      <c r="CC64" s="43">
        <f t="shared" si="20"/>
        <v>0</v>
      </c>
      <c r="CD64" s="145"/>
      <c r="CE64" s="55"/>
      <c r="CF64" s="145"/>
      <c r="CG64" s="55"/>
      <c r="CH64" s="145"/>
      <c r="CI64" s="55"/>
      <c r="CJ64" s="145"/>
      <c r="CK64" s="55"/>
      <c r="CL64" s="145"/>
      <c r="CM64" s="55"/>
      <c r="CN64" s="145"/>
      <c r="CO64" s="55"/>
      <c r="CP64" s="145"/>
      <c r="CQ64" s="55"/>
      <c r="CR64" s="54"/>
      <c r="CS64" s="52"/>
      <c r="CT64" s="54"/>
      <c r="CU64" s="52"/>
      <c r="CV64" s="54"/>
      <c r="CW64" s="52"/>
      <c r="CX64" s="54"/>
      <c r="CY64" s="52"/>
      <c r="CZ64" s="54"/>
      <c r="DA64" s="52"/>
      <c r="DB64" s="507">
        <f t="shared" si="21"/>
        <v>0</v>
      </c>
      <c r="DC64" s="508">
        <f t="shared" si="22"/>
        <v>0</v>
      </c>
      <c r="DD64" s="54"/>
      <c r="DE64" s="52"/>
      <c r="DF64" s="54"/>
      <c r="DG64" s="53"/>
      <c r="DH64" s="54"/>
      <c r="DI64" s="52"/>
      <c r="DJ64" s="54"/>
      <c r="DK64" s="52"/>
      <c r="DL64" s="54"/>
      <c r="DM64" s="53"/>
      <c r="DN64" s="470"/>
      <c r="DO64" s="471"/>
      <c r="DP64" s="477"/>
      <c r="DQ64" s="460"/>
      <c r="DR64" s="458"/>
      <c r="DS64" s="463"/>
      <c r="DT64" s="481"/>
      <c r="DU64" s="490"/>
      <c r="DV64" s="51"/>
      <c r="DW64" s="47"/>
      <c r="DX64" s="500"/>
      <c r="DY64" s="501"/>
      <c r="DZ64" s="500"/>
      <c r="EA64" s="501"/>
      <c r="EB64" s="520">
        <f t="shared" si="13"/>
        <v>0</v>
      </c>
      <c r="EC64" s="521">
        <f t="shared" si="14"/>
        <v>0</v>
      </c>
    </row>
    <row r="65" spans="1:133">
      <c r="A65" s="141"/>
      <c r="B65" s="139"/>
      <c r="C65" s="140"/>
      <c r="D65" s="145"/>
      <c r="E65" s="55"/>
      <c r="F65" s="145"/>
      <c r="G65" s="55"/>
      <c r="H65" s="145"/>
      <c r="I65" s="55"/>
      <c r="J65" s="145"/>
      <c r="K65" s="55"/>
      <c r="L65" s="145"/>
      <c r="M65" s="55"/>
      <c r="N65" s="145"/>
      <c r="O65" s="55"/>
      <c r="P65" s="145"/>
      <c r="Q65" s="55"/>
      <c r="R65" s="54"/>
      <c r="S65" s="52"/>
      <c r="T65" s="54"/>
      <c r="U65" s="52"/>
      <c r="V65" s="54"/>
      <c r="W65" s="52"/>
      <c r="X65" s="54"/>
      <c r="Y65" s="52"/>
      <c r="Z65" s="54"/>
      <c r="AA65" s="52"/>
      <c r="AB65" s="100">
        <f t="shared" si="17"/>
        <v>0</v>
      </c>
      <c r="AC65" s="101">
        <f t="shared" si="18"/>
        <v>0</v>
      </c>
      <c r="AD65" s="54"/>
      <c r="AE65" s="52"/>
      <c r="AF65" s="54"/>
      <c r="AG65" s="53"/>
      <c r="AH65" s="54"/>
      <c r="AI65" s="52"/>
      <c r="AJ65" s="54"/>
      <c r="AK65" s="52"/>
      <c r="AL65" s="54"/>
      <c r="AM65" s="53"/>
      <c r="AN65" s="470"/>
      <c r="AO65" s="471"/>
      <c r="AP65" s="477"/>
      <c r="AQ65" s="460"/>
      <c r="AR65" s="458"/>
      <c r="AS65" s="463"/>
      <c r="AT65" s="481"/>
      <c r="AU65" s="490"/>
      <c r="AV65" s="51"/>
      <c r="AW65" s="47"/>
      <c r="AX65" s="500"/>
      <c r="AY65" s="501"/>
      <c r="AZ65" s="500"/>
      <c r="BA65" s="501"/>
      <c r="BB65" s="45">
        <f t="shared" si="11"/>
        <v>0</v>
      </c>
      <c r="BC65" s="46">
        <f t="shared" si="12"/>
        <v>0</v>
      </c>
      <c r="BD65" s="145"/>
      <c r="BE65" s="55"/>
      <c r="BF65" s="145"/>
      <c r="BG65" s="55"/>
      <c r="BH65" s="145"/>
      <c r="BI65" s="55"/>
      <c r="BJ65" s="145"/>
      <c r="BK65" s="55"/>
      <c r="BL65" s="145"/>
      <c r="BM65" s="55"/>
      <c r="BN65" s="145"/>
      <c r="BO65" s="55"/>
      <c r="BP65" s="145"/>
      <c r="BQ65" s="55"/>
      <c r="BR65" s="145"/>
      <c r="BS65" s="56"/>
      <c r="BT65" s="145"/>
      <c r="BU65" s="56"/>
      <c r="BV65" s="145"/>
      <c r="BW65" s="56"/>
      <c r="BX65" s="145"/>
      <c r="BY65" s="56"/>
      <c r="BZ65" s="145"/>
      <c r="CA65" s="56"/>
      <c r="CB65" s="42">
        <f t="shared" si="19"/>
        <v>0</v>
      </c>
      <c r="CC65" s="43">
        <f t="shared" si="20"/>
        <v>0</v>
      </c>
      <c r="CD65" s="145"/>
      <c r="CE65" s="55"/>
      <c r="CF65" s="145"/>
      <c r="CG65" s="55"/>
      <c r="CH65" s="145"/>
      <c r="CI65" s="55"/>
      <c r="CJ65" s="145"/>
      <c r="CK65" s="55"/>
      <c r="CL65" s="145"/>
      <c r="CM65" s="55"/>
      <c r="CN65" s="145"/>
      <c r="CO65" s="55"/>
      <c r="CP65" s="145"/>
      <c r="CQ65" s="55"/>
      <c r="CR65" s="54"/>
      <c r="CS65" s="52"/>
      <c r="CT65" s="54"/>
      <c r="CU65" s="52"/>
      <c r="CV65" s="54"/>
      <c r="CW65" s="52"/>
      <c r="CX65" s="54"/>
      <c r="CY65" s="52"/>
      <c r="CZ65" s="54"/>
      <c r="DA65" s="52"/>
      <c r="DB65" s="507">
        <f t="shared" si="21"/>
        <v>0</v>
      </c>
      <c r="DC65" s="508">
        <f t="shared" si="22"/>
        <v>0</v>
      </c>
      <c r="DD65" s="54"/>
      <c r="DE65" s="52"/>
      <c r="DF65" s="54"/>
      <c r="DG65" s="53"/>
      <c r="DH65" s="54"/>
      <c r="DI65" s="52"/>
      <c r="DJ65" s="54"/>
      <c r="DK65" s="52"/>
      <c r="DL65" s="54"/>
      <c r="DM65" s="53"/>
      <c r="DN65" s="470"/>
      <c r="DO65" s="471"/>
      <c r="DP65" s="477"/>
      <c r="DQ65" s="460"/>
      <c r="DR65" s="458"/>
      <c r="DS65" s="463"/>
      <c r="DT65" s="481"/>
      <c r="DU65" s="490"/>
      <c r="DV65" s="51"/>
      <c r="DW65" s="47"/>
      <c r="DX65" s="500"/>
      <c r="DY65" s="501"/>
      <c r="DZ65" s="500"/>
      <c r="EA65" s="501"/>
      <c r="EB65" s="520">
        <f t="shared" si="3"/>
        <v>0</v>
      </c>
      <c r="EC65" s="521">
        <f t="shared" si="4"/>
        <v>0</v>
      </c>
    </row>
    <row r="66" spans="1:133">
      <c r="A66" s="141"/>
      <c r="B66" s="139"/>
      <c r="C66" s="140"/>
      <c r="D66" s="145"/>
      <c r="E66" s="55"/>
      <c r="F66" s="145"/>
      <c r="G66" s="55"/>
      <c r="H66" s="145"/>
      <c r="I66" s="55"/>
      <c r="J66" s="145"/>
      <c r="K66" s="55"/>
      <c r="L66" s="145"/>
      <c r="M66" s="55"/>
      <c r="N66" s="145"/>
      <c r="O66" s="55"/>
      <c r="P66" s="145"/>
      <c r="Q66" s="55"/>
      <c r="R66" s="54"/>
      <c r="S66" s="52"/>
      <c r="T66" s="54"/>
      <c r="U66" s="52"/>
      <c r="V66" s="54"/>
      <c r="W66" s="52"/>
      <c r="X66" s="54"/>
      <c r="Y66" s="52"/>
      <c r="Z66" s="54"/>
      <c r="AA66" s="52"/>
      <c r="AB66" s="100">
        <f t="shared" si="17"/>
        <v>0</v>
      </c>
      <c r="AC66" s="101">
        <f t="shared" si="18"/>
        <v>0</v>
      </c>
      <c r="AD66" s="54"/>
      <c r="AE66" s="52"/>
      <c r="AF66" s="54"/>
      <c r="AG66" s="53"/>
      <c r="AH66" s="54"/>
      <c r="AI66" s="52"/>
      <c r="AJ66" s="54"/>
      <c r="AK66" s="52"/>
      <c r="AL66" s="54"/>
      <c r="AM66" s="53"/>
      <c r="AN66" s="470"/>
      <c r="AO66" s="471"/>
      <c r="AP66" s="477"/>
      <c r="AQ66" s="460"/>
      <c r="AR66" s="458"/>
      <c r="AS66" s="463"/>
      <c r="AT66" s="481"/>
      <c r="AU66" s="490"/>
      <c r="AV66" s="51"/>
      <c r="AW66" s="47"/>
      <c r="AX66" s="500"/>
      <c r="AY66" s="501"/>
      <c r="AZ66" s="500"/>
      <c r="BA66" s="501"/>
      <c r="BB66" s="45">
        <f t="shared" si="11"/>
        <v>0</v>
      </c>
      <c r="BC66" s="46">
        <f t="shared" si="12"/>
        <v>0</v>
      </c>
      <c r="BD66" s="145"/>
      <c r="BE66" s="55"/>
      <c r="BF66" s="145"/>
      <c r="BG66" s="55"/>
      <c r="BH66" s="145"/>
      <c r="BI66" s="55"/>
      <c r="BJ66" s="145"/>
      <c r="BK66" s="55"/>
      <c r="BL66" s="145"/>
      <c r="BM66" s="55"/>
      <c r="BN66" s="145"/>
      <c r="BO66" s="55"/>
      <c r="BP66" s="145"/>
      <c r="BQ66" s="55"/>
      <c r="BR66" s="145"/>
      <c r="BS66" s="56"/>
      <c r="BT66" s="145"/>
      <c r="BU66" s="56"/>
      <c r="BV66" s="145"/>
      <c r="BW66" s="56"/>
      <c r="BX66" s="145"/>
      <c r="BY66" s="56"/>
      <c r="BZ66" s="145"/>
      <c r="CA66" s="56"/>
      <c r="CB66" s="42">
        <f t="shared" si="19"/>
        <v>0</v>
      </c>
      <c r="CC66" s="43">
        <f t="shared" si="20"/>
        <v>0</v>
      </c>
      <c r="CD66" s="145"/>
      <c r="CE66" s="55"/>
      <c r="CF66" s="145"/>
      <c r="CG66" s="55"/>
      <c r="CH66" s="145"/>
      <c r="CI66" s="55"/>
      <c r="CJ66" s="145"/>
      <c r="CK66" s="55"/>
      <c r="CL66" s="145"/>
      <c r="CM66" s="55"/>
      <c r="CN66" s="145"/>
      <c r="CO66" s="55"/>
      <c r="CP66" s="145"/>
      <c r="CQ66" s="55"/>
      <c r="CR66" s="54"/>
      <c r="CS66" s="52"/>
      <c r="CT66" s="54"/>
      <c r="CU66" s="52"/>
      <c r="CV66" s="54"/>
      <c r="CW66" s="52"/>
      <c r="CX66" s="54"/>
      <c r="CY66" s="52"/>
      <c r="CZ66" s="54"/>
      <c r="DA66" s="52"/>
      <c r="DB66" s="507">
        <f t="shared" si="21"/>
        <v>0</v>
      </c>
      <c r="DC66" s="508">
        <f t="shared" si="22"/>
        <v>0</v>
      </c>
      <c r="DD66" s="54"/>
      <c r="DE66" s="52"/>
      <c r="DF66" s="54"/>
      <c r="DG66" s="53"/>
      <c r="DH66" s="54"/>
      <c r="DI66" s="52"/>
      <c r="DJ66" s="54"/>
      <c r="DK66" s="52"/>
      <c r="DL66" s="54"/>
      <c r="DM66" s="53"/>
      <c r="DN66" s="470"/>
      <c r="DO66" s="471"/>
      <c r="DP66" s="477"/>
      <c r="DQ66" s="460"/>
      <c r="DR66" s="458"/>
      <c r="DS66" s="463"/>
      <c r="DT66" s="481"/>
      <c r="DU66" s="490"/>
      <c r="DV66" s="51"/>
      <c r="DW66" s="47"/>
      <c r="DX66" s="500"/>
      <c r="DY66" s="501"/>
      <c r="DZ66" s="500"/>
      <c r="EA66" s="501"/>
      <c r="EB66" s="520">
        <f t="shared" si="3"/>
        <v>0</v>
      </c>
      <c r="EC66" s="521">
        <f t="shared" si="4"/>
        <v>0</v>
      </c>
    </row>
    <row r="67" spans="1:133" ht="13.5" thickBot="1">
      <c r="A67" s="141"/>
      <c r="B67" s="139"/>
      <c r="C67" s="140"/>
      <c r="D67" s="145"/>
      <c r="E67" s="55"/>
      <c r="F67" s="145"/>
      <c r="G67" s="55"/>
      <c r="H67" s="145"/>
      <c r="I67" s="55"/>
      <c r="J67" s="145"/>
      <c r="K67" s="55"/>
      <c r="L67" s="145"/>
      <c r="M67" s="55"/>
      <c r="N67" s="145"/>
      <c r="O67" s="55"/>
      <c r="P67" s="145"/>
      <c r="Q67" s="55"/>
      <c r="R67" s="54"/>
      <c r="S67" s="52"/>
      <c r="T67" s="54"/>
      <c r="U67" s="52"/>
      <c r="V67" s="54"/>
      <c r="W67" s="52"/>
      <c r="X67" s="54"/>
      <c r="Y67" s="52"/>
      <c r="Z67" s="54"/>
      <c r="AA67" s="52"/>
      <c r="AB67" s="100">
        <f t="shared" si="17"/>
        <v>0</v>
      </c>
      <c r="AC67" s="101">
        <f t="shared" si="18"/>
        <v>0</v>
      </c>
      <c r="AD67" s="54"/>
      <c r="AE67" s="52"/>
      <c r="AF67" s="54"/>
      <c r="AG67" s="53"/>
      <c r="AH67" s="54"/>
      <c r="AI67" s="52"/>
      <c r="AJ67" s="54"/>
      <c r="AK67" s="52"/>
      <c r="AL67" s="54"/>
      <c r="AM67" s="53"/>
      <c r="AN67" s="474"/>
      <c r="AO67" s="475"/>
      <c r="AP67" s="478"/>
      <c r="AQ67" s="461"/>
      <c r="AR67" s="459"/>
      <c r="AS67" s="464"/>
      <c r="AT67" s="482"/>
      <c r="AU67" s="491"/>
      <c r="AV67" s="494"/>
      <c r="AW67" s="495"/>
      <c r="AX67" s="500"/>
      <c r="AY67" s="501"/>
      <c r="AZ67" s="500"/>
      <c r="BA67" s="501"/>
      <c r="BB67" s="45">
        <f t="shared" si="11"/>
        <v>0</v>
      </c>
      <c r="BC67" s="46">
        <f t="shared" si="12"/>
        <v>0</v>
      </c>
      <c r="BD67" s="145"/>
      <c r="BE67" s="55"/>
      <c r="BF67" s="145"/>
      <c r="BG67" s="55"/>
      <c r="BH67" s="145"/>
      <c r="BI67" s="55"/>
      <c r="BJ67" s="145"/>
      <c r="BK67" s="55"/>
      <c r="BL67" s="145"/>
      <c r="BM67" s="55"/>
      <c r="BN67" s="145"/>
      <c r="BO67" s="55"/>
      <c r="BP67" s="145"/>
      <c r="BQ67" s="55"/>
      <c r="BR67" s="145"/>
      <c r="BS67" s="56"/>
      <c r="BT67" s="145"/>
      <c r="BU67" s="56"/>
      <c r="BV67" s="145"/>
      <c r="BW67" s="56"/>
      <c r="BX67" s="145"/>
      <c r="BY67" s="56"/>
      <c r="BZ67" s="145"/>
      <c r="CA67" s="56"/>
      <c r="CB67" s="42">
        <f t="shared" si="19"/>
        <v>0</v>
      </c>
      <c r="CC67" s="43">
        <f t="shared" si="20"/>
        <v>0</v>
      </c>
      <c r="CD67" s="145"/>
      <c r="CE67" s="55"/>
      <c r="CF67" s="145"/>
      <c r="CG67" s="55"/>
      <c r="CH67" s="145"/>
      <c r="CI67" s="55"/>
      <c r="CJ67" s="145"/>
      <c r="CK67" s="55"/>
      <c r="CL67" s="145"/>
      <c r="CM67" s="55"/>
      <c r="CN67" s="145"/>
      <c r="CO67" s="55"/>
      <c r="CP67" s="145"/>
      <c r="CQ67" s="55"/>
      <c r="CR67" s="54"/>
      <c r="CS67" s="52"/>
      <c r="CT67" s="54"/>
      <c r="CU67" s="52"/>
      <c r="CV67" s="54"/>
      <c r="CW67" s="52"/>
      <c r="CX67" s="54"/>
      <c r="CY67" s="52"/>
      <c r="CZ67" s="54"/>
      <c r="DA67" s="52"/>
      <c r="DB67" s="507">
        <f t="shared" si="21"/>
        <v>0</v>
      </c>
      <c r="DC67" s="508">
        <f t="shared" si="22"/>
        <v>0</v>
      </c>
      <c r="DD67" s="54"/>
      <c r="DE67" s="52"/>
      <c r="DF67" s="54"/>
      <c r="DG67" s="53"/>
      <c r="DH67" s="54"/>
      <c r="DI67" s="52"/>
      <c r="DJ67" s="54"/>
      <c r="DK67" s="52"/>
      <c r="DL67" s="54"/>
      <c r="DM67" s="53"/>
      <c r="DN67" s="474"/>
      <c r="DO67" s="475"/>
      <c r="DP67" s="478"/>
      <c r="DQ67" s="461"/>
      <c r="DR67" s="459"/>
      <c r="DS67" s="464"/>
      <c r="DT67" s="482"/>
      <c r="DU67" s="491"/>
      <c r="DV67" s="494"/>
      <c r="DW67" s="495"/>
      <c r="DX67" s="500"/>
      <c r="DY67" s="501"/>
      <c r="DZ67" s="500"/>
      <c r="EA67" s="501"/>
      <c r="EB67" s="520">
        <f t="shared" ref="EB67" si="23">+DD67+DF67+DH67+DJ67+DL67+DN67+DP67+DR67+DT67+DV67+DX67+DZ67</f>
        <v>0</v>
      </c>
      <c r="EC67" s="521">
        <f t="shared" ref="EC67" si="24">SUM(DE67+DG67+DI67+DK67+DM67+DO67+DQ67+DS67+DU67+DW67+DY67+EA67)</f>
        <v>0</v>
      </c>
    </row>
    <row r="68" spans="1:133" ht="13.5" thickBot="1">
      <c r="A68" s="850" t="s">
        <v>31</v>
      </c>
      <c r="B68" s="850"/>
      <c r="C68" s="850"/>
      <c r="D68" s="65">
        <f t="shared" ref="D68:AP68" si="25">SUM(D8:D67)</f>
        <v>0</v>
      </c>
      <c r="E68" s="66">
        <f t="shared" si="25"/>
        <v>0</v>
      </c>
      <c r="F68" s="65">
        <f t="shared" si="25"/>
        <v>0</v>
      </c>
      <c r="G68" s="66">
        <f t="shared" si="25"/>
        <v>0</v>
      </c>
      <c r="H68" s="65">
        <f t="shared" si="25"/>
        <v>0</v>
      </c>
      <c r="I68" s="66">
        <f t="shared" si="25"/>
        <v>0</v>
      </c>
      <c r="J68" s="65">
        <f t="shared" si="25"/>
        <v>0</v>
      </c>
      <c r="K68" s="66">
        <f t="shared" si="25"/>
        <v>0</v>
      </c>
      <c r="L68" s="65">
        <f t="shared" si="25"/>
        <v>0</v>
      </c>
      <c r="M68" s="66">
        <f t="shared" si="25"/>
        <v>0</v>
      </c>
      <c r="N68" s="65">
        <f t="shared" si="25"/>
        <v>0</v>
      </c>
      <c r="O68" s="66">
        <f t="shared" si="25"/>
        <v>0</v>
      </c>
      <c r="P68" s="65">
        <f t="shared" si="25"/>
        <v>0</v>
      </c>
      <c r="Q68" s="66">
        <f t="shared" si="25"/>
        <v>0</v>
      </c>
      <c r="R68" s="65">
        <f t="shared" si="25"/>
        <v>0</v>
      </c>
      <c r="S68" s="66">
        <f t="shared" si="25"/>
        <v>0</v>
      </c>
      <c r="T68" s="65">
        <f t="shared" si="25"/>
        <v>0</v>
      </c>
      <c r="U68" s="66">
        <f t="shared" si="25"/>
        <v>0</v>
      </c>
      <c r="V68" s="65">
        <f t="shared" si="25"/>
        <v>0</v>
      </c>
      <c r="W68" s="66">
        <f t="shared" si="25"/>
        <v>0</v>
      </c>
      <c r="X68" s="65">
        <f t="shared" si="25"/>
        <v>0</v>
      </c>
      <c r="Y68" s="66">
        <f t="shared" si="25"/>
        <v>0</v>
      </c>
      <c r="Z68" s="65">
        <f t="shared" si="25"/>
        <v>0</v>
      </c>
      <c r="AA68" s="66">
        <f t="shared" si="25"/>
        <v>0</v>
      </c>
      <c r="AB68" s="67">
        <f t="shared" si="25"/>
        <v>0</v>
      </c>
      <c r="AC68" s="68">
        <f t="shared" si="25"/>
        <v>0</v>
      </c>
      <c r="AD68" s="69">
        <f t="shared" si="25"/>
        <v>0</v>
      </c>
      <c r="AE68" s="70">
        <f t="shared" si="25"/>
        <v>0</v>
      </c>
      <c r="AF68" s="69">
        <f t="shared" si="25"/>
        <v>0</v>
      </c>
      <c r="AG68" s="70">
        <f t="shared" si="25"/>
        <v>0</v>
      </c>
      <c r="AH68" s="69">
        <f t="shared" si="25"/>
        <v>0</v>
      </c>
      <c r="AI68" s="70">
        <f t="shared" si="25"/>
        <v>0</v>
      </c>
      <c r="AJ68" s="69">
        <f t="shared" si="25"/>
        <v>0</v>
      </c>
      <c r="AK68" s="70">
        <f t="shared" si="25"/>
        <v>0</v>
      </c>
      <c r="AL68" s="69">
        <f t="shared" si="25"/>
        <v>0</v>
      </c>
      <c r="AM68" s="70">
        <f t="shared" si="25"/>
        <v>0</v>
      </c>
      <c r="AN68" s="456">
        <f t="shared" si="25"/>
        <v>0</v>
      </c>
      <c r="AO68" s="479">
        <f t="shared" si="25"/>
        <v>0</v>
      </c>
      <c r="AP68" s="456">
        <f t="shared" si="25"/>
        <v>0</v>
      </c>
      <c r="AQ68" s="70">
        <f>SUM(AQ8:AQ67)</f>
        <v>0</v>
      </c>
      <c r="AR68" s="69">
        <f t="shared" ref="AR68" si="26">SUM(AR8:AR67)</f>
        <v>0</v>
      </c>
      <c r="AS68" s="462">
        <f>SUM(AS8:AS67)</f>
        <v>0</v>
      </c>
      <c r="AT68" s="456">
        <f t="shared" ref="AT68:BB68" si="27">SUM(AT8:AT67)</f>
        <v>0</v>
      </c>
      <c r="AU68" s="479">
        <f t="shared" si="27"/>
        <v>0</v>
      </c>
      <c r="AV68" s="456">
        <f t="shared" si="27"/>
        <v>0</v>
      </c>
      <c r="AW68" s="479">
        <f t="shared" si="27"/>
        <v>0</v>
      </c>
      <c r="AX68" s="69">
        <f t="shared" si="27"/>
        <v>0</v>
      </c>
      <c r="AY68" s="70">
        <f t="shared" si="27"/>
        <v>0</v>
      </c>
      <c r="AZ68" s="69">
        <f t="shared" si="27"/>
        <v>0</v>
      </c>
      <c r="BA68" s="70">
        <f t="shared" si="27"/>
        <v>0</v>
      </c>
      <c r="BB68" s="71">
        <f t="shared" si="27"/>
        <v>0</v>
      </c>
      <c r="BC68" s="72">
        <f>SUM(BC8:BC67)</f>
        <v>0</v>
      </c>
      <c r="BD68" s="59">
        <f t="shared" ref="BD68:BO68" si="28">SUM(BD8:BD67)</f>
        <v>0</v>
      </c>
      <c r="BE68" s="60">
        <f t="shared" si="28"/>
        <v>0</v>
      </c>
      <c r="BF68" s="59">
        <f t="shared" si="28"/>
        <v>0</v>
      </c>
      <c r="BG68" s="60">
        <f t="shared" si="28"/>
        <v>0</v>
      </c>
      <c r="BH68" s="59">
        <f t="shared" si="28"/>
        <v>0</v>
      </c>
      <c r="BI68" s="60">
        <f t="shared" si="28"/>
        <v>0</v>
      </c>
      <c r="BJ68" s="59">
        <f t="shared" si="28"/>
        <v>0</v>
      </c>
      <c r="BK68" s="60">
        <f t="shared" si="28"/>
        <v>0</v>
      </c>
      <c r="BL68" s="59">
        <f t="shared" si="28"/>
        <v>0</v>
      </c>
      <c r="BM68" s="60">
        <f t="shared" si="28"/>
        <v>0</v>
      </c>
      <c r="BN68" s="59">
        <f t="shared" si="28"/>
        <v>0</v>
      </c>
      <c r="BO68" s="60">
        <f t="shared" si="28"/>
        <v>0</v>
      </c>
      <c r="BP68" s="59">
        <f t="shared" ref="BP68:CA68" si="29">SUM(BP8:BP67)</f>
        <v>0</v>
      </c>
      <c r="BQ68" s="60">
        <f t="shared" si="29"/>
        <v>0</v>
      </c>
      <c r="BR68" s="59">
        <f t="shared" si="29"/>
        <v>0</v>
      </c>
      <c r="BS68" s="60">
        <f t="shared" si="29"/>
        <v>0</v>
      </c>
      <c r="BT68" s="61">
        <f t="shared" si="29"/>
        <v>0</v>
      </c>
      <c r="BU68" s="62">
        <f t="shared" si="29"/>
        <v>0</v>
      </c>
      <c r="BV68" s="61">
        <f t="shared" si="29"/>
        <v>0</v>
      </c>
      <c r="BW68" s="62">
        <f t="shared" si="29"/>
        <v>0</v>
      </c>
      <c r="BX68" s="61">
        <f t="shared" si="29"/>
        <v>0</v>
      </c>
      <c r="BY68" s="62">
        <f t="shared" si="29"/>
        <v>0</v>
      </c>
      <c r="BZ68" s="61">
        <f t="shared" si="29"/>
        <v>0</v>
      </c>
      <c r="CA68" s="62">
        <f t="shared" si="29"/>
        <v>0</v>
      </c>
      <c r="CB68" s="63">
        <f t="shared" ref="CB68" si="30">SUM(BD68+BF68+BH68+BJ68+BL68+BN68+BP68+BR68+BT68+BV68+BX68+BZ68)</f>
        <v>0</v>
      </c>
      <c r="CC68" s="64">
        <f t="shared" ref="CC68" si="31">SUM(BE68+BG68+BI68+BK68+BM68+BO68+BQ68+BS68+BU68+BW68+BY68+CA68)</f>
        <v>0</v>
      </c>
      <c r="CD68" s="503">
        <f t="shared" ref="CD68:DI68" si="32">SUM(CD8:CD67)</f>
        <v>0</v>
      </c>
      <c r="CE68" s="504">
        <f t="shared" si="32"/>
        <v>0</v>
      </c>
      <c r="CF68" s="503">
        <f t="shared" si="32"/>
        <v>0</v>
      </c>
      <c r="CG68" s="504">
        <f t="shared" si="32"/>
        <v>0</v>
      </c>
      <c r="CH68" s="503">
        <f t="shared" si="32"/>
        <v>0</v>
      </c>
      <c r="CI68" s="504">
        <f t="shared" si="32"/>
        <v>0</v>
      </c>
      <c r="CJ68" s="503">
        <f t="shared" si="32"/>
        <v>0</v>
      </c>
      <c r="CK68" s="504">
        <f t="shared" si="32"/>
        <v>0</v>
      </c>
      <c r="CL68" s="503">
        <f t="shared" si="32"/>
        <v>0</v>
      </c>
      <c r="CM68" s="504">
        <f t="shared" si="32"/>
        <v>0</v>
      </c>
      <c r="CN68" s="503">
        <f t="shared" si="32"/>
        <v>0</v>
      </c>
      <c r="CO68" s="504">
        <f t="shared" si="32"/>
        <v>0</v>
      </c>
      <c r="CP68" s="503">
        <f t="shared" si="32"/>
        <v>0</v>
      </c>
      <c r="CQ68" s="504">
        <f t="shared" si="32"/>
        <v>0</v>
      </c>
      <c r="CR68" s="503">
        <f t="shared" si="32"/>
        <v>0</v>
      </c>
      <c r="CS68" s="504">
        <f t="shared" si="32"/>
        <v>0</v>
      </c>
      <c r="CT68" s="503">
        <f t="shared" si="32"/>
        <v>0</v>
      </c>
      <c r="CU68" s="504">
        <f t="shared" si="32"/>
        <v>0</v>
      </c>
      <c r="CV68" s="503">
        <f t="shared" si="32"/>
        <v>0</v>
      </c>
      <c r="CW68" s="504">
        <f t="shared" si="32"/>
        <v>0</v>
      </c>
      <c r="CX68" s="503">
        <f t="shared" si="32"/>
        <v>0</v>
      </c>
      <c r="CY68" s="504">
        <f t="shared" si="32"/>
        <v>0</v>
      </c>
      <c r="CZ68" s="503">
        <f t="shared" si="32"/>
        <v>0</v>
      </c>
      <c r="DA68" s="504">
        <f t="shared" si="32"/>
        <v>0</v>
      </c>
      <c r="DB68" s="509">
        <f t="shared" si="32"/>
        <v>0</v>
      </c>
      <c r="DC68" s="510">
        <f t="shared" si="32"/>
        <v>0</v>
      </c>
      <c r="DD68" s="516">
        <f t="shared" si="32"/>
        <v>0</v>
      </c>
      <c r="DE68" s="57">
        <f t="shared" si="32"/>
        <v>0</v>
      </c>
      <c r="DF68" s="516">
        <f t="shared" si="32"/>
        <v>0</v>
      </c>
      <c r="DG68" s="57">
        <f t="shared" si="32"/>
        <v>0</v>
      </c>
      <c r="DH68" s="516">
        <f t="shared" si="32"/>
        <v>0</v>
      </c>
      <c r="DI68" s="57">
        <f t="shared" si="32"/>
        <v>0</v>
      </c>
      <c r="DJ68" s="516">
        <f t="shared" ref="DJ68:EB68" si="33">SUM(DJ8:DJ67)</f>
        <v>0</v>
      </c>
      <c r="DK68" s="57">
        <f t="shared" si="33"/>
        <v>0</v>
      </c>
      <c r="DL68" s="516">
        <f t="shared" si="33"/>
        <v>0</v>
      </c>
      <c r="DM68" s="57">
        <f t="shared" si="33"/>
        <v>0</v>
      </c>
      <c r="DN68" s="517">
        <f t="shared" si="33"/>
        <v>0</v>
      </c>
      <c r="DO68" s="518">
        <f t="shared" si="33"/>
        <v>0</v>
      </c>
      <c r="DP68" s="517">
        <f t="shared" si="33"/>
        <v>0</v>
      </c>
      <c r="DQ68" s="57">
        <f>SUM(DQ8:DQ67)</f>
        <v>0</v>
      </c>
      <c r="DR68" s="516">
        <f t="shared" si="33"/>
        <v>0</v>
      </c>
      <c r="DS68" s="519">
        <f>SUM(DS8:DS67)</f>
        <v>0</v>
      </c>
      <c r="DT68" s="517">
        <f t="shared" si="33"/>
        <v>0</v>
      </c>
      <c r="DU68" s="518">
        <f t="shared" si="33"/>
        <v>0</v>
      </c>
      <c r="DV68" s="517">
        <f t="shared" si="33"/>
        <v>0</v>
      </c>
      <c r="DW68" s="518">
        <f t="shared" si="33"/>
        <v>0</v>
      </c>
      <c r="DX68" s="516">
        <f t="shared" si="33"/>
        <v>0</v>
      </c>
      <c r="DY68" s="57">
        <f t="shared" si="33"/>
        <v>0</v>
      </c>
      <c r="DZ68" s="516">
        <f t="shared" si="33"/>
        <v>0</v>
      </c>
      <c r="EA68" s="57">
        <f t="shared" si="33"/>
        <v>0</v>
      </c>
      <c r="EB68" s="522">
        <f t="shared" si="33"/>
        <v>0</v>
      </c>
      <c r="EC68" s="58">
        <f>SUM(EC8:EC67)</f>
        <v>0</v>
      </c>
    </row>
    <row r="71" spans="1:133" ht="24.95" customHeight="1">
      <c r="A71" s="1230" t="s">
        <v>32</v>
      </c>
      <c r="B71" s="1231"/>
      <c r="C71" s="1231"/>
      <c r="D71" s="1231"/>
      <c r="E71" s="1231"/>
      <c r="F71" s="1231"/>
      <c r="G71" s="1232"/>
      <c r="H71" s="1233" t="s">
        <v>33</v>
      </c>
      <c r="I71" s="1231"/>
      <c r="J71" s="1231"/>
      <c r="K71" s="1231"/>
      <c r="L71" s="1231"/>
      <c r="M71" s="1231"/>
      <c r="N71" s="1231"/>
      <c r="O71" s="1231"/>
      <c r="P71" s="1232"/>
      <c r="Q71" s="1234" t="s">
        <v>34</v>
      </c>
      <c r="R71" s="1235"/>
      <c r="S71" s="1235"/>
      <c r="T71" s="1235"/>
      <c r="U71" s="1235"/>
      <c r="V71" s="1235"/>
      <c r="W71" s="1235"/>
      <c r="X71" s="1235"/>
      <c r="Y71" s="1235"/>
      <c r="Z71" s="1235"/>
      <c r="AA71" s="1235"/>
      <c r="AB71" s="1235"/>
      <c r="AC71" s="1235"/>
      <c r="AD71" s="1236"/>
      <c r="AE71" s="1234" t="s">
        <v>35</v>
      </c>
      <c r="AF71" s="1235"/>
      <c r="AG71" s="1235"/>
      <c r="AH71" s="1235"/>
      <c r="AI71" s="1235"/>
      <c r="AJ71" s="1235"/>
      <c r="AK71" s="1235"/>
      <c r="AL71" s="1235"/>
      <c r="AM71" s="1237"/>
    </row>
    <row r="72" spans="1:133" ht="24.95" customHeight="1">
      <c r="A72" s="1238" t="s">
        <v>36</v>
      </c>
      <c r="B72" s="1239"/>
      <c r="C72" s="1239"/>
      <c r="D72" s="1239"/>
      <c r="E72" s="1239"/>
      <c r="F72" s="1239"/>
      <c r="G72" s="1240"/>
      <c r="H72" s="1241" t="s">
        <v>37</v>
      </c>
      <c r="I72" s="1239"/>
      <c r="J72" s="1239"/>
      <c r="K72" s="1239"/>
      <c r="L72" s="1239"/>
      <c r="M72" s="1239"/>
      <c r="N72" s="1239"/>
      <c r="O72" s="1239"/>
      <c r="P72" s="1240"/>
      <c r="Q72" s="1242" t="s">
        <v>38</v>
      </c>
      <c r="R72" s="1243"/>
      <c r="S72" s="1243"/>
      <c r="T72" s="1243"/>
      <c r="U72" s="1243"/>
      <c r="V72" s="1243"/>
      <c r="W72" s="1243"/>
      <c r="X72" s="1243"/>
      <c r="Y72" s="1243"/>
      <c r="Z72" s="1243"/>
      <c r="AA72" s="1243"/>
      <c r="AB72" s="1243"/>
      <c r="AC72" s="1243"/>
      <c r="AD72" s="1244"/>
      <c r="AE72" s="1242" t="s">
        <v>39</v>
      </c>
      <c r="AF72" s="1243"/>
      <c r="AG72" s="1243"/>
      <c r="AH72" s="1243"/>
      <c r="AI72" s="1243"/>
      <c r="AJ72" s="1243"/>
      <c r="AK72" s="1243"/>
      <c r="AL72" s="1243"/>
      <c r="AM72" s="1245"/>
    </row>
  </sheetData>
  <mergeCells count="92">
    <mergeCell ref="A71:G71"/>
    <mergeCell ref="H71:P71"/>
    <mergeCell ref="Q71:AD71"/>
    <mergeCell ref="AE71:AM71"/>
    <mergeCell ref="A72:G72"/>
    <mergeCell ref="H72:P72"/>
    <mergeCell ref="Q72:AD72"/>
    <mergeCell ref="AE72:AM72"/>
    <mergeCell ref="I1:DM1"/>
    <mergeCell ref="DN1:EC1"/>
    <mergeCell ref="DB6:DC6"/>
    <mergeCell ref="DD5:EC5"/>
    <mergeCell ref="DD6:DE6"/>
    <mergeCell ref="DF6:DG6"/>
    <mergeCell ref="DH6:DI6"/>
    <mergeCell ref="DJ6:DK6"/>
    <mergeCell ref="DV6:DW6"/>
    <mergeCell ref="DX6:DY6"/>
    <mergeCell ref="DZ6:EA6"/>
    <mergeCell ref="EB6:EC6"/>
    <mergeCell ref="CR6:CS6"/>
    <mergeCell ref="CT6:CU6"/>
    <mergeCell ref="CV6:CW6"/>
    <mergeCell ref="CX6:CY6"/>
    <mergeCell ref="CZ6:DA6"/>
    <mergeCell ref="DL6:DM6"/>
    <mergeCell ref="DN6:DO6"/>
    <mergeCell ref="DP6:DQ6"/>
    <mergeCell ref="DR6:DS6"/>
    <mergeCell ref="DT6:DU6"/>
    <mergeCell ref="CH6:CI6"/>
    <mergeCell ref="CJ6:CK6"/>
    <mergeCell ref="CL6:CM6"/>
    <mergeCell ref="CN6:CO6"/>
    <mergeCell ref="CP6:CQ6"/>
    <mergeCell ref="BX6:BY6"/>
    <mergeCell ref="BZ6:CA6"/>
    <mergeCell ref="CB6:CC6"/>
    <mergeCell ref="CD6:CE6"/>
    <mergeCell ref="CF6:CG6"/>
    <mergeCell ref="BN6:BO6"/>
    <mergeCell ref="BP6:BQ6"/>
    <mergeCell ref="BR6:BS6"/>
    <mergeCell ref="BT6:BU6"/>
    <mergeCell ref="BV6:BW6"/>
    <mergeCell ref="BD6:BE6"/>
    <mergeCell ref="BF6:BG6"/>
    <mergeCell ref="BH6:BI6"/>
    <mergeCell ref="BJ6:BK6"/>
    <mergeCell ref="BL6:BM6"/>
    <mergeCell ref="H3:L3"/>
    <mergeCell ref="P3:S3"/>
    <mergeCell ref="BD5:CC5"/>
    <mergeCell ref="CD5:DC5"/>
    <mergeCell ref="U3:W3"/>
    <mergeCell ref="AF6:AG6"/>
    <mergeCell ref="AH6:AI6"/>
    <mergeCell ref="F6:G6"/>
    <mergeCell ref="A68:C68"/>
    <mergeCell ref="B5:B7"/>
    <mergeCell ref="C5:C7"/>
    <mergeCell ref="R6:S6"/>
    <mergeCell ref="T6:U6"/>
    <mergeCell ref="AB6:AC6"/>
    <mergeCell ref="AD5:BC5"/>
    <mergeCell ref="BB6:BC6"/>
    <mergeCell ref="AX6:AY6"/>
    <mergeCell ref="V6:W6"/>
    <mergeCell ref="AJ6:AK6"/>
    <mergeCell ref="AZ6:BA6"/>
    <mergeCell ref="AL6:AM6"/>
    <mergeCell ref="AN6:AO6"/>
    <mergeCell ref="AP6:AQ6"/>
    <mergeCell ref="AR6:AS6"/>
    <mergeCell ref="AT6:AU6"/>
    <mergeCell ref="AV6:AW6"/>
    <mergeCell ref="A5:A7"/>
    <mergeCell ref="AD6:AE6"/>
    <mergeCell ref="A1:H1"/>
    <mergeCell ref="F3:G3"/>
    <mergeCell ref="N3:O3"/>
    <mergeCell ref="X6:Y6"/>
    <mergeCell ref="Z6:AA6"/>
    <mergeCell ref="D5:AC5"/>
    <mergeCell ref="H6:I6"/>
    <mergeCell ref="J6:K6"/>
    <mergeCell ref="L6:M6"/>
    <mergeCell ref="N6:O6"/>
    <mergeCell ref="P6:Q6"/>
    <mergeCell ref="D6:E6"/>
    <mergeCell ref="X3:AA3"/>
    <mergeCell ref="B3:D3"/>
  </mergeCells>
  <pageMargins left="0.7" right="0.7" top="0.75" bottom="0.75" header="0.3" footer="0.3"/>
  <pageSetup scale="10" orientation="portrait" horizontalDpi="4294967293" r:id="rId1"/>
  <colBreaks count="3" manualBreakCount="3">
    <brk id="55" max="1048575" man="1"/>
    <brk id="81" max="1048575" man="1"/>
    <brk id="10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JA27"/>
  <sheetViews>
    <sheetView view="pageBreakPreview" topLeftCell="II1" zoomScale="85" zoomScaleNormal="85" zoomScaleSheetLayoutView="85" workbookViewId="0">
      <selection activeCell="HB4" sqref="HB4:JA4"/>
    </sheetView>
  </sheetViews>
  <sheetFormatPr defaultColWidth="11.42578125" defaultRowHeight="12.75"/>
  <cols>
    <col min="1" max="1" width="19.85546875" style="8" customWidth="1"/>
    <col min="2" max="261" width="15.7109375" style="8" customWidth="1"/>
    <col min="262" max="16384" width="11.42578125" style="8"/>
  </cols>
  <sheetData>
    <row r="1" spans="1:261" ht="99.75" customHeight="1" thickBot="1">
      <c r="A1" s="898"/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85" t="s">
        <v>40</v>
      </c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5"/>
      <c r="AG1" s="885"/>
      <c r="AH1" s="885"/>
      <c r="AI1" s="885"/>
      <c r="AJ1" s="885"/>
      <c r="AK1" s="885"/>
      <c r="AL1" s="885"/>
      <c r="AM1" s="885"/>
      <c r="AN1" s="885"/>
      <c r="AO1" s="885"/>
      <c r="AP1" s="885"/>
      <c r="AQ1" s="885"/>
      <c r="AR1" s="885"/>
      <c r="AS1" s="885"/>
      <c r="AT1" s="885"/>
      <c r="AU1" s="885"/>
      <c r="AV1" s="885"/>
      <c r="AW1" s="885"/>
      <c r="AX1" s="885"/>
      <c r="AY1" s="885"/>
      <c r="AZ1" s="885"/>
      <c r="BA1" s="885"/>
      <c r="BB1" s="885"/>
      <c r="BC1" s="885"/>
      <c r="BD1" s="885"/>
      <c r="BE1" s="885"/>
      <c r="BF1" s="885"/>
      <c r="BG1" s="885"/>
      <c r="BH1" s="885"/>
      <c r="BI1" s="885"/>
      <c r="BJ1" s="885"/>
      <c r="BK1" s="885"/>
      <c r="BL1" s="885"/>
      <c r="BM1" s="885"/>
      <c r="BN1" s="885"/>
      <c r="BO1" s="885"/>
      <c r="BP1" s="885"/>
      <c r="BQ1" s="885"/>
      <c r="BR1" s="885"/>
      <c r="BS1" s="885"/>
      <c r="BT1" s="885"/>
      <c r="BU1" s="885"/>
      <c r="BV1" s="885"/>
      <c r="BW1" s="885"/>
      <c r="BX1" s="885"/>
      <c r="BY1" s="885"/>
      <c r="BZ1" s="885"/>
      <c r="CA1" s="885"/>
      <c r="CB1" s="885"/>
      <c r="CC1" s="885"/>
      <c r="CD1" s="885"/>
      <c r="CE1" s="885"/>
      <c r="CF1" s="885"/>
      <c r="CG1" s="885"/>
      <c r="CH1" s="885"/>
      <c r="CI1" s="885"/>
      <c r="CJ1" s="885"/>
      <c r="CK1" s="885"/>
      <c r="CL1" s="885"/>
      <c r="CM1" s="885"/>
      <c r="CN1" s="885"/>
      <c r="CO1" s="885"/>
      <c r="CP1" s="885"/>
      <c r="CQ1" s="885"/>
      <c r="CR1" s="885"/>
      <c r="CS1" s="885"/>
      <c r="CT1" s="885"/>
      <c r="CU1" s="885"/>
      <c r="CV1" s="885"/>
      <c r="CW1" s="885"/>
      <c r="CX1" s="885"/>
      <c r="CY1" s="885"/>
      <c r="CZ1" s="885"/>
      <c r="DA1" s="885"/>
      <c r="DB1" s="885"/>
      <c r="DC1" s="885"/>
      <c r="DD1" s="885"/>
      <c r="DE1" s="885"/>
      <c r="DF1" s="885"/>
      <c r="DG1" s="885"/>
      <c r="DH1" s="885"/>
      <c r="DI1" s="885"/>
      <c r="DJ1" s="885"/>
      <c r="DK1" s="885"/>
      <c r="DL1" s="885"/>
      <c r="DM1" s="885"/>
      <c r="DN1" s="885"/>
      <c r="DO1" s="885"/>
      <c r="DP1" s="885"/>
      <c r="DQ1" s="885"/>
      <c r="DR1" s="885"/>
      <c r="DS1" s="885"/>
      <c r="DT1" s="885"/>
      <c r="DU1" s="885"/>
      <c r="DV1" s="885"/>
      <c r="DW1" s="885"/>
      <c r="DX1" s="885"/>
      <c r="DY1" s="885"/>
      <c r="DZ1" s="885"/>
      <c r="EA1" s="885"/>
      <c r="EB1" s="885"/>
      <c r="EC1" s="885"/>
      <c r="ED1" s="885"/>
      <c r="EE1" s="885"/>
      <c r="EF1" s="885"/>
      <c r="EG1" s="885"/>
      <c r="EH1" s="885"/>
      <c r="EI1" s="885"/>
      <c r="EJ1" s="885"/>
      <c r="EK1" s="885"/>
      <c r="EL1" s="885"/>
      <c r="EM1" s="885"/>
      <c r="EN1" s="885"/>
      <c r="EO1" s="885"/>
      <c r="EP1" s="885"/>
      <c r="EQ1" s="885"/>
      <c r="ER1" s="885"/>
      <c r="ES1" s="885"/>
      <c r="ET1" s="885"/>
      <c r="EU1" s="885"/>
      <c r="EV1" s="885"/>
      <c r="EW1" s="885"/>
      <c r="EX1" s="885"/>
      <c r="EY1" s="885"/>
      <c r="EZ1" s="885"/>
      <c r="FA1" s="885"/>
      <c r="FB1" s="885"/>
      <c r="FC1" s="885"/>
      <c r="FD1" s="885"/>
      <c r="FE1" s="885"/>
      <c r="FF1" s="885"/>
      <c r="FG1" s="885"/>
      <c r="FH1" s="885"/>
      <c r="FI1" s="885"/>
      <c r="FJ1" s="885"/>
      <c r="FK1" s="885"/>
      <c r="FL1" s="885"/>
      <c r="FM1" s="885"/>
      <c r="FN1" s="885"/>
      <c r="FO1" s="885"/>
      <c r="FP1" s="885"/>
      <c r="FQ1" s="885"/>
      <c r="FR1" s="885"/>
      <c r="FS1" s="885"/>
      <c r="FT1" s="885"/>
      <c r="FU1" s="885"/>
      <c r="FV1" s="885"/>
      <c r="FW1" s="885"/>
      <c r="FX1" s="885"/>
      <c r="FY1" s="885"/>
      <c r="FZ1" s="885"/>
      <c r="GA1" s="885"/>
      <c r="GB1" s="885"/>
      <c r="GC1" s="885"/>
      <c r="GD1" s="885"/>
      <c r="GE1" s="885"/>
      <c r="GF1" s="885"/>
      <c r="GG1" s="885"/>
      <c r="GH1" s="885"/>
      <c r="GI1" s="885"/>
      <c r="GJ1" s="885"/>
      <c r="GK1" s="885"/>
      <c r="GL1" s="885"/>
      <c r="GM1" s="885"/>
      <c r="GN1" s="885"/>
      <c r="GO1" s="885"/>
      <c r="GP1" s="885"/>
      <c r="GQ1" s="885"/>
      <c r="GR1" s="885"/>
      <c r="GS1" s="885"/>
      <c r="GT1" s="885"/>
      <c r="GU1" s="885"/>
      <c r="GV1" s="885"/>
      <c r="GW1" s="885"/>
      <c r="GX1" s="885"/>
      <c r="GY1" s="885"/>
      <c r="GZ1" s="885"/>
      <c r="HA1" s="885"/>
      <c r="HB1" s="885"/>
      <c r="HC1" s="885"/>
      <c r="HD1" s="885"/>
      <c r="HE1" s="885"/>
      <c r="HF1" s="885"/>
      <c r="HG1" s="885"/>
      <c r="HH1" s="885"/>
      <c r="HI1" s="885"/>
      <c r="HJ1" s="885"/>
      <c r="HK1" s="885"/>
      <c r="HL1" s="885"/>
      <c r="HM1" s="885"/>
      <c r="HN1" s="885"/>
      <c r="HO1" s="885"/>
      <c r="HP1" s="885"/>
      <c r="HQ1" s="885"/>
      <c r="HR1" s="885"/>
      <c r="HS1" s="885"/>
      <c r="HT1" s="885"/>
      <c r="HU1" s="885"/>
      <c r="HV1" s="885"/>
      <c r="HW1" s="884" t="s">
        <v>1</v>
      </c>
      <c r="HX1" s="884"/>
      <c r="HY1" s="884"/>
      <c r="HZ1" s="884"/>
      <c r="IA1" s="884"/>
      <c r="IB1" s="884"/>
      <c r="IC1" s="884"/>
      <c r="ID1" s="884"/>
      <c r="IE1" s="884"/>
      <c r="IF1" s="884"/>
      <c r="IG1" s="884"/>
      <c r="IH1" s="884"/>
      <c r="II1" s="884"/>
      <c r="IJ1" s="884"/>
      <c r="IK1" s="884"/>
      <c r="IL1" s="884"/>
      <c r="IM1" s="884"/>
      <c r="IN1" s="884"/>
      <c r="IO1" s="884"/>
      <c r="IP1" s="884"/>
      <c r="IQ1" s="884"/>
      <c r="IR1" s="884"/>
      <c r="IS1" s="884"/>
      <c r="IT1" s="884"/>
      <c r="IU1" s="884"/>
      <c r="IV1" s="884"/>
      <c r="IW1" s="884"/>
      <c r="IX1" s="884"/>
      <c r="IY1" s="884"/>
      <c r="IZ1" s="884"/>
      <c r="JA1" s="884"/>
    </row>
    <row r="2" spans="1:261" ht="8.1" customHeight="1" thickBot="1"/>
    <row r="3" spans="1:261" ht="18" customHeight="1" thickTop="1" thickBot="1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</row>
    <row r="4" spans="1:261" ht="13.5" thickBot="1">
      <c r="A4" s="908" t="s">
        <v>41</v>
      </c>
      <c r="B4" s="902" t="s">
        <v>9</v>
      </c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  <c r="P4" s="903"/>
      <c r="Q4" s="903"/>
      <c r="R4" s="903"/>
      <c r="S4" s="903"/>
      <c r="T4" s="903"/>
      <c r="U4" s="903"/>
      <c r="V4" s="903"/>
      <c r="W4" s="903"/>
      <c r="X4" s="903"/>
      <c r="Y4" s="903"/>
      <c r="Z4" s="903"/>
      <c r="AA4" s="903"/>
      <c r="AB4" s="903"/>
      <c r="AC4" s="903"/>
      <c r="AD4" s="903"/>
      <c r="AE4" s="903"/>
      <c r="AF4" s="903"/>
      <c r="AG4" s="903"/>
      <c r="AH4" s="903"/>
      <c r="AI4" s="903"/>
      <c r="AJ4" s="903"/>
      <c r="AK4" s="903"/>
      <c r="AL4" s="903"/>
      <c r="AM4" s="903"/>
      <c r="AN4" s="903"/>
      <c r="AO4" s="903"/>
      <c r="AP4" s="903"/>
      <c r="AQ4" s="903"/>
      <c r="AR4" s="903"/>
      <c r="AS4" s="903"/>
      <c r="AT4" s="903"/>
      <c r="AU4" s="903"/>
      <c r="AV4" s="903"/>
      <c r="AW4" s="903"/>
      <c r="AX4" s="903"/>
      <c r="AY4" s="903"/>
      <c r="AZ4" s="903"/>
      <c r="BA4" s="904"/>
      <c r="BB4" s="905" t="s">
        <v>10</v>
      </c>
      <c r="BC4" s="906"/>
      <c r="BD4" s="906"/>
      <c r="BE4" s="906"/>
      <c r="BF4" s="906"/>
      <c r="BG4" s="906"/>
      <c r="BH4" s="906"/>
      <c r="BI4" s="906"/>
      <c r="BJ4" s="906"/>
      <c r="BK4" s="906"/>
      <c r="BL4" s="906"/>
      <c r="BM4" s="906"/>
      <c r="BN4" s="906"/>
      <c r="BO4" s="906"/>
      <c r="BP4" s="906"/>
      <c r="BQ4" s="906"/>
      <c r="BR4" s="906"/>
      <c r="BS4" s="906"/>
      <c r="BT4" s="906"/>
      <c r="BU4" s="906"/>
      <c r="BV4" s="906"/>
      <c r="BW4" s="906"/>
      <c r="BX4" s="906"/>
      <c r="BY4" s="906"/>
      <c r="BZ4" s="906"/>
      <c r="CA4" s="906"/>
      <c r="CB4" s="906"/>
      <c r="CC4" s="906"/>
      <c r="CD4" s="906"/>
      <c r="CE4" s="906"/>
      <c r="CF4" s="906"/>
      <c r="CG4" s="906"/>
      <c r="CH4" s="906"/>
      <c r="CI4" s="906"/>
      <c r="CJ4" s="906"/>
      <c r="CK4" s="906"/>
      <c r="CL4" s="906"/>
      <c r="CM4" s="906"/>
      <c r="CN4" s="906"/>
      <c r="CO4" s="906"/>
      <c r="CP4" s="906"/>
      <c r="CQ4" s="906"/>
      <c r="CR4" s="906"/>
      <c r="CS4" s="906"/>
      <c r="CT4" s="906"/>
      <c r="CU4" s="906"/>
      <c r="CV4" s="906"/>
      <c r="CW4" s="906"/>
      <c r="CX4" s="906"/>
      <c r="CY4" s="906"/>
      <c r="CZ4" s="906"/>
      <c r="DA4" s="907"/>
      <c r="DB4" s="914" t="s">
        <v>11</v>
      </c>
      <c r="DC4" s="915"/>
      <c r="DD4" s="915"/>
      <c r="DE4" s="915"/>
      <c r="DF4" s="916"/>
      <c r="DG4" s="916"/>
      <c r="DH4" s="916"/>
      <c r="DI4" s="916"/>
      <c r="DJ4" s="916"/>
      <c r="DK4" s="916"/>
      <c r="DL4" s="916"/>
      <c r="DM4" s="916"/>
      <c r="DN4" s="916"/>
      <c r="DO4" s="916"/>
      <c r="DP4" s="916"/>
      <c r="DQ4" s="916"/>
      <c r="DR4" s="916"/>
      <c r="DS4" s="916"/>
      <c r="DT4" s="916"/>
      <c r="DU4" s="916"/>
      <c r="DV4" s="916"/>
      <c r="DW4" s="916"/>
      <c r="DX4" s="916"/>
      <c r="DY4" s="916"/>
      <c r="DZ4" s="916"/>
      <c r="EA4" s="916"/>
      <c r="EB4" s="916"/>
      <c r="EC4" s="916"/>
      <c r="ED4" s="916"/>
      <c r="EE4" s="916"/>
      <c r="EF4" s="916"/>
      <c r="EG4" s="916"/>
      <c r="EH4" s="916"/>
      <c r="EI4" s="916"/>
      <c r="EJ4" s="916"/>
      <c r="EK4" s="916"/>
      <c r="EL4" s="916"/>
      <c r="EM4" s="916"/>
      <c r="EN4" s="916"/>
      <c r="EO4" s="916"/>
      <c r="EP4" s="916"/>
      <c r="EQ4" s="916"/>
      <c r="ER4" s="916"/>
      <c r="ES4" s="916"/>
      <c r="ET4" s="916"/>
      <c r="EU4" s="916"/>
      <c r="EV4" s="916"/>
      <c r="EW4" s="916"/>
      <c r="EX4" s="916"/>
      <c r="EY4" s="916"/>
      <c r="EZ4" s="916"/>
      <c r="FA4" s="917"/>
      <c r="FB4" s="921" t="s">
        <v>12</v>
      </c>
      <c r="FC4" s="922"/>
      <c r="FD4" s="922"/>
      <c r="FE4" s="922"/>
      <c r="FF4" s="922"/>
      <c r="FG4" s="922"/>
      <c r="FH4" s="922"/>
      <c r="FI4" s="922"/>
      <c r="FJ4" s="922"/>
      <c r="FK4" s="922"/>
      <c r="FL4" s="922"/>
      <c r="FM4" s="922"/>
      <c r="FN4" s="922"/>
      <c r="FO4" s="922"/>
      <c r="FP4" s="922"/>
      <c r="FQ4" s="922"/>
      <c r="FR4" s="922"/>
      <c r="FS4" s="922"/>
      <c r="FT4" s="922"/>
      <c r="FU4" s="922"/>
      <c r="FV4" s="922"/>
      <c r="FW4" s="922"/>
      <c r="FX4" s="922"/>
      <c r="FY4" s="922"/>
      <c r="FZ4" s="922"/>
      <c r="GA4" s="922"/>
      <c r="GB4" s="922"/>
      <c r="GC4" s="922"/>
      <c r="GD4" s="922"/>
      <c r="GE4" s="922"/>
      <c r="GF4" s="922"/>
      <c r="GG4" s="922"/>
      <c r="GH4" s="922"/>
      <c r="GI4" s="922"/>
      <c r="GJ4" s="922"/>
      <c r="GK4" s="922"/>
      <c r="GL4" s="922"/>
      <c r="GM4" s="922"/>
      <c r="GN4" s="922"/>
      <c r="GO4" s="922"/>
      <c r="GP4" s="922"/>
      <c r="GQ4" s="922"/>
      <c r="GR4" s="922"/>
      <c r="GS4" s="922"/>
      <c r="GT4" s="922"/>
      <c r="GU4" s="922"/>
      <c r="GV4" s="922"/>
      <c r="GW4" s="922"/>
      <c r="GX4" s="922"/>
      <c r="GY4" s="922"/>
      <c r="GZ4" s="922"/>
      <c r="HA4" s="923"/>
      <c r="HB4" s="886" t="s">
        <v>13</v>
      </c>
      <c r="HC4" s="887"/>
      <c r="HD4" s="887"/>
      <c r="HE4" s="887"/>
      <c r="HF4" s="887"/>
      <c r="HG4" s="887"/>
      <c r="HH4" s="887"/>
      <c r="HI4" s="887"/>
      <c r="HJ4" s="887"/>
      <c r="HK4" s="887"/>
      <c r="HL4" s="887"/>
      <c r="HM4" s="887"/>
      <c r="HN4" s="887"/>
      <c r="HO4" s="887"/>
      <c r="HP4" s="887"/>
      <c r="HQ4" s="887"/>
      <c r="HR4" s="887"/>
      <c r="HS4" s="887"/>
      <c r="HT4" s="887"/>
      <c r="HU4" s="887"/>
      <c r="HV4" s="887"/>
      <c r="HW4" s="887"/>
      <c r="HX4" s="887"/>
      <c r="HY4" s="887"/>
      <c r="HZ4" s="887"/>
      <c r="IA4" s="887"/>
      <c r="IB4" s="887"/>
      <c r="IC4" s="887"/>
      <c r="ID4" s="887"/>
      <c r="IE4" s="887"/>
      <c r="IF4" s="887"/>
      <c r="IG4" s="887"/>
      <c r="IH4" s="887"/>
      <c r="II4" s="887"/>
      <c r="IJ4" s="887"/>
      <c r="IK4" s="887"/>
      <c r="IL4" s="887"/>
      <c r="IM4" s="887"/>
      <c r="IN4" s="887"/>
      <c r="IO4" s="887"/>
      <c r="IP4" s="887"/>
      <c r="IQ4" s="887"/>
      <c r="IR4" s="887"/>
      <c r="IS4" s="887"/>
      <c r="IT4" s="887"/>
      <c r="IU4" s="887"/>
      <c r="IV4" s="887"/>
      <c r="IW4" s="887"/>
      <c r="IX4" s="887"/>
      <c r="IY4" s="887"/>
      <c r="IZ4" s="887"/>
      <c r="JA4" s="888"/>
    </row>
    <row r="5" spans="1:261" ht="15" customHeight="1" thickBot="1">
      <c r="A5" s="909"/>
      <c r="B5" s="889" t="s">
        <v>14</v>
      </c>
      <c r="C5" s="890"/>
      <c r="D5" s="890"/>
      <c r="E5" s="891"/>
      <c r="F5" s="889" t="s">
        <v>15</v>
      </c>
      <c r="G5" s="890"/>
      <c r="H5" s="890"/>
      <c r="I5" s="891"/>
      <c r="J5" s="889" t="s">
        <v>16</v>
      </c>
      <c r="K5" s="890"/>
      <c r="L5" s="890"/>
      <c r="M5" s="891"/>
      <c r="N5" s="911" t="s">
        <v>42</v>
      </c>
      <c r="O5" s="912"/>
      <c r="P5" s="912"/>
      <c r="Q5" s="913"/>
      <c r="R5" s="889" t="s">
        <v>18</v>
      </c>
      <c r="S5" s="890"/>
      <c r="T5" s="890"/>
      <c r="U5" s="891"/>
      <c r="V5" s="889" t="s">
        <v>19</v>
      </c>
      <c r="W5" s="890"/>
      <c r="X5" s="890"/>
      <c r="Y5" s="891"/>
      <c r="Z5" s="889" t="s">
        <v>20</v>
      </c>
      <c r="AA5" s="890"/>
      <c r="AB5" s="890"/>
      <c r="AC5" s="891"/>
      <c r="AD5" s="889" t="s">
        <v>21</v>
      </c>
      <c r="AE5" s="890"/>
      <c r="AF5" s="890"/>
      <c r="AG5" s="891"/>
      <c r="AH5" s="889" t="s">
        <v>22</v>
      </c>
      <c r="AI5" s="890"/>
      <c r="AJ5" s="890"/>
      <c r="AK5" s="891"/>
      <c r="AL5" s="889" t="s">
        <v>23</v>
      </c>
      <c r="AM5" s="890"/>
      <c r="AN5" s="890"/>
      <c r="AO5" s="891"/>
      <c r="AP5" s="889" t="s">
        <v>24</v>
      </c>
      <c r="AQ5" s="890"/>
      <c r="AR5" s="890"/>
      <c r="AS5" s="891"/>
      <c r="AT5" s="889" t="s">
        <v>43</v>
      </c>
      <c r="AU5" s="890"/>
      <c r="AV5" s="890"/>
      <c r="AW5" s="891"/>
      <c r="AX5" s="899" t="s">
        <v>26</v>
      </c>
      <c r="AY5" s="900"/>
      <c r="AZ5" s="900"/>
      <c r="BA5" s="901"/>
      <c r="BB5" s="889" t="s">
        <v>14</v>
      </c>
      <c r="BC5" s="890"/>
      <c r="BD5" s="890"/>
      <c r="BE5" s="891"/>
      <c r="BF5" s="889" t="s">
        <v>15</v>
      </c>
      <c r="BG5" s="890"/>
      <c r="BH5" s="890"/>
      <c r="BI5" s="891"/>
      <c r="BJ5" s="889" t="s">
        <v>16</v>
      </c>
      <c r="BK5" s="890"/>
      <c r="BL5" s="890"/>
      <c r="BM5" s="891"/>
      <c r="BN5" s="889" t="s">
        <v>17</v>
      </c>
      <c r="BO5" s="890"/>
      <c r="BP5" s="890"/>
      <c r="BQ5" s="891"/>
      <c r="BR5" s="889" t="s">
        <v>18</v>
      </c>
      <c r="BS5" s="890"/>
      <c r="BT5" s="890"/>
      <c r="BU5" s="891"/>
      <c r="BV5" s="889" t="s">
        <v>19</v>
      </c>
      <c r="BW5" s="890"/>
      <c r="BX5" s="890"/>
      <c r="BY5" s="891"/>
      <c r="BZ5" s="889" t="s">
        <v>20</v>
      </c>
      <c r="CA5" s="890"/>
      <c r="CB5" s="890"/>
      <c r="CC5" s="891"/>
      <c r="CD5" s="889" t="s">
        <v>21</v>
      </c>
      <c r="CE5" s="890"/>
      <c r="CF5" s="890"/>
      <c r="CG5" s="891"/>
      <c r="CH5" s="889" t="s">
        <v>22</v>
      </c>
      <c r="CI5" s="890"/>
      <c r="CJ5" s="890"/>
      <c r="CK5" s="891"/>
      <c r="CL5" s="889" t="s">
        <v>23</v>
      </c>
      <c r="CM5" s="890"/>
      <c r="CN5" s="890"/>
      <c r="CO5" s="891"/>
      <c r="CP5" s="889" t="s">
        <v>24</v>
      </c>
      <c r="CQ5" s="890"/>
      <c r="CR5" s="890"/>
      <c r="CS5" s="891"/>
      <c r="CT5" s="889" t="s">
        <v>43</v>
      </c>
      <c r="CU5" s="890"/>
      <c r="CV5" s="890"/>
      <c r="CW5" s="891"/>
      <c r="CX5" s="895" t="s">
        <v>26</v>
      </c>
      <c r="CY5" s="896"/>
      <c r="CZ5" s="896"/>
      <c r="DA5" s="897"/>
      <c r="DB5" s="889" t="s">
        <v>14</v>
      </c>
      <c r="DC5" s="890"/>
      <c r="DD5" s="890"/>
      <c r="DE5" s="891"/>
      <c r="DF5" s="889" t="s">
        <v>15</v>
      </c>
      <c r="DG5" s="890"/>
      <c r="DH5" s="890"/>
      <c r="DI5" s="891"/>
      <c r="DJ5" s="889" t="s">
        <v>16</v>
      </c>
      <c r="DK5" s="890"/>
      <c r="DL5" s="890"/>
      <c r="DM5" s="891"/>
      <c r="DN5" s="889" t="s">
        <v>17</v>
      </c>
      <c r="DO5" s="890"/>
      <c r="DP5" s="890"/>
      <c r="DQ5" s="891"/>
      <c r="DR5" s="889" t="s">
        <v>18</v>
      </c>
      <c r="DS5" s="890"/>
      <c r="DT5" s="890"/>
      <c r="DU5" s="891"/>
      <c r="DV5" s="889" t="s">
        <v>19</v>
      </c>
      <c r="DW5" s="890"/>
      <c r="DX5" s="890"/>
      <c r="DY5" s="891"/>
      <c r="DZ5" s="889" t="s">
        <v>20</v>
      </c>
      <c r="EA5" s="890"/>
      <c r="EB5" s="890"/>
      <c r="EC5" s="891"/>
      <c r="ED5" s="889" t="s">
        <v>21</v>
      </c>
      <c r="EE5" s="890"/>
      <c r="EF5" s="890"/>
      <c r="EG5" s="891"/>
      <c r="EH5" s="889" t="s">
        <v>22</v>
      </c>
      <c r="EI5" s="890"/>
      <c r="EJ5" s="890"/>
      <c r="EK5" s="891"/>
      <c r="EL5" s="889" t="s">
        <v>23</v>
      </c>
      <c r="EM5" s="890"/>
      <c r="EN5" s="890"/>
      <c r="EO5" s="891"/>
      <c r="EP5" s="889" t="s">
        <v>24</v>
      </c>
      <c r="EQ5" s="890"/>
      <c r="ER5" s="890"/>
      <c r="ES5" s="891"/>
      <c r="ET5" s="889" t="s">
        <v>43</v>
      </c>
      <c r="EU5" s="890"/>
      <c r="EV5" s="890"/>
      <c r="EW5" s="891"/>
      <c r="EX5" s="918" t="s">
        <v>26</v>
      </c>
      <c r="EY5" s="919"/>
      <c r="EZ5" s="919"/>
      <c r="FA5" s="920"/>
      <c r="FB5" s="889" t="s">
        <v>14</v>
      </c>
      <c r="FC5" s="890"/>
      <c r="FD5" s="890"/>
      <c r="FE5" s="891"/>
      <c r="FF5" s="889" t="s">
        <v>15</v>
      </c>
      <c r="FG5" s="890"/>
      <c r="FH5" s="890"/>
      <c r="FI5" s="891"/>
      <c r="FJ5" s="889" t="s">
        <v>16</v>
      </c>
      <c r="FK5" s="890"/>
      <c r="FL5" s="890"/>
      <c r="FM5" s="891"/>
      <c r="FN5" s="889" t="s">
        <v>17</v>
      </c>
      <c r="FO5" s="890"/>
      <c r="FP5" s="890"/>
      <c r="FQ5" s="891"/>
      <c r="FR5" s="889" t="s">
        <v>18</v>
      </c>
      <c r="FS5" s="890"/>
      <c r="FT5" s="890"/>
      <c r="FU5" s="891"/>
      <c r="FV5" s="889" t="s">
        <v>19</v>
      </c>
      <c r="FW5" s="890"/>
      <c r="FX5" s="890"/>
      <c r="FY5" s="891"/>
      <c r="FZ5" s="889" t="s">
        <v>20</v>
      </c>
      <c r="GA5" s="890"/>
      <c r="GB5" s="890"/>
      <c r="GC5" s="891"/>
      <c r="GD5" s="889" t="s">
        <v>21</v>
      </c>
      <c r="GE5" s="890"/>
      <c r="GF5" s="890"/>
      <c r="GG5" s="891"/>
      <c r="GH5" s="889" t="s">
        <v>22</v>
      </c>
      <c r="GI5" s="890"/>
      <c r="GJ5" s="890"/>
      <c r="GK5" s="891"/>
      <c r="GL5" s="889" t="s">
        <v>23</v>
      </c>
      <c r="GM5" s="890"/>
      <c r="GN5" s="890"/>
      <c r="GO5" s="891"/>
      <c r="GP5" s="889" t="s">
        <v>24</v>
      </c>
      <c r="GQ5" s="890"/>
      <c r="GR5" s="890"/>
      <c r="GS5" s="891"/>
      <c r="GT5" s="889" t="s">
        <v>43</v>
      </c>
      <c r="GU5" s="890"/>
      <c r="GV5" s="890"/>
      <c r="GW5" s="891"/>
      <c r="GX5" s="924" t="s">
        <v>26</v>
      </c>
      <c r="GY5" s="925"/>
      <c r="GZ5" s="925"/>
      <c r="HA5" s="926"/>
      <c r="HB5" s="889" t="s">
        <v>14</v>
      </c>
      <c r="HC5" s="890"/>
      <c r="HD5" s="890"/>
      <c r="HE5" s="891"/>
      <c r="HF5" s="889" t="s">
        <v>15</v>
      </c>
      <c r="HG5" s="890"/>
      <c r="HH5" s="890"/>
      <c r="HI5" s="891"/>
      <c r="HJ5" s="889" t="s">
        <v>16</v>
      </c>
      <c r="HK5" s="890"/>
      <c r="HL5" s="890"/>
      <c r="HM5" s="891"/>
      <c r="HN5" s="889" t="s">
        <v>17</v>
      </c>
      <c r="HO5" s="890"/>
      <c r="HP5" s="890"/>
      <c r="HQ5" s="891"/>
      <c r="HR5" s="889" t="s">
        <v>18</v>
      </c>
      <c r="HS5" s="890"/>
      <c r="HT5" s="890"/>
      <c r="HU5" s="891"/>
      <c r="HV5" s="889" t="s">
        <v>19</v>
      </c>
      <c r="HW5" s="890"/>
      <c r="HX5" s="890"/>
      <c r="HY5" s="891"/>
      <c r="HZ5" s="889" t="s">
        <v>20</v>
      </c>
      <c r="IA5" s="890"/>
      <c r="IB5" s="890"/>
      <c r="IC5" s="891"/>
      <c r="ID5" s="889" t="s">
        <v>21</v>
      </c>
      <c r="IE5" s="890"/>
      <c r="IF5" s="890"/>
      <c r="IG5" s="891"/>
      <c r="IH5" s="889" t="s">
        <v>22</v>
      </c>
      <c r="II5" s="890"/>
      <c r="IJ5" s="890"/>
      <c r="IK5" s="891"/>
      <c r="IL5" s="889" t="s">
        <v>23</v>
      </c>
      <c r="IM5" s="890"/>
      <c r="IN5" s="890"/>
      <c r="IO5" s="891"/>
      <c r="IP5" s="889" t="s">
        <v>24</v>
      </c>
      <c r="IQ5" s="890"/>
      <c r="IR5" s="890"/>
      <c r="IS5" s="891"/>
      <c r="IT5" s="889" t="s">
        <v>43</v>
      </c>
      <c r="IU5" s="890"/>
      <c r="IV5" s="890"/>
      <c r="IW5" s="891"/>
      <c r="IX5" s="892" t="s">
        <v>26</v>
      </c>
      <c r="IY5" s="893"/>
      <c r="IZ5" s="893"/>
      <c r="JA5" s="894"/>
    </row>
    <row r="6" spans="1:261" ht="108" customHeight="1" thickBot="1">
      <c r="A6" s="910"/>
      <c r="B6" s="81" t="s">
        <v>44</v>
      </c>
      <c r="C6" s="82" t="s">
        <v>45</v>
      </c>
      <c r="D6" s="523" t="s">
        <v>46</v>
      </c>
      <c r="E6" s="83" t="s">
        <v>47</v>
      </c>
      <c r="F6" s="81" t="s">
        <v>44</v>
      </c>
      <c r="G6" s="82" t="s">
        <v>45</v>
      </c>
      <c r="H6" s="523" t="s">
        <v>46</v>
      </c>
      <c r="I6" s="83" t="s">
        <v>47</v>
      </c>
      <c r="J6" s="81" t="s">
        <v>44</v>
      </c>
      <c r="K6" s="82" t="s">
        <v>45</v>
      </c>
      <c r="L6" s="523" t="s">
        <v>46</v>
      </c>
      <c r="M6" s="83" t="s">
        <v>47</v>
      </c>
      <c r="N6" s="81" t="s">
        <v>44</v>
      </c>
      <c r="O6" s="82" t="s">
        <v>45</v>
      </c>
      <c r="P6" s="523" t="s">
        <v>46</v>
      </c>
      <c r="Q6" s="83" t="s">
        <v>47</v>
      </c>
      <c r="R6" s="81" t="s">
        <v>44</v>
      </c>
      <c r="S6" s="82" t="s">
        <v>45</v>
      </c>
      <c r="T6" s="523" t="s">
        <v>46</v>
      </c>
      <c r="U6" s="83" t="s">
        <v>47</v>
      </c>
      <c r="V6" s="81" t="s">
        <v>44</v>
      </c>
      <c r="W6" s="82" t="s">
        <v>45</v>
      </c>
      <c r="X6" s="523" t="s">
        <v>46</v>
      </c>
      <c r="Y6" s="83" t="s">
        <v>47</v>
      </c>
      <c r="Z6" s="81" t="s">
        <v>44</v>
      </c>
      <c r="AA6" s="82" t="s">
        <v>45</v>
      </c>
      <c r="AB6" s="523" t="s">
        <v>46</v>
      </c>
      <c r="AC6" s="83" t="s">
        <v>47</v>
      </c>
      <c r="AD6" s="81" t="s">
        <v>44</v>
      </c>
      <c r="AE6" s="82" t="s">
        <v>45</v>
      </c>
      <c r="AF6" s="523" t="s">
        <v>46</v>
      </c>
      <c r="AG6" s="83" t="s">
        <v>47</v>
      </c>
      <c r="AH6" s="81" t="s">
        <v>44</v>
      </c>
      <c r="AI6" s="82" t="s">
        <v>45</v>
      </c>
      <c r="AJ6" s="523" t="s">
        <v>46</v>
      </c>
      <c r="AK6" s="83" t="s">
        <v>47</v>
      </c>
      <c r="AL6" s="81" t="s">
        <v>44</v>
      </c>
      <c r="AM6" s="82" t="s">
        <v>45</v>
      </c>
      <c r="AN6" s="523" t="s">
        <v>46</v>
      </c>
      <c r="AO6" s="83" t="s">
        <v>47</v>
      </c>
      <c r="AP6" s="81" t="s">
        <v>44</v>
      </c>
      <c r="AQ6" s="82" t="s">
        <v>45</v>
      </c>
      <c r="AR6" s="523" t="s">
        <v>46</v>
      </c>
      <c r="AS6" s="83" t="s">
        <v>47</v>
      </c>
      <c r="AT6" s="81" t="s">
        <v>44</v>
      </c>
      <c r="AU6" s="82" t="s">
        <v>45</v>
      </c>
      <c r="AV6" s="523" t="s">
        <v>46</v>
      </c>
      <c r="AW6" s="83" t="s">
        <v>47</v>
      </c>
      <c r="AX6" s="528" t="s">
        <v>48</v>
      </c>
      <c r="AY6" s="529" t="s">
        <v>45</v>
      </c>
      <c r="AZ6" s="530" t="s">
        <v>49</v>
      </c>
      <c r="BA6" s="531" t="s">
        <v>50</v>
      </c>
      <c r="BB6" s="84" t="s">
        <v>44</v>
      </c>
      <c r="BC6" s="85" t="s">
        <v>45</v>
      </c>
      <c r="BD6" s="85" t="s">
        <v>46</v>
      </c>
      <c r="BE6" s="86" t="s">
        <v>47</v>
      </c>
      <c r="BF6" s="84" t="s">
        <v>44</v>
      </c>
      <c r="BG6" s="85" t="s">
        <v>45</v>
      </c>
      <c r="BH6" s="85" t="s">
        <v>46</v>
      </c>
      <c r="BI6" s="86" t="s">
        <v>47</v>
      </c>
      <c r="BJ6" s="84" t="s">
        <v>44</v>
      </c>
      <c r="BK6" s="85" t="s">
        <v>45</v>
      </c>
      <c r="BL6" s="85" t="s">
        <v>46</v>
      </c>
      <c r="BM6" s="86" t="s">
        <v>47</v>
      </c>
      <c r="BN6" s="84" t="s">
        <v>44</v>
      </c>
      <c r="BO6" s="85" t="s">
        <v>45</v>
      </c>
      <c r="BP6" s="85" t="s">
        <v>46</v>
      </c>
      <c r="BQ6" s="86" t="s">
        <v>47</v>
      </c>
      <c r="BR6" s="84" t="s">
        <v>44</v>
      </c>
      <c r="BS6" s="85" t="s">
        <v>45</v>
      </c>
      <c r="BT6" s="85" t="s">
        <v>46</v>
      </c>
      <c r="BU6" s="86" t="s">
        <v>47</v>
      </c>
      <c r="BV6" s="84" t="s">
        <v>44</v>
      </c>
      <c r="BW6" s="85" t="s">
        <v>45</v>
      </c>
      <c r="BX6" s="85" t="s">
        <v>46</v>
      </c>
      <c r="BY6" s="86" t="s">
        <v>47</v>
      </c>
      <c r="BZ6" s="84" t="s">
        <v>44</v>
      </c>
      <c r="CA6" s="85" t="s">
        <v>45</v>
      </c>
      <c r="CB6" s="85" t="s">
        <v>46</v>
      </c>
      <c r="CC6" s="86" t="s">
        <v>47</v>
      </c>
      <c r="CD6" s="84" t="s">
        <v>44</v>
      </c>
      <c r="CE6" s="85" t="s">
        <v>45</v>
      </c>
      <c r="CF6" s="85" t="s">
        <v>46</v>
      </c>
      <c r="CG6" s="86" t="s">
        <v>47</v>
      </c>
      <c r="CH6" s="84" t="s">
        <v>44</v>
      </c>
      <c r="CI6" s="85" t="s">
        <v>45</v>
      </c>
      <c r="CJ6" s="85" t="s">
        <v>46</v>
      </c>
      <c r="CK6" s="86" t="s">
        <v>47</v>
      </c>
      <c r="CL6" s="84" t="s">
        <v>44</v>
      </c>
      <c r="CM6" s="85" t="s">
        <v>45</v>
      </c>
      <c r="CN6" s="85" t="s">
        <v>46</v>
      </c>
      <c r="CO6" s="86" t="s">
        <v>47</v>
      </c>
      <c r="CP6" s="84" t="s">
        <v>44</v>
      </c>
      <c r="CQ6" s="85" t="s">
        <v>45</v>
      </c>
      <c r="CR6" s="85" t="s">
        <v>46</v>
      </c>
      <c r="CS6" s="86" t="s">
        <v>47</v>
      </c>
      <c r="CT6" s="84" t="s">
        <v>44</v>
      </c>
      <c r="CU6" s="85" t="s">
        <v>45</v>
      </c>
      <c r="CV6" s="85" t="s">
        <v>46</v>
      </c>
      <c r="CW6" s="86" t="s">
        <v>47</v>
      </c>
      <c r="CX6" s="547" t="s">
        <v>51</v>
      </c>
      <c r="CY6" s="548" t="s">
        <v>45</v>
      </c>
      <c r="CZ6" s="548" t="s">
        <v>46</v>
      </c>
      <c r="DA6" s="549" t="s">
        <v>50</v>
      </c>
      <c r="DB6" s="78" t="s">
        <v>51</v>
      </c>
      <c r="DC6" s="79" t="s">
        <v>45</v>
      </c>
      <c r="DD6" s="79" t="s">
        <v>46</v>
      </c>
      <c r="DE6" s="80" t="s">
        <v>52</v>
      </c>
      <c r="DF6" s="78" t="s">
        <v>51</v>
      </c>
      <c r="DG6" s="79" t="s">
        <v>45</v>
      </c>
      <c r="DH6" s="79" t="s">
        <v>46</v>
      </c>
      <c r="DI6" s="80" t="s">
        <v>52</v>
      </c>
      <c r="DJ6" s="78" t="s">
        <v>51</v>
      </c>
      <c r="DK6" s="79" t="s">
        <v>45</v>
      </c>
      <c r="DL6" s="79" t="s">
        <v>46</v>
      </c>
      <c r="DM6" s="80" t="s">
        <v>52</v>
      </c>
      <c r="DN6" s="78" t="s">
        <v>51</v>
      </c>
      <c r="DO6" s="79" t="s">
        <v>45</v>
      </c>
      <c r="DP6" s="79" t="s">
        <v>46</v>
      </c>
      <c r="DQ6" s="80" t="s">
        <v>52</v>
      </c>
      <c r="DR6" s="78" t="s">
        <v>51</v>
      </c>
      <c r="DS6" s="79" t="s">
        <v>45</v>
      </c>
      <c r="DT6" s="79" t="s">
        <v>46</v>
      </c>
      <c r="DU6" s="80" t="s">
        <v>52</v>
      </c>
      <c r="DV6" s="78" t="s">
        <v>51</v>
      </c>
      <c r="DW6" s="79" t="s">
        <v>45</v>
      </c>
      <c r="DX6" s="79" t="s">
        <v>46</v>
      </c>
      <c r="DY6" s="80" t="s">
        <v>52</v>
      </c>
      <c r="DZ6" s="78" t="s">
        <v>51</v>
      </c>
      <c r="EA6" s="79" t="s">
        <v>45</v>
      </c>
      <c r="EB6" s="79" t="s">
        <v>46</v>
      </c>
      <c r="EC6" s="80" t="s">
        <v>52</v>
      </c>
      <c r="ED6" s="78" t="s">
        <v>51</v>
      </c>
      <c r="EE6" s="79" t="s">
        <v>45</v>
      </c>
      <c r="EF6" s="79" t="s">
        <v>46</v>
      </c>
      <c r="EG6" s="80" t="s">
        <v>52</v>
      </c>
      <c r="EH6" s="78" t="s">
        <v>51</v>
      </c>
      <c r="EI6" s="79" t="s">
        <v>45</v>
      </c>
      <c r="EJ6" s="79" t="s">
        <v>46</v>
      </c>
      <c r="EK6" s="80" t="s">
        <v>52</v>
      </c>
      <c r="EL6" s="78" t="s">
        <v>51</v>
      </c>
      <c r="EM6" s="79" t="s">
        <v>45</v>
      </c>
      <c r="EN6" s="79" t="s">
        <v>46</v>
      </c>
      <c r="EO6" s="80" t="s">
        <v>52</v>
      </c>
      <c r="EP6" s="78" t="s">
        <v>51</v>
      </c>
      <c r="EQ6" s="79" t="s">
        <v>45</v>
      </c>
      <c r="ER6" s="79" t="s">
        <v>46</v>
      </c>
      <c r="ES6" s="80" t="s">
        <v>52</v>
      </c>
      <c r="ET6" s="78" t="s">
        <v>51</v>
      </c>
      <c r="EU6" s="79" t="s">
        <v>45</v>
      </c>
      <c r="EV6" s="79" t="s">
        <v>46</v>
      </c>
      <c r="EW6" s="573" t="s">
        <v>52</v>
      </c>
      <c r="EX6" s="300" t="s">
        <v>51</v>
      </c>
      <c r="EY6" s="301" t="s">
        <v>45</v>
      </c>
      <c r="EZ6" s="302" t="s">
        <v>46</v>
      </c>
      <c r="FA6" s="303" t="s">
        <v>50</v>
      </c>
      <c r="FB6" s="588" t="s">
        <v>44</v>
      </c>
      <c r="FC6" s="589" t="s">
        <v>45</v>
      </c>
      <c r="FD6" s="589" t="s">
        <v>46</v>
      </c>
      <c r="FE6" s="590" t="s">
        <v>53</v>
      </c>
      <c r="FF6" s="588" t="s">
        <v>44</v>
      </c>
      <c r="FG6" s="589" t="s">
        <v>45</v>
      </c>
      <c r="FH6" s="589" t="s">
        <v>46</v>
      </c>
      <c r="FI6" s="590" t="s">
        <v>53</v>
      </c>
      <c r="FJ6" s="588" t="s">
        <v>44</v>
      </c>
      <c r="FK6" s="589" t="s">
        <v>45</v>
      </c>
      <c r="FL6" s="589" t="s">
        <v>46</v>
      </c>
      <c r="FM6" s="590" t="s">
        <v>53</v>
      </c>
      <c r="FN6" s="588" t="s">
        <v>44</v>
      </c>
      <c r="FO6" s="589" t="s">
        <v>45</v>
      </c>
      <c r="FP6" s="589" t="s">
        <v>46</v>
      </c>
      <c r="FQ6" s="590" t="s">
        <v>53</v>
      </c>
      <c r="FR6" s="588" t="s">
        <v>44</v>
      </c>
      <c r="FS6" s="589" t="s">
        <v>45</v>
      </c>
      <c r="FT6" s="589" t="s">
        <v>46</v>
      </c>
      <c r="FU6" s="590" t="s">
        <v>53</v>
      </c>
      <c r="FV6" s="588" t="s">
        <v>44</v>
      </c>
      <c r="FW6" s="589" t="s">
        <v>45</v>
      </c>
      <c r="FX6" s="589" t="s">
        <v>46</v>
      </c>
      <c r="FY6" s="590" t="s">
        <v>53</v>
      </c>
      <c r="FZ6" s="588" t="s">
        <v>44</v>
      </c>
      <c r="GA6" s="589" t="s">
        <v>45</v>
      </c>
      <c r="GB6" s="589" t="s">
        <v>46</v>
      </c>
      <c r="GC6" s="590" t="s">
        <v>53</v>
      </c>
      <c r="GD6" s="588" t="s">
        <v>44</v>
      </c>
      <c r="GE6" s="589" t="s">
        <v>45</v>
      </c>
      <c r="GF6" s="589" t="s">
        <v>46</v>
      </c>
      <c r="GG6" s="590" t="s">
        <v>53</v>
      </c>
      <c r="GH6" s="588" t="s">
        <v>44</v>
      </c>
      <c r="GI6" s="589" t="s">
        <v>45</v>
      </c>
      <c r="GJ6" s="589" t="s">
        <v>46</v>
      </c>
      <c r="GK6" s="590" t="s">
        <v>53</v>
      </c>
      <c r="GL6" s="588" t="s">
        <v>44</v>
      </c>
      <c r="GM6" s="589" t="s">
        <v>45</v>
      </c>
      <c r="GN6" s="589" t="s">
        <v>46</v>
      </c>
      <c r="GO6" s="590" t="s">
        <v>53</v>
      </c>
      <c r="GP6" s="588" t="s">
        <v>44</v>
      </c>
      <c r="GQ6" s="589" t="s">
        <v>45</v>
      </c>
      <c r="GR6" s="589" t="s">
        <v>46</v>
      </c>
      <c r="GS6" s="590" t="s">
        <v>53</v>
      </c>
      <c r="GT6" s="588" t="s">
        <v>44</v>
      </c>
      <c r="GU6" s="589" t="s">
        <v>45</v>
      </c>
      <c r="GV6" s="589" t="s">
        <v>46</v>
      </c>
      <c r="GW6" s="590" t="s">
        <v>53</v>
      </c>
      <c r="GX6" s="616" t="s">
        <v>48</v>
      </c>
      <c r="GY6" s="617" t="s">
        <v>45</v>
      </c>
      <c r="GZ6" s="618" t="s">
        <v>49</v>
      </c>
      <c r="HA6" s="619" t="s">
        <v>50</v>
      </c>
      <c r="HB6" s="75" t="s">
        <v>44</v>
      </c>
      <c r="HC6" s="76" t="s">
        <v>45</v>
      </c>
      <c r="HD6" s="76" t="s">
        <v>46</v>
      </c>
      <c r="HE6" s="77" t="s">
        <v>54</v>
      </c>
      <c r="HF6" s="75" t="s">
        <v>44</v>
      </c>
      <c r="HG6" s="76" t="s">
        <v>45</v>
      </c>
      <c r="HH6" s="76" t="s">
        <v>46</v>
      </c>
      <c r="HI6" s="77" t="s">
        <v>54</v>
      </c>
      <c r="HJ6" s="75" t="s">
        <v>44</v>
      </c>
      <c r="HK6" s="76" t="s">
        <v>45</v>
      </c>
      <c r="HL6" s="76" t="s">
        <v>46</v>
      </c>
      <c r="HM6" s="77" t="s">
        <v>54</v>
      </c>
      <c r="HN6" s="75" t="s">
        <v>44</v>
      </c>
      <c r="HO6" s="76" t="s">
        <v>45</v>
      </c>
      <c r="HP6" s="76" t="s">
        <v>46</v>
      </c>
      <c r="HQ6" s="77" t="s">
        <v>54</v>
      </c>
      <c r="HR6" s="75" t="s">
        <v>44</v>
      </c>
      <c r="HS6" s="76" t="s">
        <v>45</v>
      </c>
      <c r="HT6" s="76" t="s">
        <v>46</v>
      </c>
      <c r="HU6" s="77" t="s">
        <v>54</v>
      </c>
      <c r="HV6" s="75" t="s">
        <v>44</v>
      </c>
      <c r="HW6" s="76" t="s">
        <v>45</v>
      </c>
      <c r="HX6" s="76" t="s">
        <v>46</v>
      </c>
      <c r="HY6" s="77" t="s">
        <v>54</v>
      </c>
      <c r="HZ6" s="75" t="s">
        <v>44</v>
      </c>
      <c r="IA6" s="76" t="s">
        <v>45</v>
      </c>
      <c r="IB6" s="76" t="s">
        <v>46</v>
      </c>
      <c r="IC6" s="77" t="s">
        <v>54</v>
      </c>
      <c r="ID6" s="75" t="s">
        <v>44</v>
      </c>
      <c r="IE6" s="76" t="s">
        <v>45</v>
      </c>
      <c r="IF6" s="76" t="s">
        <v>46</v>
      </c>
      <c r="IG6" s="77" t="s">
        <v>54</v>
      </c>
      <c r="IH6" s="75" t="s">
        <v>44</v>
      </c>
      <c r="II6" s="76" t="s">
        <v>45</v>
      </c>
      <c r="IJ6" s="76" t="s">
        <v>46</v>
      </c>
      <c r="IK6" s="77" t="s">
        <v>54</v>
      </c>
      <c r="IL6" s="75" t="s">
        <v>44</v>
      </c>
      <c r="IM6" s="76" t="s">
        <v>45</v>
      </c>
      <c r="IN6" s="76" t="s">
        <v>46</v>
      </c>
      <c r="IO6" s="77" t="s">
        <v>54</v>
      </c>
      <c r="IP6" s="75" t="s">
        <v>44</v>
      </c>
      <c r="IQ6" s="76" t="s">
        <v>45</v>
      </c>
      <c r="IR6" s="76" t="s">
        <v>46</v>
      </c>
      <c r="IS6" s="77" t="s">
        <v>54</v>
      </c>
      <c r="IT6" s="75" t="s">
        <v>44</v>
      </c>
      <c r="IU6" s="76" t="s">
        <v>45</v>
      </c>
      <c r="IV6" s="76" t="s">
        <v>46</v>
      </c>
      <c r="IW6" s="77" t="s">
        <v>54</v>
      </c>
      <c r="IX6" s="652" t="s">
        <v>48</v>
      </c>
      <c r="IY6" s="653" t="s">
        <v>45</v>
      </c>
      <c r="IZ6" s="654" t="s">
        <v>49</v>
      </c>
      <c r="JA6" s="655" t="s">
        <v>55</v>
      </c>
    </row>
    <row r="7" spans="1:261">
      <c r="A7" s="387"/>
      <c r="B7" s="236">
        <f ca="1">SUMIF(Consumos,A7,'H1 2021 - 2025'!$D$8:$D$67)</f>
        <v>0</v>
      </c>
      <c r="C7" s="237">
        <f ca="1">SUMIF(Consumos,A7,'H1 2021 - 2025'!$E$8:$E$67)</f>
        <v>0</v>
      </c>
      <c r="D7" s="115"/>
      <c r="E7" s="102" t="e">
        <f ca="1">+B7/D7</f>
        <v>#DIV/0!</v>
      </c>
      <c r="F7" s="264">
        <f ca="1">SUMIF(Consumos,A7,'H1 2021 - 2025'!$F$8:$F$67)</f>
        <v>0</v>
      </c>
      <c r="G7" s="265">
        <f ca="1">SUMIF(Consumos,A7,'H1 2021 - 2025'!$G$8:$G$67)</f>
        <v>0</v>
      </c>
      <c r="H7" s="397"/>
      <c r="I7" s="247" t="e">
        <f ca="1">+F7/H7</f>
        <v>#DIV/0!</v>
      </c>
      <c r="J7" s="236">
        <f ca="1">SUMIF(Consumos,A7,'H1 2021 - 2025'!$H$8:$H$67)</f>
        <v>0</v>
      </c>
      <c r="K7" s="237">
        <f ca="1">SUMIF(Consumos,A7,'H1 2021 - 2025'!$I$8:$I$67)</f>
        <v>0</v>
      </c>
      <c r="L7" s="109"/>
      <c r="M7" s="227" t="e">
        <f ca="1">+J7/L7</f>
        <v>#DIV/0!</v>
      </c>
      <c r="N7" s="525">
        <f ca="1">SUMIF(Consumos,A7,'H1 2021 - 2025'!$J$8:$J$67)</f>
        <v>0</v>
      </c>
      <c r="O7" s="265">
        <f ca="1">SUMIF(Consumos,A7,'H1 2021 - 2025'!$K$8:$K$67)</f>
        <v>0</v>
      </c>
      <c r="P7" s="245"/>
      <c r="Q7" s="526" t="e">
        <f ca="1">+N7/P7</f>
        <v>#DIV/0!</v>
      </c>
      <c r="R7" s="236">
        <f ca="1">SUMIF(Consumos,A7,'H1 2021 - 2025'!$L$8:$L$67)</f>
        <v>0</v>
      </c>
      <c r="S7" s="237">
        <f ca="1">SUMIF(Consumos,A7,'H1 2021 - 2025'!$M$8:$M$67)</f>
        <v>0</v>
      </c>
      <c r="T7" s="109"/>
      <c r="U7" s="102" t="e">
        <f ca="1">+R7/T7</f>
        <v>#DIV/0!</v>
      </c>
      <c r="V7" s="264">
        <f ca="1">SUMIF(Consumos,A7,'H1 2021 - 2025'!$N$8:$N$67)</f>
        <v>0</v>
      </c>
      <c r="W7" s="265">
        <f ca="1">SUMIF(Consumos,A7,'H1 2021 - 2025'!$O$8:$O$67)</f>
        <v>0</v>
      </c>
      <c r="X7" s="245"/>
      <c r="Y7" s="247" t="e">
        <f ca="1">+V7/X7</f>
        <v>#DIV/0!</v>
      </c>
      <c r="Z7" s="236">
        <f ca="1">SUMIF(Consumos,A7,'H1 2021 - 2025'!$P$8:$P$67)</f>
        <v>0</v>
      </c>
      <c r="AA7" s="237">
        <f ca="1">SUMIF(Consumos,A7,'H1 2021 - 2025'!$Q$8:$Q$67)</f>
        <v>0</v>
      </c>
      <c r="AB7" s="109"/>
      <c r="AC7" s="102" t="e">
        <f ca="1">+Z7/AB7</f>
        <v>#DIV/0!</v>
      </c>
      <c r="AD7" s="264">
        <f ca="1">SUMIF(Consumos,A7,'H1 2021 - 2025'!$R$8:$R$67)</f>
        <v>0</v>
      </c>
      <c r="AE7" s="265">
        <f ca="1">SUMIF(Consumos,A7,'H1 2021 - 2025'!$S$8:$S$67)</f>
        <v>0</v>
      </c>
      <c r="AF7" s="246"/>
      <c r="AG7" s="247" t="e">
        <f ca="1">+AD7/AF7</f>
        <v>#DIV/0!</v>
      </c>
      <c r="AH7" s="236">
        <f ca="1">SUMIF(Consumos,A7,'H1 2021 - 2025'!$T$8:$T$67)</f>
        <v>0</v>
      </c>
      <c r="AI7" s="237">
        <f ca="1">SUMIF(Consumos,A7,'H1 2021 - 2025'!$U$8:$U$67)</f>
        <v>0</v>
      </c>
      <c r="AJ7" s="243"/>
      <c r="AK7" s="102" t="e">
        <f ca="1">+AH7/AJ7</f>
        <v>#DIV/0!</v>
      </c>
      <c r="AL7" s="264">
        <f ca="1">SUMIF(Consumos,A7,'H1 2021 - 2025'!$V$8:$V$67)</f>
        <v>0</v>
      </c>
      <c r="AM7" s="265">
        <f ca="1">SUMIF(Consumos,A7,'H1 2021 - 2025'!$W$8:$W$67)</f>
        <v>0</v>
      </c>
      <c r="AN7" s="245"/>
      <c r="AO7" s="247" t="e">
        <f ca="1">+AL7/AN7</f>
        <v>#DIV/0!</v>
      </c>
      <c r="AP7" s="236">
        <f ca="1">SUMIF(Consumos,A7,'H1 2021 - 2025'!$X$8:$X$67)</f>
        <v>0</v>
      </c>
      <c r="AQ7" s="237">
        <f ca="1">SUMIF(Consumos,A7,'H1 2021 - 2025'!$Y$8:$Y$67)</f>
        <v>0</v>
      </c>
      <c r="AR7" s="243"/>
      <c r="AS7" s="102" t="e">
        <f ca="1">+AP7/AR7</f>
        <v>#DIV/0!</v>
      </c>
      <c r="AT7" s="264">
        <f ca="1">SUMIF(Consumos,A7,'H1 2021 - 2025'!$Z$8:$Z$67)</f>
        <v>0</v>
      </c>
      <c r="AU7" s="265">
        <f ca="1">SUMIF(Consumos,A7,'H1 2021 - 2025'!$AA$8:$AA$67)</f>
        <v>0</v>
      </c>
      <c r="AV7" s="245"/>
      <c r="AW7" s="527" t="e">
        <f ca="1">+AT7/AV7</f>
        <v>#DIV/0!</v>
      </c>
      <c r="AX7" s="532">
        <f ca="1">+B7+F7+J7+N7+R7+V7+Z7+AD7+AH7+AL7+AP7+AT7</f>
        <v>0</v>
      </c>
      <c r="AY7" s="533">
        <f ca="1">+C7+G7+K7+O7+S7+W7+AA7+AE7+AI7+AM7+AQ7+AU7</f>
        <v>0</v>
      </c>
      <c r="AZ7" s="534">
        <f>+D7+H7+L7+P7+T7+X7+AB7+AF7+AJ7+AN7+AR7+AV7</f>
        <v>0</v>
      </c>
      <c r="BA7" s="535" t="e">
        <f ca="1">+AX7/AZ7</f>
        <v>#DIV/0!</v>
      </c>
      <c r="BB7" s="238">
        <f ca="1">SUMIF(Consumos,A7,'H1 2021 - 2025'!$AD$8:$AD$67)</f>
        <v>0</v>
      </c>
      <c r="BC7" s="237">
        <f ca="1">SUMIF(Consumos,A7,'H1 2021 - 2025'!$AE$8:$AE$67)</f>
        <v>0</v>
      </c>
      <c r="BD7" s="109"/>
      <c r="BE7" s="102" t="e">
        <f ca="1">+BB7/BD7</f>
        <v>#DIV/0!</v>
      </c>
      <c r="BF7" s="271">
        <f ca="1">SUMIF(Consumos,A7,'H1 2021 - 2025'!$AF$8:$AF$67)</f>
        <v>0</v>
      </c>
      <c r="BG7" s="269">
        <f ca="1">SUMIF(Consumos,A7,'H1 2021 - 2025'!$AG$8:$AG$67)</f>
        <v>0</v>
      </c>
      <c r="BH7" s="112"/>
      <c r="BI7" s="104" t="e">
        <f ca="1">+BF7/BH7</f>
        <v>#DIV/0!</v>
      </c>
      <c r="BJ7" s="236">
        <f ca="1">SUMIF(Consumos,A7,'H1 2021 - 2025'!$AH$8:$AH$67)</f>
        <v>0</v>
      </c>
      <c r="BK7" s="237">
        <f ca="1">SUMIF(Consumos,A7,'H1 2021 - 2025'!$AI$8:$AI$67)</f>
        <v>0</v>
      </c>
      <c r="BL7" s="115"/>
      <c r="BM7" s="102" t="e">
        <f t="shared" ref="BM7:BM19" ca="1" si="0">+BJ7/BL7</f>
        <v>#DIV/0!</v>
      </c>
      <c r="BN7" s="271">
        <f ca="1">SUMIF(Consumos,A7,'H1 2021 - 2025'!$AJ$8:$AJ$67)</f>
        <v>0</v>
      </c>
      <c r="BO7" s="269">
        <f ca="1">SUMIF(Consumos,A7,'H1 2021 - 2025'!$AK$8:$AK$67)</f>
        <v>0</v>
      </c>
      <c r="BP7" s="112"/>
      <c r="BQ7" s="104" t="e">
        <f t="shared" ref="BQ7:BQ19" ca="1" si="1">+BN7/BP7</f>
        <v>#DIV/0!</v>
      </c>
      <c r="BR7" s="236">
        <f ca="1">SUMIF(Consumos,A7,'H1 2021 - 2025'!$AL$8:$AL$67)</f>
        <v>0</v>
      </c>
      <c r="BS7" s="237">
        <f ca="1">SUMIF(Consumos,A7,'H1 2021 - 2025'!$AM$8:$AM$67)</f>
        <v>0</v>
      </c>
      <c r="BT7" s="115"/>
      <c r="BU7" s="102" t="e">
        <f t="shared" ref="BU7:BU19" ca="1" si="2">+BR7/BT7</f>
        <v>#DIV/0!</v>
      </c>
      <c r="BV7" s="271">
        <f ca="1">SUMIF(Consumos,A7,'H1 2021 - 2025'!$AN$8:$AN$67)</f>
        <v>0</v>
      </c>
      <c r="BW7" s="269">
        <f ca="1">SUMIF(Consumos,A7,'H1 2021 - 2025'!$AO$8:$AO$67)</f>
        <v>0</v>
      </c>
      <c r="BX7" s="116"/>
      <c r="BY7" s="104" t="e">
        <f t="shared" ref="BY7:BY19" ca="1" si="3">+BV7/BX7</f>
        <v>#DIV/0!</v>
      </c>
      <c r="BZ7" s="236">
        <f ca="1">SUMIF(Consumos,A7,'H1 2021 - 2025'!$AP$8:$AP$67)</f>
        <v>0</v>
      </c>
      <c r="CA7" s="237">
        <f ca="1">SUMIF(Consumos,A7,'H1 2021 - 2025'!$AQ$8:$AQ$67)</f>
        <v>0</v>
      </c>
      <c r="CB7" s="115"/>
      <c r="CC7" s="102" t="e">
        <f t="shared" ref="CC7:CC16" ca="1" si="4">+BZ7/CB7</f>
        <v>#DIV/0!</v>
      </c>
      <c r="CD7" s="271">
        <f ca="1">SUMIF(Consumos,A7,'H1 2021 - 2025'!$AR$8:$AR$67)</f>
        <v>0</v>
      </c>
      <c r="CE7" s="269">
        <f ca="1">SUMIF(Consumos,A7,'H1 2021 - 2025'!$AS$8:$AS$67)</f>
        <v>0</v>
      </c>
      <c r="CF7" s="116"/>
      <c r="CG7" s="104" t="e">
        <f t="shared" ref="CG7:CG19" ca="1" si="5">+CD7/CF7</f>
        <v>#DIV/0!</v>
      </c>
      <c r="CH7" s="236">
        <f ca="1">SUMIF(Consumos,A7,'H1 2021 - 2025'!$AT$8:$AT$67)</f>
        <v>0</v>
      </c>
      <c r="CI7" s="237">
        <f ca="1">SUMIF(Consumos,A7,'H1 2021 - 2025'!$AU$8:$AU$67)</f>
        <v>0</v>
      </c>
      <c r="CJ7" s="109"/>
      <c r="CK7" s="102" t="e">
        <f t="shared" ref="CK7:CK16" ca="1" si="6">+CH7/CJ7</f>
        <v>#DIV/0!</v>
      </c>
      <c r="CL7" s="271">
        <f ca="1">SUMIF(Consumos,A7,'H1 2021 - 2025'!$AV$8:$AV$67)</f>
        <v>0</v>
      </c>
      <c r="CM7" s="269">
        <f ca="1">SUMIF(Consumos,A7,'H1 2021 - 2025'!$AW$8:$AW$67)</f>
        <v>0</v>
      </c>
      <c r="CN7" s="112"/>
      <c r="CO7" s="104" t="e">
        <f t="shared" ref="CO7:CO19" ca="1" si="7">+CL7/CN7</f>
        <v>#DIV/0!</v>
      </c>
      <c r="CP7" s="236">
        <f ca="1">SUMIF(Consumos,A7,'H1 2021 - 2025'!$AX$8:$AX$67)</f>
        <v>0</v>
      </c>
      <c r="CQ7" s="237">
        <f ca="1">SUMIF(Consumos,A7,'H1 2021 - 2025'!$AY$8:$AY$67)</f>
        <v>0</v>
      </c>
      <c r="CR7" s="109"/>
      <c r="CS7" s="102" t="e">
        <f t="shared" ref="CS7:CS16" ca="1" si="8">+CP7/CR7</f>
        <v>#DIV/0!</v>
      </c>
      <c r="CT7" s="271">
        <f ca="1">SUMIF(Consumos,A7,'H1 2021 - 2025'!$AZ$8:$AZ$67)</f>
        <v>0</v>
      </c>
      <c r="CU7" s="269">
        <f ca="1">SUMIF(Consumos,A7,'H1 2021 - 2025'!$BA$8:$BA$67)</f>
        <v>0</v>
      </c>
      <c r="CV7" s="806"/>
      <c r="CW7" s="104" t="e">
        <f t="shared" ref="CW7:CW19" ca="1" si="9">+CT7/CV7</f>
        <v>#DIV/0!</v>
      </c>
      <c r="CX7" s="550">
        <f ca="1">+BB7+BF7+BJ7+BN7+BR7+BV7+BZ7+CD7+CH7+CL7+CP7+CT7</f>
        <v>0</v>
      </c>
      <c r="CY7" s="551">
        <f ca="1">+BC7+BG7+BK7+BO7+BS7+BW7+CA7+CE7+CI7+CM7+CQ7+CU7</f>
        <v>0</v>
      </c>
      <c r="CZ7" s="552">
        <f>+BD7+BH7+BL7+BP7+BT7+BX7+CB7+CF7+CJ7+CN7+CR7+CV7</f>
        <v>0</v>
      </c>
      <c r="DA7" s="553" t="e">
        <f ca="1">+CX7/CZ7</f>
        <v>#DIV/0!</v>
      </c>
      <c r="DB7" s="242">
        <f ca="1">SUMIF(Consumos,A7,'H1 2021 - 2025'!$BD$8:$BD$67)</f>
        <v>0</v>
      </c>
      <c r="DC7" s="258">
        <f ca="1">SUMIF(Consumos,A7,'H1 2021 - 2025'!$BE$8:$BE$67)</f>
        <v>0</v>
      </c>
      <c r="DD7" s="243"/>
      <c r="DE7" s="102" t="e">
        <f ca="1">+DB7/DD7</f>
        <v>#DIV/0!</v>
      </c>
      <c r="DF7" s="562">
        <f ca="1">SUMIF(Consumos,A7,'H1 2021 - 2025'!$BF$8:$BF$67)</f>
        <v>0</v>
      </c>
      <c r="DG7" s="563">
        <f ca="1">SUMIF(Consumos,A7,'H1 2021 - 2025'!$BG$8:$BG$67)</f>
        <v>0</v>
      </c>
      <c r="DH7" s="394"/>
      <c r="DI7" s="564" t="e">
        <f ca="1">+DF7/DH7</f>
        <v>#DIV/0!</v>
      </c>
      <c r="DJ7" s="238">
        <f ca="1">SUMIF(Consumos,A7,'H1 2021 - 2025'!$BH$8:$BH$67)</f>
        <v>0</v>
      </c>
      <c r="DK7" s="217">
        <f ca="1">SUMIF(Consumos,A7,'H1 2021 - 2025'!$BI$8:$BI$67)</f>
        <v>0</v>
      </c>
      <c r="DL7" s="243"/>
      <c r="DM7" s="102" t="e">
        <f ca="1">+DJ7/DL7</f>
        <v>#DIV/0!</v>
      </c>
      <c r="DN7" s="565">
        <f ca="1">SUMIF(Consumos,A7,'H1 2021 - 2025'!$BJ$8:$BJ$67)</f>
        <v>0</v>
      </c>
      <c r="DO7" s="566">
        <f ca="1">SUMIF(Consumos,A7,'H1 2021 - 2025'!$BK$8:$BK$67)</f>
        <v>0</v>
      </c>
      <c r="DP7" s="394"/>
      <c r="DQ7" s="564" t="e">
        <f ca="1">+DN7/DP7</f>
        <v>#DIV/0!</v>
      </c>
      <c r="DR7" s="236">
        <f ca="1">SUMIF(Consumos,A7,'H1 2021 - 2025'!$BL$8:$BL$67)</f>
        <v>0</v>
      </c>
      <c r="DS7" s="217">
        <f ca="1">SUMIF(Consumos,A7,'H1 2021 - 2025'!$BM$8:$BM$67)</f>
        <v>0</v>
      </c>
      <c r="DT7" s="243"/>
      <c r="DU7" s="102" t="e">
        <f ca="1">+DR7/DT7</f>
        <v>#DIV/0!</v>
      </c>
      <c r="DV7" s="567">
        <f ca="1">SUMIF(Consumos,A7,'H1 2021 - 2025'!$BN$8:$BN$67)</f>
        <v>0</v>
      </c>
      <c r="DW7" s="568">
        <f ca="1">SUMIF(Consumos,A7,'H1 2021 - 2025'!$BO$8:$BO$67)</f>
        <v>0</v>
      </c>
      <c r="DX7" s="569"/>
      <c r="DY7" s="570" t="e">
        <f ca="1">+DV7/DX7</f>
        <v>#DIV/0!</v>
      </c>
      <c r="DZ7" s="236">
        <f ca="1">SUMIF(Consumos,A7,'H1 2021 - 2025'!$BP$8:$BP$67)</f>
        <v>0</v>
      </c>
      <c r="EA7" s="217">
        <f ca="1">SUMIF(Consumos,A7,'H1 2021 - 2025'!$BQ$8:$BQ$67)</f>
        <v>0</v>
      </c>
      <c r="EB7" s="243"/>
      <c r="EC7" s="227" t="e">
        <f ca="1">+DZ7/EB7</f>
        <v>#DIV/0!</v>
      </c>
      <c r="ED7" s="571">
        <f ca="1">SUMIF(Consumos,A7,'H1 2021 - 2025'!$BR$8:$BR$67)</f>
        <v>0</v>
      </c>
      <c r="EE7" s="566">
        <f ca="1">SUMIF(Consumos,A7,'H1 2021 - 2025'!$BS$8:$BS$67)</f>
        <v>0</v>
      </c>
      <c r="EF7" s="394"/>
      <c r="EG7" s="570" t="e">
        <f ca="1">+ED7/EF7</f>
        <v>#DIV/0!</v>
      </c>
      <c r="EH7" s="236">
        <f ca="1">SUMIF(Consumos,A7,'H1 2021 - 2025'!$BT$8:$BT$67)</f>
        <v>0</v>
      </c>
      <c r="EI7" s="217">
        <f ca="1">SUMIF(Consumos,A7,'H1 2021 - 2025'!$BU$8:$BU$67)</f>
        <v>0</v>
      </c>
      <c r="EJ7" s="243"/>
      <c r="EK7" s="102" t="e">
        <f ca="1">+EH7/EJ7</f>
        <v>#DIV/0!</v>
      </c>
      <c r="EL7" s="565">
        <f ca="1">SUMIF(Consumos,A7,'H1 2021 - 2025'!$BV$8:$BV$67)</f>
        <v>0</v>
      </c>
      <c r="EM7" s="566">
        <f ca="1">SUMIF(Consumos,A7,'H1 2021 - 2025'!$BW$8:$BW$67)</f>
        <v>0</v>
      </c>
      <c r="EN7" s="394"/>
      <c r="EO7" s="570" t="e">
        <f ca="1">+EL7/EN7</f>
        <v>#DIV/0!</v>
      </c>
      <c r="EP7" s="236">
        <f ca="1">SUMIF(Consumos,A7,'H1 2021 - 2025'!$BX$8:$BX$67)</f>
        <v>0</v>
      </c>
      <c r="EQ7" s="217">
        <f ca="1">SUMIF(Consumos,A7,'H1 2021 - 2025'!$BY$8:$BY$67)</f>
        <v>0</v>
      </c>
      <c r="ER7" s="243"/>
      <c r="ES7" s="244" t="e">
        <f ca="1">+EP7/ER7</f>
        <v>#DIV/0!</v>
      </c>
      <c r="ET7" s="565">
        <f ca="1">SUMIF(Consumos,A7,'H1 2021 - 2025'!$BZ$8:$BZ$67)</f>
        <v>0</v>
      </c>
      <c r="EU7" s="566">
        <f ca="1">SUMIF(Consumos,A7,'H1 2021 - 2025'!$CA$8:$CA$67)</f>
        <v>0</v>
      </c>
      <c r="EV7" s="394"/>
      <c r="EW7" s="572" t="e">
        <f ca="1">+ET7/EV7</f>
        <v>#DIV/0!</v>
      </c>
      <c r="EX7" s="261">
        <f ca="1">+DB7+DF7+DJ7+DN7+DR7+DV7+DZ7+ED7+EH7+EL7+EP7+ET7</f>
        <v>0</v>
      </c>
      <c r="EY7" s="262">
        <f ca="1">+DC7+DG7+DK7+DO7+DS7+DW7+EA7+EE7+EI7+EM7+EQ7+EU7</f>
        <v>0</v>
      </c>
      <c r="EZ7" s="261">
        <f>+DD7+DH7+DL7+DP7+DT7+DX7+EB7+EF7+EJ7+EN7+ER7+EV7</f>
        <v>0</v>
      </c>
      <c r="FA7" s="263" t="e">
        <f ca="1">+EX7/EZ7</f>
        <v>#DIV/0!</v>
      </c>
      <c r="FB7" s="236">
        <f ca="1">SUMIF(Consumos,A7,'H1 2021 - 2025'!$CD$8:$CD$67)</f>
        <v>0</v>
      </c>
      <c r="FC7" s="217">
        <f ca="1">SUMIF(Consumos,A7,'H1 2021 - 2025'!$CE$8:$CE$67)</f>
        <v>0</v>
      </c>
      <c r="FD7" s="115"/>
      <c r="FE7" s="244" t="e">
        <f ca="1">+FB7/FD7</f>
        <v>#DIV/0!</v>
      </c>
      <c r="FF7" s="598">
        <f ca="1">SUMIF(Consumos,A7,'H1 2021 - 2025'!$CF$8:$CF$67)</f>
        <v>0</v>
      </c>
      <c r="FG7" s="599">
        <f ca="1">SUMIF(Consumos,A7,'H1 2021 - 2025'!$CG$8:$CG$67)</f>
        <v>0</v>
      </c>
      <c r="FH7" s="600"/>
      <c r="FI7" s="601" t="e">
        <f ca="1">+FF7/FH7</f>
        <v>#DIV/0!</v>
      </c>
      <c r="FJ7" s="238">
        <f ca="1">SUMIF(Consumos,A7,'H1 2021 - 2025'!$CH$8:$CH$67)</f>
        <v>0</v>
      </c>
      <c r="FK7" s="237">
        <f ca="1">SUMIF(Consumos,A7,'H1 2021 - 2025'!$CI$8:$CI$67)</f>
        <v>0</v>
      </c>
      <c r="FL7" s="109"/>
      <c r="FM7" s="244" t="e">
        <f ca="1">+FJ7/FL7</f>
        <v>#DIV/0!</v>
      </c>
      <c r="FN7" s="598">
        <f ca="1">SUMIF(Consumos,A7,'H1 2021 - 2025'!$CJ$8:$CJ$67)</f>
        <v>0</v>
      </c>
      <c r="FO7" s="599">
        <f ca="1">SUMIF(Consumos,A7,'H1 2021 - 2025'!$CK$8:$CK$67)</f>
        <v>0</v>
      </c>
      <c r="FP7" s="610"/>
      <c r="FQ7" s="611" t="e">
        <f t="shared" ref="FQ7:FQ19" ca="1" si="10">+FN7/FP7</f>
        <v>#DIV/0!</v>
      </c>
      <c r="FR7" s="236">
        <f ca="1">SUMIF(Consumos,A7,'H1 2021 - 2025'!$CL$8:$CL$67)</f>
        <v>0</v>
      </c>
      <c r="FS7" s="237">
        <f ca="1">SUMIF(Consumos,A7,'H1 2021 - 2025'!$CM$8:$CM$67)</f>
        <v>0</v>
      </c>
      <c r="FT7" s="109"/>
      <c r="FU7" s="244" t="e">
        <f t="shared" ref="FU7:FU19" ca="1" si="11">+FR7/FT7</f>
        <v>#DIV/0!</v>
      </c>
      <c r="FV7" s="598">
        <f ca="1">SUMIF(Consumos,A7,'H1 2021 - 2025'!$CN$8:$CN$67)</f>
        <v>0</v>
      </c>
      <c r="FW7" s="599">
        <f ca="1">SUMIF(Consumos,A7,'H1 2021 - 2025'!$CO$8:$CO$67)</f>
        <v>0</v>
      </c>
      <c r="FX7" s="610"/>
      <c r="FY7" s="611" t="e">
        <f t="shared" ref="FY7:FY19" ca="1" si="12">+FV7/FX7</f>
        <v>#DIV/0!</v>
      </c>
      <c r="FZ7" s="236">
        <f ca="1">SUMIF(Consumos,A7,'H1 2021 - 2025'!$CP$8:$CP$67)</f>
        <v>0</v>
      </c>
      <c r="GA7" s="237">
        <f ca="1">SUMIF(Consumos,A7,'H1 2021 - 2025'!$CQ$8:$CQ$67)</f>
        <v>0</v>
      </c>
      <c r="GB7" s="109"/>
      <c r="GC7" s="244" t="e">
        <f t="shared" ref="GC7:GC19" ca="1" si="13">+FZ7/GB7</f>
        <v>#DIV/0!</v>
      </c>
      <c r="GD7" s="598">
        <f ca="1">SUMIF(Consumos,A7,'H1 2021 - 2025'!$CR$8:$CR$67)</f>
        <v>0</v>
      </c>
      <c r="GE7" s="599">
        <f ca="1">SUMIF(Consumos,A7,'H1 2021 - 2025'!$CS$8:$CS$67)</f>
        <v>0</v>
      </c>
      <c r="GF7" s="612"/>
      <c r="GG7" s="611" t="e">
        <f ca="1">+GD7/GF7</f>
        <v>#DIV/0!</v>
      </c>
      <c r="GH7" s="236">
        <f ca="1">SUMIF(Consumos,A7,'H1 2021 - 2025'!$CT$8:$CT$67)</f>
        <v>0</v>
      </c>
      <c r="GI7" s="237"/>
      <c r="GJ7" s="243"/>
      <c r="GK7" s="244" t="e">
        <f t="shared" ref="GK7:GK19" ca="1" si="14">+GH7/GJ7</f>
        <v>#DIV/0!</v>
      </c>
      <c r="GL7" s="598">
        <f ca="1">SUMIF(Consumos,A7,'H1 2021 - 2025'!$CV$8:$CV$67)</f>
        <v>0</v>
      </c>
      <c r="GM7" s="614">
        <f ca="1">SUMIF(Consumos,A7,'H1 2021 - 2025'!$CW$8:$CW$67)</f>
        <v>0</v>
      </c>
      <c r="GN7" s="610"/>
      <c r="GO7" s="615" t="e">
        <f t="shared" ref="GO7:GO16" ca="1" si="15">+GL7/GN7</f>
        <v>#DIV/0!</v>
      </c>
      <c r="GP7" s="236">
        <f ca="1">SUMIF(Consumos,A7,'H1 2021 - 2025'!$CX$8:$CX$67)</f>
        <v>0</v>
      </c>
      <c r="GQ7" s="266">
        <f ca="1">SUMIF(Consumos,A7,'H1 2021 - 2025'!$CY$8:$CY$67)</f>
        <v>0</v>
      </c>
      <c r="GR7" s="243"/>
      <c r="GS7" s="102" t="e">
        <f t="shared" ref="GS7:GS19" ca="1" si="16">+GP7/GR7</f>
        <v>#DIV/0!</v>
      </c>
      <c r="GT7" s="598">
        <f ca="1">SUMIF(Consumos,A7,'H1 2021 - 2025'!$CZ$8:$CZ$67)</f>
        <v>0</v>
      </c>
      <c r="GU7" s="614">
        <f ca="1">SUMIF(Consumos,A7,'H1 2021 - 2025'!$DA$8:$DA$67)</f>
        <v>0</v>
      </c>
      <c r="GV7" s="610"/>
      <c r="GW7" s="615" t="e">
        <f t="shared" ref="GW7:GW19" ca="1" si="17">+GT7/GV7</f>
        <v>#DIV/0!</v>
      </c>
      <c r="GX7" s="620">
        <f ca="1">+FB7+FF7+FJ7+FN7+FR7+FV7+FZ7+GD7+GH7+GL7+GP7+GT7</f>
        <v>0</v>
      </c>
      <c r="GY7" s="621">
        <f ca="1">+FC7+FG7+FK7+FO7+FS7+FW7+GA7+GE7+GI7+GM7+GQ7+GU7</f>
        <v>0</v>
      </c>
      <c r="GZ7" s="620">
        <f>+FD7+FH7+FL7+FP7+FT7+FX7+GB7+GF7+GJ7+GN7+GR7+GV7</f>
        <v>0</v>
      </c>
      <c r="HA7" s="622" t="e">
        <f t="shared" ref="HA7:HA16" ca="1" si="18">+GX7/GZ7</f>
        <v>#DIV/0!</v>
      </c>
      <c r="HB7" s="267">
        <f ca="1">SUMIF(Consumos,A7,'H1 2021 - 2025'!$DD$8:$DD$67)</f>
        <v>0</v>
      </c>
      <c r="HC7" s="237">
        <f ca="1">SUMIF(Consumos,A7,'H1 2021 - 2025'!$DE$8:$DE$67)</f>
        <v>0</v>
      </c>
      <c r="HD7" s="109"/>
      <c r="HE7" s="102" t="e">
        <f ca="1">+HB7/HD7</f>
        <v>#DIV/0!</v>
      </c>
      <c r="HF7" s="627">
        <f ca="1">SUMIF(Consumos,A7,'H1 2021 - 2025'!$DF$8:$DF$67)</f>
        <v>0</v>
      </c>
      <c r="HG7" s="628">
        <f ca="1">SUMIF(Consumos,A7,'H1 2021 - 2025'!$DG$8:$DG$67)</f>
        <v>0</v>
      </c>
      <c r="HH7" s="629"/>
      <c r="HI7" s="630" t="e">
        <f ca="1">+HF7/HH7</f>
        <v>#DIV/0!</v>
      </c>
      <c r="HJ7" s="259">
        <f ca="1">SUMIF(Consumos,A7,'H1 2021 - 2025'!$DH$8:$DH$67)</f>
        <v>0</v>
      </c>
      <c r="HK7" s="268">
        <f ca="1">SUMIF(Consumos,A7,'H1 2021 - 2025'!$DI$8:$DI$67)</f>
        <v>0</v>
      </c>
      <c r="HL7" s="115"/>
      <c r="HM7" s="103" t="e">
        <f ca="1">+HJ7/HL7</f>
        <v>#DIV/0!</v>
      </c>
      <c r="HN7" s="644">
        <f ca="1">SUMIF(Consumos,A7,'H1 2021 - 2025'!$DJ$8:$DJ$67)</f>
        <v>0</v>
      </c>
      <c r="HO7" s="628">
        <f ca="1">SUMIF(Consumos,A7,'H1 2021 - 2025'!$DK$8:$DK$67)</f>
        <v>0</v>
      </c>
      <c r="HP7" s="629"/>
      <c r="HQ7" s="630" t="e">
        <f t="shared" ref="HQ7:HQ19" ca="1" si="19">+HN7/HP7</f>
        <v>#DIV/0!</v>
      </c>
      <c r="HR7" s="166">
        <f ca="1">SUMIF(Consumos,A7,'H1 2021 - 2025'!$DL$8:$DL$67)</f>
        <v>0</v>
      </c>
      <c r="HS7" s="268">
        <f ca="1">SUMIF(Consumos,A7,'H1 2021 - 2025'!$DM$8:$DM$67)</f>
        <v>0</v>
      </c>
      <c r="HT7" s="115"/>
      <c r="HU7" s="103" t="e">
        <f t="shared" ref="HU7:HU19" ca="1" si="20">+HR7/HT7</f>
        <v>#DIV/0!</v>
      </c>
      <c r="HV7" s="646">
        <f ca="1">SUMIF(Consumos,A7,'H1 2021 - 2025'!$DN$8:$DN$67)</f>
        <v>0</v>
      </c>
      <c r="HW7" s="240">
        <f ca="1">SUMIF(Consumos,A7,'H1 2021 - 2025'!$DO$8:$DO$67)</f>
        <v>0</v>
      </c>
      <c r="HX7" s="241"/>
      <c r="HY7" s="229" t="e">
        <f t="shared" ref="HY7:HY19" ca="1" si="21">+HV7/HX7</f>
        <v>#DIV/0!</v>
      </c>
      <c r="HZ7" s="166">
        <f ca="1">SUMIF(Consumos,A7,'H1 2021 - 2025'!$DP$8:$DP$67)</f>
        <v>0</v>
      </c>
      <c r="IA7" s="270">
        <f ca="1">SUMIF(Consumos,A7,'H1 2021 - 2025'!$DQ$8:$DQ$67)</f>
        <v>0</v>
      </c>
      <c r="IB7" s="115"/>
      <c r="IC7" s="103" t="e">
        <f t="shared" ref="IC7:IC19" ca="1" si="22">+HZ7/IB7</f>
        <v>#DIV/0!</v>
      </c>
      <c r="ID7" s="646">
        <f ca="1">SUMIF(Consumos,A7,'H1 2021 - 2025'!$DR$8:$DR$67)</f>
        <v>0</v>
      </c>
      <c r="IE7" s="240">
        <f ca="1">SUMIF(Consumos,A7,'H1 2021 - 2025'!$DS$8:$DS$67)</f>
        <v>0</v>
      </c>
      <c r="IF7" s="241"/>
      <c r="IG7" s="229" t="e">
        <f ca="1">+ID7/IF7</f>
        <v>#DIV/0!</v>
      </c>
      <c r="IH7" s="236">
        <f ca="1">SUMIF(Consumos,A7,'H1 2021 - 2025'!$DT$8:$DT$67)</f>
        <v>0</v>
      </c>
      <c r="II7" s="266">
        <f ca="1">SUMIF(Consumos,A7,'H1 2021 - 2025'!$DU$8:$DU$67)</f>
        <v>0</v>
      </c>
      <c r="IJ7" s="109"/>
      <c r="IK7" s="102" t="e">
        <f t="shared" ref="IK7:IK19" ca="1" si="23">+IH7/IJ7</f>
        <v>#DIV/0!</v>
      </c>
      <c r="IL7" s="644">
        <f ca="1">SUMIF(Consumos,A7,'H1 2021 - 2025'!$DV$8:$DV$67)</f>
        <v>0</v>
      </c>
      <c r="IM7" s="647">
        <f ca="1">SUMIF(Consumos,A7,'H1 2021 - 2025'!$DW$8:$DW$67)</f>
        <v>0</v>
      </c>
      <c r="IN7" s="629"/>
      <c r="IO7" s="630" t="e">
        <f t="shared" ref="IO7:IO19" ca="1" si="24">+IL7/IN7</f>
        <v>#DIV/0!</v>
      </c>
      <c r="IP7" s="238">
        <f ca="1">SUMIF(Consumos,A7,'H1 2021 - 2025'!$DX$8:$DX$67)</f>
        <v>0</v>
      </c>
      <c r="IQ7" s="266">
        <f ca="1">SUMIF(Consumos,A7,'H1 2021 - 2025'!$DY$8:$DY$67)</f>
        <v>0</v>
      </c>
      <c r="IR7" s="109"/>
      <c r="IS7" s="102" t="e">
        <f t="shared" ref="IS7:IS19" ca="1" si="25">+IP7/IR7</f>
        <v>#DIV/0!</v>
      </c>
      <c r="IT7" s="239">
        <f ca="1">SUMIF(Consumos,A7,'H1 2021 - 2025'!$DZ$8:$DZ$67)</f>
        <v>0</v>
      </c>
      <c r="IU7" s="650">
        <f ca="1">SUMIF(Consumos,A7,'H1 2021 - 2025'!$EA$8:$EA$67)</f>
        <v>0</v>
      </c>
      <c r="IV7" s="241"/>
      <c r="IW7" s="229" t="e">
        <f t="shared" ref="IW7:IW19" ca="1" si="26">+IT7/IV7</f>
        <v>#DIV/0!</v>
      </c>
      <c r="IX7" s="656">
        <f ca="1">+HB7+HF7+HJ7+HN7+HR7+HV7+HZ7+ID7+IH7+IL7+IP7+IT7</f>
        <v>0</v>
      </c>
      <c r="IY7" s="657">
        <f ca="1">+HC7+HG7+HK7+HO7+HS7+HW7+IA7+IE7+II7+IM7+IQ7+IU7</f>
        <v>0</v>
      </c>
      <c r="IZ7" s="656">
        <f t="shared" ref="IZ7:IZ16" si="27">+HD7+HH7+HL7+HP7+HT7+HX7+IB7+IF7+IJ7+IN7+IR7+IV7</f>
        <v>0</v>
      </c>
      <c r="JA7" s="658" t="e">
        <f t="shared" ref="JA7:JA19" ca="1" si="28">+IX7/IZ7</f>
        <v>#DIV/0!</v>
      </c>
    </row>
    <row r="8" spans="1:261">
      <c r="A8" s="387"/>
      <c r="B8" s="236">
        <f ca="1">SUMIF(Consumos,A8,'H1 2021 - 2025'!$D$8:$D$67)</f>
        <v>0</v>
      </c>
      <c r="C8" s="237">
        <f ca="1">SUMIF(Consumos,A8,'H1 2021 - 2025'!$E$8:$E$67)</f>
        <v>0</v>
      </c>
      <c r="D8" s="110"/>
      <c r="E8" s="102" t="e">
        <f t="shared" ref="E8:E18" ca="1" si="29">+B8/D8</f>
        <v>#DIV/0!</v>
      </c>
      <c r="F8" s="264">
        <f ca="1">SUMIF(Consumos,A8,'H1 2021 - 2025'!$F$8:$F$67)</f>
        <v>0</v>
      </c>
      <c r="G8" s="265">
        <f ca="1">SUMIF(Consumos,A8,'H1 2021 - 2025'!$G$8:$G$67)</f>
        <v>0</v>
      </c>
      <c r="H8" s="254"/>
      <c r="I8" s="247" t="e">
        <f t="shared" ref="I8:I16" ca="1" si="30">+F8/H8</f>
        <v>#DIV/0!</v>
      </c>
      <c r="J8" s="236">
        <f ca="1">SUMIF(Consumos,A8,'H1 2021 - 2025'!$H$8:$H$67)</f>
        <v>0</v>
      </c>
      <c r="K8" s="237">
        <f ca="1">SUMIF(Consumos,A8,'H1 2021 - 2025'!$I$8:$I$67)</f>
        <v>0</v>
      </c>
      <c r="L8" s="110"/>
      <c r="M8" s="227" t="e">
        <f t="shared" ref="M8:M16" ca="1" si="31">+J8/L8</f>
        <v>#DIV/0!</v>
      </c>
      <c r="N8" s="525">
        <f ca="1">SUMIF(Consumos,A8,'H1 2021 - 2025'!$J$8:$J$67)</f>
        <v>0</v>
      </c>
      <c r="O8" s="265">
        <f ca="1">SUMIF(Consumos,A8,'H1 2021 - 2025'!$K$8:$K$67)</f>
        <v>0</v>
      </c>
      <c r="P8" s="254"/>
      <c r="Q8" s="526" t="e">
        <f t="shared" ref="Q8:Q16" ca="1" si="32">+N8/P8</f>
        <v>#DIV/0!</v>
      </c>
      <c r="R8" s="236">
        <f ca="1">SUMIF(Consumos,A8,'H1 2021 - 2025'!$L$8:$L$67)</f>
        <v>0</v>
      </c>
      <c r="S8" s="237">
        <f ca="1">SUMIF(Consumos,A8,'H1 2021 - 2025'!$M$8:$M$67)</f>
        <v>0</v>
      </c>
      <c r="T8" s="110"/>
      <c r="U8" s="102" t="e">
        <f t="shared" ref="U8:U16" ca="1" si="33">+R8/T8</f>
        <v>#DIV/0!</v>
      </c>
      <c r="V8" s="264">
        <f ca="1">SUMIF(Consumos,A8,'H1 2021 - 2025'!$N$8:$N$67)</f>
        <v>0</v>
      </c>
      <c r="W8" s="265">
        <f ca="1">SUMIF(Consumos,A8,'H1 2021 - 2025'!$O$8:$O$67)</f>
        <v>0</v>
      </c>
      <c r="X8" s="254"/>
      <c r="Y8" s="247" t="e">
        <f t="shared" ref="Y8:Y16" ca="1" si="34">+V8/X8</f>
        <v>#DIV/0!</v>
      </c>
      <c r="Z8" s="236">
        <f ca="1">SUMIF(Consumos,A8,'H1 2021 - 2025'!$P$8:$P$67)</f>
        <v>0</v>
      </c>
      <c r="AA8" s="237">
        <f ca="1">SUMIF(Consumos,A8,'H1 2021 - 2025'!$Q$8:$Q$67)</f>
        <v>0</v>
      </c>
      <c r="AB8" s="110"/>
      <c r="AC8" s="102" t="e">
        <f t="shared" ref="AC8:AC16" ca="1" si="35">+Z8/AB8</f>
        <v>#DIV/0!</v>
      </c>
      <c r="AD8" s="264">
        <f ca="1">SUMIF(Consumos,A8,'H1 2021 - 2025'!$R$8:$R$67)</f>
        <v>0</v>
      </c>
      <c r="AE8" s="265">
        <f ca="1">SUMIF(Consumos,A8,'H1 2021 - 2025'!$S$8:$S$67)</f>
        <v>0</v>
      </c>
      <c r="AF8" s="255"/>
      <c r="AG8" s="247" t="e">
        <f t="shared" ref="AG8:AG16" ca="1" si="36">+AD8/AF8</f>
        <v>#DIV/0!</v>
      </c>
      <c r="AH8" s="236">
        <f ca="1">SUMIF(Consumos,A8,'H1 2021 - 2025'!$T$8:$T$67)</f>
        <v>0</v>
      </c>
      <c r="AI8" s="237">
        <f ca="1">SUMIF(Consumos,A8,'H1 2021 - 2025'!$U$8:$U$67)</f>
        <v>0</v>
      </c>
      <c r="AJ8" s="249"/>
      <c r="AK8" s="102" t="e">
        <f t="shared" ref="AK8:AK16" ca="1" si="37">+AH8/AJ8</f>
        <v>#DIV/0!</v>
      </c>
      <c r="AL8" s="264">
        <f ca="1">SUMIF(Consumos,A8,'H1 2021 - 2025'!$V$8:$V$67)</f>
        <v>0</v>
      </c>
      <c r="AM8" s="265">
        <f ca="1">SUMIF(Consumos,A8,'H1 2021 - 2025'!$W$8:$W$67)</f>
        <v>0</v>
      </c>
      <c r="AN8" s="254"/>
      <c r="AO8" s="247" t="e">
        <f t="shared" ref="AO8:AO16" ca="1" si="38">+AL8/AN8</f>
        <v>#DIV/0!</v>
      </c>
      <c r="AP8" s="236">
        <f ca="1">SUMIF(Consumos,A8,'H1 2021 - 2025'!$X$8:$X$67)</f>
        <v>0</v>
      </c>
      <c r="AQ8" s="237">
        <f ca="1">SUMIF(Consumos,A8,'H1 2021 - 2025'!$Y$8:$Y$67)</f>
        <v>0</v>
      </c>
      <c r="AR8" s="249"/>
      <c r="AS8" s="102" t="e">
        <f t="shared" ref="AS8:AS16" ca="1" si="39">+AP8/AR8</f>
        <v>#DIV/0!</v>
      </c>
      <c r="AT8" s="264">
        <f ca="1">SUMIF(Consumos,A8,'H1 2021 - 2025'!$Z$8:$Z$67)</f>
        <v>0</v>
      </c>
      <c r="AU8" s="265">
        <f ca="1">SUMIF(Consumos,A8,'H1 2021 - 2025'!$AA$8:$AA$67)</f>
        <v>0</v>
      </c>
      <c r="AV8" s="254"/>
      <c r="AW8" s="527" t="e">
        <f t="shared" ref="AW8:AW16" ca="1" si="40">+AT8/AV8</f>
        <v>#DIV/0!</v>
      </c>
      <c r="AX8" s="536">
        <f t="shared" ref="AX8:AX16" ca="1" si="41">+B8+F8+J8+N8+R8+V8+Z8+AD8+AH8+AL8+AP8+AT8</f>
        <v>0</v>
      </c>
      <c r="AY8" s="537">
        <f t="shared" ref="AY8:AY16" ca="1" si="42">+C8+G8+K8+O8+S8+W8+AA8+AE8+AI8+AM8+AQ8+AU8</f>
        <v>0</v>
      </c>
      <c r="AZ8" s="538">
        <f t="shared" ref="AZ8:AZ16" si="43">+D8+H8+L8+P8+T8+X8+AB8+AF8+AJ8+AN8+AR8+AV8</f>
        <v>0</v>
      </c>
      <c r="BA8" s="539" t="e">
        <f t="shared" ref="BA8:BA16" ca="1" si="44">+AX8/AZ8</f>
        <v>#DIV/0!</v>
      </c>
      <c r="BB8" s="238">
        <f ca="1">SUMIF(Consumos,A8,'H1 2021 - 2025'!$AD$8:$AD$67)</f>
        <v>0</v>
      </c>
      <c r="BC8" s="237">
        <f ca="1">SUMIF(Consumos,A8,'H1 2021 - 2025'!$AE$8:$AE$67)</f>
        <v>0</v>
      </c>
      <c r="BD8" s="110"/>
      <c r="BE8" s="102" t="e">
        <f t="shared" ref="BE8:BE16" ca="1" si="45">+BB8/BD8</f>
        <v>#DIV/0!</v>
      </c>
      <c r="BF8" s="271">
        <f ca="1">SUMIF(Consumos,A8,'H1 2021 - 2025'!$AF$8:$AF$67)</f>
        <v>0</v>
      </c>
      <c r="BG8" s="269">
        <f ca="1">SUMIF(Consumos,A8,'H1 2021 - 2025'!$AG$8:$AG$67)</f>
        <v>0</v>
      </c>
      <c r="BH8" s="113"/>
      <c r="BI8" s="104" t="e">
        <f t="shared" ref="BI8:BI16" ca="1" si="46">+BF8/BH8</f>
        <v>#DIV/0!</v>
      </c>
      <c r="BJ8" s="236">
        <f ca="1">SUMIF(Consumos,A8,'H1 2021 - 2025'!$AH$8:$AH$67)</f>
        <v>0</v>
      </c>
      <c r="BK8" s="237">
        <f ca="1">SUMIF(Consumos,A8,'H1 2021 - 2025'!$AI$8:$AI$67)</f>
        <v>0</v>
      </c>
      <c r="BL8" s="110"/>
      <c r="BM8" s="102" t="e">
        <f t="shared" ca="1" si="0"/>
        <v>#DIV/0!</v>
      </c>
      <c r="BN8" s="271">
        <f ca="1">SUMIF(Consumos,A8,'H1 2021 - 2025'!$AJ$8:$AJ$67)</f>
        <v>0</v>
      </c>
      <c r="BO8" s="269">
        <f ca="1">SUMIF(Consumos,A8,'H1 2021 - 2025'!$AK$8:$AK$67)</f>
        <v>0</v>
      </c>
      <c r="BP8" s="113"/>
      <c r="BQ8" s="104" t="e">
        <f t="shared" ca="1" si="1"/>
        <v>#DIV/0!</v>
      </c>
      <c r="BR8" s="236">
        <f ca="1">SUMIF(Consumos,A8,'H1 2021 - 2025'!$AL$8:$AL$67)</f>
        <v>0</v>
      </c>
      <c r="BS8" s="237">
        <f ca="1">SUMIF(Consumos,A8,'H1 2021 - 2025'!$AM$8:$AM$67)</f>
        <v>0</v>
      </c>
      <c r="BT8" s="110"/>
      <c r="BU8" s="102" t="e">
        <f t="shared" ca="1" si="2"/>
        <v>#DIV/0!</v>
      </c>
      <c r="BV8" s="271">
        <f ca="1">SUMIF(Consumos,A8,'H1 2021 - 2025'!$AN$8:$AN$67)</f>
        <v>0</v>
      </c>
      <c r="BW8" s="269">
        <f ca="1">SUMIF(Consumos,A8,'H1 2021 - 2025'!$AO$8:$AO$67)</f>
        <v>0</v>
      </c>
      <c r="BX8" s="113"/>
      <c r="BY8" s="104" t="e">
        <f t="shared" ca="1" si="3"/>
        <v>#DIV/0!</v>
      </c>
      <c r="BZ8" s="236">
        <f ca="1">SUMIF(Consumos,A8,'H1 2021 - 2025'!$AP$8:$AP$67)</f>
        <v>0</v>
      </c>
      <c r="CA8" s="237">
        <f ca="1">SUMIF(Consumos,A8,'H1 2021 - 2025'!$AQ$8:$AQ$67)</f>
        <v>0</v>
      </c>
      <c r="CB8" s="110"/>
      <c r="CC8" s="102" t="e">
        <f t="shared" ca="1" si="4"/>
        <v>#DIV/0!</v>
      </c>
      <c r="CD8" s="271">
        <f ca="1">SUMIF(Consumos,A8,'H1 2021 - 2025'!$AR$8:$AR$67)</f>
        <v>0</v>
      </c>
      <c r="CE8" s="269">
        <f ca="1">SUMIF(Consumos,A8,'H1 2021 - 2025'!$AS$8:$AS$67)</f>
        <v>0</v>
      </c>
      <c r="CF8" s="113"/>
      <c r="CG8" s="104" t="e">
        <f t="shared" ca="1" si="5"/>
        <v>#DIV/0!</v>
      </c>
      <c r="CH8" s="236">
        <f ca="1">SUMIF(Consumos,A8,'H1 2021 - 2025'!$AT$8:$AT$67)</f>
        <v>0</v>
      </c>
      <c r="CI8" s="237">
        <f ca="1">SUMIF(Consumos,A8,'H1 2021 - 2025'!$AU$8:$AU$67)</f>
        <v>0</v>
      </c>
      <c r="CJ8" s="110"/>
      <c r="CK8" s="102" t="e">
        <f t="shared" ca="1" si="6"/>
        <v>#DIV/0!</v>
      </c>
      <c r="CL8" s="271">
        <f ca="1">SUMIF(Consumos,A8,'H1 2021 - 2025'!$AV$8:$AV$67)</f>
        <v>0</v>
      </c>
      <c r="CM8" s="269">
        <f ca="1">SUMIF(Consumos,A8,'H1 2021 - 2025'!$AW$8:$AW$67)</f>
        <v>0</v>
      </c>
      <c r="CN8" s="113"/>
      <c r="CO8" s="104" t="e">
        <f t="shared" ca="1" si="7"/>
        <v>#DIV/0!</v>
      </c>
      <c r="CP8" s="236">
        <f ca="1">SUMIF(Consumos,A8,'H1 2021 - 2025'!$AX$8:$AX$67)</f>
        <v>0</v>
      </c>
      <c r="CQ8" s="237">
        <f ca="1">SUMIF(Consumos,A8,'H1 2021 - 2025'!$AY$8:$AY$67)</f>
        <v>0</v>
      </c>
      <c r="CR8" s="110"/>
      <c r="CS8" s="102" t="e">
        <f t="shared" ca="1" si="8"/>
        <v>#DIV/0!</v>
      </c>
      <c r="CT8" s="271">
        <f ca="1">SUMIF(Consumos,A8,'H1 2021 - 2025'!$AZ$8:$AZ$67)</f>
        <v>0</v>
      </c>
      <c r="CU8" s="269">
        <f ca="1">SUMIF(Consumos,A8,'H1 2021 - 2025'!$BA$8:$BA$67)</f>
        <v>0</v>
      </c>
      <c r="CV8" s="807"/>
      <c r="CW8" s="104" t="e">
        <f t="shared" ca="1" si="9"/>
        <v>#DIV/0!</v>
      </c>
      <c r="CX8" s="554">
        <f t="shared" ref="CX8:CX16" ca="1" si="47">+BB8+BF8+BJ8+BN8+BR8+BV8+BZ8+CD8+CH8+CL8+CP8+CT8</f>
        <v>0</v>
      </c>
      <c r="CY8" s="555">
        <f t="shared" ref="CY8:CY16" ca="1" si="48">+BC8+BG8+BK8+BO8+BS8+BW8+CA8+CE8+CI8+CM8+CQ8+CU8</f>
        <v>0</v>
      </c>
      <c r="CZ8" s="556">
        <f t="shared" ref="CZ8:CZ16" si="49">+BD8+BH8+BL8+BP8+BT8+BX8+CB8+CF8+CJ8+CN8+CR8+CV8</f>
        <v>0</v>
      </c>
      <c r="DA8" s="557" t="e">
        <f t="shared" ref="DA8:DA16" ca="1" si="50">+CX8/CZ8</f>
        <v>#DIV/0!</v>
      </c>
      <c r="DB8" s="242">
        <f ca="1">SUMIF(Consumos,A8,'H1 2021 - 2025'!$BD$8:$BD$67)</f>
        <v>0</v>
      </c>
      <c r="DC8" s="258">
        <f ca="1">SUMIF(Consumos,A8,'H1 2021 - 2025'!$BE$8:$BE$67)</f>
        <v>0</v>
      </c>
      <c r="DD8" s="249"/>
      <c r="DE8" s="105" t="e">
        <f ca="1">+DB8/DD8</f>
        <v>#DIV/0!</v>
      </c>
      <c r="DF8" s="250">
        <f ca="1">SUMIF(Consumos,A8,'H1 2021 - 2025'!$BF$8:$BF$67)</f>
        <v>0</v>
      </c>
      <c r="DG8" s="272">
        <f ca="1">SUMIF(Consumos,A8,'H1 2021 - 2025'!$BG$8:$BG$67)</f>
        <v>0</v>
      </c>
      <c r="DH8" s="251"/>
      <c r="DI8" s="232" t="e">
        <f t="shared" ref="DI8:DI16" ca="1" si="51">+DF8/DH8</f>
        <v>#DIV/0!</v>
      </c>
      <c r="DJ8" s="273">
        <f ca="1">SUMIF(Consumos,A8,'H1 2021 - 2025'!$BH$8:$BH$67)</f>
        <v>0</v>
      </c>
      <c r="DK8" s="182">
        <f ca="1">SUMIF(Consumos,A8,'H1 2021 - 2025'!$BI$8:$BI$67)</f>
        <v>0</v>
      </c>
      <c r="DL8" s="249"/>
      <c r="DM8" s="105" t="e">
        <f t="shared" ref="DM8:DM16" ca="1" si="52">+DJ8/DL8</f>
        <v>#DIV/0!</v>
      </c>
      <c r="DN8" s="274">
        <f ca="1">SUMIF(Consumos,A8,'H1 2021 - 2025'!$BJ$8:$BJ$67)</f>
        <v>0</v>
      </c>
      <c r="DO8" s="275">
        <f ca="1">SUMIF(Consumos,A8,'H1 2021 - 2025'!$BK$8:$BK$67)</f>
        <v>0</v>
      </c>
      <c r="DP8" s="251"/>
      <c r="DQ8" s="232" t="e">
        <f t="shared" ref="DQ8:DQ19" ca="1" si="53">+DN8/DP8</f>
        <v>#DIV/0!</v>
      </c>
      <c r="DR8" s="181">
        <f ca="1">SUMIF(Consumos,A8,'H1 2021 - 2025'!$BL$8:$BL$67)</f>
        <v>0</v>
      </c>
      <c r="DS8" s="182">
        <f ca="1">SUMIF(Consumos,A8,'H1 2021 - 2025'!$BM$8:$BM$67)</f>
        <v>0</v>
      </c>
      <c r="DT8" s="249"/>
      <c r="DU8" s="105" t="e">
        <f t="shared" ref="DU8:DU15" ca="1" si="54">+DR8/DT8</f>
        <v>#DIV/0!</v>
      </c>
      <c r="DV8" s="276">
        <f ca="1">SUMIF(Consumos,A8,'H1 2021 - 2025'!$BN$8:$BN$67)</f>
        <v>0</v>
      </c>
      <c r="DW8" s="277">
        <f ca="1">SUMIF(Consumos,A8,'H1 2021 - 2025'!$BO$8:$BO$67)</f>
        <v>0</v>
      </c>
      <c r="DX8" s="233"/>
      <c r="DY8" s="231" t="e">
        <f t="shared" ref="DY8:DY16" ca="1" si="55">+DV8/DX8</f>
        <v>#DIV/0!</v>
      </c>
      <c r="DZ8" s="181">
        <f ca="1">SUMIF(Consumos,A8,'H1 2021 - 2025'!$BP$8:$BP$67)</f>
        <v>0</v>
      </c>
      <c r="EA8" s="182">
        <f ca="1">SUMIF(Consumos,A8,'H1 2021 - 2025'!$BQ$8:$BQ$67)</f>
        <v>0</v>
      </c>
      <c r="EB8" s="249"/>
      <c r="EC8" s="106" t="e">
        <f ca="1">+DZ8/EB8</f>
        <v>#DIV/0!</v>
      </c>
      <c r="ED8" s="278">
        <f ca="1">SUMIF(Consumos,A8,'H1 2021 - 2025'!$BR$8:$BR$67)</f>
        <v>0</v>
      </c>
      <c r="EE8" s="275">
        <f ca="1">SUMIF(Consumos,A8,'H1 2021 - 2025'!$BS$8:$BS$67)</f>
        <v>0</v>
      </c>
      <c r="EF8" s="251"/>
      <c r="EG8" s="231" t="e">
        <f ca="1">+ED8/EF8</f>
        <v>#DIV/0!</v>
      </c>
      <c r="EH8" s="181">
        <f ca="1">SUMIF(Consumos,A8,'H1 2021 - 2025'!$BT$8:$BT$67)</f>
        <v>0</v>
      </c>
      <c r="EI8" s="182">
        <f ca="1">SUMIF(Consumos,A8,'H1 2021 - 2025'!$BU$8:$BU$67)</f>
        <v>0</v>
      </c>
      <c r="EJ8" s="249"/>
      <c r="EK8" s="105" t="e">
        <f t="shared" ref="EK8:EK19" ca="1" si="56">+EH8/EJ8</f>
        <v>#DIV/0!</v>
      </c>
      <c r="EL8" s="274">
        <f ca="1">SUMIF(Consumos,A8,'H1 2021 - 2025'!$BV$8:$BV$67)</f>
        <v>0</v>
      </c>
      <c r="EM8" s="275">
        <f ca="1">SUMIF(Consumos,A8,'H1 2021 - 2025'!$BW$8:$BW$67)</f>
        <v>0</v>
      </c>
      <c r="EN8" s="251"/>
      <c r="EO8" s="231" t="e">
        <f t="shared" ref="EO8:EO15" ca="1" si="57">+EL8/EN8</f>
        <v>#DIV/0!</v>
      </c>
      <c r="EP8" s="181">
        <f ca="1">SUMIF(Consumos,A8,'H1 2021 - 2025'!$BX$8:$BX$67)</f>
        <v>0</v>
      </c>
      <c r="EQ8" s="182">
        <f ca="1">SUMIF(Consumos,A8,'H1 2021 - 2025'!$BY$8:$BY$67)</f>
        <v>0</v>
      </c>
      <c r="ER8" s="249"/>
      <c r="ES8" s="252" t="e">
        <f t="shared" ref="ES8:ES15" ca="1" si="58">+EP8/ER8</f>
        <v>#DIV/0!</v>
      </c>
      <c r="ET8" s="274">
        <f ca="1">SUMIF(Consumos,A8,'H1 2021 - 2025'!$BZ$8:$BZ$67)</f>
        <v>0</v>
      </c>
      <c r="EU8" s="275">
        <f ca="1">SUMIF(Consumos,A8,'H1 2021 - 2025'!$CA$8:$CA$67)</f>
        <v>0</v>
      </c>
      <c r="EV8" s="251"/>
      <c r="EW8" s="253" t="e">
        <f t="shared" ref="EW8:EW19" ca="1" si="59">+ET8/EV8</f>
        <v>#DIV/0!</v>
      </c>
      <c r="EX8" s="261">
        <f t="shared" ref="EX8:EX16" ca="1" si="60">+DB8+DF8+DJ8+DN8+DR8+DV8+DZ8+ED8+EH8+EL8+EP8+ET8</f>
        <v>0</v>
      </c>
      <c r="EY8" s="262">
        <f t="shared" ref="EY8:EZ16" ca="1" si="61">+DC8+DG8+DK8+DO8+DS8+DW8+EA8+EE8+EI8+EM8+EQ8+EU8</f>
        <v>0</v>
      </c>
      <c r="EZ8" s="261">
        <f t="shared" si="61"/>
        <v>0</v>
      </c>
      <c r="FA8" s="263" t="e">
        <f t="shared" ref="FA8:FA16" ca="1" si="62">+EX8/EZ8</f>
        <v>#DIV/0!</v>
      </c>
      <c r="FB8" s="181">
        <f ca="1">SUMIF(Consumos,A8,'H1 2021 - 2025'!$CD$8:$CD$67)</f>
        <v>0</v>
      </c>
      <c r="FC8" s="182">
        <f ca="1">SUMIF(Consumos,A8,'H1 2021 - 2025'!$CE$8:$CE$67)</f>
        <v>0</v>
      </c>
      <c r="FD8" s="110"/>
      <c r="FE8" s="252" t="e">
        <f t="shared" ref="FE8:FE16" ca="1" si="63">+FB8/FD8</f>
        <v>#DIV/0!</v>
      </c>
      <c r="FF8" s="602">
        <f ca="1">SUMIF(Consumos,A8,'H1 2021 - 2025'!$CF$8:$CF$67)</f>
        <v>0</v>
      </c>
      <c r="FG8" s="603">
        <f ca="1">SUMIF(Consumos,A8,'H1 2021 - 2025'!$CG$8:$CG$67)</f>
        <v>0</v>
      </c>
      <c r="FH8" s="604"/>
      <c r="FI8" s="605" t="e">
        <f t="shared" ref="FI8:FI19" ca="1" si="64">+FF8/FH8</f>
        <v>#DIV/0!</v>
      </c>
      <c r="FJ8" s="238">
        <f ca="1">SUMIF(Consumos,A8,'H1 2021 - 2025'!$CH$8:$CH$67)</f>
        <v>0</v>
      </c>
      <c r="FK8" s="237">
        <f ca="1">SUMIF(Consumos,A8,'H1 2021 - 2025'!$CI$8:$CI$67)</f>
        <v>0</v>
      </c>
      <c r="FL8" s="110"/>
      <c r="FM8" s="244" t="e">
        <f t="shared" ref="FM8:FM19" ca="1" si="65">+FJ8/FL8</f>
        <v>#DIV/0!</v>
      </c>
      <c r="FN8" s="598">
        <f ca="1">SUMIF(Consumos,A8,'H1 2021 - 2025'!$CJ$8:$CJ$67)</f>
        <v>0</v>
      </c>
      <c r="FO8" s="599">
        <f ca="1">SUMIF(Consumos,A8,'H1 2021 - 2025'!$CK$8:$CK$67)</f>
        <v>0</v>
      </c>
      <c r="FP8" s="604"/>
      <c r="FQ8" s="611" t="e">
        <f t="shared" ca="1" si="10"/>
        <v>#DIV/0!</v>
      </c>
      <c r="FR8" s="236">
        <f ca="1">SUMIF(Consumos,A8,'H1 2021 - 2025'!$CL$8:$CL$67)</f>
        <v>0</v>
      </c>
      <c r="FS8" s="237">
        <f ca="1">SUMIF(Consumos,A8,'H1 2021 - 2025'!$CM$8:$CM$67)</f>
        <v>0</v>
      </c>
      <c r="FT8" s="110"/>
      <c r="FU8" s="244" t="e">
        <f t="shared" ca="1" si="11"/>
        <v>#DIV/0!</v>
      </c>
      <c r="FV8" s="598">
        <f ca="1">SUMIF(Consumos,A8,'H1 2021 - 2025'!$CN$8:$CN$67)</f>
        <v>0</v>
      </c>
      <c r="FW8" s="599">
        <f ca="1">SUMIF(Consumos,A8,'H1 2021 - 2025'!$CO$8:$CO$67)</f>
        <v>0</v>
      </c>
      <c r="FX8" s="604"/>
      <c r="FY8" s="611" t="e">
        <f t="shared" ca="1" si="12"/>
        <v>#DIV/0!</v>
      </c>
      <c r="FZ8" s="236">
        <f ca="1">SUMIF(Consumos,A8,'H1 2021 - 2025'!$CP$8:$CP$67)</f>
        <v>0</v>
      </c>
      <c r="GA8" s="237">
        <f ca="1">SUMIF(Consumos,A8,'H1 2021 - 2025'!$CQ$8:$CQ$67)</f>
        <v>0</v>
      </c>
      <c r="GB8" s="110"/>
      <c r="GC8" s="244" t="e">
        <f t="shared" ca="1" si="13"/>
        <v>#DIV/0!</v>
      </c>
      <c r="GD8" s="598">
        <f ca="1">SUMIF(Consumos,A8,'H1 2021 - 2025'!$CR$8:$CR$67)</f>
        <v>0</v>
      </c>
      <c r="GE8" s="599">
        <f ca="1">SUMIF(Consumos,A8,'H1 2021 - 2025'!$CS$8:$CS$67)</f>
        <v>0</v>
      </c>
      <c r="GF8" s="613"/>
      <c r="GG8" s="611" t="e">
        <f t="shared" ref="GG8:GG16" ca="1" si="66">+GD8/GF8</f>
        <v>#DIV/0!</v>
      </c>
      <c r="GH8" s="236">
        <f ca="1">SUMIF(Consumos,A8,'H1 2021 - 2025'!$CT$8:$CT$67)</f>
        <v>0</v>
      </c>
      <c r="GI8" s="237">
        <f ca="1">SUMIF(Consumos,A8,'H1 2021 - 2025'!$CU$8:$CU$67)</f>
        <v>0</v>
      </c>
      <c r="GJ8" s="249"/>
      <c r="GK8" s="244" t="e">
        <f t="shared" ca="1" si="14"/>
        <v>#DIV/0!</v>
      </c>
      <c r="GL8" s="598">
        <f ca="1">SUMIF(Consumos,A8,'H1 2021 - 2025'!$CV$8:$CV$67)</f>
        <v>0</v>
      </c>
      <c r="GM8" s="614">
        <f ca="1">SUMIF(Consumos,A8,'H1 2021 - 2025'!$CW$8:$CW$67)</f>
        <v>0</v>
      </c>
      <c r="GN8" s="604"/>
      <c r="GO8" s="615" t="e">
        <f t="shared" ca="1" si="15"/>
        <v>#DIV/0!</v>
      </c>
      <c r="GP8" s="236">
        <f ca="1">SUMIF(Consumos,A8,'H1 2021 - 2025'!$CX$8:$CX$67)</f>
        <v>0</v>
      </c>
      <c r="GQ8" s="266">
        <f ca="1">SUMIF(Consumos,A8,'H1 2021 - 2025'!$CY$8:$CY$67)</f>
        <v>0</v>
      </c>
      <c r="GR8" s="249"/>
      <c r="GS8" s="102" t="e">
        <f t="shared" ca="1" si="16"/>
        <v>#DIV/0!</v>
      </c>
      <c r="GT8" s="598">
        <f ca="1">SUMIF(Consumos,A8,'H1 2021 - 2025'!$CZ$8:$CZ$67)</f>
        <v>0</v>
      </c>
      <c r="GU8" s="614">
        <f ca="1">SUMIF(Consumos,A8,'H1 2021 - 2025'!$DA$8:$DA$67)</f>
        <v>0</v>
      </c>
      <c r="GV8" s="604"/>
      <c r="GW8" s="615" t="e">
        <f t="shared" ca="1" si="17"/>
        <v>#DIV/0!</v>
      </c>
      <c r="GX8" s="620">
        <f t="shared" ref="GX8:GY15" ca="1" si="67">+FB8+FF8+FJ8+FN8+FR8+FV8+FZ8+GD8+GH8+GL8+GP8+GT8</f>
        <v>0</v>
      </c>
      <c r="GY8" s="621">
        <f t="shared" ca="1" si="67"/>
        <v>0</v>
      </c>
      <c r="GZ8" s="620">
        <f t="shared" ref="GZ8:GZ16" si="68">+FD8+FH8+FL8+FP8+FT8+FX8+GB8+GF8+GJ8+GN8+GR8+GV8</f>
        <v>0</v>
      </c>
      <c r="HA8" s="622" t="e">
        <f t="shared" ca="1" si="18"/>
        <v>#DIV/0!</v>
      </c>
      <c r="HB8" s="280">
        <f ca="1">SUMIF(Consumos,A8,'H1 2021 - 2025'!$DD$8:$DD$67)</f>
        <v>0</v>
      </c>
      <c r="HC8" s="281">
        <f ca="1">SUMIF(Consumos,A8,'H1 2021 - 2025'!$DE$8:$DE$67)</f>
        <v>0</v>
      </c>
      <c r="HD8" s="110"/>
      <c r="HE8" s="105" t="e">
        <f t="shared" ref="HE8:HE16" ca="1" si="69">+HB8/HD8</f>
        <v>#DIV/0!</v>
      </c>
      <c r="HF8" s="631">
        <f ca="1">SUMIF(Consumos,A8,'H1 2021 - 2025'!$DF$8:$DF$67)</f>
        <v>0</v>
      </c>
      <c r="HG8" s="632">
        <f ca="1">SUMIF(Consumos,A8,'H1 2021 - 2025'!$DG$8:$DG$67)</f>
        <v>0</v>
      </c>
      <c r="HH8" s="248"/>
      <c r="HI8" s="633" t="e">
        <f t="shared" ref="HI8:HI19" ca="1" si="70">+HF8/HH8</f>
        <v>#DIV/0!</v>
      </c>
      <c r="HJ8" s="273">
        <f ca="1">SUMIF(Consumos,A8,'H1 2021 - 2025'!$DH$8:$DH$67)</f>
        <v>0</v>
      </c>
      <c r="HK8" s="281">
        <f ca="1">SUMIF(Consumos,A8,'H1 2021 - 2025'!$DI$8:$DI$67)</f>
        <v>0</v>
      </c>
      <c r="HL8" s="110"/>
      <c r="HM8" s="106" t="e">
        <f t="shared" ref="HM8:HM19" ca="1" si="71">+HJ8/HL8</f>
        <v>#DIV/0!</v>
      </c>
      <c r="HN8" s="239">
        <f ca="1">SUMIF(Consumos,A8,'H1 2021 - 2025'!$DJ$8:$DJ$67)</f>
        <v>0</v>
      </c>
      <c r="HO8" s="240">
        <f ca="1">SUMIF(Consumos,A8,'H1 2021 - 2025'!$DK$8:$DK$67)</f>
        <v>0</v>
      </c>
      <c r="HP8" s="248"/>
      <c r="HQ8" s="645" t="e">
        <f t="shared" ca="1" si="19"/>
        <v>#DIV/0!</v>
      </c>
      <c r="HR8" s="181">
        <f ca="1">SUMIF(Consumos,A8,'H1 2021 - 2025'!$DL$8:$DL$67)</f>
        <v>0</v>
      </c>
      <c r="HS8" s="281">
        <f ca="1">SUMIF(Consumos,A8,'H1 2021 - 2025'!$DM$8:$DM$67)</f>
        <v>0</v>
      </c>
      <c r="HT8" s="110"/>
      <c r="HU8" s="106" t="e">
        <f t="shared" ca="1" si="20"/>
        <v>#DIV/0!</v>
      </c>
      <c r="HV8" s="646">
        <f ca="1">SUMIF(Consumos,A8,'H1 2021 - 2025'!$DN$8:$DN$67)</f>
        <v>0</v>
      </c>
      <c r="HW8" s="240">
        <f ca="1">SUMIF(Consumos,A8,'H1 2021 - 2025'!$DO$8:$DO$67)</f>
        <v>0</v>
      </c>
      <c r="HX8" s="248"/>
      <c r="HY8" s="229" t="e">
        <f t="shared" ca="1" si="21"/>
        <v>#DIV/0!</v>
      </c>
      <c r="HZ8" s="181">
        <f ca="1">SUMIF(Consumos,A8,'H1 2021 - 2025'!$DP$8:$DP$67)</f>
        <v>0</v>
      </c>
      <c r="IA8" s="282">
        <f ca="1">SUMIF(Consumos,A8,'H1 2021 - 2025'!$DQ$8:$DQ$67)</f>
        <v>0</v>
      </c>
      <c r="IB8" s="110"/>
      <c r="IC8" s="106" t="e">
        <f t="shared" ca="1" si="22"/>
        <v>#DIV/0!</v>
      </c>
      <c r="ID8" s="646">
        <f ca="1">SUMIF(Consumos,A8,'H1 2021 - 2025'!$DR$8:$DR$67)</f>
        <v>0</v>
      </c>
      <c r="IE8" s="240">
        <f ca="1">SUMIF(Consumos,A8,'H1 2021 - 2025'!$DS$8:$DS$67)</f>
        <v>0</v>
      </c>
      <c r="IF8" s="248"/>
      <c r="IG8" s="229" t="e">
        <f t="shared" ref="IG8:IG16" ca="1" si="72">+ID8/IF8</f>
        <v>#DIV/0!</v>
      </c>
      <c r="IH8" s="236">
        <f ca="1">SUMIF(Consumos,A8,'H1 2021 - 2025'!$DT$8:$DT$67)</f>
        <v>0</v>
      </c>
      <c r="II8" s="266">
        <f ca="1">SUMIF(Consumos,A8,'H1 2021 - 2025'!$DU$8:$DU$67)</f>
        <v>0</v>
      </c>
      <c r="IJ8" s="110"/>
      <c r="IK8" s="102" t="e">
        <f t="shared" ca="1" si="23"/>
        <v>#DIV/0!</v>
      </c>
      <c r="IL8" s="648">
        <f ca="1">SUMIF(Consumos,A8,'H1 2021 - 2025'!$DV$8:$DV$67)</f>
        <v>0</v>
      </c>
      <c r="IM8" s="649">
        <f ca="1">SUMIF(Consumos,A8,'H1 2021 - 2025'!$DW$8:$DW$67)</f>
        <v>0</v>
      </c>
      <c r="IN8" s="248"/>
      <c r="IO8" s="633" t="e">
        <f t="shared" ca="1" si="24"/>
        <v>#DIV/0!</v>
      </c>
      <c r="IP8" s="238">
        <f ca="1">SUMIF(Consumos,A8,'H1 2021 - 2025'!$DX$8:$DX$67)</f>
        <v>0</v>
      </c>
      <c r="IQ8" s="266">
        <f ca="1">SUMIF(Consumos,A8,'H1 2021 - 2025'!$DY$8:$DY$67)</f>
        <v>0</v>
      </c>
      <c r="IR8" s="110"/>
      <c r="IS8" s="102" t="e">
        <f t="shared" ca="1" si="25"/>
        <v>#DIV/0!</v>
      </c>
      <c r="IT8" s="239">
        <f ca="1">SUMIF(Consumos,A8,'H1 2021 - 2025'!$DZ$8:$DZ$67)</f>
        <v>0</v>
      </c>
      <c r="IU8" s="650">
        <f ca="1">SUMIF(Consumos,A8,'H1 2021 - 2025'!$EA$8:$EA$67)</f>
        <v>0</v>
      </c>
      <c r="IV8" s="651"/>
      <c r="IW8" s="229" t="e">
        <f t="shared" ca="1" si="26"/>
        <v>#DIV/0!</v>
      </c>
      <c r="IX8" s="656">
        <f t="shared" ref="IX8:IX16" ca="1" si="73">+HB8+HF8+HJ8+HN8+HR8+HV8+HZ8+ID8+IH8+IL8+IP8+IT8</f>
        <v>0</v>
      </c>
      <c r="IY8" s="657">
        <f t="shared" ref="IY8:IY16" ca="1" si="74">+HC8+HG8+HK8+HO8+HS8+HW8+IA8+IE8+II8+IM8+IQ8+IU8</f>
        <v>0</v>
      </c>
      <c r="IZ8" s="656">
        <f t="shared" si="27"/>
        <v>0</v>
      </c>
      <c r="JA8" s="658" t="e">
        <f t="shared" ca="1" si="28"/>
        <v>#DIV/0!</v>
      </c>
    </row>
    <row r="9" spans="1:261" ht="14.25" customHeight="1">
      <c r="A9" s="387"/>
      <c r="B9" s="236">
        <f ca="1">SUMIF(Consumos,A9,'H1 2021 - 2025'!$D$8:$D$67)</f>
        <v>0</v>
      </c>
      <c r="C9" s="237">
        <f ca="1">SUMIF(Consumos,A9,'H1 2021 - 2025'!$E$8:$E$67)</f>
        <v>0</v>
      </c>
      <c r="D9" s="110"/>
      <c r="E9" s="102" t="e">
        <f t="shared" ca="1" si="29"/>
        <v>#DIV/0!</v>
      </c>
      <c r="F9" s="264">
        <f ca="1">SUMIF(Consumos,A9,'H1 2021 - 2025'!$F$8:$F$67)</f>
        <v>0</v>
      </c>
      <c r="G9" s="265">
        <f ca="1">SUMIF(Consumos,A9,'H1 2021 - 2025'!$G$8:$G$67)</f>
        <v>0</v>
      </c>
      <c r="H9" s="254"/>
      <c r="I9" s="247" t="e">
        <f t="shared" ca="1" si="30"/>
        <v>#DIV/0!</v>
      </c>
      <c r="J9" s="236">
        <f ca="1">SUMIF(Consumos,A9,'H1 2021 - 2025'!$H$8:$H$67)</f>
        <v>0</v>
      </c>
      <c r="K9" s="237">
        <f ca="1">SUMIF(Consumos,A9,'H1 2021 - 2025'!$I$8:$I$67)</f>
        <v>0</v>
      </c>
      <c r="L9" s="110"/>
      <c r="M9" s="227" t="e">
        <f t="shared" ca="1" si="31"/>
        <v>#DIV/0!</v>
      </c>
      <c r="N9" s="525">
        <f ca="1">SUMIF(Consumos,A9,'H1 2021 - 2025'!$J$8:$J$67)</f>
        <v>0</v>
      </c>
      <c r="O9" s="265">
        <f ca="1">SUMIF(Consumos,A9,'H1 2021 - 2025'!$K$8:$K$67)</f>
        <v>0</v>
      </c>
      <c r="P9" s="254"/>
      <c r="Q9" s="526" t="e">
        <f t="shared" ca="1" si="32"/>
        <v>#DIV/0!</v>
      </c>
      <c r="R9" s="236">
        <f ca="1">SUMIF(Consumos,A9,'H1 2021 - 2025'!$L$8:$L$67)</f>
        <v>0</v>
      </c>
      <c r="S9" s="237">
        <f ca="1">SUMIF(Consumos,A9,'H1 2021 - 2025'!$M$8:$M$67)</f>
        <v>0</v>
      </c>
      <c r="T9" s="110"/>
      <c r="U9" s="102" t="e">
        <f t="shared" ca="1" si="33"/>
        <v>#DIV/0!</v>
      </c>
      <c r="V9" s="264">
        <f ca="1">SUMIF(Consumos,A9,'H1 2021 - 2025'!$N$8:$N$67)</f>
        <v>0</v>
      </c>
      <c r="W9" s="265">
        <f ca="1">SUMIF(Consumos,A9,'H1 2021 - 2025'!$O$8:$O$67)</f>
        <v>0</v>
      </c>
      <c r="X9" s="254"/>
      <c r="Y9" s="247" t="e">
        <f t="shared" ca="1" si="34"/>
        <v>#DIV/0!</v>
      </c>
      <c r="Z9" s="236">
        <f ca="1">SUMIF(Consumos,A9,'H1 2021 - 2025'!$P$8:$P$67)</f>
        <v>0</v>
      </c>
      <c r="AA9" s="237">
        <f ca="1">SUMIF(Consumos,A9,'H1 2021 - 2025'!$Q$8:$Q$67)</f>
        <v>0</v>
      </c>
      <c r="AB9" s="110"/>
      <c r="AC9" s="102" t="e">
        <f t="shared" ca="1" si="35"/>
        <v>#DIV/0!</v>
      </c>
      <c r="AD9" s="264">
        <f ca="1">SUMIF(Consumos,A9,'H1 2021 - 2025'!$R$8:$R$67)</f>
        <v>0</v>
      </c>
      <c r="AE9" s="265">
        <f ca="1">SUMIF(Consumos,A9,'H1 2021 - 2025'!$S$8:$S$67)</f>
        <v>0</v>
      </c>
      <c r="AF9" s="255"/>
      <c r="AG9" s="247" t="e">
        <f t="shared" ca="1" si="36"/>
        <v>#DIV/0!</v>
      </c>
      <c r="AH9" s="236">
        <f ca="1">SUMIF(Consumos,A9,'H1 2021 - 2025'!$T$8:$T$67)</f>
        <v>0</v>
      </c>
      <c r="AI9" s="237">
        <f ca="1">SUMIF(Consumos,A9,'H1 2021 - 2025'!$U$8:$U$67)</f>
        <v>0</v>
      </c>
      <c r="AJ9" s="249"/>
      <c r="AK9" s="102" t="e">
        <f t="shared" ca="1" si="37"/>
        <v>#DIV/0!</v>
      </c>
      <c r="AL9" s="264">
        <f ca="1">SUMIF(Consumos,A9,'H1 2021 - 2025'!$V$8:$V$67)</f>
        <v>0</v>
      </c>
      <c r="AM9" s="265">
        <f ca="1">SUMIF(Consumos,A9,'H1 2021 - 2025'!$W$8:$W$67)</f>
        <v>0</v>
      </c>
      <c r="AN9" s="254"/>
      <c r="AO9" s="247" t="e">
        <f t="shared" ca="1" si="38"/>
        <v>#DIV/0!</v>
      </c>
      <c r="AP9" s="236">
        <f ca="1">SUMIF(Consumos,A9,'H1 2021 - 2025'!$X$8:$X$67)</f>
        <v>0</v>
      </c>
      <c r="AQ9" s="237">
        <f ca="1">SUMIF(Consumos,A9,'H1 2021 - 2025'!$Y$8:$Y$67)</f>
        <v>0</v>
      </c>
      <c r="AR9" s="249"/>
      <c r="AS9" s="102" t="e">
        <f t="shared" ca="1" si="39"/>
        <v>#DIV/0!</v>
      </c>
      <c r="AT9" s="264">
        <f ca="1">SUMIF(Consumos,A9,'H1 2021 - 2025'!$Z$8:$Z$67)</f>
        <v>0</v>
      </c>
      <c r="AU9" s="265">
        <f ca="1">SUMIF(Consumos,A9,'H1 2021 - 2025'!$AA$8:$AA$67)</f>
        <v>0</v>
      </c>
      <c r="AV9" s="254"/>
      <c r="AW9" s="527" t="e">
        <f t="shared" ca="1" si="40"/>
        <v>#DIV/0!</v>
      </c>
      <c r="AX9" s="536">
        <f t="shared" ca="1" si="41"/>
        <v>0</v>
      </c>
      <c r="AY9" s="537">
        <f t="shared" ca="1" si="42"/>
        <v>0</v>
      </c>
      <c r="AZ9" s="538">
        <f t="shared" si="43"/>
        <v>0</v>
      </c>
      <c r="BA9" s="539" t="e">
        <f t="shared" ca="1" si="44"/>
        <v>#DIV/0!</v>
      </c>
      <c r="BB9" s="238">
        <f ca="1">SUMIF(Consumos,A9,'H1 2021 - 2025'!$AD$8:$AD$67)</f>
        <v>0</v>
      </c>
      <c r="BC9" s="237">
        <f ca="1">SUMIF(Consumos,A9,'H1 2021 - 2025'!$AE$8:$AE$67)</f>
        <v>0</v>
      </c>
      <c r="BD9" s="110"/>
      <c r="BE9" s="102" t="e">
        <f t="shared" ca="1" si="45"/>
        <v>#DIV/0!</v>
      </c>
      <c r="BF9" s="271">
        <f ca="1">SUMIF(Consumos,A9,'H1 2021 - 2025'!$AF$8:$AF$67)</f>
        <v>0</v>
      </c>
      <c r="BG9" s="269">
        <f ca="1">SUMIF(Consumos,A9,'H1 2021 - 2025'!$AG$8:$AG$67)</f>
        <v>0</v>
      </c>
      <c r="BH9" s="113"/>
      <c r="BI9" s="104" t="e">
        <f t="shared" ca="1" si="46"/>
        <v>#DIV/0!</v>
      </c>
      <c r="BJ9" s="236">
        <f ca="1">SUMIF(Consumos,A9,'H1 2021 - 2025'!$AH$8:$AH$67)</f>
        <v>0</v>
      </c>
      <c r="BK9" s="237">
        <f ca="1">SUMIF(Consumos,A9,'H1 2021 - 2025'!$AI$8:$AI$67)</f>
        <v>0</v>
      </c>
      <c r="BL9" s="110"/>
      <c r="BM9" s="102" t="e">
        <f t="shared" ca="1" si="0"/>
        <v>#DIV/0!</v>
      </c>
      <c r="BN9" s="271">
        <f ca="1">SUMIF(Consumos,A9,'H1 2021 - 2025'!$AJ$8:$AJ$67)</f>
        <v>0</v>
      </c>
      <c r="BO9" s="269">
        <f ca="1">SUMIF(Consumos,A9,'H1 2021 - 2025'!$AK$8:$AK$67)</f>
        <v>0</v>
      </c>
      <c r="BP9" s="113"/>
      <c r="BQ9" s="104" t="e">
        <f t="shared" ca="1" si="1"/>
        <v>#DIV/0!</v>
      </c>
      <c r="BR9" s="236">
        <f ca="1">SUMIF(Consumos,A9,'H1 2021 - 2025'!$AL$8:$AL$67)</f>
        <v>0</v>
      </c>
      <c r="BS9" s="237">
        <f ca="1">SUMIF(Consumos,A9,'H1 2021 - 2025'!$AM$8:$AM$67)</f>
        <v>0</v>
      </c>
      <c r="BT9" s="110"/>
      <c r="BU9" s="102" t="e">
        <f t="shared" ca="1" si="2"/>
        <v>#DIV/0!</v>
      </c>
      <c r="BV9" s="271">
        <f ca="1">SUMIF(Consumos,A9,'H1 2021 - 2025'!$AN$8:$AN$67)</f>
        <v>0</v>
      </c>
      <c r="BW9" s="269">
        <f ca="1">SUMIF(Consumos,A9,'H1 2021 - 2025'!$AO$8:$AO$67)</f>
        <v>0</v>
      </c>
      <c r="BX9" s="113"/>
      <c r="BY9" s="104" t="e">
        <f t="shared" ca="1" si="3"/>
        <v>#DIV/0!</v>
      </c>
      <c r="BZ9" s="236">
        <f ca="1">SUMIF(Consumos,A9,'H1 2021 - 2025'!$AP$8:$AP$67)</f>
        <v>0</v>
      </c>
      <c r="CA9" s="237">
        <f ca="1">SUMIF(Consumos,A9,'H1 2021 - 2025'!$AQ$8:$AQ$67)</f>
        <v>0</v>
      </c>
      <c r="CB9" s="110"/>
      <c r="CC9" s="102" t="e">
        <f t="shared" ca="1" si="4"/>
        <v>#DIV/0!</v>
      </c>
      <c r="CD9" s="271">
        <f ca="1">SUMIF(Consumos,A9,'H1 2021 - 2025'!$AR$8:$AR$67)</f>
        <v>0</v>
      </c>
      <c r="CE9" s="269">
        <f ca="1">SUMIF(Consumos,A9,'H1 2021 - 2025'!$AS$8:$AS$67)</f>
        <v>0</v>
      </c>
      <c r="CF9" s="113"/>
      <c r="CG9" s="104" t="e">
        <f t="shared" ca="1" si="5"/>
        <v>#DIV/0!</v>
      </c>
      <c r="CH9" s="236">
        <f ca="1">SUMIF(Consumos,A9,'H1 2021 - 2025'!$AT$8:$AT$67)</f>
        <v>0</v>
      </c>
      <c r="CI9" s="237">
        <f ca="1">SUMIF(Consumos,A9,'H1 2021 - 2025'!$AU$8:$AU$67)</f>
        <v>0</v>
      </c>
      <c r="CJ9" s="110"/>
      <c r="CK9" s="102" t="e">
        <f t="shared" ca="1" si="6"/>
        <v>#DIV/0!</v>
      </c>
      <c r="CL9" s="271">
        <f ca="1">SUMIF(Consumos,A9,'H1 2021 - 2025'!$AV$8:$AV$67)</f>
        <v>0</v>
      </c>
      <c r="CM9" s="269">
        <f ca="1">SUMIF(Consumos,A9,'H1 2021 - 2025'!$AW$8:$AW$67)</f>
        <v>0</v>
      </c>
      <c r="CN9" s="113"/>
      <c r="CO9" s="104" t="e">
        <f t="shared" ca="1" si="7"/>
        <v>#DIV/0!</v>
      </c>
      <c r="CP9" s="236">
        <f ca="1">SUMIF(Consumos,A9,'H1 2021 - 2025'!$AX$8:$AX$67)</f>
        <v>0</v>
      </c>
      <c r="CQ9" s="237">
        <f ca="1">SUMIF(Consumos,A9,'H1 2021 - 2025'!$AY$8:$AY$67)</f>
        <v>0</v>
      </c>
      <c r="CR9" s="110"/>
      <c r="CS9" s="102" t="e">
        <f t="shared" ca="1" si="8"/>
        <v>#DIV/0!</v>
      </c>
      <c r="CT9" s="271">
        <f ca="1">SUMIF(Consumos,A9,'H1 2021 - 2025'!$AZ$8:$AZ$67)</f>
        <v>0</v>
      </c>
      <c r="CU9" s="269">
        <f ca="1">SUMIF(Consumos,A9,'H1 2021 - 2025'!$BA$8:$BA$67)</f>
        <v>0</v>
      </c>
      <c r="CV9" s="807"/>
      <c r="CW9" s="104" t="e">
        <f t="shared" ca="1" si="9"/>
        <v>#DIV/0!</v>
      </c>
      <c r="CX9" s="554">
        <f t="shared" ca="1" si="47"/>
        <v>0</v>
      </c>
      <c r="CY9" s="555">
        <f t="shared" ca="1" si="48"/>
        <v>0</v>
      </c>
      <c r="CZ9" s="556">
        <f t="shared" si="49"/>
        <v>0</v>
      </c>
      <c r="DA9" s="557" t="e">
        <f t="shared" ca="1" si="50"/>
        <v>#DIV/0!</v>
      </c>
      <c r="DB9" s="242">
        <f ca="1">SUMIF(Consumos,A9,'H1 2021 - 2025'!$BD$8:$BD$67)</f>
        <v>0</v>
      </c>
      <c r="DC9" s="258">
        <f ca="1">SUMIF(Consumos,A9,'H1 2021 - 2025'!$BE$8:$BE$67)</f>
        <v>0</v>
      </c>
      <c r="DD9" s="249"/>
      <c r="DE9" s="105" t="e">
        <f ca="1">+DB9/DD9</f>
        <v>#DIV/0!</v>
      </c>
      <c r="DF9" s="250">
        <f ca="1">SUMIF(Consumos,A9,'H1 2021 - 2025'!$BF$8:$BF$67)</f>
        <v>0</v>
      </c>
      <c r="DG9" s="272">
        <f ca="1">SUMIF(Consumos,A9,'H1 2021 - 2025'!$BG$8:$BG$67)</f>
        <v>0</v>
      </c>
      <c r="DH9" s="251"/>
      <c r="DI9" s="232" t="e">
        <f t="shared" ca="1" si="51"/>
        <v>#DIV/0!</v>
      </c>
      <c r="DJ9" s="273">
        <f ca="1">SUMIF(Consumos,A9,'H1 2021 - 2025'!$BH$8:$BH$67)</f>
        <v>0</v>
      </c>
      <c r="DK9" s="182">
        <f ca="1">SUMIF(Consumos,A9,'H1 2021 - 2025'!$BI$8:$BI$67)</f>
        <v>0</v>
      </c>
      <c r="DL9" s="249"/>
      <c r="DM9" s="105" t="e">
        <f t="shared" ca="1" si="52"/>
        <v>#DIV/0!</v>
      </c>
      <c r="DN9" s="274">
        <f ca="1">SUMIF(Consumos,A9,'H1 2021 - 2025'!$BJ$8:$BJ$67)</f>
        <v>0</v>
      </c>
      <c r="DO9" s="275">
        <f ca="1">SUMIF(Consumos,A9,'H1 2021 - 2025'!$BK$8:$BK$67)</f>
        <v>0</v>
      </c>
      <c r="DP9" s="251"/>
      <c r="DQ9" s="232" t="e">
        <f t="shared" ca="1" si="53"/>
        <v>#DIV/0!</v>
      </c>
      <c r="DR9" s="181">
        <f ca="1">SUMIF(Consumos,A9,'H1 2021 - 2025'!$BL$8:$BL$67)</f>
        <v>0</v>
      </c>
      <c r="DS9" s="182">
        <f ca="1">SUMIF(Consumos,A9,'H1 2021 - 2025'!$BM$8:$BM$67)</f>
        <v>0</v>
      </c>
      <c r="DT9" s="249"/>
      <c r="DU9" s="105" t="e">
        <f t="shared" ca="1" si="54"/>
        <v>#DIV/0!</v>
      </c>
      <c r="DV9" s="276">
        <f ca="1">SUMIF(Consumos,A9,'H1 2021 - 2025'!$BN$8:$BN$67)</f>
        <v>0</v>
      </c>
      <c r="DW9" s="277">
        <f ca="1">SUMIF(Consumos,A9,'H1 2021 - 2025'!$BO$8:$BO$67)</f>
        <v>0</v>
      </c>
      <c r="DX9" s="233"/>
      <c r="DY9" s="231" t="e">
        <f t="shared" ca="1" si="55"/>
        <v>#DIV/0!</v>
      </c>
      <c r="DZ9" s="181">
        <f ca="1">SUMIF(Consumos,A9,'H1 2021 - 2025'!$BP$8:$BP$67)</f>
        <v>0</v>
      </c>
      <c r="EA9" s="182">
        <f ca="1">SUMIF(Consumos,A9,'H1 2021 - 2025'!$BQ$8:$BQ$67)</f>
        <v>0</v>
      </c>
      <c r="EB9" s="249"/>
      <c r="EC9" s="106" t="e">
        <f t="shared" ref="EC9:EC16" ca="1" si="75">+DZ9/EB9</f>
        <v>#DIV/0!</v>
      </c>
      <c r="ED9" s="278">
        <f ca="1">SUMIF(Consumos,A9,'H1 2021 - 2025'!$BR$8:$BR$67)</f>
        <v>0</v>
      </c>
      <c r="EE9" s="275">
        <f ca="1">SUMIF(Consumos,A9,'H1 2021 - 2025'!$BS$8:$BS$67)</f>
        <v>0</v>
      </c>
      <c r="EF9" s="251"/>
      <c r="EG9" s="231" t="e">
        <f t="shared" ref="EG9:EG16" ca="1" si="76">+ED9/EF9</f>
        <v>#DIV/0!</v>
      </c>
      <c r="EH9" s="181">
        <f ca="1">SUMIF(Consumos,A9,'H1 2021 - 2025'!$BT$8:$BT$67)</f>
        <v>0</v>
      </c>
      <c r="EI9" s="182">
        <f ca="1">SUMIF(Consumos,A9,'H1 2021 - 2025'!$BU$8:$BU$67)</f>
        <v>0</v>
      </c>
      <c r="EJ9" s="249"/>
      <c r="EK9" s="105" t="e">
        <f t="shared" ca="1" si="56"/>
        <v>#DIV/0!</v>
      </c>
      <c r="EL9" s="274">
        <f ca="1">SUMIF(Consumos,A9,'H1 2021 - 2025'!$BV$8:$BV$67)</f>
        <v>0</v>
      </c>
      <c r="EM9" s="275">
        <f ca="1">SUMIF(Consumos,A9,'H1 2021 - 2025'!$BW$8:$BW$67)</f>
        <v>0</v>
      </c>
      <c r="EN9" s="251"/>
      <c r="EO9" s="231" t="e">
        <f t="shared" ca="1" si="57"/>
        <v>#DIV/0!</v>
      </c>
      <c r="EP9" s="181">
        <f ca="1">SUMIF(Consumos,A9,'H1 2021 - 2025'!$BX$8:$BX$67)</f>
        <v>0</v>
      </c>
      <c r="EQ9" s="182">
        <f ca="1">SUMIF(Consumos,A9,'H1 2021 - 2025'!$BY$8:$BY$67)</f>
        <v>0</v>
      </c>
      <c r="ER9" s="249"/>
      <c r="ES9" s="252" t="e">
        <f t="shared" ca="1" si="58"/>
        <v>#DIV/0!</v>
      </c>
      <c r="ET9" s="274">
        <f ca="1">SUMIF(Consumos,A9,'H1 2021 - 2025'!$BZ$8:$BZ$67)</f>
        <v>0</v>
      </c>
      <c r="EU9" s="275">
        <f ca="1">SUMIF(Consumos,A9,'H1 2021 - 2025'!$CA$8:$CA$67)</f>
        <v>0</v>
      </c>
      <c r="EV9" s="251"/>
      <c r="EW9" s="253" t="e">
        <f t="shared" ca="1" si="59"/>
        <v>#DIV/0!</v>
      </c>
      <c r="EX9" s="261">
        <f t="shared" ca="1" si="60"/>
        <v>0</v>
      </c>
      <c r="EY9" s="262">
        <f t="shared" ca="1" si="61"/>
        <v>0</v>
      </c>
      <c r="EZ9" s="261">
        <f t="shared" si="61"/>
        <v>0</v>
      </c>
      <c r="FA9" s="263" t="e">
        <f t="shared" ca="1" si="62"/>
        <v>#DIV/0!</v>
      </c>
      <c r="FB9" s="181">
        <f ca="1">SUMIF(Consumos,A9,'H1 2021 - 2025'!$CD$8:$CD$67)</f>
        <v>0</v>
      </c>
      <c r="FC9" s="182">
        <f ca="1">SUMIF(Consumos,A9,'H1 2021 - 2025'!$CE$8:$CE$67)</f>
        <v>0</v>
      </c>
      <c r="FD9" s="110"/>
      <c r="FE9" s="252" t="e">
        <f t="shared" ca="1" si="63"/>
        <v>#DIV/0!</v>
      </c>
      <c r="FF9" s="602">
        <f ca="1">SUMIF(Consumos,A9,'H1 2021 - 2025'!$CF$8:$CF$67)</f>
        <v>0</v>
      </c>
      <c r="FG9" s="603">
        <f ca="1">SUMIF(Consumos,A9,'H1 2021 - 2025'!$CG$8:$CG$67)</f>
        <v>0</v>
      </c>
      <c r="FH9" s="604"/>
      <c r="FI9" s="605" t="e">
        <f t="shared" ca="1" si="64"/>
        <v>#DIV/0!</v>
      </c>
      <c r="FJ9" s="238">
        <f ca="1">SUMIF(Consumos,A9,'H1 2021 - 2025'!$CH$8:$CH$67)</f>
        <v>0</v>
      </c>
      <c r="FK9" s="237">
        <f ca="1">SUMIF(Consumos,A9,'H1 2021 - 2025'!$CI$8:$CI$67)</f>
        <v>0</v>
      </c>
      <c r="FL9" s="110"/>
      <c r="FM9" s="244" t="e">
        <f t="shared" ca="1" si="65"/>
        <v>#DIV/0!</v>
      </c>
      <c r="FN9" s="598">
        <f ca="1">SUMIF(Consumos,A9,'H1 2021 - 2025'!$CJ$8:$CJ$67)</f>
        <v>0</v>
      </c>
      <c r="FO9" s="599">
        <f ca="1">SUMIF(Consumos,A9,'H1 2021 - 2025'!$CK$8:$CK$67)</f>
        <v>0</v>
      </c>
      <c r="FP9" s="604"/>
      <c r="FQ9" s="611" t="e">
        <f t="shared" ca="1" si="10"/>
        <v>#DIV/0!</v>
      </c>
      <c r="FR9" s="236">
        <f ca="1">SUMIF(Consumos,A9,'H1 2021 - 2025'!$CL$8:$CL$67)</f>
        <v>0</v>
      </c>
      <c r="FS9" s="237">
        <f ca="1">SUMIF(Consumos,A9,'H1 2021 - 2025'!$CM$8:$CM$67)</f>
        <v>0</v>
      </c>
      <c r="FT9" s="110"/>
      <c r="FU9" s="244" t="e">
        <f t="shared" ca="1" si="11"/>
        <v>#DIV/0!</v>
      </c>
      <c r="FV9" s="598">
        <f ca="1">SUMIF(Consumos,A9,'H1 2021 - 2025'!$CN$8:$CN$67)</f>
        <v>0</v>
      </c>
      <c r="FW9" s="599">
        <f ca="1">SUMIF(Consumos,A9,'H1 2021 - 2025'!$CO$8:$CO$67)</f>
        <v>0</v>
      </c>
      <c r="FX9" s="604"/>
      <c r="FY9" s="611" t="e">
        <f t="shared" ca="1" si="12"/>
        <v>#DIV/0!</v>
      </c>
      <c r="FZ9" s="236">
        <f ca="1">SUMIF(Consumos,A9,'H1 2021 - 2025'!$CP$8:$CP$67)</f>
        <v>0</v>
      </c>
      <c r="GA9" s="237">
        <f ca="1">SUMIF(Consumos,A9,'H1 2021 - 2025'!$CQ$8:$CQ$67)</f>
        <v>0</v>
      </c>
      <c r="GB9" s="110"/>
      <c r="GC9" s="244" t="e">
        <f t="shared" ca="1" si="13"/>
        <v>#DIV/0!</v>
      </c>
      <c r="GD9" s="598">
        <f ca="1">SUMIF(Consumos,A9,'H1 2021 - 2025'!$CR$8:$CR$67)</f>
        <v>0</v>
      </c>
      <c r="GE9" s="599">
        <f ca="1">SUMIF(Consumos,A9,'H1 2021 - 2025'!$CS$8:$CS$67)</f>
        <v>0</v>
      </c>
      <c r="GF9" s="613"/>
      <c r="GG9" s="611" t="e">
        <f t="shared" ca="1" si="66"/>
        <v>#DIV/0!</v>
      </c>
      <c r="GH9" s="236">
        <f ca="1">SUMIF(Consumos,A9,'H1 2021 - 2025'!$CT$8:$CT$67)</f>
        <v>0</v>
      </c>
      <c r="GI9" s="237">
        <f ca="1">SUMIF(Consumos,A9,'H1 2021 - 2025'!$CU$8:$CU$67)</f>
        <v>0</v>
      </c>
      <c r="GJ9" s="249"/>
      <c r="GK9" s="244" t="e">
        <f t="shared" ca="1" si="14"/>
        <v>#DIV/0!</v>
      </c>
      <c r="GL9" s="598">
        <f ca="1">SUMIF(Consumos,A9,'H1 2021 - 2025'!$CV$8:$CV$67)</f>
        <v>0</v>
      </c>
      <c r="GM9" s="614">
        <f ca="1">SUMIF(Consumos,A9,'H1 2021 - 2025'!$CW$8:$CW$67)</f>
        <v>0</v>
      </c>
      <c r="GN9" s="604"/>
      <c r="GO9" s="615" t="e">
        <f t="shared" ca="1" si="15"/>
        <v>#DIV/0!</v>
      </c>
      <c r="GP9" s="236">
        <f ca="1">SUMIF(Consumos,A9,'H1 2021 - 2025'!$CX$8:$CX$67)</f>
        <v>0</v>
      </c>
      <c r="GQ9" s="266">
        <f ca="1">SUMIF(Consumos,A9,'H1 2021 - 2025'!$CY$8:$CY$67)</f>
        <v>0</v>
      </c>
      <c r="GR9" s="249"/>
      <c r="GS9" s="102" t="e">
        <f t="shared" ca="1" si="16"/>
        <v>#DIV/0!</v>
      </c>
      <c r="GT9" s="598">
        <f ca="1">SUMIF(Consumos,A9,'H1 2021 - 2025'!$CZ$8:$CZ$67)</f>
        <v>0</v>
      </c>
      <c r="GU9" s="614">
        <f ca="1">SUMIF(Consumos,A9,'H1 2021 - 2025'!$DA$8:$DA$67)</f>
        <v>0</v>
      </c>
      <c r="GV9" s="604"/>
      <c r="GW9" s="615" t="e">
        <f t="shared" ca="1" si="17"/>
        <v>#DIV/0!</v>
      </c>
      <c r="GX9" s="620">
        <f t="shared" ca="1" si="67"/>
        <v>0</v>
      </c>
      <c r="GY9" s="621">
        <f t="shared" ca="1" si="67"/>
        <v>0</v>
      </c>
      <c r="GZ9" s="620">
        <f t="shared" si="68"/>
        <v>0</v>
      </c>
      <c r="HA9" s="622" t="e">
        <f t="shared" ca="1" si="18"/>
        <v>#DIV/0!</v>
      </c>
      <c r="HB9" s="280">
        <f ca="1">SUMIF(Consumos,A9,'H1 2021 - 2025'!$DD$8:$DD$67)</f>
        <v>0</v>
      </c>
      <c r="HC9" s="281">
        <f ca="1">SUMIF(Consumos,A9,'H1 2021 - 2025'!$DE$8:$DE$67)</f>
        <v>0</v>
      </c>
      <c r="HD9" s="110"/>
      <c r="HE9" s="105" t="e">
        <f t="shared" ca="1" si="69"/>
        <v>#DIV/0!</v>
      </c>
      <c r="HF9" s="631">
        <f ca="1">SUMIF(Consumos,A9,'H1 2021 - 2025'!$DF$8:$DF$67)</f>
        <v>0</v>
      </c>
      <c r="HG9" s="632">
        <f ca="1">SUMIF(Consumos,A9,'H1 2021 - 2025'!$DG$8:$DG$67)</f>
        <v>0</v>
      </c>
      <c r="HH9" s="248"/>
      <c r="HI9" s="633" t="e">
        <f t="shared" ca="1" si="70"/>
        <v>#DIV/0!</v>
      </c>
      <c r="HJ9" s="273">
        <f ca="1">SUMIF(Consumos,A9,'H1 2021 - 2025'!$DH$8:$DH$67)</f>
        <v>0</v>
      </c>
      <c r="HK9" s="281">
        <f ca="1">SUMIF(Consumos,A9,'H1 2021 - 2025'!$DI$8:$DI$67)</f>
        <v>0</v>
      </c>
      <c r="HL9" s="110"/>
      <c r="HM9" s="106" t="e">
        <f t="shared" ca="1" si="71"/>
        <v>#DIV/0!</v>
      </c>
      <c r="HN9" s="239">
        <f ca="1">SUMIF(Consumos,A9,'H1 2021 - 2025'!$DJ$8:$DJ$67)</f>
        <v>0</v>
      </c>
      <c r="HO9" s="240">
        <f ca="1">SUMIF(Consumos,A9,'H1 2021 - 2025'!$DK$8:$DK$67)</f>
        <v>0</v>
      </c>
      <c r="HP9" s="248"/>
      <c r="HQ9" s="645" t="e">
        <f t="shared" ca="1" si="19"/>
        <v>#DIV/0!</v>
      </c>
      <c r="HR9" s="181">
        <f ca="1">SUMIF(Consumos,A9,'H1 2021 - 2025'!$DL$8:$DL$67)</f>
        <v>0</v>
      </c>
      <c r="HS9" s="281">
        <f ca="1">SUMIF(Consumos,A9,'H1 2021 - 2025'!$DM$8:$DM$67)</f>
        <v>0</v>
      </c>
      <c r="HT9" s="110"/>
      <c r="HU9" s="106" t="e">
        <f t="shared" ca="1" si="20"/>
        <v>#DIV/0!</v>
      </c>
      <c r="HV9" s="646">
        <f ca="1">SUMIF(Consumos,A9,'H1 2021 - 2025'!$DN$8:$DN$67)</f>
        <v>0</v>
      </c>
      <c r="HW9" s="240">
        <f ca="1">SUMIF(Consumos,A9,'H1 2021 - 2025'!$DO$8:$DO$67)</f>
        <v>0</v>
      </c>
      <c r="HX9" s="248"/>
      <c r="HY9" s="229" t="e">
        <f t="shared" ca="1" si="21"/>
        <v>#DIV/0!</v>
      </c>
      <c r="HZ9" s="181">
        <f ca="1">SUMIF(Consumos,A9,'H1 2021 - 2025'!$DP$8:$DP$67)</f>
        <v>0</v>
      </c>
      <c r="IA9" s="282">
        <f ca="1">SUMIF(Consumos,A9,'H1 2021 - 2025'!$DQ$8:$DQ$67)</f>
        <v>0</v>
      </c>
      <c r="IB9" s="110"/>
      <c r="IC9" s="106" t="e">
        <f t="shared" ca="1" si="22"/>
        <v>#DIV/0!</v>
      </c>
      <c r="ID9" s="646">
        <f ca="1">SUMIF(Consumos,A9,'H1 2021 - 2025'!$DR$8:$DR$67)</f>
        <v>0</v>
      </c>
      <c r="IE9" s="240">
        <f ca="1">SUMIF(Consumos,A9,'H1 2021 - 2025'!$DS$8:$DS$67)</f>
        <v>0</v>
      </c>
      <c r="IF9" s="248"/>
      <c r="IG9" s="229" t="e">
        <f t="shared" ca="1" si="72"/>
        <v>#DIV/0!</v>
      </c>
      <c r="IH9" s="236">
        <f ca="1">SUMIF(Consumos,A9,'H1 2021 - 2025'!$DT$8:$DT$67)</f>
        <v>0</v>
      </c>
      <c r="II9" s="266">
        <f ca="1">SUMIF(Consumos,A9,'H1 2021 - 2025'!$DU$8:$DU$67)</f>
        <v>0</v>
      </c>
      <c r="IJ9" s="110"/>
      <c r="IK9" s="102" t="e">
        <f t="shared" ca="1" si="23"/>
        <v>#DIV/0!</v>
      </c>
      <c r="IL9" s="648">
        <f ca="1">SUMIF(Consumos,A9,'H1 2021 - 2025'!$DV$8:$DV$67)</f>
        <v>0</v>
      </c>
      <c r="IM9" s="649">
        <f ca="1">SUMIF(Consumos,A9,'H1 2021 - 2025'!$DW$8:$DW$67)</f>
        <v>0</v>
      </c>
      <c r="IN9" s="248"/>
      <c r="IO9" s="633" t="e">
        <f t="shared" ca="1" si="24"/>
        <v>#DIV/0!</v>
      </c>
      <c r="IP9" s="238">
        <f ca="1">SUMIF(Consumos,A9,'H1 2021 - 2025'!$DX$8:$DX$67)</f>
        <v>0</v>
      </c>
      <c r="IQ9" s="266">
        <f ca="1">SUMIF(Consumos,A9,'H1 2021 - 2025'!$DY$8:$DY$67)</f>
        <v>0</v>
      </c>
      <c r="IR9" s="110"/>
      <c r="IS9" s="102" t="e">
        <f t="shared" ca="1" si="25"/>
        <v>#DIV/0!</v>
      </c>
      <c r="IT9" s="239">
        <f ca="1">SUMIF(Consumos,A9,'H1 2021 - 2025'!$DZ$8:$DZ$67)</f>
        <v>0</v>
      </c>
      <c r="IU9" s="650">
        <f ca="1">SUMIF(Consumos,A9,'H1 2021 - 2025'!$EA$8:$EA$67)</f>
        <v>0</v>
      </c>
      <c r="IV9" s="651"/>
      <c r="IW9" s="229" t="e">
        <f t="shared" ca="1" si="26"/>
        <v>#DIV/0!</v>
      </c>
      <c r="IX9" s="656">
        <f t="shared" ca="1" si="73"/>
        <v>0</v>
      </c>
      <c r="IY9" s="657">
        <f t="shared" ca="1" si="74"/>
        <v>0</v>
      </c>
      <c r="IZ9" s="656">
        <f t="shared" si="27"/>
        <v>0</v>
      </c>
      <c r="JA9" s="658" t="e">
        <f t="shared" ca="1" si="28"/>
        <v>#DIV/0!</v>
      </c>
    </row>
    <row r="10" spans="1:261">
      <c r="A10" s="387"/>
      <c r="B10" s="236">
        <f ca="1">SUMIF(Consumos,A10,'H1 2021 - 2025'!$D$8:$D$67)</f>
        <v>0</v>
      </c>
      <c r="C10" s="237">
        <f ca="1">SUMIF(Consumos,A10,'H1 2021 - 2025'!$E$8:$E$67)</f>
        <v>0</v>
      </c>
      <c r="D10" s="110"/>
      <c r="E10" s="102" t="e">
        <f t="shared" ca="1" si="29"/>
        <v>#DIV/0!</v>
      </c>
      <c r="F10" s="264">
        <f ca="1">SUMIF(Consumos,A10,'H1 2021 - 2025'!$F$8:$F$67)</f>
        <v>0</v>
      </c>
      <c r="G10" s="265">
        <f ca="1">SUMIF(Consumos,A10,'H1 2021 - 2025'!$G$8:$G$67)</f>
        <v>0</v>
      </c>
      <c r="H10" s="254"/>
      <c r="I10" s="247" t="e">
        <f t="shared" ca="1" si="30"/>
        <v>#DIV/0!</v>
      </c>
      <c r="J10" s="236">
        <f ca="1">SUMIF(Consumos,A10,'H1 2021 - 2025'!$H$8:$H$67)</f>
        <v>0</v>
      </c>
      <c r="K10" s="237">
        <f ca="1">SUMIF(Consumos,A10,'H1 2021 - 2025'!$I$8:$I$67)</f>
        <v>0</v>
      </c>
      <c r="L10" s="110"/>
      <c r="M10" s="227" t="e">
        <f t="shared" ca="1" si="31"/>
        <v>#DIV/0!</v>
      </c>
      <c r="N10" s="525">
        <f ca="1">SUMIF(Consumos,A10,'H1 2021 - 2025'!$J$8:$J$67)</f>
        <v>0</v>
      </c>
      <c r="O10" s="265">
        <f ca="1">SUMIF(Consumos,A10,'H1 2021 - 2025'!$K$8:$K$67)</f>
        <v>0</v>
      </c>
      <c r="P10" s="254"/>
      <c r="Q10" s="526" t="e">
        <f t="shared" ca="1" si="32"/>
        <v>#DIV/0!</v>
      </c>
      <c r="R10" s="236">
        <f ca="1">SUMIF(Consumos,A10,'H1 2021 - 2025'!$L$8:$L$67)</f>
        <v>0</v>
      </c>
      <c r="S10" s="237">
        <f ca="1">SUMIF(Consumos,A10,'H1 2021 - 2025'!$M$8:$M$67)</f>
        <v>0</v>
      </c>
      <c r="T10" s="110"/>
      <c r="U10" s="102" t="e">
        <f t="shared" ca="1" si="33"/>
        <v>#DIV/0!</v>
      </c>
      <c r="V10" s="264">
        <f ca="1">SUMIF(Consumos,A10,'H1 2021 - 2025'!$N$8:$N$67)</f>
        <v>0</v>
      </c>
      <c r="W10" s="265">
        <f ca="1">SUMIF(Consumos,A10,'H1 2021 - 2025'!$O$8:$O$67)</f>
        <v>0</v>
      </c>
      <c r="X10" s="254"/>
      <c r="Y10" s="247" t="e">
        <f t="shared" ca="1" si="34"/>
        <v>#DIV/0!</v>
      </c>
      <c r="Z10" s="236">
        <f ca="1">SUMIF(Consumos,A10,'H1 2021 - 2025'!$P$8:$P$67)</f>
        <v>0</v>
      </c>
      <c r="AA10" s="237">
        <f ca="1">SUMIF(Consumos,A10,'H1 2021 - 2025'!$Q$8:$Q$67)</f>
        <v>0</v>
      </c>
      <c r="AB10" s="110"/>
      <c r="AC10" s="102" t="e">
        <f t="shared" ca="1" si="35"/>
        <v>#DIV/0!</v>
      </c>
      <c r="AD10" s="264">
        <f ca="1">SUMIF(Consumos,A10,'H1 2021 - 2025'!$R$8:$R$67)</f>
        <v>0</v>
      </c>
      <c r="AE10" s="265">
        <f ca="1">SUMIF(Consumos,A10,'H1 2021 - 2025'!$S$8:$S$67)</f>
        <v>0</v>
      </c>
      <c r="AF10" s="255"/>
      <c r="AG10" s="247" t="e">
        <f t="shared" ca="1" si="36"/>
        <v>#DIV/0!</v>
      </c>
      <c r="AH10" s="236">
        <f ca="1">SUMIF(Consumos,A10,'H1 2021 - 2025'!$T$8:$T$67)</f>
        <v>0</v>
      </c>
      <c r="AI10" s="237">
        <f ca="1">SUMIF(Consumos,A10,'H1 2021 - 2025'!$U$8:$U$67)</f>
        <v>0</v>
      </c>
      <c r="AJ10" s="249"/>
      <c r="AK10" s="102" t="e">
        <f t="shared" ca="1" si="37"/>
        <v>#DIV/0!</v>
      </c>
      <c r="AL10" s="264">
        <f ca="1">SUMIF(Consumos,A10,'H1 2021 - 2025'!$V$8:$V$67)</f>
        <v>0</v>
      </c>
      <c r="AM10" s="265">
        <f ca="1">SUMIF(Consumos,A10,'H1 2021 - 2025'!$W$8:$W$67)</f>
        <v>0</v>
      </c>
      <c r="AN10" s="254"/>
      <c r="AO10" s="247" t="e">
        <f t="shared" ca="1" si="38"/>
        <v>#DIV/0!</v>
      </c>
      <c r="AP10" s="236">
        <f ca="1">SUMIF(Consumos,A10,'H1 2021 - 2025'!$X$8:$X$67)</f>
        <v>0</v>
      </c>
      <c r="AQ10" s="237">
        <f ca="1">SUMIF(Consumos,A10,'H1 2021 - 2025'!$Y$8:$Y$67)</f>
        <v>0</v>
      </c>
      <c r="AR10" s="249"/>
      <c r="AS10" s="102" t="e">
        <f t="shared" ca="1" si="39"/>
        <v>#DIV/0!</v>
      </c>
      <c r="AT10" s="264">
        <f ca="1">SUMIF(Consumos,A10,'H1 2021 - 2025'!$Z$8:$Z$67)</f>
        <v>0</v>
      </c>
      <c r="AU10" s="265">
        <f ca="1">SUMIF(Consumos,A10,'H1 2021 - 2025'!$AA$8:$AA$67)</f>
        <v>0</v>
      </c>
      <c r="AV10" s="254"/>
      <c r="AW10" s="527" t="e">
        <f t="shared" ca="1" si="40"/>
        <v>#DIV/0!</v>
      </c>
      <c r="AX10" s="536">
        <f t="shared" ca="1" si="41"/>
        <v>0</v>
      </c>
      <c r="AY10" s="537">
        <f t="shared" ca="1" si="42"/>
        <v>0</v>
      </c>
      <c r="AZ10" s="538">
        <f t="shared" si="43"/>
        <v>0</v>
      </c>
      <c r="BA10" s="539" t="e">
        <f t="shared" ca="1" si="44"/>
        <v>#DIV/0!</v>
      </c>
      <c r="BB10" s="238">
        <f ca="1">SUMIF(Consumos,A10,'H1 2021 - 2025'!$AD$8:$AD$67)</f>
        <v>0</v>
      </c>
      <c r="BC10" s="237">
        <f ca="1">SUMIF(Consumos,A10,'H1 2021 - 2025'!$AE$8:$AE$67)</f>
        <v>0</v>
      </c>
      <c r="BD10" s="110"/>
      <c r="BE10" s="102" t="e">
        <f t="shared" ca="1" si="45"/>
        <v>#DIV/0!</v>
      </c>
      <c r="BF10" s="271">
        <f ca="1">SUMIF(Consumos,A10,'H1 2021 - 2025'!$AF$8:$AF$67)</f>
        <v>0</v>
      </c>
      <c r="BG10" s="269">
        <f ca="1">SUMIF(Consumos,A10,'H1 2021 - 2025'!$AG$8:$AG$67)</f>
        <v>0</v>
      </c>
      <c r="BH10" s="113"/>
      <c r="BI10" s="104" t="e">
        <f t="shared" ca="1" si="46"/>
        <v>#DIV/0!</v>
      </c>
      <c r="BJ10" s="236">
        <f ca="1">SUMIF(Consumos,A10,'H1 2021 - 2025'!$AH$8:$AH$67)</f>
        <v>0</v>
      </c>
      <c r="BK10" s="237">
        <f ca="1">SUMIF(Consumos,A10,'H1 2021 - 2025'!$AI$8:$AI$67)</f>
        <v>0</v>
      </c>
      <c r="BL10" s="110"/>
      <c r="BM10" s="102" t="e">
        <f t="shared" ca="1" si="0"/>
        <v>#DIV/0!</v>
      </c>
      <c r="BN10" s="271">
        <f ca="1">SUMIF(Consumos,A10,'H1 2021 - 2025'!$AJ$8:$AJ$67)</f>
        <v>0</v>
      </c>
      <c r="BO10" s="269">
        <f ca="1">SUMIF(Consumos,A10,'H1 2021 - 2025'!$AK$8:$AK$67)</f>
        <v>0</v>
      </c>
      <c r="BP10" s="113"/>
      <c r="BQ10" s="104" t="e">
        <f t="shared" ca="1" si="1"/>
        <v>#DIV/0!</v>
      </c>
      <c r="BR10" s="236">
        <f ca="1">SUMIF(Consumos,A10,'H1 2021 - 2025'!$AL$8:$AL$67)</f>
        <v>0</v>
      </c>
      <c r="BS10" s="237">
        <f ca="1">SUMIF(Consumos,A10,'H1 2021 - 2025'!$AM$8:$AM$67)</f>
        <v>0</v>
      </c>
      <c r="BT10" s="110"/>
      <c r="BU10" s="102" t="e">
        <f t="shared" ca="1" si="2"/>
        <v>#DIV/0!</v>
      </c>
      <c r="BV10" s="271">
        <f ca="1">SUMIF(Consumos,A10,'H1 2021 - 2025'!$AN$8:$AN$67)</f>
        <v>0</v>
      </c>
      <c r="BW10" s="269">
        <f ca="1">SUMIF(Consumos,A10,'H1 2021 - 2025'!$AO$8:$AO$67)</f>
        <v>0</v>
      </c>
      <c r="BX10" s="113"/>
      <c r="BY10" s="104" t="e">
        <f t="shared" ca="1" si="3"/>
        <v>#DIV/0!</v>
      </c>
      <c r="BZ10" s="236">
        <f ca="1">SUMIF(Consumos,A10,'H1 2021 - 2025'!$AP$8:$AP$67)</f>
        <v>0</v>
      </c>
      <c r="CA10" s="237">
        <f ca="1">SUMIF(Consumos,A10,'H1 2021 - 2025'!$AQ$8:$AQ$67)</f>
        <v>0</v>
      </c>
      <c r="CB10" s="110"/>
      <c r="CC10" s="102" t="e">
        <f t="shared" ca="1" si="4"/>
        <v>#DIV/0!</v>
      </c>
      <c r="CD10" s="271">
        <f ca="1">SUMIF(Consumos,A10,'H1 2021 - 2025'!$AR$8:$AR$67)</f>
        <v>0</v>
      </c>
      <c r="CE10" s="269">
        <f ca="1">SUMIF(Consumos,A10,'H1 2021 - 2025'!$AS$8:$AS$67)</f>
        <v>0</v>
      </c>
      <c r="CF10" s="113"/>
      <c r="CG10" s="104" t="e">
        <f t="shared" ca="1" si="5"/>
        <v>#DIV/0!</v>
      </c>
      <c r="CH10" s="236">
        <f ca="1">SUMIF(Consumos,A10,'H1 2021 - 2025'!$AT$8:$AT$67)</f>
        <v>0</v>
      </c>
      <c r="CI10" s="237">
        <f ca="1">SUMIF(Consumos,A10,'H1 2021 - 2025'!$AU$8:$AU$67)</f>
        <v>0</v>
      </c>
      <c r="CJ10" s="110"/>
      <c r="CK10" s="102" t="e">
        <f t="shared" ca="1" si="6"/>
        <v>#DIV/0!</v>
      </c>
      <c r="CL10" s="271">
        <f ca="1">SUMIF(Consumos,A10,'H1 2021 - 2025'!$AV$8:$AV$67)</f>
        <v>0</v>
      </c>
      <c r="CM10" s="269">
        <f ca="1">SUMIF(Consumos,A10,'H1 2021 - 2025'!$AW$8:$AW$67)</f>
        <v>0</v>
      </c>
      <c r="CN10" s="113"/>
      <c r="CO10" s="104" t="e">
        <f t="shared" ca="1" si="7"/>
        <v>#DIV/0!</v>
      </c>
      <c r="CP10" s="236">
        <f ca="1">SUMIF(Consumos,A10,'H1 2021 - 2025'!$AX$8:$AX$67)</f>
        <v>0</v>
      </c>
      <c r="CQ10" s="237">
        <f ca="1">SUMIF(Consumos,A10,'H1 2021 - 2025'!$AY$8:$AY$67)</f>
        <v>0</v>
      </c>
      <c r="CR10" s="110"/>
      <c r="CS10" s="102" t="e">
        <f t="shared" ca="1" si="8"/>
        <v>#DIV/0!</v>
      </c>
      <c r="CT10" s="271">
        <f ca="1">SUMIF(Consumos,A10,'H1 2021 - 2025'!$AZ$8:$AZ$67)</f>
        <v>0</v>
      </c>
      <c r="CU10" s="269">
        <f ca="1">SUMIF(Consumos,A10,'H1 2021 - 2025'!$BA$8:$BA$67)</f>
        <v>0</v>
      </c>
      <c r="CV10" s="807"/>
      <c r="CW10" s="104" t="e">
        <f t="shared" ca="1" si="9"/>
        <v>#DIV/0!</v>
      </c>
      <c r="CX10" s="554">
        <f t="shared" ca="1" si="47"/>
        <v>0</v>
      </c>
      <c r="CY10" s="555">
        <f t="shared" ca="1" si="48"/>
        <v>0</v>
      </c>
      <c r="CZ10" s="556">
        <f t="shared" si="49"/>
        <v>0</v>
      </c>
      <c r="DA10" s="557" t="e">
        <f t="shared" ca="1" si="50"/>
        <v>#DIV/0!</v>
      </c>
      <c r="DB10" s="242">
        <f ca="1">SUMIF(Consumos,A10,'H1 2021 - 2025'!$BD$8:$BD$67)</f>
        <v>0</v>
      </c>
      <c r="DC10" s="258">
        <f ca="1">SUMIF(Consumos,A10,'H1 2021 - 2025'!$BE$8:$BE$67)</f>
        <v>0</v>
      </c>
      <c r="DD10" s="249"/>
      <c r="DE10" s="105" t="e">
        <f ca="1">+DB10/DD10</f>
        <v>#DIV/0!</v>
      </c>
      <c r="DF10" s="250">
        <f ca="1">SUMIF(Consumos,A10,'H1 2021 - 2025'!$BF$8:$BF$67)</f>
        <v>0</v>
      </c>
      <c r="DG10" s="272">
        <f ca="1">SUMIF(Consumos,A10,'H1 2021 - 2025'!$BG$8:$BG$67)</f>
        <v>0</v>
      </c>
      <c r="DH10" s="251"/>
      <c r="DI10" s="232" t="e">
        <f ca="1">+DF10/DH10</f>
        <v>#DIV/0!</v>
      </c>
      <c r="DJ10" s="273">
        <f ca="1">SUMIF(Consumos,A10,'H1 2021 - 2025'!$BH$8:$BH$67)</f>
        <v>0</v>
      </c>
      <c r="DK10" s="182">
        <f ca="1">SUMIF(Consumos,A10,'H1 2021 - 2025'!$BI$8:$BI$67)</f>
        <v>0</v>
      </c>
      <c r="DL10" s="249"/>
      <c r="DM10" s="105" t="e">
        <f t="shared" ca="1" si="52"/>
        <v>#DIV/0!</v>
      </c>
      <c r="DN10" s="274">
        <f ca="1">SUMIF(Consumos,A10,'H1 2021 - 2025'!$BJ$8:$BJ$67)</f>
        <v>0</v>
      </c>
      <c r="DO10" s="275">
        <f ca="1">SUMIF(Consumos,A10,'H1 2021 - 2025'!$BK$8:$BK$67)</f>
        <v>0</v>
      </c>
      <c r="DP10" s="251"/>
      <c r="DQ10" s="232" t="e">
        <f t="shared" ca="1" si="53"/>
        <v>#DIV/0!</v>
      </c>
      <c r="DR10" s="181">
        <f ca="1">SUMIF(Consumos,A10,'H1 2021 - 2025'!$BL$8:$BL$67)</f>
        <v>0</v>
      </c>
      <c r="DS10" s="182">
        <f ca="1">SUMIF(Consumos,A10,'H1 2021 - 2025'!$BM$8:$BM$67)</f>
        <v>0</v>
      </c>
      <c r="DT10" s="249"/>
      <c r="DU10" s="105" t="e">
        <f t="shared" ca="1" si="54"/>
        <v>#DIV/0!</v>
      </c>
      <c r="DV10" s="276">
        <f ca="1">SUMIF(Consumos,A10,'H1 2021 - 2025'!$BN$8:$BN$67)</f>
        <v>0</v>
      </c>
      <c r="DW10" s="277">
        <f ca="1">SUMIF(Consumos,A10,'H1 2021 - 2025'!$BO$8:$BO$67)</f>
        <v>0</v>
      </c>
      <c r="DX10" s="233"/>
      <c r="DY10" s="231" t="e">
        <f t="shared" ca="1" si="55"/>
        <v>#DIV/0!</v>
      </c>
      <c r="DZ10" s="181">
        <f ca="1">SUMIF(Consumos,A10,'H1 2021 - 2025'!$BP$8:$BP$67)</f>
        <v>0</v>
      </c>
      <c r="EA10" s="182">
        <f ca="1">SUMIF(Consumos,A10,'H1 2021 - 2025'!$BQ$8:$BQ$67)</f>
        <v>0</v>
      </c>
      <c r="EB10" s="249"/>
      <c r="EC10" s="106" t="e">
        <f t="shared" ca="1" si="75"/>
        <v>#DIV/0!</v>
      </c>
      <c r="ED10" s="278">
        <f ca="1">SUMIF(Consumos,A10,'H1 2021 - 2025'!$BR$8:$BR$67)</f>
        <v>0</v>
      </c>
      <c r="EE10" s="275">
        <f ca="1">SUMIF(Consumos,A10,'H1 2021 - 2025'!$BS$8:$BS$67)</f>
        <v>0</v>
      </c>
      <c r="EF10" s="251"/>
      <c r="EG10" s="231" t="e">
        <f t="shared" ca="1" si="76"/>
        <v>#DIV/0!</v>
      </c>
      <c r="EH10" s="181">
        <f ca="1">SUMIF(Consumos,A10,'H1 2021 - 2025'!$BT$8:$BT$67)</f>
        <v>0</v>
      </c>
      <c r="EI10" s="182">
        <f ca="1">SUMIF(Consumos,A10,'H1 2021 - 2025'!$BU$8:$BU$67)</f>
        <v>0</v>
      </c>
      <c r="EJ10" s="249"/>
      <c r="EK10" s="105" t="e">
        <f t="shared" ca="1" si="56"/>
        <v>#DIV/0!</v>
      </c>
      <c r="EL10" s="274">
        <f ca="1">SUMIF(Consumos,A10,'H1 2021 - 2025'!$BV$8:$BV$67)</f>
        <v>0</v>
      </c>
      <c r="EM10" s="275">
        <f ca="1">SUMIF(Consumos,A10,'H1 2021 - 2025'!$BW$8:$BW$67)</f>
        <v>0</v>
      </c>
      <c r="EN10" s="251"/>
      <c r="EO10" s="231" t="e">
        <f t="shared" ca="1" si="57"/>
        <v>#DIV/0!</v>
      </c>
      <c r="EP10" s="181">
        <f ca="1">SUMIF(Consumos,A10,'H1 2021 - 2025'!$BX$8:$BX$67)</f>
        <v>0</v>
      </c>
      <c r="EQ10" s="182">
        <f ca="1">SUMIF(Consumos,A10,'H1 2021 - 2025'!$BY$8:$BY$67)</f>
        <v>0</v>
      </c>
      <c r="ER10" s="249"/>
      <c r="ES10" s="252" t="e">
        <f ca="1">+EP10/ER10</f>
        <v>#DIV/0!</v>
      </c>
      <c r="ET10" s="274">
        <f ca="1">SUMIF(Consumos,A10,'H1 2021 - 2025'!$BZ$8:$BZ$67)</f>
        <v>0</v>
      </c>
      <c r="EU10" s="275">
        <f ca="1">SUMIF(Consumos,A10,'H1 2021 - 2025'!$CA$8:$CA$67)</f>
        <v>0</v>
      </c>
      <c r="EV10" s="251"/>
      <c r="EW10" s="253" t="e">
        <f t="shared" ca="1" si="59"/>
        <v>#DIV/0!</v>
      </c>
      <c r="EX10" s="261">
        <f t="shared" ca="1" si="60"/>
        <v>0</v>
      </c>
      <c r="EY10" s="262">
        <f t="shared" ca="1" si="61"/>
        <v>0</v>
      </c>
      <c r="EZ10" s="261">
        <f t="shared" si="61"/>
        <v>0</v>
      </c>
      <c r="FA10" s="263" t="e">
        <f t="shared" ca="1" si="62"/>
        <v>#DIV/0!</v>
      </c>
      <c r="FB10" s="181">
        <f ca="1">SUMIF(Consumos,A10,'H1 2021 - 2025'!$CD$8:$CD$67)</f>
        <v>0</v>
      </c>
      <c r="FC10" s="182">
        <f ca="1">SUMIF(Consumos,A10,'H1 2021 - 2025'!$CE$8:$CE$67)</f>
        <v>0</v>
      </c>
      <c r="FD10" s="110"/>
      <c r="FE10" s="252" t="e">
        <f t="shared" ca="1" si="63"/>
        <v>#DIV/0!</v>
      </c>
      <c r="FF10" s="602">
        <f ca="1">SUMIF(Consumos,A10,'H1 2021 - 2025'!$CF$8:$CF$67)</f>
        <v>0</v>
      </c>
      <c r="FG10" s="603">
        <f ca="1">SUMIF(Consumos,A10,'H1 2021 - 2025'!$CG$8:$CG$67)</f>
        <v>0</v>
      </c>
      <c r="FH10" s="604"/>
      <c r="FI10" s="605" t="e">
        <f t="shared" ca="1" si="64"/>
        <v>#DIV/0!</v>
      </c>
      <c r="FJ10" s="238">
        <f ca="1">SUMIF(Consumos,A10,'H1 2021 - 2025'!$CH$8:$CH$67)</f>
        <v>0</v>
      </c>
      <c r="FK10" s="237">
        <f ca="1">SUMIF(Consumos,A10,'H1 2021 - 2025'!$CI$8:$CI$67)</f>
        <v>0</v>
      </c>
      <c r="FL10" s="110"/>
      <c r="FM10" s="244" t="e">
        <f t="shared" ca="1" si="65"/>
        <v>#DIV/0!</v>
      </c>
      <c r="FN10" s="598">
        <f ca="1">SUMIF(Consumos,A10,'H1 2021 - 2025'!$CJ$8:$CJ$67)</f>
        <v>0</v>
      </c>
      <c r="FO10" s="599">
        <f ca="1">SUMIF(Consumos,A10,'H1 2021 - 2025'!$CK$8:$CK$67)</f>
        <v>0</v>
      </c>
      <c r="FP10" s="604"/>
      <c r="FQ10" s="611" t="e">
        <f t="shared" ca="1" si="10"/>
        <v>#DIV/0!</v>
      </c>
      <c r="FR10" s="236">
        <f ca="1">SUMIF(Consumos,A10,'H1 2021 - 2025'!$CL$8:$CL$67)</f>
        <v>0</v>
      </c>
      <c r="FS10" s="237">
        <f ca="1">SUMIF(Consumos,A10,'H1 2021 - 2025'!$CM$8:$CM$67)</f>
        <v>0</v>
      </c>
      <c r="FT10" s="110"/>
      <c r="FU10" s="244" t="e">
        <f t="shared" ca="1" si="11"/>
        <v>#DIV/0!</v>
      </c>
      <c r="FV10" s="598">
        <f ca="1">SUMIF(Consumos,A10,'H1 2021 - 2025'!$CN$8:$CN$67)</f>
        <v>0</v>
      </c>
      <c r="FW10" s="599">
        <f ca="1">SUMIF(Consumos,A10,'H1 2021 - 2025'!$CO$8:$CO$67)</f>
        <v>0</v>
      </c>
      <c r="FX10" s="604"/>
      <c r="FY10" s="611" t="e">
        <f t="shared" ca="1" si="12"/>
        <v>#DIV/0!</v>
      </c>
      <c r="FZ10" s="236">
        <f ca="1">SUMIF(Consumos,A10,'H1 2021 - 2025'!$CP$8:$CP$67)</f>
        <v>0</v>
      </c>
      <c r="GA10" s="237">
        <f ca="1">SUMIF(Consumos,A10,'H1 2021 - 2025'!$CQ$8:$CQ$67)</f>
        <v>0</v>
      </c>
      <c r="GB10" s="110"/>
      <c r="GC10" s="244" t="e">
        <f t="shared" ca="1" si="13"/>
        <v>#DIV/0!</v>
      </c>
      <c r="GD10" s="598">
        <f ca="1">SUMIF(Consumos,A10,'H1 2021 - 2025'!$CR$8:$CR$67)</f>
        <v>0</v>
      </c>
      <c r="GE10" s="599">
        <f ca="1">SUMIF(Consumos,A10,'H1 2021 - 2025'!$CS$8:$CS$67)</f>
        <v>0</v>
      </c>
      <c r="GF10" s="613"/>
      <c r="GG10" s="611" t="e">
        <f t="shared" ca="1" si="66"/>
        <v>#DIV/0!</v>
      </c>
      <c r="GH10" s="236">
        <f ca="1">SUMIF(Consumos,A10,'H1 2021 - 2025'!$CT$8:$CT$67)</f>
        <v>0</v>
      </c>
      <c r="GI10" s="237">
        <f ca="1">SUMIF(Consumos,A10,'H1 2021 - 2025'!$CU$8:$CU$67)</f>
        <v>0</v>
      </c>
      <c r="GJ10" s="249"/>
      <c r="GK10" s="244" t="e">
        <f t="shared" ca="1" si="14"/>
        <v>#DIV/0!</v>
      </c>
      <c r="GL10" s="598">
        <f ca="1">SUMIF(Consumos,A10,'H1 2021 - 2025'!$CV$8:$CV$67)</f>
        <v>0</v>
      </c>
      <c r="GM10" s="614">
        <f ca="1">SUMIF(Consumos,A10,'H1 2021 - 2025'!$CW$8:$CW$67)</f>
        <v>0</v>
      </c>
      <c r="GN10" s="604"/>
      <c r="GO10" s="615" t="e">
        <f t="shared" ca="1" si="15"/>
        <v>#DIV/0!</v>
      </c>
      <c r="GP10" s="236">
        <f ca="1">SUMIF(Consumos,A10,'H1 2021 - 2025'!$CX$8:$CX$67)</f>
        <v>0</v>
      </c>
      <c r="GQ10" s="266">
        <f ca="1">SUMIF(Consumos,A10,'H1 2021 - 2025'!$CY$8:$CY$67)</f>
        <v>0</v>
      </c>
      <c r="GR10" s="249"/>
      <c r="GS10" s="102" t="e">
        <f t="shared" ca="1" si="16"/>
        <v>#DIV/0!</v>
      </c>
      <c r="GT10" s="598">
        <f ca="1">SUMIF(Consumos,A10,'H1 2021 - 2025'!$CZ$8:$CZ$67)</f>
        <v>0</v>
      </c>
      <c r="GU10" s="614">
        <f ca="1">SUMIF(Consumos,A10,'H1 2021 - 2025'!$DA$8:$DA$67)</f>
        <v>0</v>
      </c>
      <c r="GV10" s="604"/>
      <c r="GW10" s="615" t="e">
        <f t="shared" ca="1" si="17"/>
        <v>#DIV/0!</v>
      </c>
      <c r="GX10" s="620">
        <f t="shared" ca="1" si="67"/>
        <v>0</v>
      </c>
      <c r="GY10" s="621">
        <f t="shared" ca="1" si="67"/>
        <v>0</v>
      </c>
      <c r="GZ10" s="620">
        <f t="shared" si="68"/>
        <v>0</v>
      </c>
      <c r="HA10" s="622" t="e">
        <f t="shared" ca="1" si="18"/>
        <v>#DIV/0!</v>
      </c>
      <c r="HB10" s="280">
        <f ca="1">SUMIF(Consumos,A10,'H1 2021 - 2025'!$DD$8:$DD$67)</f>
        <v>0</v>
      </c>
      <c r="HC10" s="281">
        <f ca="1">SUMIF(Consumos,A10,'H1 2021 - 2025'!$DE$8:$DE$67)</f>
        <v>0</v>
      </c>
      <c r="HD10" s="110"/>
      <c r="HE10" s="105" t="e">
        <f t="shared" ca="1" si="69"/>
        <v>#DIV/0!</v>
      </c>
      <c r="HF10" s="631">
        <f ca="1">SUMIF(Consumos,A10,'H1 2021 - 2025'!$DF$8:$DF$67)</f>
        <v>0</v>
      </c>
      <c r="HG10" s="632">
        <f ca="1">SUMIF(Consumos,A10,'H1 2021 - 2025'!$DG$8:$DG$67)</f>
        <v>0</v>
      </c>
      <c r="HH10" s="248"/>
      <c r="HI10" s="633" t="e">
        <f t="shared" ca="1" si="70"/>
        <v>#DIV/0!</v>
      </c>
      <c r="HJ10" s="273">
        <f ca="1">SUMIF(Consumos,A10,'H1 2021 - 2025'!$DH$8:$DH$67)</f>
        <v>0</v>
      </c>
      <c r="HK10" s="281">
        <f ca="1">SUMIF(Consumos,A10,'H1 2021 - 2025'!$DI$8:$DI$67)</f>
        <v>0</v>
      </c>
      <c r="HL10" s="110"/>
      <c r="HM10" s="106" t="e">
        <f t="shared" ca="1" si="71"/>
        <v>#DIV/0!</v>
      </c>
      <c r="HN10" s="239">
        <f ca="1">SUMIF(Consumos,A10,'H1 2021 - 2025'!$DJ$8:$DJ$67)</f>
        <v>0</v>
      </c>
      <c r="HO10" s="240">
        <f ca="1">SUMIF(Consumos,A10,'H1 2021 - 2025'!$DK$8:$DK$67)</f>
        <v>0</v>
      </c>
      <c r="HP10" s="248"/>
      <c r="HQ10" s="645" t="e">
        <f t="shared" ca="1" si="19"/>
        <v>#DIV/0!</v>
      </c>
      <c r="HR10" s="181">
        <f ca="1">SUMIF(Consumos,A10,'H1 2021 - 2025'!$DL$8:$DL$67)</f>
        <v>0</v>
      </c>
      <c r="HS10" s="281">
        <f ca="1">SUMIF(Consumos,A10,'H1 2021 - 2025'!$DM$8:$DM$67)</f>
        <v>0</v>
      </c>
      <c r="HT10" s="110"/>
      <c r="HU10" s="106" t="e">
        <f t="shared" ca="1" si="20"/>
        <v>#DIV/0!</v>
      </c>
      <c r="HV10" s="646">
        <f ca="1">SUMIF(Consumos,A10,'H1 2021 - 2025'!$DN$8:$DN$67)</f>
        <v>0</v>
      </c>
      <c r="HW10" s="240">
        <f ca="1">SUMIF(Consumos,A10,'H1 2021 - 2025'!$DO$8:$DO$67)</f>
        <v>0</v>
      </c>
      <c r="HX10" s="248"/>
      <c r="HY10" s="229" t="e">
        <f t="shared" ca="1" si="21"/>
        <v>#DIV/0!</v>
      </c>
      <c r="HZ10" s="181">
        <f ca="1">SUMIF(Consumos,A10,'H1 2021 - 2025'!$DP$8:$DP$67)</f>
        <v>0</v>
      </c>
      <c r="IA10" s="282">
        <f ca="1">SUMIF(Consumos,A10,'H1 2021 - 2025'!$DQ$8:$DQ$67)</f>
        <v>0</v>
      </c>
      <c r="IB10" s="110"/>
      <c r="IC10" s="106" t="e">
        <f t="shared" ca="1" si="22"/>
        <v>#DIV/0!</v>
      </c>
      <c r="ID10" s="646">
        <f ca="1">SUMIF(Consumos,A10,'H1 2021 - 2025'!$DR$8:$DR$67)</f>
        <v>0</v>
      </c>
      <c r="IE10" s="240">
        <f ca="1">SUMIF(Consumos,A10,'H1 2021 - 2025'!$DS$8:$DS$67)</f>
        <v>0</v>
      </c>
      <c r="IF10" s="248"/>
      <c r="IG10" s="229" t="e">
        <f t="shared" ca="1" si="72"/>
        <v>#DIV/0!</v>
      </c>
      <c r="IH10" s="236">
        <f ca="1">SUMIF(Consumos,A10,'H1 2021 - 2025'!$DT$8:$DT$67)</f>
        <v>0</v>
      </c>
      <c r="II10" s="266">
        <f ca="1">SUMIF(Consumos,A10,'H1 2021 - 2025'!$DU$8:$DU$67)</f>
        <v>0</v>
      </c>
      <c r="IJ10" s="110"/>
      <c r="IK10" s="102" t="e">
        <f t="shared" ca="1" si="23"/>
        <v>#DIV/0!</v>
      </c>
      <c r="IL10" s="648">
        <f ca="1">SUMIF(Consumos,A10,'H1 2021 - 2025'!$DV$8:$DV$67)</f>
        <v>0</v>
      </c>
      <c r="IM10" s="649">
        <f ca="1">SUMIF(Consumos,A10,'H1 2021 - 2025'!$DW$8:$DW$67)</f>
        <v>0</v>
      </c>
      <c r="IN10" s="248"/>
      <c r="IO10" s="633" t="e">
        <f t="shared" ca="1" si="24"/>
        <v>#DIV/0!</v>
      </c>
      <c r="IP10" s="238">
        <f ca="1">SUMIF(Consumos,A10,'H1 2021 - 2025'!$DX$8:$DX$67)</f>
        <v>0</v>
      </c>
      <c r="IQ10" s="266">
        <f ca="1">SUMIF(Consumos,A10,'H1 2021 - 2025'!$DY$8:$DY$67)</f>
        <v>0</v>
      </c>
      <c r="IR10" s="110"/>
      <c r="IS10" s="102" t="e">
        <f t="shared" ca="1" si="25"/>
        <v>#DIV/0!</v>
      </c>
      <c r="IT10" s="239">
        <f ca="1">SUMIF(Consumos,A10,'H1 2021 - 2025'!$DZ$8:$DZ$67)</f>
        <v>0</v>
      </c>
      <c r="IU10" s="650">
        <f ca="1">SUMIF(Consumos,A10,'H1 2021 - 2025'!$EA$8:$EA$67)</f>
        <v>0</v>
      </c>
      <c r="IV10" s="651"/>
      <c r="IW10" s="229" t="e">
        <f t="shared" ca="1" si="26"/>
        <v>#DIV/0!</v>
      </c>
      <c r="IX10" s="656">
        <f t="shared" ca="1" si="73"/>
        <v>0</v>
      </c>
      <c r="IY10" s="657">
        <f t="shared" ca="1" si="74"/>
        <v>0</v>
      </c>
      <c r="IZ10" s="656">
        <f t="shared" si="27"/>
        <v>0</v>
      </c>
      <c r="JA10" s="658" t="e">
        <f t="shared" ca="1" si="28"/>
        <v>#DIV/0!</v>
      </c>
    </row>
    <row r="11" spans="1:261">
      <c r="A11" s="387"/>
      <c r="B11" s="236">
        <f ca="1">SUMIF(Consumos,A11,'H1 2021 - 2025'!$D$8:$D$67)</f>
        <v>0</v>
      </c>
      <c r="C11" s="237">
        <f ca="1">SUMIF(Consumos,A11,'H1 2021 - 2025'!$E$8:$E$67)</f>
        <v>0</v>
      </c>
      <c r="D11" s="110"/>
      <c r="E11" s="102" t="e">
        <f t="shared" ca="1" si="29"/>
        <v>#DIV/0!</v>
      </c>
      <c r="F11" s="264">
        <f ca="1">SUMIF(Consumos,A11,'H1 2021 - 2025'!$F$8:$F$67)</f>
        <v>0</v>
      </c>
      <c r="G11" s="265">
        <f ca="1">SUMIF(Consumos,A11,'H1 2021 - 2025'!$G$8:$G$67)</f>
        <v>0</v>
      </c>
      <c r="H11" s="254"/>
      <c r="I11" s="247" t="e">
        <f t="shared" ca="1" si="30"/>
        <v>#DIV/0!</v>
      </c>
      <c r="J11" s="236">
        <f ca="1">SUMIF(Consumos,A11,'H1 2021 - 2025'!$H$8:$H$67)</f>
        <v>0</v>
      </c>
      <c r="K11" s="237">
        <f ca="1">SUMIF(Consumos,A11,'H1 2021 - 2025'!$I$8:$I$67)</f>
        <v>0</v>
      </c>
      <c r="L11" s="110"/>
      <c r="M11" s="227" t="e">
        <f t="shared" ca="1" si="31"/>
        <v>#DIV/0!</v>
      </c>
      <c r="N11" s="525">
        <f ca="1">SUMIF(Consumos,A11,'H1 2021 - 2025'!$J$8:$J$67)</f>
        <v>0</v>
      </c>
      <c r="O11" s="265">
        <f ca="1">SUMIF(Consumos,A11,'H1 2021 - 2025'!$K$8:$K$67)</f>
        <v>0</v>
      </c>
      <c r="P11" s="254"/>
      <c r="Q11" s="526" t="e">
        <f t="shared" ca="1" si="32"/>
        <v>#DIV/0!</v>
      </c>
      <c r="R11" s="236">
        <f ca="1">SUMIF(Consumos,A11,'H1 2021 - 2025'!$L$8:$L$67)</f>
        <v>0</v>
      </c>
      <c r="S11" s="237">
        <f ca="1">SUMIF(Consumos,A11,'H1 2021 - 2025'!$M$8:$M$67)</f>
        <v>0</v>
      </c>
      <c r="T11" s="110"/>
      <c r="U11" s="102" t="e">
        <f t="shared" ca="1" si="33"/>
        <v>#DIV/0!</v>
      </c>
      <c r="V11" s="264">
        <f ca="1">SUMIF(Consumos,A11,'H1 2021 - 2025'!$N$8:$N$67)</f>
        <v>0</v>
      </c>
      <c r="W11" s="265">
        <f ca="1">SUMIF(Consumos,A11,'H1 2021 - 2025'!$O$8:$O$67)</f>
        <v>0</v>
      </c>
      <c r="X11" s="254"/>
      <c r="Y11" s="247" t="e">
        <f t="shared" ca="1" si="34"/>
        <v>#DIV/0!</v>
      </c>
      <c r="Z11" s="236">
        <f ca="1">SUMIF(Consumos,A11,'H1 2021 - 2025'!$P$8:$P$67)</f>
        <v>0</v>
      </c>
      <c r="AA11" s="237">
        <f ca="1">SUMIF(Consumos,A11,'H1 2021 - 2025'!$Q$8:$Q$67)</f>
        <v>0</v>
      </c>
      <c r="AB11" s="110"/>
      <c r="AC11" s="102" t="e">
        <f t="shared" ca="1" si="35"/>
        <v>#DIV/0!</v>
      </c>
      <c r="AD11" s="264">
        <f ca="1">SUMIF(Consumos,A11,'H1 2021 - 2025'!$R$8:$R$67)</f>
        <v>0</v>
      </c>
      <c r="AE11" s="265">
        <f ca="1">SUMIF(Consumos,A11,'H1 2021 - 2025'!$S$8:$S$67)</f>
        <v>0</v>
      </c>
      <c r="AF11" s="255"/>
      <c r="AG11" s="247" t="e">
        <f t="shared" ca="1" si="36"/>
        <v>#DIV/0!</v>
      </c>
      <c r="AH11" s="236">
        <f ca="1">SUMIF(Consumos,A11,'H1 2021 - 2025'!$T$8:$T$67)</f>
        <v>0</v>
      </c>
      <c r="AI11" s="237">
        <f ca="1">SUMIF(Consumos,A11,'H1 2021 - 2025'!$U$8:$U$67)</f>
        <v>0</v>
      </c>
      <c r="AJ11" s="249"/>
      <c r="AK11" s="102" t="e">
        <f t="shared" ca="1" si="37"/>
        <v>#DIV/0!</v>
      </c>
      <c r="AL11" s="264">
        <f ca="1">SUMIF(Consumos,A11,'H1 2021 - 2025'!$V$8:$V$67)</f>
        <v>0</v>
      </c>
      <c r="AM11" s="265">
        <f ca="1">SUMIF(Consumos,A11,'H1 2021 - 2025'!$W$8:$W$67)</f>
        <v>0</v>
      </c>
      <c r="AN11" s="254"/>
      <c r="AO11" s="247" t="e">
        <f t="shared" ca="1" si="38"/>
        <v>#DIV/0!</v>
      </c>
      <c r="AP11" s="236">
        <f ca="1">SUMIF(Consumos,A11,'H1 2021 - 2025'!$X$8:$X$67)</f>
        <v>0</v>
      </c>
      <c r="AQ11" s="237">
        <f ca="1">SUMIF(Consumos,A11,'H1 2021 - 2025'!$Y$8:$Y$67)</f>
        <v>0</v>
      </c>
      <c r="AR11" s="249"/>
      <c r="AS11" s="102" t="e">
        <f t="shared" ca="1" si="39"/>
        <v>#DIV/0!</v>
      </c>
      <c r="AT11" s="264">
        <f ca="1">SUMIF(Consumos,A11,'H1 2021 - 2025'!$Z$8:$Z$67)</f>
        <v>0</v>
      </c>
      <c r="AU11" s="265">
        <f ca="1">SUMIF(Consumos,A11,'H1 2021 - 2025'!$AA$8:$AA$67)</f>
        <v>0</v>
      </c>
      <c r="AV11" s="254"/>
      <c r="AW11" s="527" t="e">
        <f t="shared" ca="1" si="40"/>
        <v>#DIV/0!</v>
      </c>
      <c r="AX11" s="536">
        <f t="shared" ca="1" si="41"/>
        <v>0</v>
      </c>
      <c r="AY11" s="537">
        <f t="shared" ca="1" si="42"/>
        <v>0</v>
      </c>
      <c r="AZ11" s="538">
        <f t="shared" si="43"/>
        <v>0</v>
      </c>
      <c r="BA11" s="539" t="e">
        <f t="shared" ca="1" si="44"/>
        <v>#DIV/0!</v>
      </c>
      <c r="BB11" s="238">
        <f ca="1">SUMIF(Consumos,A11,'H1 2021 - 2025'!$AD$8:$AD$67)</f>
        <v>0</v>
      </c>
      <c r="BC11" s="237">
        <f ca="1">SUMIF(Consumos,A11,'H1 2021 - 2025'!$AE$8:$AE$67)</f>
        <v>0</v>
      </c>
      <c r="BD11" s="110"/>
      <c r="BE11" s="102" t="e">
        <f t="shared" ca="1" si="45"/>
        <v>#DIV/0!</v>
      </c>
      <c r="BF11" s="271">
        <f ca="1">SUMIF(Consumos,A11,'H1 2021 - 2025'!$AF$8:$AF$67)</f>
        <v>0</v>
      </c>
      <c r="BG11" s="269">
        <f ca="1">SUMIF(Consumos,A11,'H1 2021 - 2025'!$AG$8:$AG$67)</f>
        <v>0</v>
      </c>
      <c r="BH11" s="113"/>
      <c r="BI11" s="104" t="e">
        <f t="shared" ca="1" si="46"/>
        <v>#DIV/0!</v>
      </c>
      <c r="BJ11" s="236">
        <f ca="1">SUMIF(Consumos,A11,'H1 2021 - 2025'!$AH$8:$AH$67)</f>
        <v>0</v>
      </c>
      <c r="BK11" s="237">
        <f ca="1">SUMIF(Consumos,A11,'H1 2021 - 2025'!$AI$8:$AI$67)</f>
        <v>0</v>
      </c>
      <c r="BL11" s="110"/>
      <c r="BM11" s="102" t="e">
        <f t="shared" ca="1" si="0"/>
        <v>#DIV/0!</v>
      </c>
      <c r="BN11" s="271">
        <f ca="1">SUMIF(Consumos,A11,'H1 2021 - 2025'!$AJ$8:$AJ$67)</f>
        <v>0</v>
      </c>
      <c r="BO11" s="269">
        <f ca="1">SUMIF(Consumos,A11,'H1 2021 - 2025'!$AK$8:$AK$67)</f>
        <v>0</v>
      </c>
      <c r="BP11" s="113"/>
      <c r="BQ11" s="104" t="e">
        <f t="shared" ca="1" si="1"/>
        <v>#DIV/0!</v>
      </c>
      <c r="BR11" s="236">
        <f ca="1">SUMIF(Consumos,A11,'H1 2021 - 2025'!$AL$8:$AL$67)</f>
        <v>0</v>
      </c>
      <c r="BS11" s="237">
        <f ca="1">SUMIF(Consumos,A11,'H1 2021 - 2025'!$AM$8:$AM$67)</f>
        <v>0</v>
      </c>
      <c r="BT11" s="110"/>
      <c r="BU11" s="102" t="e">
        <f t="shared" ca="1" si="2"/>
        <v>#DIV/0!</v>
      </c>
      <c r="BV11" s="271">
        <f ca="1">SUMIF(Consumos,A11,'H1 2021 - 2025'!$AN$8:$AN$67)</f>
        <v>0</v>
      </c>
      <c r="BW11" s="269">
        <f ca="1">SUMIF(Consumos,A11,'H1 2021 - 2025'!$AO$8:$AO$67)</f>
        <v>0</v>
      </c>
      <c r="BX11" s="113"/>
      <c r="BY11" s="104" t="e">
        <f t="shared" ca="1" si="3"/>
        <v>#DIV/0!</v>
      </c>
      <c r="BZ11" s="236">
        <f ca="1">SUMIF(Consumos,A11,'H1 2021 - 2025'!$AP$8:$AP$67)</f>
        <v>0</v>
      </c>
      <c r="CA11" s="237">
        <f ca="1">SUMIF(Consumos,A11,'H1 2021 - 2025'!$AQ$8:$AQ$67)</f>
        <v>0</v>
      </c>
      <c r="CB11" s="110"/>
      <c r="CC11" s="102" t="e">
        <f t="shared" ca="1" si="4"/>
        <v>#DIV/0!</v>
      </c>
      <c r="CD11" s="271">
        <f ca="1">SUMIF(Consumos,A11,'H1 2021 - 2025'!$AR$8:$AR$67)</f>
        <v>0</v>
      </c>
      <c r="CE11" s="269">
        <f ca="1">SUMIF(Consumos,A11,'H1 2021 - 2025'!$AS$8:$AS$67)</f>
        <v>0</v>
      </c>
      <c r="CF11" s="113"/>
      <c r="CG11" s="104" t="e">
        <f t="shared" ca="1" si="5"/>
        <v>#DIV/0!</v>
      </c>
      <c r="CH11" s="236">
        <f ca="1">SUMIF(Consumos,A11,'H1 2021 - 2025'!$AT$8:$AT$67)</f>
        <v>0</v>
      </c>
      <c r="CI11" s="237">
        <f ca="1">SUMIF(Consumos,A11,'H1 2021 - 2025'!$AU$8:$AU$67)</f>
        <v>0</v>
      </c>
      <c r="CJ11" s="110"/>
      <c r="CK11" s="102" t="e">
        <f t="shared" ca="1" si="6"/>
        <v>#DIV/0!</v>
      </c>
      <c r="CL11" s="271">
        <f ca="1">SUMIF(Consumos,A11,'H1 2021 - 2025'!$AV$8:$AV$67)</f>
        <v>0</v>
      </c>
      <c r="CM11" s="269">
        <f ca="1">SUMIF(Consumos,A11,'H1 2021 - 2025'!$AW$8:$AW$67)</f>
        <v>0</v>
      </c>
      <c r="CN11" s="113"/>
      <c r="CO11" s="104" t="e">
        <f t="shared" ca="1" si="7"/>
        <v>#DIV/0!</v>
      </c>
      <c r="CP11" s="236">
        <f ca="1">SUMIF(Consumos,A11,'H1 2021 - 2025'!$AX$8:$AX$67)</f>
        <v>0</v>
      </c>
      <c r="CQ11" s="237">
        <f ca="1">SUMIF(Consumos,A11,'H1 2021 - 2025'!$AY$8:$AY$67)</f>
        <v>0</v>
      </c>
      <c r="CR11" s="110"/>
      <c r="CS11" s="102" t="e">
        <f t="shared" ca="1" si="8"/>
        <v>#DIV/0!</v>
      </c>
      <c r="CT11" s="271">
        <f ca="1">SUMIF(Consumos,A11,'H1 2021 - 2025'!$AZ$8:$AZ$67)</f>
        <v>0</v>
      </c>
      <c r="CU11" s="269">
        <f ca="1">SUMIF(Consumos,A11,'H1 2021 - 2025'!$BA$8:$BA$67)</f>
        <v>0</v>
      </c>
      <c r="CV11" s="807"/>
      <c r="CW11" s="104" t="e">
        <f t="shared" ca="1" si="9"/>
        <v>#DIV/0!</v>
      </c>
      <c r="CX11" s="554">
        <f t="shared" ca="1" si="47"/>
        <v>0</v>
      </c>
      <c r="CY11" s="555">
        <f t="shared" ca="1" si="48"/>
        <v>0</v>
      </c>
      <c r="CZ11" s="556">
        <f t="shared" si="49"/>
        <v>0</v>
      </c>
      <c r="DA11" s="557" t="e">
        <f t="shared" ca="1" si="50"/>
        <v>#DIV/0!</v>
      </c>
      <c r="DB11" s="242">
        <f ca="1">SUMIF(Consumos,A11,'H1 2021 - 2025'!$BD$8:$BD$67)</f>
        <v>0</v>
      </c>
      <c r="DC11" s="258">
        <f ca="1">SUMIF(Consumos,A11,'H1 2021 - 2025'!$BE$8:$BE$67)</f>
        <v>0</v>
      </c>
      <c r="DD11" s="249"/>
      <c r="DE11" s="105" t="e">
        <f t="shared" ref="DE11:DE16" ca="1" si="77">+DB11/DD11</f>
        <v>#DIV/0!</v>
      </c>
      <c r="DF11" s="250">
        <f ca="1">SUMIF(Consumos,A11,'H1 2021 - 2025'!$BF$8:$BF$67)</f>
        <v>0</v>
      </c>
      <c r="DG11" s="272">
        <f ca="1">SUMIF(Consumos,A11,'H1 2021 - 2025'!$BG$8:$BG$67)</f>
        <v>0</v>
      </c>
      <c r="DH11" s="251"/>
      <c r="DI11" s="232" t="e">
        <f t="shared" ca="1" si="51"/>
        <v>#DIV/0!</v>
      </c>
      <c r="DJ11" s="273">
        <f ca="1">SUMIF(Consumos,A11,'H1 2021 - 2025'!$BH$8:$BH$67)</f>
        <v>0</v>
      </c>
      <c r="DK11" s="182">
        <f ca="1">SUMIF(Consumos,A11,'H1 2021 - 2025'!$BI$8:$BI$67)</f>
        <v>0</v>
      </c>
      <c r="DL11" s="249"/>
      <c r="DM11" s="105" t="e">
        <f t="shared" ca="1" si="52"/>
        <v>#DIV/0!</v>
      </c>
      <c r="DN11" s="274">
        <f ca="1">SUMIF(Consumos,A11,'H1 2021 - 2025'!$BJ$8:$BJ$67)</f>
        <v>0</v>
      </c>
      <c r="DO11" s="275">
        <f ca="1">SUMIF(Consumos,A11,'H1 2021 - 2025'!$BK$8:$BK$67)</f>
        <v>0</v>
      </c>
      <c r="DP11" s="251"/>
      <c r="DQ11" s="232" t="e">
        <f t="shared" ca="1" si="53"/>
        <v>#DIV/0!</v>
      </c>
      <c r="DR11" s="181">
        <f ca="1">SUMIF(Consumos,A11,'H1 2021 - 2025'!$BL$8:$BL$67)</f>
        <v>0</v>
      </c>
      <c r="DS11" s="182">
        <f ca="1">SUMIF(Consumos,A11,'H1 2021 - 2025'!$BM$8:$BM$67)</f>
        <v>0</v>
      </c>
      <c r="DT11" s="249"/>
      <c r="DU11" s="105" t="e">
        <f t="shared" ca="1" si="54"/>
        <v>#DIV/0!</v>
      </c>
      <c r="DV11" s="276">
        <f ca="1">SUMIF(Consumos,A11,'H1 2021 - 2025'!$BN$8:$BN$67)</f>
        <v>0</v>
      </c>
      <c r="DW11" s="277">
        <f ca="1">SUMIF(Consumos,A11,'H1 2021 - 2025'!$BO$8:$BO$67)</f>
        <v>0</v>
      </c>
      <c r="DX11" s="233"/>
      <c r="DY11" s="231" t="e">
        <f t="shared" ca="1" si="55"/>
        <v>#DIV/0!</v>
      </c>
      <c r="DZ11" s="181">
        <f ca="1">SUMIF(Consumos,A11,'H1 2021 - 2025'!$BP$8:$BP$67)</f>
        <v>0</v>
      </c>
      <c r="EA11" s="182">
        <f ca="1">SUMIF(Consumos,A11,'H1 2021 - 2025'!$BQ$8:$BQ$67)</f>
        <v>0</v>
      </c>
      <c r="EB11" s="249"/>
      <c r="EC11" s="106" t="e">
        <f t="shared" ca="1" si="75"/>
        <v>#DIV/0!</v>
      </c>
      <c r="ED11" s="278">
        <f ca="1">SUMIF(Consumos,A11,'H1 2021 - 2025'!$BR$8:$BR$67)</f>
        <v>0</v>
      </c>
      <c r="EE11" s="275">
        <f ca="1">SUMIF(Consumos,A11,'H1 2021 - 2025'!$BS$8:$BS$67)</f>
        <v>0</v>
      </c>
      <c r="EF11" s="251"/>
      <c r="EG11" s="231" t="e">
        <f t="shared" ca="1" si="76"/>
        <v>#DIV/0!</v>
      </c>
      <c r="EH11" s="181">
        <f ca="1">SUMIF(Consumos,A11,'H1 2021 - 2025'!$BT$8:$BT$67)</f>
        <v>0</v>
      </c>
      <c r="EI11" s="182">
        <f ca="1">SUMIF(Consumos,A11,'H1 2021 - 2025'!$BU$8:$BU$67)</f>
        <v>0</v>
      </c>
      <c r="EJ11" s="249"/>
      <c r="EK11" s="105" t="e">
        <f t="shared" ca="1" si="56"/>
        <v>#DIV/0!</v>
      </c>
      <c r="EL11" s="274">
        <f ca="1">SUMIF(Consumos,A11,'H1 2021 - 2025'!$BV$8:$BV$67)</f>
        <v>0</v>
      </c>
      <c r="EM11" s="275">
        <f ca="1">SUMIF(Consumos,A11,'H1 2021 - 2025'!$BW$8:$BW$67)</f>
        <v>0</v>
      </c>
      <c r="EN11" s="251"/>
      <c r="EO11" s="231" t="e">
        <f t="shared" ca="1" si="57"/>
        <v>#DIV/0!</v>
      </c>
      <c r="EP11" s="181">
        <f ca="1">SUMIF(Consumos,A11,'H1 2021 - 2025'!$BX$8:$BX$67)</f>
        <v>0</v>
      </c>
      <c r="EQ11" s="182">
        <f ca="1">SUMIF(Consumos,A11,'H1 2021 - 2025'!$BY$8:$BY$67)</f>
        <v>0</v>
      </c>
      <c r="ER11" s="249"/>
      <c r="ES11" s="252" t="e">
        <f t="shared" ca="1" si="58"/>
        <v>#DIV/0!</v>
      </c>
      <c r="ET11" s="274">
        <f ca="1">SUMIF(Consumos,A11,'H1 2021 - 2025'!$BZ$8:$BZ$67)</f>
        <v>0</v>
      </c>
      <c r="EU11" s="275">
        <f ca="1">SUMIF(Consumos,A11,'H1 2021 - 2025'!$CA$8:$CA$67)</f>
        <v>0</v>
      </c>
      <c r="EV11" s="251"/>
      <c r="EW11" s="253" t="e">
        <f t="shared" ca="1" si="59"/>
        <v>#DIV/0!</v>
      </c>
      <c r="EX11" s="261">
        <f t="shared" ca="1" si="60"/>
        <v>0</v>
      </c>
      <c r="EY11" s="262">
        <f t="shared" ca="1" si="61"/>
        <v>0</v>
      </c>
      <c r="EZ11" s="261">
        <f t="shared" si="61"/>
        <v>0</v>
      </c>
      <c r="FA11" s="263" t="e">
        <f t="shared" ca="1" si="62"/>
        <v>#DIV/0!</v>
      </c>
      <c r="FB11" s="181">
        <f ca="1">SUMIF(Consumos,A11,'H1 2021 - 2025'!$CD$8:$CD$67)</f>
        <v>0</v>
      </c>
      <c r="FC11" s="182">
        <f ca="1">SUMIF(Consumos,A11,'H1 2021 - 2025'!$CE$8:$CE$67)</f>
        <v>0</v>
      </c>
      <c r="FD11" s="110"/>
      <c r="FE11" s="252" t="e">
        <f t="shared" ca="1" si="63"/>
        <v>#DIV/0!</v>
      </c>
      <c r="FF11" s="602">
        <f ca="1">SUMIF(Consumos,A11,'H1 2021 - 2025'!$CF$8:$CF$67)</f>
        <v>0</v>
      </c>
      <c r="FG11" s="603">
        <f ca="1">SUMIF(Consumos,A11,'H1 2021 - 2025'!$CG$8:$CG$67)</f>
        <v>0</v>
      </c>
      <c r="FH11" s="604"/>
      <c r="FI11" s="605" t="e">
        <f t="shared" ca="1" si="64"/>
        <v>#DIV/0!</v>
      </c>
      <c r="FJ11" s="238">
        <f ca="1">SUMIF(Consumos,A11,'H1 2021 - 2025'!$CH$8:$CH$67)</f>
        <v>0</v>
      </c>
      <c r="FK11" s="237">
        <f ca="1">SUMIF(Consumos,A11,'H1 2021 - 2025'!$CI$8:$CI$67)</f>
        <v>0</v>
      </c>
      <c r="FL11" s="110"/>
      <c r="FM11" s="244" t="e">
        <f t="shared" ca="1" si="65"/>
        <v>#DIV/0!</v>
      </c>
      <c r="FN11" s="598">
        <f ca="1">SUMIF(Consumos,A11,'H1 2021 - 2025'!$CJ$8:$CJ$67)</f>
        <v>0</v>
      </c>
      <c r="FO11" s="599">
        <f ca="1">SUMIF(Consumos,A11,'H1 2021 - 2025'!$CK$8:$CK$67)</f>
        <v>0</v>
      </c>
      <c r="FP11" s="604"/>
      <c r="FQ11" s="611" t="e">
        <f t="shared" ca="1" si="10"/>
        <v>#DIV/0!</v>
      </c>
      <c r="FR11" s="236">
        <f ca="1">SUMIF(Consumos,A11,'H1 2021 - 2025'!$CL$8:$CL$67)</f>
        <v>0</v>
      </c>
      <c r="FS11" s="237">
        <f ca="1">SUMIF(Consumos,A11,'H1 2021 - 2025'!$CM$8:$CM$67)</f>
        <v>0</v>
      </c>
      <c r="FT11" s="110"/>
      <c r="FU11" s="244" t="e">
        <f t="shared" ca="1" si="11"/>
        <v>#DIV/0!</v>
      </c>
      <c r="FV11" s="598">
        <f ca="1">SUMIF(Consumos,A11,'H1 2021 - 2025'!$CN$8:$CN$67)</f>
        <v>0</v>
      </c>
      <c r="FW11" s="599">
        <f ca="1">SUMIF(Consumos,A11,'H1 2021 - 2025'!$CO$8:$CO$67)</f>
        <v>0</v>
      </c>
      <c r="FX11" s="604"/>
      <c r="FY11" s="611" t="e">
        <f t="shared" ca="1" si="12"/>
        <v>#DIV/0!</v>
      </c>
      <c r="FZ11" s="236">
        <f ca="1">SUMIF(Consumos,A11,'H1 2021 - 2025'!$CP$8:$CP$67)</f>
        <v>0</v>
      </c>
      <c r="GA11" s="237">
        <f ca="1">SUMIF(Consumos,A11,'H1 2021 - 2025'!$CQ$8:$CQ$67)</f>
        <v>0</v>
      </c>
      <c r="GB11" s="110"/>
      <c r="GC11" s="244" t="e">
        <f t="shared" ca="1" si="13"/>
        <v>#DIV/0!</v>
      </c>
      <c r="GD11" s="598">
        <f ca="1">SUMIF(Consumos,A11,'H1 2021 - 2025'!$CR$8:$CR$67)</f>
        <v>0</v>
      </c>
      <c r="GE11" s="599">
        <f ca="1">SUMIF(Consumos,A11,'H1 2021 - 2025'!$CS$8:$CS$67)</f>
        <v>0</v>
      </c>
      <c r="GF11" s="613"/>
      <c r="GG11" s="611" t="e">
        <f t="shared" ca="1" si="66"/>
        <v>#DIV/0!</v>
      </c>
      <c r="GH11" s="236">
        <f ca="1">SUMIF(Consumos,A11,'H1 2021 - 2025'!$CT$8:$CT$67)</f>
        <v>0</v>
      </c>
      <c r="GI11" s="237">
        <f ca="1">SUMIF(Consumos,A11,'H1 2021 - 2025'!$CU$8:$CU$67)</f>
        <v>0</v>
      </c>
      <c r="GJ11" s="249"/>
      <c r="GK11" s="244" t="e">
        <f t="shared" ca="1" si="14"/>
        <v>#DIV/0!</v>
      </c>
      <c r="GL11" s="598">
        <f ca="1">SUMIF(Consumos,A11,'H1 2021 - 2025'!$CV$8:$CV$67)</f>
        <v>0</v>
      </c>
      <c r="GM11" s="614">
        <f ca="1">SUMIF(Consumos,A11,'H1 2021 - 2025'!$CW$8:$CW$67)</f>
        <v>0</v>
      </c>
      <c r="GN11" s="604"/>
      <c r="GO11" s="615" t="e">
        <f t="shared" ca="1" si="15"/>
        <v>#DIV/0!</v>
      </c>
      <c r="GP11" s="236">
        <f ca="1">SUMIF(Consumos,A11,'H1 2021 - 2025'!$CX$8:$CX$67)</f>
        <v>0</v>
      </c>
      <c r="GQ11" s="266">
        <f ca="1">SUMIF(Consumos,A11,'H1 2021 - 2025'!$CY$8:$CY$67)</f>
        <v>0</v>
      </c>
      <c r="GR11" s="249"/>
      <c r="GS11" s="102" t="e">
        <f t="shared" ca="1" si="16"/>
        <v>#DIV/0!</v>
      </c>
      <c r="GT11" s="598">
        <f ca="1">SUMIF(Consumos,A11,'H1 2021 - 2025'!$CZ$8:$CZ$67)</f>
        <v>0</v>
      </c>
      <c r="GU11" s="614">
        <f ca="1">SUMIF(Consumos,A11,'H1 2021 - 2025'!$DA$8:$DA$67)</f>
        <v>0</v>
      </c>
      <c r="GV11" s="604"/>
      <c r="GW11" s="615" t="e">
        <f t="shared" ca="1" si="17"/>
        <v>#DIV/0!</v>
      </c>
      <c r="GX11" s="620">
        <f t="shared" ca="1" si="67"/>
        <v>0</v>
      </c>
      <c r="GY11" s="621">
        <f t="shared" ca="1" si="67"/>
        <v>0</v>
      </c>
      <c r="GZ11" s="620">
        <f t="shared" si="68"/>
        <v>0</v>
      </c>
      <c r="HA11" s="622" t="e">
        <f t="shared" ca="1" si="18"/>
        <v>#DIV/0!</v>
      </c>
      <c r="HB11" s="280">
        <f ca="1">SUMIF(Consumos,A11,'H1 2021 - 2025'!$DD$8:$DD$67)</f>
        <v>0</v>
      </c>
      <c r="HC11" s="281">
        <f ca="1">SUMIF(Consumos,A11,'H1 2021 - 2025'!$DE$8:$DE$67)</f>
        <v>0</v>
      </c>
      <c r="HD11" s="110"/>
      <c r="HE11" s="105" t="e">
        <f t="shared" ca="1" si="69"/>
        <v>#DIV/0!</v>
      </c>
      <c r="HF11" s="631">
        <f ca="1">SUMIF(Consumos,A11,'H1 2021 - 2025'!$DF$8:$DF$67)</f>
        <v>0</v>
      </c>
      <c r="HG11" s="632">
        <f ca="1">SUMIF(Consumos,A11,'H1 2021 - 2025'!$DG$8:$DG$67)</f>
        <v>0</v>
      </c>
      <c r="HH11" s="248"/>
      <c r="HI11" s="633" t="e">
        <f t="shared" ca="1" si="70"/>
        <v>#DIV/0!</v>
      </c>
      <c r="HJ11" s="273">
        <f ca="1">SUMIF(Consumos,A11,'H1 2021 - 2025'!$DH$8:$DH$67)</f>
        <v>0</v>
      </c>
      <c r="HK11" s="281">
        <f ca="1">SUMIF(Consumos,A11,'H1 2021 - 2025'!$DI$8:$DI$67)</f>
        <v>0</v>
      </c>
      <c r="HL11" s="110"/>
      <c r="HM11" s="106" t="e">
        <f t="shared" ca="1" si="71"/>
        <v>#DIV/0!</v>
      </c>
      <c r="HN11" s="239">
        <f ca="1">SUMIF(Consumos,A11,'H1 2021 - 2025'!$DJ$8:$DJ$67)</f>
        <v>0</v>
      </c>
      <c r="HO11" s="240">
        <f ca="1">SUMIF(Consumos,A11,'H1 2021 - 2025'!$DK$8:$DK$67)</f>
        <v>0</v>
      </c>
      <c r="HP11" s="248"/>
      <c r="HQ11" s="645" t="e">
        <f t="shared" ca="1" si="19"/>
        <v>#DIV/0!</v>
      </c>
      <c r="HR11" s="181">
        <f ca="1">SUMIF(Consumos,A11,'H1 2021 - 2025'!$DL$8:$DL$67)</f>
        <v>0</v>
      </c>
      <c r="HS11" s="281">
        <f ca="1">SUMIF(Consumos,A11,'H1 2021 - 2025'!$DM$8:$DM$67)</f>
        <v>0</v>
      </c>
      <c r="HT11" s="110"/>
      <c r="HU11" s="106" t="e">
        <f t="shared" ca="1" si="20"/>
        <v>#DIV/0!</v>
      </c>
      <c r="HV11" s="646">
        <f ca="1">SUMIF(Consumos,A11,'H1 2021 - 2025'!$DN$8:$DN$67)</f>
        <v>0</v>
      </c>
      <c r="HW11" s="240">
        <f ca="1">SUMIF(Consumos,A11,'H1 2021 - 2025'!$DO$8:$DO$67)</f>
        <v>0</v>
      </c>
      <c r="HX11" s="248"/>
      <c r="HY11" s="229" t="e">
        <f t="shared" ca="1" si="21"/>
        <v>#DIV/0!</v>
      </c>
      <c r="HZ11" s="181">
        <f ca="1">SUMIF(Consumos,A11,'H1 2021 - 2025'!$DP$8:$DP$67)</f>
        <v>0</v>
      </c>
      <c r="IA11" s="282">
        <f ca="1">SUMIF(Consumos,A11,'H1 2021 - 2025'!$DQ$8:$DQ$67)</f>
        <v>0</v>
      </c>
      <c r="IB11" s="110"/>
      <c r="IC11" s="106" t="e">
        <f t="shared" ca="1" si="22"/>
        <v>#DIV/0!</v>
      </c>
      <c r="ID11" s="646">
        <f ca="1">SUMIF(Consumos,A11,'H1 2021 - 2025'!$DR$8:$DR$67)</f>
        <v>0</v>
      </c>
      <c r="IE11" s="240">
        <f ca="1">SUMIF(Consumos,A11,'H1 2021 - 2025'!$DS$8:$DS$67)</f>
        <v>0</v>
      </c>
      <c r="IF11" s="248"/>
      <c r="IG11" s="229" t="e">
        <f t="shared" ca="1" si="72"/>
        <v>#DIV/0!</v>
      </c>
      <c r="IH11" s="236">
        <f ca="1">SUMIF(Consumos,A11,'H1 2021 - 2025'!$DT$8:$DT$67)</f>
        <v>0</v>
      </c>
      <c r="II11" s="266">
        <f ca="1">SUMIF(Consumos,A11,'H1 2021 - 2025'!$DU$8:$DU$67)</f>
        <v>0</v>
      </c>
      <c r="IJ11" s="110"/>
      <c r="IK11" s="102" t="e">
        <f t="shared" ca="1" si="23"/>
        <v>#DIV/0!</v>
      </c>
      <c r="IL11" s="648">
        <f ca="1">SUMIF(Consumos,A11,'H1 2021 - 2025'!$DV$8:$DV$67)</f>
        <v>0</v>
      </c>
      <c r="IM11" s="649">
        <f ca="1">SUMIF(Consumos,A11,'H1 2021 - 2025'!$DW$8:$DW$67)</f>
        <v>0</v>
      </c>
      <c r="IN11" s="248"/>
      <c r="IO11" s="633" t="e">
        <f t="shared" ca="1" si="24"/>
        <v>#DIV/0!</v>
      </c>
      <c r="IP11" s="238">
        <f ca="1">SUMIF(Consumos,A11,'H1 2021 - 2025'!$DX$8:$DX$67)</f>
        <v>0</v>
      </c>
      <c r="IQ11" s="266">
        <f ca="1">SUMIF(Consumos,A11,'H1 2021 - 2025'!$DY$8:$DY$67)</f>
        <v>0</v>
      </c>
      <c r="IR11" s="110"/>
      <c r="IS11" s="102" t="e">
        <f t="shared" ca="1" si="25"/>
        <v>#DIV/0!</v>
      </c>
      <c r="IT11" s="239">
        <f ca="1">SUMIF(Consumos,A11,'H1 2021 - 2025'!$DZ$8:$DZ$67)</f>
        <v>0</v>
      </c>
      <c r="IU11" s="650">
        <f ca="1">SUMIF(Consumos,A11,'H1 2021 - 2025'!$EA$8:$EA$67)</f>
        <v>0</v>
      </c>
      <c r="IV11" s="651"/>
      <c r="IW11" s="229" t="e">
        <f t="shared" ca="1" si="26"/>
        <v>#DIV/0!</v>
      </c>
      <c r="IX11" s="656">
        <f t="shared" ca="1" si="73"/>
        <v>0</v>
      </c>
      <c r="IY11" s="657">
        <f t="shared" ca="1" si="74"/>
        <v>0</v>
      </c>
      <c r="IZ11" s="656">
        <f t="shared" si="27"/>
        <v>0</v>
      </c>
      <c r="JA11" s="658" t="e">
        <f t="shared" ca="1" si="28"/>
        <v>#DIV/0!</v>
      </c>
    </row>
    <row r="12" spans="1:261">
      <c r="A12" s="387"/>
      <c r="B12" s="236">
        <f ca="1">SUMIF(Consumos,A12,'H1 2021 - 2025'!$D$8:$D$67)</f>
        <v>0</v>
      </c>
      <c r="C12" s="237">
        <f ca="1">SUMIF(Consumos,A12,'H1 2021 - 2025'!$E$8:$E$67)</f>
        <v>0</v>
      </c>
      <c r="D12" s="110"/>
      <c r="E12" s="102" t="e">
        <f t="shared" ca="1" si="29"/>
        <v>#DIV/0!</v>
      </c>
      <c r="F12" s="264">
        <f ca="1">SUMIF(Consumos,A12,'H1 2021 - 2025'!$F$8:$F$67)</f>
        <v>0</v>
      </c>
      <c r="G12" s="265">
        <f ca="1">SUMIF(Consumos,A12,'H1 2021 - 2025'!$G$8:$G$67)</f>
        <v>0</v>
      </c>
      <c r="H12" s="254"/>
      <c r="I12" s="247" t="e">
        <f t="shared" ca="1" si="30"/>
        <v>#DIV/0!</v>
      </c>
      <c r="J12" s="236">
        <f ca="1">SUMIF(Consumos,A12,'H1 2021 - 2025'!$H$8:$H$67)</f>
        <v>0</v>
      </c>
      <c r="K12" s="237">
        <f ca="1">SUMIF(Consumos,A12,'H1 2021 - 2025'!$I$8:$I$67)</f>
        <v>0</v>
      </c>
      <c r="L12" s="110"/>
      <c r="M12" s="227" t="e">
        <f t="shared" ca="1" si="31"/>
        <v>#DIV/0!</v>
      </c>
      <c r="N12" s="525">
        <f ca="1">SUMIF(Consumos,A12,'H1 2021 - 2025'!$J$8:$J$67)</f>
        <v>0</v>
      </c>
      <c r="O12" s="265">
        <f ca="1">SUMIF(Consumos,A12,'H1 2021 - 2025'!$K$8:$K$67)</f>
        <v>0</v>
      </c>
      <c r="P12" s="254"/>
      <c r="Q12" s="526" t="e">
        <f t="shared" ca="1" si="32"/>
        <v>#DIV/0!</v>
      </c>
      <c r="R12" s="236">
        <f ca="1">SUMIF(Consumos,A12,'H1 2021 - 2025'!$L$8:$L$67)</f>
        <v>0</v>
      </c>
      <c r="S12" s="237">
        <f ca="1">SUMIF(Consumos,A12,'H1 2021 - 2025'!$M$8:$M$67)</f>
        <v>0</v>
      </c>
      <c r="T12" s="110"/>
      <c r="U12" s="102" t="e">
        <f t="shared" ca="1" si="33"/>
        <v>#DIV/0!</v>
      </c>
      <c r="V12" s="264">
        <f ca="1">SUMIF(Consumos,A12,'H1 2021 - 2025'!$N$8:$N$67)</f>
        <v>0</v>
      </c>
      <c r="W12" s="265">
        <f ca="1">SUMIF(Consumos,A12,'H1 2021 - 2025'!$O$8:$O$67)</f>
        <v>0</v>
      </c>
      <c r="X12" s="254"/>
      <c r="Y12" s="247" t="e">
        <f t="shared" ca="1" si="34"/>
        <v>#DIV/0!</v>
      </c>
      <c r="Z12" s="236">
        <f ca="1">SUMIF(Consumos,A12,'H1 2021 - 2025'!$P$8:$P$67)</f>
        <v>0</v>
      </c>
      <c r="AA12" s="237">
        <f ca="1">SUMIF(Consumos,A12,'H1 2021 - 2025'!$Q$8:$Q$67)</f>
        <v>0</v>
      </c>
      <c r="AB12" s="110"/>
      <c r="AC12" s="102" t="e">
        <f t="shared" ca="1" si="35"/>
        <v>#DIV/0!</v>
      </c>
      <c r="AD12" s="264">
        <f ca="1">SUMIF(Consumos,A12,'H1 2021 - 2025'!$R$8:$R$67)</f>
        <v>0</v>
      </c>
      <c r="AE12" s="265">
        <f ca="1">SUMIF(Consumos,A12,'H1 2021 - 2025'!$S$8:$S$67)</f>
        <v>0</v>
      </c>
      <c r="AF12" s="255"/>
      <c r="AG12" s="247" t="e">
        <f t="shared" ca="1" si="36"/>
        <v>#DIV/0!</v>
      </c>
      <c r="AH12" s="236">
        <f ca="1">SUMIF(Consumos,A12,'H1 2021 - 2025'!$T$8:$T$67)</f>
        <v>0</v>
      </c>
      <c r="AI12" s="237">
        <f ca="1">SUMIF(Consumos,A12,'H1 2021 - 2025'!$U$8:$U$67)</f>
        <v>0</v>
      </c>
      <c r="AJ12" s="249"/>
      <c r="AK12" s="102" t="e">
        <f t="shared" ca="1" si="37"/>
        <v>#DIV/0!</v>
      </c>
      <c r="AL12" s="264">
        <f ca="1">SUMIF(Consumos,A12,'H1 2021 - 2025'!$V$8:$V$67)</f>
        <v>0</v>
      </c>
      <c r="AM12" s="265">
        <f ca="1">SUMIF(Consumos,A12,'H1 2021 - 2025'!$W$8:$W$67)</f>
        <v>0</v>
      </c>
      <c r="AN12" s="254"/>
      <c r="AO12" s="247" t="e">
        <f t="shared" ca="1" si="38"/>
        <v>#DIV/0!</v>
      </c>
      <c r="AP12" s="236">
        <f ca="1">SUMIF(Consumos,A12,'H1 2021 - 2025'!$X$8:$X$67)</f>
        <v>0</v>
      </c>
      <c r="AQ12" s="237">
        <f ca="1">SUMIF(Consumos,A12,'H1 2021 - 2025'!$Y$8:$Y$67)</f>
        <v>0</v>
      </c>
      <c r="AR12" s="249"/>
      <c r="AS12" s="102" t="e">
        <f t="shared" ca="1" si="39"/>
        <v>#DIV/0!</v>
      </c>
      <c r="AT12" s="264">
        <f ca="1">SUMIF(Consumos,A12,'H1 2021 - 2025'!$Z$8:$Z$67)</f>
        <v>0</v>
      </c>
      <c r="AU12" s="265">
        <f ca="1">SUMIF(Consumos,A12,'H1 2021 - 2025'!$AA$8:$AA$67)</f>
        <v>0</v>
      </c>
      <c r="AV12" s="254"/>
      <c r="AW12" s="527" t="e">
        <f t="shared" ca="1" si="40"/>
        <v>#DIV/0!</v>
      </c>
      <c r="AX12" s="536">
        <f t="shared" ca="1" si="41"/>
        <v>0</v>
      </c>
      <c r="AY12" s="537">
        <f ca="1">+C12+G12+K12+O12+S12+W12+AA12+AE12+AI12+AM12+AQ12+AU12</f>
        <v>0</v>
      </c>
      <c r="AZ12" s="538">
        <f t="shared" si="43"/>
        <v>0</v>
      </c>
      <c r="BA12" s="539" t="e">
        <f t="shared" ca="1" si="44"/>
        <v>#DIV/0!</v>
      </c>
      <c r="BB12" s="238">
        <f ca="1">SUMIF(Consumos,A12,'H1 2021 - 2025'!$AD$8:$AD$67)</f>
        <v>0</v>
      </c>
      <c r="BC12" s="237">
        <f ca="1">SUMIF(Consumos,A12,'H1 2021 - 2025'!$AE$8:$AE$67)</f>
        <v>0</v>
      </c>
      <c r="BD12" s="110"/>
      <c r="BE12" s="102" t="e">
        <f t="shared" ca="1" si="45"/>
        <v>#DIV/0!</v>
      </c>
      <c r="BF12" s="271">
        <f ca="1">SUMIF(Consumos,A12,'H1 2021 - 2025'!$AF$8:$AF$67)</f>
        <v>0</v>
      </c>
      <c r="BG12" s="269">
        <f ca="1">SUMIF(Consumos,A12,'H1 2021 - 2025'!$AG$8:$AG$67)</f>
        <v>0</v>
      </c>
      <c r="BH12" s="113"/>
      <c r="BI12" s="104" t="e">
        <f t="shared" ca="1" si="46"/>
        <v>#DIV/0!</v>
      </c>
      <c r="BJ12" s="236">
        <f ca="1">SUMIF(Consumos,A12,'H1 2021 - 2025'!$AH$8:$AH$67)</f>
        <v>0</v>
      </c>
      <c r="BK12" s="237">
        <f ca="1">SUMIF(Consumos,A12,'H1 2021 - 2025'!$AI$8:$AI$67)</f>
        <v>0</v>
      </c>
      <c r="BL12" s="110"/>
      <c r="BM12" s="102" t="e">
        <f t="shared" ca="1" si="0"/>
        <v>#DIV/0!</v>
      </c>
      <c r="BN12" s="271">
        <f ca="1">SUMIF(Consumos,A12,'H1 2021 - 2025'!$AJ$8:$AJ$67)</f>
        <v>0</v>
      </c>
      <c r="BO12" s="269">
        <f ca="1">SUMIF(Consumos,A12,'H1 2021 - 2025'!$AK$8:$AK$67)</f>
        <v>0</v>
      </c>
      <c r="BP12" s="113"/>
      <c r="BQ12" s="104" t="e">
        <f t="shared" ca="1" si="1"/>
        <v>#DIV/0!</v>
      </c>
      <c r="BR12" s="236">
        <f ca="1">SUMIF(Consumos,A12,'H1 2021 - 2025'!$AL$8:$AL$67)</f>
        <v>0</v>
      </c>
      <c r="BS12" s="237">
        <f ca="1">SUMIF(Consumos,A12,'H1 2021 - 2025'!$AM$8:$AM$67)</f>
        <v>0</v>
      </c>
      <c r="BT12" s="110"/>
      <c r="BU12" s="102" t="e">
        <f t="shared" ca="1" si="2"/>
        <v>#DIV/0!</v>
      </c>
      <c r="BV12" s="271">
        <f ca="1">SUMIF(Consumos,A12,'H1 2021 - 2025'!$AN$8:$AN$67)</f>
        <v>0</v>
      </c>
      <c r="BW12" s="269">
        <f ca="1">SUMIF(Consumos,A12,'H1 2021 - 2025'!$AO$8:$AO$67)</f>
        <v>0</v>
      </c>
      <c r="BX12" s="113"/>
      <c r="BY12" s="104" t="e">
        <f t="shared" ca="1" si="3"/>
        <v>#DIV/0!</v>
      </c>
      <c r="BZ12" s="236">
        <f ca="1">SUMIF(Consumos,A12,'H1 2021 - 2025'!$AP$8:$AP$67)</f>
        <v>0</v>
      </c>
      <c r="CA12" s="237">
        <f ca="1">SUMIF(Consumos,A12,'H1 2021 - 2025'!$AQ$8:$AQ$67)</f>
        <v>0</v>
      </c>
      <c r="CB12" s="110"/>
      <c r="CC12" s="102" t="e">
        <f t="shared" ca="1" si="4"/>
        <v>#DIV/0!</v>
      </c>
      <c r="CD12" s="271">
        <f ca="1">SUMIF(Consumos,A12,'H1 2021 - 2025'!$AR$8:$AR$67)</f>
        <v>0</v>
      </c>
      <c r="CE12" s="269">
        <f ca="1">SUMIF(Consumos,A12,'H1 2021 - 2025'!$AS$8:$AS$67)</f>
        <v>0</v>
      </c>
      <c r="CF12" s="113"/>
      <c r="CG12" s="104" t="e">
        <f t="shared" ca="1" si="5"/>
        <v>#DIV/0!</v>
      </c>
      <c r="CH12" s="236">
        <f ca="1">SUMIF(Consumos,A12,'H1 2021 - 2025'!$AT$8:$AT$67)</f>
        <v>0</v>
      </c>
      <c r="CI12" s="237">
        <f ca="1">SUMIF(Consumos,A12,'H1 2021 - 2025'!$AU$8:$AU$67)</f>
        <v>0</v>
      </c>
      <c r="CJ12" s="110"/>
      <c r="CK12" s="102" t="e">
        <f t="shared" ca="1" si="6"/>
        <v>#DIV/0!</v>
      </c>
      <c r="CL12" s="271">
        <f ca="1">SUMIF(Consumos,A12,'H1 2021 - 2025'!$AV$8:$AV$67)</f>
        <v>0</v>
      </c>
      <c r="CM12" s="269">
        <f ca="1">SUMIF(Consumos,A12,'H1 2021 - 2025'!$AW$8:$AW$67)</f>
        <v>0</v>
      </c>
      <c r="CN12" s="113"/>
      <c r="CO12" s="104" t="e">
        <f t="shared" ca="1" si="7"/>
        <v>#DIV/0!</v>
      </c>
      <c r="CP12" s="236">
        <f ca="1">SUMIF(Consumos,A12,'H1 2021 - 2025'!$AX$8:$AX$67)</f>
        <v>0</v>
      </c>
      <c r="CQ12" s="237">
        <f ca="1">SUMIF(Consumos,A12,'H1 2021 - 2025'!$AY$8:$AY$67)</f>
        <v>0</v>
      </c>
      <c r="CR12" s="110"/>
      <c r="CS12" s="102" t="e">
        <f t="shared" ca="1" si="8"/>
        <v>#DIV/0!</v>
      </c>
      <c r="CT12" s="271">
        <f ca="1">SUMIF(Consumos,A12,'H1 2021 - 2025'!$AZ$8:$AZ$67)</f>
        <v>0</v>
      </c>
      <c r="CU12" s="269">
        <f ca="1">SUMIF(Consumos,A12,'H1 2021 - 2025'!$BA$8:$BA$67)</f>
        <v>0</v>
      </c>
      <c r="CV12" s="807"/>
      <c r="CW12" s="104" t="e">
        <f t="shared" ca="1" si="9"/>
        <v>#DIV/0!</v>
      </c>
      <c r="CX12" s="554">
        <f t="shared" ca="1" si="47"/>
        <v>0</v>
      </c>
      <c r="CY12" s="555">
        <f t="shared" ca="1" si="48"/>
        <v>0</v>
      </c>
      <c r="CZ12" s="556">
        <f t="shared" si="49"/>
        <v>0</v>
      </c>
      <c r="DA12" s="557" t="e">
        <f t="shared" ca="1" si="50"/>
        <v>#DIV/0!</v>
      </c>
      <c r="DB12" s="242">
        <f ca="1">SUMIF(Consumos,A12,'H1 2021 - 2025'!$BD$8:$BD$67)</f>
        <v>0</v>
      </c>
      <c r="DC12" s="258">
        <f ca="1">SUMIF(Consumos,A12,'H1 2021 - 2025'!$BE$8:$BE$67)</f>
        <v>0</v>
      </c>
      <c r="DD12" s="249"/>
      <c r="DE12" s="105" t="e">
        <f t="shared" ca="1" si="77"/>
        <v>#DIV/0!</v>
      </c>
      <c r="DF12" s="250">
        <f ca="1">SUMIF(Consumos,A12,'H1 2021 - 2025'!$BF$8:$BF$67)</f>
        <v>0</v>
      </c>
      <c r="DG12" s="272">
        <f ca="1">SUMIF(Consumos,A12,'H1 2021 - 2025'!$BG$8:$BG$67)</f>
        <v>0</v>
      </c>
      <c r="DH12" s="251"/>
      <c r="DI12" s="232" t="e">
        <f ca="1">+DF12/DH12</f>
        <v>#DIV/0!</v>
      </c>
      <c r="DJ12" s="273">
        <f ca="1">SUMIF(Consumos,A12,'H1 2021 - 2025'!$BH$8:$BH$67)</f>
        <v>0</v>
      </c>
      <c r="DK12" s="182">
        <f ca="1">SUMIF(Consumos,A12,'H1 2021 - 2025'!$BI$8:$BI$67)</f>
        <v>0</v>
      </c>
      <c r="DL12" s="249"/>
      <c r="DM12" s="105" t="e">
        <f t="shared" ca="1" si="52"/>
        <v>#DIV/0!</v>
      </c>
      <c r="DN12" s="274">
        <f ca="1">SUMIF(Consumos,A12,'H1 2021 - 2025'!$BJ$8:$BJ$67)</f>
        <v>0</v>
      </c>
      <c r="DO12" s="275">
        <f ca="1">SUMIF(Consumos,A12,'H1 2021 - 2025'!$BK$8:$BK$67)</f>
        <v>0</v>
      </c>
      <c r="DP12" s="251"/>
      <c r="DQ12" s="232" t="e">
        <f t="shared" ca="1" si="53"/>
        <v>#DIV/0!</v>
      </c>
      <c r="DR12" s="181">
        <f ca="1">SUMIF(Consumos,A12,'H1 2021 - 2025'!$BL$8:$BL$67)</f>
        <v>0</v>
      </c>
      <c r="DS12" s="182">
        <f ca="1">SUMIF(Consumos,A12,'H1 2021 - 2025'!$BM$8:$BM$67)</f>
        <v>0</v>
      </c>
      <c r="DT12" s="249"/>
      <c r="DU12" s="105" t="e">
        <f t="shared" ca="1" si="54"/>
        <v>#DIV/0!</v>
      </c>
      <c r="DV12" s="276">
        <f ca="1">SUMIF(Consumos,A12,'H1 2021 - 2025'!$BN$8:$BN$67)</f>
        <v>0</v>
      </c>
      <c r="DW12" s="277">
        <f ca="1">SUMIF(Consumos,A12,'H1 2021 - 2025'!$BO$8:$BO$67)</f>
        <v>0</v>
      </c>
      <c r="DX12" s="233"/>
      <c r="DY12" s="231" t="e">
        <f t="shared" ca="1" si="55"/>
        <v>#DIV/0!</v>
      </c>
      <c r="DZ12" s="181">
        <f ca="1">SUMIF(Consumos,A12,'H1 2021 - 2025'!$BP$8:$BP$67)</f>
        <v>0</v>
      </c>
      <c r="EA12" s="182">
        <f ca="1">SUMIF(Consumos,A12,'H1 2021 - 2025'!$BQ$8:$BQ$67)</f>
        <v>0</v>
      </c>
      <c r="EB12" s="249"/>
      <c r="EC12" s="106" t="e">
        <f t="shared" ca="1" si="75"/>
        <v>#DIV/0!</v>
      </c>
      <c r="ED12" s="278">
        <f ca="1">SUMIF(Consumos,A12,'H1 2021 - 2025'!$BR$8:$BR$67)</f>
        <v>0</v>
      </c>
      <c r="EE12" s="275">
        <f ca="1">SUMIF(Consumos,A12,'H1 2021 - 2025'!$BS$8:$BS$67)</f>
        <v>0</v>
      </c>
      <c r="EF12" s="251"/>
      <c r="EG12" s="231" t="e">
        <f t="shared" ca="1" si="76"/>
        <v>#DIV/0!</v>
      </c>
      <c r="EH12" s="181">
        <f ca="1">SUMIF(Consumos,A12,'H1 2021 - 2025'!$BT$8:$BT$67)</f>
        <v>0</v>
      </c>
      <c r="EI12" s="182">
        <f ca="1">SUMIF(Consumos,A12,'H1 2021 - 2025'!$BU$8:$BU$67)</f>
        <v>0</v>
      </c>
      <c r="EJ12" s="249"/>
      <c r="EK12" s="105" t="e">
        <f t="shared" ca="1" si="56"/>
        <v>#DIV/0!</v>
      </c>
      <c r="EL12" s="274">
        <f ca="1">SUMIF(Consumos,A12,'H1 2021 - 2025'!$BV$8:$BV$67)</f>
        <v>0</v>
      </c>
      <c r="EM12" s="275">
        <f ca="1">SUMIF(Consumos,A12,'H1 2021 - 2025'!$BW$8:$BW$67)</f>
        <v>0</v>
      </c>
      <c r="EN12" s="251"/>
      <c r="EO12" s="231" t="e">
        <f t="shared" ca="1" si="57"/>
        <v>#DIV/0!</v>
      </c>
      <c r="EP12" s="181">
        <f ca="1">SUMIF(Consumos,A12,'H1 2021 - 2025'!$BX$8:$BX$67)</f>
        <v>0</v>
      </c>
      <c r="EQ12" s="182">
        <f ca="1">SUMIF(Consumos,A12,'H1 2021 - 2025'!$BY$8:$BY$67)</f>
        <v>0</v>
      </c>
      <c r="ER12" s="249"/>
      <c r="ES12" s="252" t="e">
        <f t="shared" ca="1" si="58"/>
        <v>#DIV/0!</v>
      </c>
      <c r="ET12" s="274">
        <f ca="1">SUMIF(Consumos,A12,'H1 2021 - 2025'!$BZ$8:$BZ$67)</f>
        <v>0</v>
      </c>
      <c r="EU12" s="275">
        <f ca="1">SUMIF(Consumos,A12,'H1 2021 - 2025'!$CA$8:$CA$67)</f>
        <v>0</v>
      </c>
      <c r="EV12" s="251"/>
      <c r="EW12" s="253" t="e">
        <f t="shared" ca="1" si="59"/>
        <v>#DIV/0!</v>
      </c>
      <c r="EX12" s="261">
        <f t="shared" ca="1" si="60"/>
        <v>0</v>
      </c>
      <c r="EY12" s="262">
        <f t="shared" ca="1" si="61"/>
        <v>0</v>
      </c>
      <c r="EZ12" s="261">
        <f t="shared" si="61"/>
        <v>0</v>
      </c>
      <c r="FA12" s="263" t="e">
        <f t="shared" ca="1" si="62"/>
        <v>#DIV/0!</v>
      </c>
      <c r="FB12" s="181">
        <f ca="1">SUMIF(Consumos,A12,'H1 2021 - 2025'!$CD$8:$CD$67)</f>
        <v>0</v>
      </c>
      <c r="FC12" s="182">
        <f ca="1">SUMIF(Consumos,A12,'H1 2021 - 2025'!$CE$8:$CE$67)</f>
        <v>0</v>
      </c>
      <c r="FD12" s="110"/>
      <c r="FE12" s="252" t="e">
        <f t="shared" ca="1" si="63"/>
        <v>#DIV/0!</v>
      </c>
      <c r="FF12" s="602">
        <f ca="1">SUMIF(Consumos,A12,'H1 2021 - 2025'!$CF$8:$CF$67)</f>
        <v>0</v>
      </c>
      <c r="FG12" s="603">
        <f ca="1">SUMIF(Consumos,A12,'H1 2021 - 2025'!$CG$8:$CG$67)</f>
        <v>0</v>
      </c>
      <c r="FH12" s="604"/>
      <c r="FI12" s="605" t="e">
        <f t="shared" ca="1" si="64"/>
        <v>#DIV/0!</v>
      </c>
      <c r="FJ12" s="238">
        <f ca="1">SUMIF(Consumos,A12,'H1 2021 - 2025'!$CH$8:$CH$67)</f>
        <v>0</v>
      </c>
      <c r="FK12" s="237">
        <f ca="1">SUMIF(Consumos,A12,'H1 2021 - 2025'!$CI$8:$CI$67)</f>
        <v>0</v>
      </c>
      <c r="FL12" s="110"/>
      <c r="FM12" s="244" t="e">
        <f t="shared" ca="1" si="65"/>
        <v>#DIV/0!</v>
      </c>
      <c r="FN12" s="598">
        <f ca="1">SUMIF(Consumos,A12,'H1 2021 - 2025'!$CJ$8:$CJ$67)</f>
        <v>0</v>
      </c>
      <c r="FO12" s="599">
        <f ca="1">SUMIF(Consumos,A12,'H1 2021 - 2025'!$CK$8:$CK$67)</f>
        <v>0</v>
      </c>
      <c r="FP12" s="604"/>
      <c r="FQ12" s="611" t="e">
        <f t="shared" ca="1" si="10"/>
        <v>#DIV/0!</v>
      </c>
      <c r="FR12" s="236">
        <f ca="1">SUMIF(Consumos,A12,'H1 2021 - 2025'!$CL$8:$CL$67)</f>
        <v>0</v>
      </c>
      <c r="FS12" s="237">
        <f ca="1">SUMIF(Consumos,A12,'H1 2021 - 2025'!$CM$8:$CM$67)</f>
        <v>0</v>
      </c>
      <c r="FT12" s="110"/>
      <c r="FU12" s="244" t="e">
        <f t="shared" ca="1" si="11"/>
        <v>#DIV/0!</v>
      </c>
      <c r="FV12" s="598">
        <f ca="1">SUMIF(Consumos,A12,'H1 2021 - 2025'!$CN$8:$CN$67)</f>
        <v>0</v>
      </c>
      <c r="FW12" s="599">
        <f ca="1">SUMIF(Consumos,A12,'H1 2021 - 2025'!$CO$8:$CO$67)</f>
        <v>0</v>
      </c>
      <c r="FX12" s="604"/>
      <c r="FY12" s="611" t="e">
        <f t="shared" ca="1" si="12"/>
        <v>#DIV/0!</v>
      </c>
      <c r="FZ12" s="236">
        <f ca="1">SUMIF(Consumos,A12,'H1 2021 - 2025'!$CP$8:$CP$67)</f>
        <v>0</v>
      </c>
      <c r="GA12" s="237">
        <f ca="1">SUMIF(Consumos,A12,'H1 2021 - 2025'!$CQ$8:$CQ$67)</f>
        <v>0</v>
      </c>
      <c r="GB12" s="110"/>
      <c r="GC12" s="244" t="e">
        <f t="shared" ca="1" si="13"/>
        <v>#DIV/0!</v>
      </c>
      <c r="GD12" s="598">
        <f ca="1">SUMIF(Consumos,A12,'H1 2021 - 2025'!$CR$8:$CR$67)</f>
        <v>0</v>
      </c>
      <c r="GE12" s="599">
        <f ca="1">SUMIF(Consumos,A12,'H1 2021 - 2025'!$CS$8:$CS$67)</f>
        <v>0</v>
      </c>
      <c r="GF12" s="613"/>
      <c r="GG12" s="611" t="e">
        <f t="shared" ca="1" si="66"/>
        <v>#DIV/0!</v>
      </c>
      <c r="GH12" s="236">
        <f ca="1">SUMIF(Consumos,A12,'H1 2021 - 2025'!$CT$8:$CT$67)</f>
        <v>0</v>
      </c>
      <c r="GI12" s="237">
        <f ca="1">SUMIF(Consumos,A12,'H1 2021 - 2025'!$CU$8:$CU$67)</f>
        <v>0</v>
      </c>
      <c r="GJ12" s="249"/>
      <c r="GK12" s="244" t="e">
        <f t="shared" ca="1" si="14"/>
        <v>#DIV/0!</v>
      </c>
      <c r="GL12" s="598">
        <f ca="1">SUMIF(Consumos,A12,'H1 2021 - 2025'!$CV$8:$CV$67)</f>
        <v>0</v>
      </c>
      <c r="GM12" s="614">
        <f ca="1">SUMIF(Consumos,A12,'H1 2021 - 2025'!$CW$8:$CW$67)</f>
        <v>0</v>
      </c>
      <c r="GN12" s="604"/>
      <c r="GO12" s="615" t="e">
        <f t="shared" ca="1" si="15"/>
        <v>#DIV/0!</v>
      </c>
      <c r="GP12" s="236">
        <f ca="1">SUMIF(Consumos,A12,'H1 2021 - 2025'!$CX$8:$CX$67)</f>
        <v>0</v>
      </c>
      <c r="GQ12" s="266">
        <f ca="1">SUMIF(Consumos,A12,'H1 2021 - 2025'!$CY$8:$CY$67)</f>
        <v>0</v>
      </c>
      <c r="GR12" s="249"/>
      <c r="GS12" s="102" t="e">
        <f t="shared" ca="1" si="16"/>
        <v>#DIV/0!</v>
      </c>
      <c r="GT12" s="598">
        <f ca="1">SUMIF(Consumos,A12,'H1 2021 - 2025'!$CZ$8:$CZ$67)</f>
        <v>0</v>
      </c>
      <c r="GU12" s="614">
        <f ca="1">SUMIF(Consumos,A12,'H1 2021 - 2025'!$DA$8:$DA$67)</f>
        <v>0</v>
      </c>
      <c r="GV12" s="604"/>
      <c r="GW12" s="615" t="e">
        <f t="shared" ca="1" si="17"/>
        <v>#DIV/0!</v>
      </c>
      <c r="GX12" s="620">
        <f t="shared" ca="1" si="67"/>
        <v>0</v>
      </c>
      <c r="GY12" s="621">
        <f t="shared" ca="1" si="67"/>
        <v>0</v>
      </c>
      <c r="GZ12" s="620">
        <f t="shared" si="68"/>
        <v>0</v>
      </c>
      <c r="HA12" s="622" t="e">
        <f t="shared" ca="1" si="18"/>
        <v>#DIV/0!</v>
      </c>
      <c r="HB12" s="280">
        <f ca="1">SUMIF(Consumos,A12,'H1 2021 - 2025'!$DD$8:$DD$67)</f>
        <v>0</v>
      </c>
      <c r="HC12" s="281">
        <f ca="1">SUMIF(Consumos,A12,'H1 2021 - 2025'!$DE$8:$DE$67)</f>
        <v>0</v>
      </c>
      <c r="HD12" s="110"/>
      <c r="HE12" s="105" t="e">
        <f t="shared" ca="1" si="69"/>
        <v>#DIV/0!</v>
      </c>
      <c r="HF12" s="631">
        <f ca="1">SUMIF(Consumos,A12,'H1 2021 - 2025'!$DF$8:$DF$67)</f>
        <v>0</v>
      </c>
      <c r="HG12" s="632">
        <f ca="1">SUMIF(Consumos,A12,'H1 2021 - 2025'!$DG$8:$DG$67)</f>
        <v>0</v>
      </c>
      <c r="HH12" s="248"/>
      <c r="HI12" s="633" t="e">
        <f t="shared" ca="1" si="70"/>
        <v>#DIV/0!</v>
      </c>
      <c r="HJ12" s="273">
        <f ca="1">SUMIF(Consumos,A12,'H1 2021 - 2025'!$DH$8:$DH$67)</f>
        <v>0</v>
      </c>
      <c r="HK12" s="281">
        <f ca="1">SUMIF(Consumos,A12,'H1 2021 - 2025'!$DI$8:$DI$67)</f>
        <v>0</v>
      </c>
      <c r="HL12" s="110"/>
      <c r="HM12" s="106" t="e">
        <f t="shared" ca="1" si="71"/>
        <v>#DIV/0!</v>
      </c>
      <c r="HN12" s="239">
        <f ca="1">SUMIF(Consumos,A12,'H1 2021 - 2025'!$DJ$8:$DJ$67)</f>
        <v>0</v>
      </c>
      <c r="HO12" s="240">
        <f ca="1">SUMIF(Consumos,A12,'H1 2021 - 2025'!$DK$8:$DK$67)</f>
        <v>0</v>
      </c>
      <c r="HP12" s="248"/>
      <c r="HQ12" s="645" t="e">
        <f t="shared" ca="1" si="19"/>
        <v>#DIV/0!</v>
      </c>
      <c r="HR12" s="181">
        <f ca="1">SUMIF(Consumos,A12,'H1 2021 - 2025'!$DL$8:$DL$67)</f>
        <v>0</v>
      </c>
      <c r="HS12" s="281">
        <f ca="1">SUMIF(Consumos,A12,'H1 2021 - 2025'!$DM$8:$DM$67)</f>
        <v>0</v>
      </c>
      <c r="HT12" s="110"/>
      <c r="HU12" s="106" t="e">
        <f t="shared" ca="1" si="20"/>
        <v>#DIV/0!</v>
      </c>
      <c r="HV12" s="646">
        <f ca="1">SUMIF(Consumos,A12,'H1 2021 - 2025'!$DN$8:$DN$67)</f>
        <v>0</v>
      </c>
      <c r="HW12" s="240">
        <f ca="1">SUMIF(Consumos,A12,'H1 2021 - 2025'!$DO$8:$DO$67)</f>
        <v>0</v>
      </c>
      <c r="HX12" s="248"/>
      <c r="HY12" s="229" t="e">
        <f t="shared" ca="1" si="21"/>
        <v>#DIV/0!</v>
      </c>
      <c r="HZ12" s="181">
        <f ca="1">SUMIF(Consumos,A12,'H1 2021 - 2025'!$DP$8:$DP$67)</f>
        <v>0</v>
      </c>
      <c r="IA12" s="282">
        <f ca="1">SUMIF(Consumos,A12,'H1 2021 - 2025'!$DQ$8:$DQ$67)</f>
        <v>0</v>
      </c>
      <c r="IB12" s="110"/>
      <c r="IC12" s="106" t="e">
        <f t="shared" ca="1" si="22"/>
        <v>#DIV/0!</v>
      </c>
      <c r="ID12" s="646">
        <f ca="1">SUMIF(Consumos,A12,'H1 2021 - 2025'!$DR$8:$DR$67)</f>
        <v>0</v>
      </c>
      <c r="IE12" s="240">
        <f ca="1">SUMIF(Consumos,A12,'H1 2021 - 2025'!$DS$8:$DS$67)</f>
        <v>0</v>
      </c>
      <c r="IF12" s="248"/>
      <c r="IG12" s="229" t="e">
        <f t="shared" ca="1" si="72"/>
        <v>#DIV/0!</v>
      </c>
      <c r="IH12" s="236">
        <f ca="1">SUMIF(Consumos,A12,'H1 2021 - 2025'!$DT$8:$DT$67)</f>
        <v>0</v>
      </c>
      <c r="II12" s="266">
        <f ca="1">SUMIF(Consumos,A12,'H1 2021 - 2025'!$DU$8:$DU$67)</f>
        <v>0</v>
      </c>
      <c r="IJ12" s="110"/>
      <c r="IK12" s="102" t="e">
        <f t="shared" ca="1" si="23"/>
        <v>#DIV/0!</v>
      </c>
      <c r="IL12" s="648">
        <f ca="1">SUMIF(Consumos,A12,'H1 2021 - 2025'!$DV$8:$DV$67)</f>
        <v>0</v>
      </c>
      <c r="IM12" s="649">
        <f ca="1">SUMIF(Consumos,A12,'H1 2021 - 2025'!$DW$8:$DW$67)</f>
        <v>0</v>
      </c>
      <c r="IN12" s="248"/>
      <c r="IO12" s="633" t="e">
        <f t="shared" ca="1" si="24"/>
        <v>#DIV/0!</v>
      </c>
      <c r="IP12" s="238">
        <f ca="1">SUMIF(Consumos,A12,'H1 2021 - 2025'!$DX$8:$DX$67)</f>
        <v>0</v>
      </c>
      <c r="IQ12" s="266">
        <f ca="1">SUMIF(Consumos,A12,'H1 2021 - 2025'!$DY$8:$DY$67)</f>
        <v>0</v>
      </c>
      <c r="IR12" s="110"/>
      <c r="IS12" s="102" t="e">
        <f t="shared" ca="1" si="25"/>
        <v>#DIV/0!</v>
      </c>
      <c r="IT12" s="239">
        <f ca="1">SUMIF(Consumos,A12,'H1 2021 - 2025'!$DZ$8:$DZ$67)</f>
        <v>0</v>
      </c>
      <c r="IU12" s="650">
        <f ca="1">SUMIF(Consumos,A12,'H1 2021 - 2025'!$EA$8:$EA$67)</f>
        <v>0</v>
      </c>
      <c r="IV12" s="651"/>
      <c r="IW12" s="229" t="e">
        <f t="shared" ca="1" si="26"/>
        <v>#DIV/0!</v>
      </c>
      <c r="IX12" s="656">
        <f t="shared" ca="1" si="73"/>
        <v>0</v>
      </c>
      <c r="IY12" s="657">
        <f t="shared" ca="1" si="74"/>
        <v>0</v>
      </c>
      <c r="IZ12" s="656">
        <f t="shared" si="27"/>
        <v>0</v>
      </c>
      <c r="JA12" s="658" t="e">
        <f t="shared" ca="1" si="28"/>
        <v>#DIV/0!</v>
      </c>
    </row>
    <row r="13" spans="1:261">
      <c r="A13" s="387"/>
      <c r="B13" s="236">
        <f ca="1">SUMIF(Consumos,A13,'H1 2021 - 2025'!$D$8:$D$67)</f>
        <v>0</v>
      </c>
      <c r="C13" s="237">
        <f ca="1">SUMIF(Consumos,A13,'H1 2021 - 2025'!$E$8:$E$67)</f>
        <v>0</v>
      </c>
      <c r="D13" s="110"/>
      <c r="E13" s="102" t="e">
        <f t="shared" ca="1" si="29"/>
        <v>#DIV/0!</v>
      </c>
      <c r="F13" s="264">
        <f ca="1">SUMIF(Consumos,A13,'H1 2021 - 2025'!$F$8:$F$67)</f>
        <v>0</v>
      </c>
      <c r="G13" s="265">
        <f ca="1">SUMIF(Consumos,A13,'H1 2021 - 2025'!$G$8:$G$67)</f>
        <v>0</v>
      </c>
      <c r="H13" s="254"/>
      <c r="I13" s="247" t="e">
        <f t="shared" ca="1" si="30"/>
        <v>#DIV/0!</v>
      </c>
      <c r="J13" s="236">
        <f ca="1">SUMIF(Consumos,A13,'H1 2021 - 2025'!$H$8:$H$67)</f>
        <v>0</v>
      </c>
      <c r="K13" s="237">
        <f ca="1">SUMIF(Consumos,A13,'H1 2021 - 2025'!$I$8:$I$67)</f>
        <v>0</v>
      </c>
      <c r="L13" s="110"/>
      <c r="M13" s="227" t="e">
        <f t="shared" ca="1" si="31"/>
        <v>#DIV/0!</v>
      </c>
      <c r="N13" s="525">
        <f ca="1">SUMIF(Consumos,A13,'H1 2021 - 2025'!$J$8:$J$67)</f>
        <v>0</v>
      </c>
      <c r="O13" s="265">
        <f ca="1">SUMIF(Consumos,A13,'H1 2021 - 2025'!$K$8:$K$67)</f>
        <v>0</v>
      </c>
      <c r="P13" s="254"/>
      <c r="Q13" s="526" t="e">
        <f t="shared" ca="1" si="32"/>
        <v>#DIV/0!</v>
      </c>
      <c r="R13" s="236">
        <f ca="1">SUMIF(Consumos,A13,'H1 2021 - 2025'!$L$8:$L$67)</f>
        <v>0</v>
      </c>
      <c r="S13" s="237">
        <f ca="1">SUMIF(Consumos,A13,'H1 2021 - 2025'!$M$8:$M$67)</f>
        <v>0</v>
      </c>
      <c r="T13" s="110"/>
      <c r="U13" s="102" t="e">
        <f t="shared" ca="1" si="33"/>
        <v>#DIV/0!</v>
      </c>
      <c r="V13" s="264">
        <f ca="1">SUMIF(Consumos,A13,'H1 2021 - 2025'!$N$8:$N$67)</f>
        <v>0</v>
      </c>
      <c r="W13" s="265">
        <f ca="1">SUMIF(Consumos,A13,'H1 2021 - 2025'!$O$8:$O$67)</f>
        <v>0</v>
      </c>
      <c r="X13" s="254"/>
      <c r="Y13" s="247" t="e">
        <f t="shared" ca="1" si="34"/>
        <v>#DIV/0!</v>
      </c>
      <c r="Z13" s="236">
        <f ca="1">SUMIF(Consumos,A13,'H1 2021 - 2025'!$P$8:$P$67)</f>
        <v>0</v>
      </c>
      <c r="AA13" s="237">
        <f ca="1">SUMIF(Consumos,A13,'H1 2021 - 2025'!$Q$8:$Q$67)</f>
        <v>0</v>
      </c>
      <c r="AB13" s="110"/>
      <c r="AC13" s="102" t="e">
        <f t="shared" ca="1" si="35"/>
        <v>#DIV/0!</v>
      </c>
      <c r="AD13" s="264">
        <f ca="1">SUMIF(Consumos,A13,'H1 2021 - 2025'!$R$8:$R$67)</f>
        <v>0</v>
      </c>
      <c r="AE13" s="265">
        <f ca="1">SUMIF(Consumos,A13,'H1 2021 - 2025'!$S$8:$S$67)</f>
        <v>0</v>
      </c>
      <c r="AF13" s="255"/>
      <c r="AG13" s="247" t="e">
        <f t="shared" ca="1" si="36"/>
        <v>#DIV/0!</v>
      </c>
      <c r="AH13" s="236">
        <f ca="1">SUMIF(Consumos,A13,'H1 2021 - 2025'!$T$8:$T$67)</f>
        <v>0</v>
      </c>
      <c r="AI13" s="237">
        <f ca="1">SUMIF(Consumos,A13,'H1 2021 - 2025'!$U$8:$U$67)</f>
        <v>0</v>
      </c>
      <c r="AJ13" s="249"/>
      <c r="AK13" s="102" t="e">
        <f t="shared" ca="1" si="37"/>
        <v>#DIV/0!</v>
      </c>
      <c r="AL13" s="264">
        <f ca="1">SUMIF(Consumos,A13,'H1 2021 - 2025'!$V$8:$V$67)</f>
        <v>0</v>
      </c>
      <c r="AM13" s="265">
        <f ca="1">SUMIF(Consumos,A13,'H1 2021 - 2025'!$W$8:$W$67)</f>
        <v>0</v>
      </c>
      <c r="AN13" s="254"/>
      <c r="AO13" s="247" t="e">
        <f t="shared" ca="1" si="38"/>
        <v>#DIV/0!</v>
      </c>
      <c r="AP13" s="236">
        <f ca="1">SUMIF(Consumos,A13,'H1 2021 - 2025'!$X$8:$X$67)</f>
        <v>0</v>
      </c>
      <c r="AQ13" s="237">
        <f ca="1">SUMIF(Consumos,A13,'H1 2021 - 2025'!$Y$8:$Y$67)</f>
        <v>0</v>
      </c>
      <c r="AR13" s="249"/>
      <c r="AS13" s="102" t="e">
        <f t="shared" ca="1" si="39"/>
        <v>#DIV/0!</v>
      </c>
      <c r="AT13" s="264">
        <f ca="1">SUMIF(Consumos,A13,'H1 2021 - 2025'!$Z$8:$Z$67)</f>
        <v>0</v>
      </c>
      <c r="AU13" s="265">
        <f ca="1">SUMIF(Consumos,A13,'H1 2021 - 2025'!$AA$8:$AA$67)</f>
        <v>0</v>
      </c>
      <c r="AV13" s="254"/>
      <c r="AW13" s="527" t="e">
        <f t="shared" ca="1" si="40"/>
        <v>#DIV/0!</v>
      </c>
      <c r="AX13" s="536">
        <f t="shared" ca="1" si="41"/>
        <v>0</v>
      </c>
      <c r="AY13" s="537">
        <f t="shared" ca="1" si="42"/>
        <v>0</v>
      </c>
      <c r="AZ13" s="538">
        <f t="shared" si="43"/>
        <v>0</v>
      </c>
      <c r="BA13" s="539" t="e">
        <f t="shared" ca="1" si="44"/>
        <v>#DIV/0!</v>
      </c>
      <c r="BB13" s="238">
        <f ca="1">SUMIF(Consumos,A13,'H1 2021 - 2025'!$AD$8:$AD$67)</f>
        <v>0</v>
      </c>
      <c r="BC13" s="237">
        <f ca="1">SUMIF(Consumos,A13,'H1 2021 - 2025'!$AE$8:$AE$67)</f>
        <v>0</v>
      </c>
      <c r="BD13" s="110"/>
      <c r="BE13" s="102" t="e">
        <f t="shared" ca="1" si="45"/>
        <v>#DIV/0!</v>
      </c>
      <c r="BF13" s="271">
        <f ca="1">SUMIF(Consumos,A13,'H1 2021 - 2025'!$AF$8:$AF$67)</f>
        <v>0</v>
      </c>
      <c r="BG13" s="269">
        <f ca="1">SUMIF(Consumos,A13,'H1 2021 - 2025'!$AG$8:$AG$67)</f>
        <v>0</v>
      </c>
      <c r="BH13" s="113"/>
      <c r="BI13" s="104" t="e">
        <f t="shared" ca="1" si="46"/>
        <v>#DIV/0!</v>
      </c>
      <c r="BJ13" s="236">
        <f ca="1">SUMIF(Consumos,A13,'H1 2021 - 2025'!$AH$8:$AH$67)</f>
        <v>0</v>
      </c>
      <c r="BK13" s="237">
        <f ca="1">SUMIF(Consumos,A13,'H1 2021 - 2025'!$AI$8:$AI$67)</f>
        <v>0</v>
      </c>
      <c r="BL13" s="110"/>
      <c r="BM13" s="102" t="e">
        <f t="shared" ca="1" si="0"/>
        <v>#DIV/0!</v>
      </c>
      <c r="BN13" s="271">
        <f ca="1">SUMIF(Consumos,A13,'H1 2021 - 2025'!$AJ$8:$AJ$67)</f>
        <v>0</v>
      </c>
      <c r="BO13" s="269">
        <f ca="1">SUMIF(Consumos,A13,'H1 2021 - 2025'!$AK$8:$AK$67)</f>
        <v>0</v>
      </c>
      <c r="BP13" s="113"/>
      <c r="BQ13" s="104" t="e">
        <f t="shared" ca="1" si="1"/>
        <v>#DIV/0!</v>
      </c>
      <c r="BR13" s="236">
        <f ca="1">SUMIF(Consumos,A13,'H1 2021 - 2025'!$AL$8:$AL$67)</f>
        <v>0</v>
      </c>
      <c r="BS13" s="237">
        <f ca="1">SUMIF(Consumos,A13,'H1 2021 - 2025'!$AM$8:$AM$67)</f>
        <v>0</v>
      </c>
      <c r="BT13" s="110"/>
      <c r="BU13" s="102" t="e">
        <f t="shared" ca="1" si="2"/>
        <v>#DIV/0!</v>
      </c>
      <c r="BV13" s="271">
        <f ca="1">SUMIF(Consumos,A13,'H1 2021 - 2025'!$AN$8:$AN$67)</f>
        <v>0</v>
      </c>
      <c r="BW13" s="269">
        <f ca="1">SUMIF(Consumos,A13,'H1 2021 - 2025'!$AO$8:$AO$67)</f>
        <v>0</v>
      </c>
      <c r="BX13" s="113"/>
      <c r="BY13" s="104" t="e">
        <f t="shared" ca="1" si="3"/>
        <v>#DIV/0!</v>
      </c>
      <c r="BZ13" s="236">
        <f ca="1">SUMIF(Consumos,A13,'H1 2021 - 2025'!$AP$8:$AP$67)</f>
        <v>0</v>
      </c>
      <c r="CA13" s="237">
        <f ca="1">SUMIF(Consumos,A13,'H1 2021 - 2025'!$AQ$8:$AQ$67)</f>
        <v>0</v>
      </c>
      <c r="CB13" s="110"/>
      <c r="CC13" s="102" t="e">
        <f t="shared" ca="1" si="4"/>
        <v>#DIV/0!</v>
      </c>
      <c r="CD13" s="271">
        <f ca="1">SUMIF(Consumos,A13,'H1 2021 - 2025'!$AR$8:$AR$67)</f>
        <v>0</v>
      </c>
      <c r="CE13" s="269">
        <f ca="1">SUMIF(Consumos,A13,'H1 2021 - 2025'!$AS$8:$AS$67)</f>
        <v>0</v>
      </c>
      <c r="CF13" s="113"/>
      <c r="CG13" s="104" t="e">
        <f t="shared" ca="1" si="5"/>
        <v>#DIV/0!</v>
      </c>
      <c r="CH13" s="236">
        <f ca="1">SUMIF(Consumos,A13,'H1 2021 - 2025'!$AT$8:$AT$67)</f>
        <v>0</v>
      </c>
      <c r="CI13" s="237">
        <f ca="1">SUMIF(Consumos,A13,'H1 2021 - 2025'!$AU$8:$AU$67)</f>
        <v>0</v>
      </c>
      <c r="CJ13" s="110"/>
      <c r="CK13" s="102" t="e">
        <f t="shared" ca="1" si="6"/>
        <v>#DIV/0!</v>
      </c>
      <c r="CL13" s="271">
        <f ca="1">SUMIF(Consumos,A13,'H1 2021 - 2025'!$AV$8:$AV$67)</f>
        <v>0</v>
      </c>
      <c r="CM13" s="269">
        <f ca="1">SUMIF(Consumos,A13,'H1 2021 - 2025'!$AW$8:$AW$67)</f>
        <v>0</v>
      </c>
      <c r="CN13" s="113"/>
      <c r="CO13" s="104" t="e">
        <f t="shared" ca="1" si="7"/>
        <v>#DIV/0!</v>
      </c>
      <c r="CP13" s="236">
        <f ca="1">SUMIF(Consumos,A13,'H1 2021 - 2025'!$AX$8:$AX$67)</f>
        <v>0</v>
      </c>
      <c r="CQ13" s="237">
        <f ca="1">SUMIF(Consumos,A13,'H1 2021 - 2025'!$AY$8:$AY$67)</f>
        <v>0</v>
      </c>
      <c r="CR13" s="110"/>
      <c r="CS13" s="102" t="e">
        <f t="shared" ca="1" si="8"/>
        <v>#DIV/0!</v>
      </c>
      <c r="CT13" s="271">
        <f ca="1">SUMIF(Consumos,A13,'H1 2021 - 2025'!$AZ$8:$AZ$67)</f>
        <v>0</v>
      </c>
      <c r="CU13" s="269">
        <f ca="1">SUMIF(Consumos,A13,'H1 2021 - 2025'!$BA$8:$BA$67)</f>
        <v>0</v>
      </c>
      <c r="CV13" s="807"/>
      <c r="CW13" s="104" t="e">
        <f t="shared" ca="1" si="9"/>
        <v>#DIV/0!</v>
      </c>
      <c r="CX13" s="554">
        <f t="shared" ca="1" si="47"/>
        <v>0</v>
      </c>
      <c r="CY13" s="555">
        <f t="shared" ca="1" si="48"/>
        <v>0</v>
      </c>
      <c r="CZ13" s="556">
        <f t="shared" si="49"/>
        <v>0</v>
      </c>
      <c r="DA13" s="557" t="e">
        <f t="shared" ca="1" si="50"/>
        <v>#DIV/0!</v>
      </c>
      <c r="DB13" s="242">
        <f ca="1">SUMIF(Consumos,A13,'H1 2021 - 2025'!$BD$8:$BD$67)</f>
        <v>0</v>
      </c>
      <c r="DC13" s="258">
        <f ca="1">SUMIF(Consumos,A13,'H1 2021 - 2025'!$BE$8:$BE$67)</f>
        <v>0</v>
      </c>
      <c r="DD13" s="249"/>
      <c r="DE13" s="105" t="e">
        <f t="shared" ca="1" si="77"/>
        <v>#DIV/0!</v>
      </c>
      <c r="DF13" s="250">
        <f ca="1">SUMIF(Consumos,A13,'H1 2021 - 2025'!$BF$8:$BF$67)</f>
        <v>0</v>
      </c>
      <c r="DG13" s="272">
        <f ca="1">SUMIF(Consumos,A13,'H1 2021 - 2025'!$BG$8:$BG$67)</f>
        <v>0</v>
      </c>
      <c r="DH13" s="251"/>
      <c r="DI13" s="232" t="e">
        <f t="shared" ca="1" si="51"/>
        <v>#DIV/0!</v>
      </c>
      <c r="DJ13" s="273">
        <f ca="1">SUMIF(Consumos,A13,'H1 2021 - 2025'!$BH$8:$BH$67)</f>
        <v>0</v>
      </c>
      <c r="DK13" s="182">
        <f ca="1">SUMIF(Consumos,A13,'H1 2021 - 2025'!$BI$8:$BI$67)</f>
        <v>0</v>
      </c>
      <c r="DL13" s="249"/>
      <c r="DM13" s="105" t="e">
        <f t="shared" ca="1" si="52"/>
        <v>#DIV/0!</v>
      </c>
      <c r="DN13" s="274">
        <f ca="1">SUMIF(Consumos,A13,'H1 2021 - 2025'!$BJ$8:$BJ$67)</f>
        <v>0</v>
      </c>
      <c r="DO13" s="275">
        <f ca="1">SUMIF(Consumos,A13,'H1 2021 - 2025'!$BK$8:$BK$67)</f>
        <v>0</v>
      </c>
      <c r="DP13" s="251"/>
      <c r="DQ13" s="232" t="e">
        <f t="shared" ca="1" si="53"/>
        <v>#DIV/0!</v>
      </c>
      <c r="DR13" s="181">
        <f ca="1">SUMIF(Consumos,A13,'H1 2021 - 2025'!$BL$8:$BL$67)</f>
        <v>0</v>
      </c>
      <c r="DS13" s="182">
        <f ca="1">SUMIF(Consumos,A13,'H1 2021 - 2025'!$BM$8:$BM$67)</f>
        <v>0</v>
      </c>
      <c r="DT13" s="249"/>
      <c r="DU13" s="105" t="e">
        <f t="shared" ca="1" si="54"/>
        <v>#DIV/0!</v>
      </c>
      <c r="DV13" s="276">
        <f ca="1">SUMIF(Consumos,A13,'H1 2021 - 2025'!$BN$8:$BN$67)</f>
        <v>0</v>
      </c>
      <c r="DW13" s="277">
        <f ca="1">SUMIF(Consumos,A13,'H1 2021 - 2025'!$BO$8:$BO$67)</f>
        <v>0</v>
      </c>
      <c r="DX13" s="233"/>
      <c r="DY13" s="231" t="e">
        <f t="shared" ca="1" si="55"/>
        <v>#DIV/0!</v>
      </c>
      <c r="DZ13" s="181">
        <f ca="1">SUMIF(Consumos,A13,'H1 2021 - 2025'!$BP$8:$BP$67)</f>
        <v>0</v>
      </c>
      <c r="EA13" s="182">
        <f ca="1">SUMIF(Consumos,A13,'H1 2021 - 2025'!$BQ$8:$BQ$67)</f>
        <v>0</v>
      </c>
      <c r="EB13" s="249"/>
      <c r="EC13" s="106" t="e">
        <f t="shared" ca="1" si="75"/>
        <v>#DIV/0!</v>
      </c>
      <c r="ED13" s="278">
        <f ca="1">SUMIF(Consumos,A13,'H1 2021 - 2025'!$BR$8:$BR$67)</f>
        <v>0</v>
      </c>
      <c r="EE13" s="275">
        <f ca="1">SUMIF(Consumos,A13,'H1 2021 - 2025'!$BS$8:$BS$67)</f>
        <v>0</v>
      </c>
      <c r="EF13" s="251"/>
      <c r="EG13" s="231" t="e">
        <f t="shared" ca="1" si="76"/>
        <v>#DIV/0!</v>
      </c>
      <c r="EH13" s="181">
        <f ca="1">SUMIF(Consumos,A13,'H1 2021 - 2025'!$BT$8:$BT$67)</f>
        <v>0</v>
      </c>
      <c r="EI13" s="182">
        <f ca="1">SUMIF(Consumos,A13,'H1 2021 - 2025'!$BU$8:$BU$67)</f>
        <v>0</v>
      </c>
      <c r="EJ13" s="249"/>
      <c r="EK13" s="105" t="e">
        <f t="shared" ca="1" si="56"/>
        <v>#DIV/0!</v>
      </c>
      <c r="EL13" s="274">
        <f ca="1">SUMIF(Consumos,A13,'H1 2021 - 2025'!$BV$8:$BV$67)</f>
        <v>0</v>
      </c>
      <c r="EM13" s="275">
        <f ca="1">SUMIF(Consumos,A13,'H1 2021 - 2025'!$BW$8:$BW$67)</f>
        <v>0</v>
      </c>
      <c r="EN13" s="251"/>
      <c r="EO13" s="231" t="e">
        <f t="shared" ca="1" si="57"/>
        <v>#DIV/0!</v>
      </c>
      <c r="EP13" s="181">
        <f ca="1">SUMIF(Consumos,A13,'H1 2021 - 2025'!$BX$8:$BX$67)</f>
        <v>0</v>
      </c>
      <c r="EQ13" s="182">
        <f ca="1">SUMIF(Consumos,A13,'H1 2021 - 2025'!$BY$8:$BY$67)</f>
        <v>0</v>
      </c>
      <c r="ER13" s="249"/>
      <c r="ES13" s="252" t="e">
        <f t="shared" ca="1" si="58"/>
        <v>#DIV/0!</v>
      </c>
      <c r="ET13" s="274">
        <f ca="1">SUMIF(Consumos,A13,'H1 2021 - 2025'!$BZ$8:$BZ$67)</f>
        <v>0</v>
      </c>
      <c r="EU13" s="275">
        <f ca="1">SUMIF(Consumos,A13,'H1 2021 - 2025'!$CA$8:$CA$67)</f>
        <v>0</v>
      </c>
      <c r="EV13" s="251"/>
      <c r="EW13" s="253" t="e">
        <f t="shared" ca="1" si="59"/>
        <v>#DIV/0!</v>
      </c>
      <c r="EX13" s="261">
        <f t="shared" ca="1" si="60"/>
        <v>0</v>
      </c>
      <c r="EY13" s="262">
        <f t="shared" ca="1" si="61"/>
        <v>0</v>
      </c>
      <c r="EZ13" s="261">
        <f t="shared" si="61"/>
        <v>0</v>
      </c>
      <c r="FA13" s="263" t="e">
        <f t="shared" ca="1" si="62"/>
        <v>#DIV/0!</v>
      </c>
      <c r="FB13" s="181">
        <f ca="1">SUMIF(Consumos,A13,'H1 2021 - 2025'!$CD$8:$CD$67)</f>
        <v>0</v>
      </c>
      <c r="FC13" s="182">
        <f ca="1">SUMIF(Consumos,A13,'H1 2021 - 2025'!$CE$8:$CE$67)</f>
        <v>0</v>
      </c>
      <c r="FD13" s="110"/>
      <c r="FE13" s="252" t="e">
        <f t="shared" ca="1" si="63"/>
        <v>#DIV/0!</v>
      </c>
      <c r="FF13" s="602">
        <f ca="1">SUMIF(Consumos,A13,'H1 2021 - 2025'!$CF$8:$CF$67)</f>
        <v>0</v>
      </c>
      <c r="FG13" s="603">
        <f ca="1">SUMIF(Consumos,A13,'H1 2021 - 2025'!$CG$8:$CG$67)</f>
        <v>0</v>
      </c>
      <c r="FH13" s="604"/>
      <c r="FI13" s="605" t="e">
        <f t="shared" ca="1" si="64"/>
        <v>#DIV/0!</v>
      </c>
      <c r="FJ13" s="238">
        <f ca="1">SUMIF(Consumos,A13,'H1 2021 - 2025'!$CH$8:$CH$67)</f>
        <v>0</v>
      </c>
      <c r="FK13" s="237">
        <f ca="1">SUMIF(Consumos,A13,'H1 2021 - 2025'!$CI$8:$CI$67)</f>
        <v>0</v>
      </c>
      <c r="FL13" s="110"/>
      <c r="FM13" s="244" t="e">
        <f t="shared" ca="1" si="65"/>
        <v>#DIV/0!</v>
      </c>
      <c r="FN13" s="598">
        <f ca="1">SUMIF(Consumos,A13,'H1 2021 - 2025'!$CJ$8:$CJ$67)</f>
        <v>0</v>
      </c>
      <c r="FO13" s="599">
        <f ca="1">SUMIF(Consumos,A13,'H1 2021 - 2025'!$CK$8:$CK$67)</f>
        <v>0</v>
      </c>
      <c r="FP13" s="604"/>
      <c r="FQ13" s="611" t="e">
        <f t="shared" ca="1" si="10"/>
        <v>#DIV/0!</v>
      </c>
      <c r="FR13" s="236">
        <f ca="1">SUMIF(Consumos,A13,'H1 2021 - 2025'!$CL$8:$CL$67)</f>
        <v>0</v>
      </c>
      <c r="FS13" s="237">
        <f ca="1">SUMIF(Consumos,A13,'H1 2021 - 2025'!$CM$8:$CM$67)</f>
        <v>0</v>
      </c>
      <c r="FT13" s="110"/>
      <c r="FU13" s="244" t="e">
        <f t="shared" ca="1" si="11"/>
        <v>#DIV/0!</v>
      </c>
      <c r="FV13" s="598">
        <f ca="1">SUMIF(Consumos,A13,'H1 2021 - 2025'!$CN$8:$CN$67)</f>
        <v>0</v>
      </c>
      <c r="FW13" s="599">
        <f ca="1">SUMIF(Consumos,A13,'H1 2021 - 2025'!$CO$8:$CO$67)</f>
        <v>0</v>
      </c>
      <c r="FX13" s="604"/>
      <c r="FY13" s="611" t="e">
        <f t="shared" ca="1" si="12"/>
        <v>#DIV/0!</v>
      </c>
      <c r="FZ13" s="236">
        <f ca="1">SUMIF(Consumos,A13,'H1 2021 - 2025'!$CP$8:$CP$67)</f>
        <v>0</v>
      </c>
      <c r="GA13" s="237">
        <f ca="1">SUMIF(Consumos,A13,'H1 2021 - 2025'!$CQ$8:$CQ$67)</f>
        <v>0</v>
      </c>
      <c r="GB13" s="110"/>
      <c r="GC13" s="244" t="e">
        <f t="shared" ca="1" si="13"/>
        <v>#DIV/0!</v>
      </c>
      <c r="GD13" s="598">
        <f ca="1">SUMIF(Consumos,A13,'H1 2021 - 2025'!$CR$8:$CR$67)</f>
        <v>0</v>
      </c>
      <c r="GE13" s="599">
        <f ca="1">SUMIF(Consumos,A13,'H1 2021 - 2025'!$CS$8:$CS$67)</f>
        <v>0</v>
      </c>
      <c r="GF13" s="613"/>
      <c r="GG13" s="611" t="e">
        <f t="shared" ca="1" si="66"/>
        <v>#DIV/0!</v>
      </c>
      <c r="GH13" s="236">
        <f ca="1">SUMIF(Consumos,A13,'H1 2021 - 2025'!$CT$8:$CT$67)</f>
        <v>0</v>
      </c>
      <c r="GI13" s="237">
        <f ca="1">SUMIF(Consumos,A13,'H1 2021 - 2025'!$CU$8:$CU$67)</f>
        <v>0</v>
      </c>
      <c r="GJ13" s="249"/>
      <c r="GK13" s="244" t="e">
        <f t="shared" ca="1" si="14"/>
        <v>#DIV/0!</v>
      </c>
      <c r="GL13" s="598">
        <f ca="1">SUMIF(Consumos,A13,'H1 2021 - 2025'!$CV$8:$CV$67)</f>
        <v>0</v>
      </c>
      <c r="GM13" s="614">
        <f ca="1">SUMIF(Consumos,A13,'H1 2021 - 2025'!$CW$8:$CW$67)</f>
        <v>0</v>
      </c>
      <c r="GN13" s="604"/>
      <c r="GO13" s="615" t="e">
        <f t="shared" ca="1" si="15"/>
        <v>#DIV/0!</v>
      </c>
      <c r="GP13" s="236">
        <f ca="1">SUMIF(Consumos,A13,'H1 2021 - 2025'!$CX$8:$CX$67)</f>
        <v>0</v>
      </c>
      <c r="GQ13" s="266">
        <f ca="1">SUMIF(Consumos,A13,'H1 2021 - 2025'!$CY$8:$CY$67)</f>
        <v>0</v>
      </c>
      <c r="GR13" s="249"/>
      <c r="GS13" s="102" t="e">
        <f t="shared" ca="1" si="16"/>
        <v>#DIV/0!</v>
      </c>
      <c r="GT13" s="598">
        <f ca="1">SUMIF(Consumos,A13,'H1 2021 - 2025'!$CZ$8:$CZ$67)</f>
        <v>0</v>
      </c>
      <c r="GU13" s="614">
        <f ca="1">SUMIF(Consumos,A13,'H1 2021 - 2025'!$DA$8:$DA$67)</f>
        <v>0</v>
      </c>
      <c r="GV13" s="604"/>
      <c r="GW13" s="615" t="e">
        <f t="shared" ca="1" si="17"/>
        <v>#DIV/0!</v>
      </c>
      <c r="GX13" s="620">
        <f t="shared" ca="1" si="67"/>
        <v>0</v>
      </c>
      <c r="GY13" s="621">
        <f t="shared" ca="1" si="67"/>
        <v>0</v>
      </c>
      <c r="GZ13" s="620">
        <f t="shared" si="68"/>
        <v>0</v>
      </c>
      <c r="HA13" s="622" t="e">
        <f t="shared" ca="1" si="18"/>
        <v>#DIV/0!</v>
      </c>
      <c r="HB13" s="280">
        <f ca="1">SUMIF(Consumos,A13,'H1 2021 - 2025'!$DD$8:$DD$67)</f>
        <v>0</v>
      </c>
      <c r="HC13" s="281">
        <f ca="1">SUMIF(Consumos,A13,'H1 2021 - 2025'!$DE$8:$DE$67)</f>
        <v>0</v>
      </c>
      <c r="HD13" s="110"/>
      <c r="HE13" s="105" t="e">
        <f t="shared" ca="1" si="69"/>
        <v>#DIV/0!</v>
      </c>
      <c r="HF13" s="631">
        <f ca="1">SUMIF(Consumos,A13,'H1 2021 - 2025'!$DF$8:$DF$67)</f>
        <v>0</v>
      </c>
      <c r="HG13" s="632">
        <f ca="1">SUMIF(Consumos,A13,'H1 2021 - 2025'!$DG$8:$DG$67)</f>
        <v>0</v>
      </c>
      <c r="HH13" s="248"/>
      <c r="HI13" s="633" t="e">
        <f t="shared" ca="1" si="70"/>
        <v>#DIV/0!</v>
      </c>
      <c r="HJ13" s="273">
        <f ca="1">SUMIF(Consumos,A13,'H1 2021 - 2025'!$DH$8:$DH$67)</f>
        <v>0</v>
      </c>
      <c r="HK13" s="281">
        <f ca="1">SUMIF(Consumos,A13,'H1 2021 - 2025'!$DI$8:$DI$67)</f>
        <v>0</v>
      </c>
      <c r="HL13" s="110"/>
      <c r="HM13" s="106" t="e">
        <f t="shared" ca="1" si="71"/>
        <v>#DIV/0!</v>
      </c>
      <c r="HN13" s="239">
        <f ca="1">SUMIF(Consumos,A13,'H1 2021 - 2025'!$DJ$8:$DJ$67)</f>
        <v>0</v>
      </c>
      <c r="HO13" s="240">
        <f ca="1">SUMIF(Consumos,A13,'H1 2021 - 2025'!$DK$8:$DK$67)</f>
        <v>0</v>
      </c>
      <c r="HP13" s="248"/>
      <c r="HQ13" s="645" t="e">
        <f t="shared" ca="1" si="19"/>
        <v>#DIV/0!</v>
      </c>
      <c r="HR13" s="181">
        <f ca="1">SUMIF(Consumos,A13,'H1 2021 - 2025'!$DL$8:$DL$67)</f>
        <v>0</v>
      </c>
      <c r="HS13" s="281">
        <f ca="1">SUMIF(Consumos,A13,'H1 2021 - 2025'!$DM$8:$DM$67)</f>
        <v>0</v>
      </c>
      <c r="HT13" s="110"/>
      <c r="HU13" s="106" t="e">
        <f t="shared" ca="1" si="20"/>
        <v>#DIV/0!</v>
      </c>
      <c r="HV13" s="646">
        <f ca="1">SUMIF(Consumos,A13,'H1 2021 - 2025'!$DN$8:$DN$67)</f>
        <v>0</v>
      </c>
      <c r="HW13" s="240">
        <f ca="1">SUMIF(Consumos,A13,'H1 2021 - 2025'!$DO$8:$DO$67)</f>
        <v>0</v>
      </c>
      <c r="HX13" s="248"/>
      <c r="HY13" s="229" t="e">
        <f t="shared" ca="1" si="21"/>
        <v>#DIV/0!</v>
      </c>
      <c r="HZ13" s="181">
        <f ca="1">SUMIF(Consumos,A13,'H1 2021 - 2025'!$DP$8:$DP$67)</f>
        <v>0</v>
      </c>
      <c r="IA13" s="282">
        <f ca="1">SUMIF(Consumos,A13,'H1 2021 - 2025'!$DQ$8:$DQ$67)</f>
        <v>0</v>
      </c>
      <c r="IB13" s="110"/>
      <c r="IC13" s="106" t="e">
        <f t="shared" ca="1" si="22"/>
        <v>#DIV/0!</v>
      </c>
      <c r="ID13" s="646">
        <f ca="1">SUMIF(Consumos,A13,'H1 2021 - 2025'!$DR$8:$DR$67)</f>
        <v>0</v>
      </c>
      <c r="IE13" s="240">
        <f ca="1">SUMIF(Consumos,A13,'H1 2021 - 2025'!$DS$8:$DS$67)</f>
        <v>0</v>
      </c>
      <c r="IF13" s="248"/>
      <c r="IG13" s="229" t="e">
        <f t="shared" ca="1" si="72"/>
        <v>#DIV/0!</v>
      </c>
      <c r="IH13" s="236">
        <f ca="1">SUMIF(Consumos,A13,'H1 2021 - 2025'!$DT$8:$DT$67)</f>
        <v>0</v>
      </c>
      <c r="II13" s="266">
        <f ca="1">SUMIF(Consumos,A13,'H1 2021 - 2025'!$DU$8:$DU$67)</f>
        <v>0</v>
      </c>
      <c r="IJ13" s="110"/>
      <c r="IK13" s="102" t="e">
        <f t="shared" ca="1" si="23"/>
        <v>#DIV/0!</v>
      </c>
      <c r="IL13" s="648">
        <f ca="1">SUMIF(Consumos,A13,'H1 2021 - 2025'!$DV$8:$DV$67)</f>
        <v>0</v>
      </c>
      <c r="IM13" s="649">
        <f ca="1">SUMIF(Consumos,A13,'H1 2021 - 2025'!$DW$8:$DW$67)</f>
        <v>0</v>
      </c>
      <c r="IN13" s="248"/>
      <c r="IO13" s="633" t="e">
        <f t="shared" ca="1" si="24"/>
        <v>#DIV/0!</v>
      </c>
      <c r="IP13" s="238">
        <f ca="1">SUMIF(Consumos,A13,'H1 2021 - 2025'!$DX$8:$DX$67)</f>
        <v>0</v>
      </c>
      <c r="IQ13" s="266">
        <f ca="1">SUMIF(Consumos,A13,'H1 2021 - 2025'!$DY$8:$DY$67)</f>
        <v>0</v>
      </c>
      <c r="IR13" s="110"/>
      <c r="IS13" s="102" t="e">
        <f t="shared" ca="1" si="25"/>
        <v>#DIV/0!</v>
      </c>
      <c r="IT13" s="239">
        <f ca="1">SUMIF(Consumos,A13,'H1 2021 - 2025'!$DZ$8:$DZ$67)</f>
        <v>0</v>
      </c>
      <c r="IU13" s="650">
        <f ca="1">SUMIF(Consumos,A13,'H1 2021 - 2025'!$EA$8:$EA$67)</f>
        <v>0</v>
      </c>
      <c r="IV13" s="651"/>
      <c r="IW13" s="229" t="e">
        <f t="shared" ca="1" si="26"/>
        <v>#DIV/0!</v>
      </c>
      <c r="IX13" s="656">
        <f t="shared" ca="1" si="73"/>
        <v>0</v>
      </c>
      <c r="IY13" s="657">
        <f t="shared" ca="1" si="74"/>
        <v>0</v>
      </c>
      <c r="IZ13" s="656">
        <f t="shared" si="27"/>
        <v>0</v>
      </c>
      <c r="JA13" s="658" t="e">
        <f t="shared" ca="1" si="28"/>
        <v>#DIV/0!</v>
      </c>
    </row>
    <row r="14" spans="1:261">
      <c r="A14" s="387"/>
      <c r="B14" s="236">
        <f ca="1">SUMIF(Consumos,A14,'H1 2021 - 2025'!$D$8:$D$67)</f>
        <v>0</v>
      </c>
      <c r="C14" s="237">
        <f ca="1">SUMIF(Consumos,A14,'H1 2021 - 2025'!$E$8:$E$67)</f>
        <v>0</v>
      </c>
      <c r="D14" s="110"/>
      <c r="E14" s="102" t="e">
        <f t="shared" ca="1" si="29"/>
        <v>#DIV/0!</v>
      </c>
      <c r="F14" s="264">
        <f ca="1">SUMIF(Consumos,A14,'H1 2021 - 2025'!$F$8:$F$67)</f>
        <v>0</v>
      </c>
      <c r="G14" s="265">
        <f ca="1">SUMIF(Consumos,A14,'H1 2021 - 2025'!$G$8:$G$67)</f>
        <v>0</v>
      </c>
      <c r="H14" s="254"/>
      <c r="I14" s="247" t="e">
        <f t="shared" ca="1" si="30"/>
        <v>#DIV/0!</v>
      </c>
      <c r="J14" s="236">
        <f ca="1">SUMIF(Consumos,A14,'H1 2021 - 2025'!$H$8:$H$67)</f>
        <v>0</v>
      </c>
      <c r="K14" s="237">
        <f ca="1">SUMIF(Consumos,A14,'H1 2021 - 2025'!$I$8:$I$67)</f>
        <v>0</v>
      </c>
      <c r="L14" s="110"/>
      <c r="M14" s="227" t="e">
        <f t="shared" ca="1" si="31"/>
        <v>#DIV/0!</v>
      </c>
      <c r="N14" s="525">
        <f ca="1">SUMIF(Consumos,A14,'H1 2021 - 2025'!$J$8:$J$67)</f>
        <v>0</v>
      </c>
      <c r="O14" s="265">
        <f ca="1">SUMIF(Consumos,A14,'H1 2021 - 2025'!$K$8:$K$67)</f>
        <v>0</v>
      </c>
      <c r="P14" s="254"/>
      <c r="Q14" s="526" t="e">
        <f t="shared" ca="1" si="32"/>
        <v>#DIV/0!</v>
      </c>
      <c r="R14" s="236">
        <f ca="1">SUMIF(Consumos,A14,'H1 2021 - 2025'!$L$8:$L$67)</f>
        <v>0</v>
      </c>
      <c r="S14" s="237">
        <f ca="1">SUMIF(Consumos,A14,'H1 2021 - 2025'!$M$8:$M$67)</f>
        <v>0</v>
      </c>
      <c r="T14" s="110"/>
      <c r="U14" s="102" t="e">
        <f t="shared" ca="1" si="33"/>
        <v>#DIV/0!</v>
      </c>
      <c r="V14" s="264">
        <f ca="1">SUMIF(Consumos,A14,'H1 2021 - 2025'!$N$8:$N$67)</f>
        <v>0</v>
      </c>
      <c r="W14" s="265">
        <f ca="1">SUMIF(Consumos,A14,'H1 2021 - 2025'!$O$8:$O$67)</f>
        <v>0</v>
      </c>
      <c r="X14" s="254"/>
      <c r="Y14" s="247" t="e">
        <f t="shared" ca="1" si="34"/>
        <v>#DIV/0!</v>
      </c>
      <c r="Z14" s="236">
        <f ca="1">SUMIF(Consumos,A14,'H1 2021 - 2025'!$P$8:$P$67)</f>
        <v>0</v>
      </c>
      <c r="AA14" s="237">
        <f ca="1">SUMIF(Consumos,A14,'H1 2021 - 2025'!$Q$8:$Q$67)</f>
        <v>0</v>
      </c>
      <c r="AB14" s="110"/>
      <c r="AC14" s="102" t="e">
        <f t="shared" ca="1" si="35"/>
        <v>#DIV/0!</v>
      </c>
      <c r="AD14" s="264">
        <f ca="1">SUMIF(Consumos,A14,'H1 2021 - 2025'!$R$8:$R$67)</f>
        <v>0</v>
      </c>
      <c r="AE14" s="265">
        <f ca="1">SUMIF(Consumos,A14,'H1 2021 - 2025'!$S$8:$S$67)</f>
        <v>0</v>
      </c>
      <c r="AF14" s="255"/>
      <c r="AG14" s="247" t="e">
        <f t="shared" ca="1" si="36"/>
        <v>#DIV/0!</v>
      </c>
      <c r="AH14" s="236">
        <f ca="1">SUMIF(Consumos,A14,'H1 2021 - 2025'!$T$8:$T$67)</f>
        <v>0</v>
      </c>
      <c r="AI14" s="237">
        <f ca="1">SUMIF(Consumos,A14,'H1 2021 - 2025'!$U$8:$U$67)</f>
        <v>0</v>
      </c>
      <c r="AJ14" s="249"/>
      <c r="AK14" s="102" t="e">
        <f ca="1">+AH14/AJ14</f>
        <v>#DIV/0!</v>
      </c>
      <c r="AL14" s="264">
        <f ca="1">SUMIF(Consumos,A14,'H1 2021 - 2025'!$V$8:$V$67)</f>
        <v>0</v>
      </c>
      <c r="AM14" s="265">
        <f ca="1">SUMIF(Consumos,A14,'H1 2021 - 2025'!$W$8:$W$67)</f>
        <v>0</v>
      </c>
      <c r="AN14" s="254"/>
      <c r="AO14" s="247" t="e">
        <f t="shared" ca="1" si="38"/>
        <v>#DIV/0!</v>
      </c>
      <c r="AP14" s="236">
        <f ca="1">SUMIF(Consumos,A14,'H1 2021 - 2025'!$X$8:$X$67)</f>
        <v>0</v>
      </c>
      <c r="AQ14" s="237">
        <f ca="1">SUMIF(Consumos,A14,'H1 2021 - 2025'!$Y$8:$Y$67)</f>
        <v>0</v>
      </c>
      <c r="AR14" s="249"/>
      <c r="AS14" s="102" t="e">
        <f t="shared" ca="1" si="39"/>
        <v>#DIV/0!</v>
      </c>
      <c r="AT14" s="264">
        <f ca="1">SUMIF(Consumos,A14,'H1 2021 - 2025'!$Z$8:$Z$67)</f>
        <v>0</v>
      </c>
      <c r="AU14" s="265">
        <f ca="1">SUMIF(Consumos,A14,'H1 2021 - 2025'!$AA$8:$AA$67)</f>
        <v>0</v>
      </c>
      <c r="AV14" s="254"/>
      <c r="AW14" s="527" t="e">
        <f t="shared" ca="1" si="40"/>
        <v>#DIV/0!</v>
      </c>
      <c r="AX14" s="536">
        <f t="shared" ca="1" si="41"/>
        <v>0</v>
      </c>
      <c r="AY14" s="537">
        <f t="shared" ca="1" si="42"/>
        <v>0</v>
      </c>
      <c r="AZ14" s="538">
        <f t="shared" si="43"/>
        <v>0</v>
      </c>
      <c r="BA14" s="539" t="e">
        <f t="shared" ca="1" si="44"/>
        <v>#DIV/0!</v>
      </c>
      <c r="BB14" s="238">
        <f ca="1">SUMIF(Consumos,A14,'H1 2021 - 2025'!$AD$8:$AD$67)</f>
        <v>0</v>
      </c>
      <c r="BC14" s="237">
        <f ca="1">SUMIF(Consumos,A14,'H1 2021 - 2025'!$AE$8:$AE$67)</f>
        <v>0</v>
      </c>
      <c r="BD14" s="110"/>
      <c r="BE14" s="102" t="e">
        <f t="shared" ca="1" si="45"/>
        <v>#DIV/0!</v>
      </c>
      <c r="BF14" s="271">
        <f ca="1">SUMIF(Consumos,A14,'H1 2021 - 2025'!$AF$8:$AF$67)</f>
        <v>0</v>
      </c>
      <c r="BG14" s="269">
        <f ca="1">SUMIF(Consumos,A14,'H1 2021 - 2025'!$AG$8:$AG$67)</f>
        <v>0</v>
      </c>
      <c r="BH14" s="113"/>
      <c r="BI14" s="104" t="e">
        <f t="shared" ca="1" si="46"/>
        <v>#DIV/0!</v>
      </c>
      <c r="BJ14" s="236">
        <f ca="1">SUMIF(Consumos,A14,'H1 2021 - 2025'!$AH$8:$AH$67)</f>
        <v>0</v>
      </c>
      <c r="BK14" s="237">
        <f ca="1">SUMIF(Consumos,A14,'H1 2021 - 2025'!$AI$8:$AI$67)</f>
        <v>0</v>
      </c>
      <c r="BL14" s="110"/>
      <c r="BM14" s="102" t="e">
        <f t="shared" ca="1" si="0"/>
        <v>#DIV/0!</v>
      </c>
      <c r="BN14" s="271">
        <f ca="1">SUMIF(Consumos,A14,'H1 2021 - 2025'!$AJ$8:$AJ$67)</f>
        <v>0</v>
      </c>
      <c r="BO14" s="269">
        <f ca="1">SUMIF(Consumos,A14,'H1 2021 - 2025'!$AK$8:$AK$67)</f>
        <v>0</v>
      </c>
      <c r="BP14" s="113"/>
      <c r="BQ14" s="104" t="e">
        <f t="shared" ca="1" si="1"/>
        <v>#DIV/0!</v>
      </c>
      <c r="BR14" s="236">
        <f ca="1">SUMIF(Consumos,A14,'H1 2021 - 2025'!$AL$8:$AL$67)</f>
        <v>0</v>
      </c>
      <c r="BS14" s="237">
        <f ca="1">SUMIF(Consumos,A14,'H1 2021 - 2025'!$AM$8:$AM$67)</f>
        <v>0</v>
      </c>
      <c r="BT14" s="110"/>
      <c r="BU14" s="102" t="e">
        <f t="shared" ca="1" si="2"/>
        <v>#DIV/0!</v>
      </c>
      <c r="BV14" s="271">
        <f ca="1">SUMIF(Consumos,A14,'H1 2021 - 2025'!$AN$8:$AN$67)</f>
        <v>0</v>
      </c>
      <c r="BW14" s="269">
        <f ca="1">SUMIF(Consumos,A14,'H1 2021 - 2025'!$AO$8:$AO$67)</f>
        <v>0</v>
      </c>
      <c r="BX14" s="113"/>
      <c r="BY14" s="104" t="e">
        <f t="shared" ca="1" si="3"/>
        <v>#DIV/0!</v>
      </c>
      <c r="BZ14" s="236">
        <f ca="1">SUMIF(Consumos,A14,'H1 2021 - 2025'!$AP$8:$AP$67)</f>
        <v>0</v>
      </c>
      <c r="CA14" s="237">
        <f ca="1">SUMIF(Consumos,A14,'H1 2021 - 2025'!$AQ$8:$AQ$67)</f>
        <v>0</v>
      </c>
      <c r="CB14" s="110"/>
      <c r="CC14" s="102" t="e">
        <f t="shared" ca="1" si="4"/>
        <v>#DIV/0!</v>
      </c>
      <c r="CD14" s="271">
        <f ca="1">SUMIF(Consumos,A14,'H1 2021 - 2025'!$AR$8:$AR$67)</f>
        <v>0</v>
      </c>
      <c r="CE14" s="269">
        <f ca="1">SUMIF(Consumos,A14,'H1 2021 - 2025'!$AS$8:$AS$67)</f>
        <v>0</v>
      </c>
      <c r="CF14" s="113"/>
      <c r="CG14" s="104" t="e">
        <f t="shared" ca="1" si="5"/>
        <v>#DIV/0!</v>
      </c>
      <c r="CH14" s="236">
        <f ca="1">SUMIF(Consumos,A14,'H1 2021 - 2025'!$AT$8:$AT$67)</f>
        <v>0</v>
      </c>
      <c r="CI14" s="237">
        <f ca="1">SUMIF(Consumos,A14,'H1 2021 - 2025'!$AU$8:$AU$67)</f>
        <v>0</v>
      </c>
      <c r="CJ14" s="110"/>
      <c r="CK14" s="102" t="e">
        <f t="shared" ca="1" si="6"/>
        <v>#DIV/0!</v>
      </c>
      <c r="CL14" s="271">
        <f ca="1">SUMIF(Consumos,A14,'H1 2021 - 2025'!$AV$8:$AV$67)</f>
        <v>0</v>
      </c>
      <c r="CM14" s="269">
        <f ca="1">SUMIF(Consumos,A14,'H1 2021 - 2025'!$AW$8:$AW$67)</f>
        <v>0</v>
      </c>
      <c r="CN14" s="113"/>
      <c r="CO14" s="104" t="e">
        <f t="shared" ca="1" si="7"/>
        <v>#DIV/0!</v>
      </c>
      <c r="CP14" s="236">
        <f ca="1">SUMIF(Consumos,A14,'H1 2021 - 2025'!$AX$8:$AX$67)</f>
        <v>0</v>
      </c>
      <c r="CQ14" s="237">
        <f ca="1">SUMIF(Consumos,A14,'H1 2021 - 2025'!$AY$8:$AY$67)</f>
        <v>0</v>
      </c>
      <c r="CR14" s="110"/>
      <c r="CS14" s="102" t="e">
        <f t="shared" ca="1" si="8"/>
        <v>#DIV/0!</v>
      </c>
      <c r="CT14" s="271">
        <f ca="1">SUMIF(Consumos,A14,'H1 2021 - 2025'!$AZ$8:$AZ$67)</f>
        <v>0</v>
      </c>
      <c r="CU14" s="269">
        <f ca="1">SUMIF(Consumos,A14,'H1 2021 - 2025'!$BA$8:$BA$67)</f>
        <v>0</v>
      </c>
      <c r="CV14" s="807"/>
      <c r="CW14" s="104" t="e">
        <f t="shared" ca="1" si="9"/>
        <v>#DIV/0!</v>
      </c>
      <c r="CX14" s="554">
        <f t="shared" ca="1" si="47"/>
        <v>0</v>
      </c>
      <c r="CY14" s="555">
        <f t="shared" ca="1" si="48"/>
        <v>0</v>
      </c>
      <c r="CZ14" s="556">
        <f t="shared" si="49"/>
        <v>0</v>
      </c>
      <c r="DA14" s="557" t="e">
        <f t="shared" ca="1" si="50"/>
        <v>#DIV/0!</v>
      </c>
      <c r="DB14" s="242">
        <f ca="1">SUMIF(Consumos,A14,'H1 2021 - 2025'!$BD$8:$BD$67)</f>
        <v>0</v>
      </c>
      <c r="DC14" s="258">
        <f ca="1">SUMIF(Consumos,A14,'H1 2021 - 2025'!$BE$8:$BE$67)</f>
        <v>0</v>
      </c>
      <c r="DD14" s="249"/>
      <c r="DE14" s="105" t="e">
        <f t="shared" ca="1" si="77"/>
        <v>#DIV/0!</v>
      </c>
      <c r="DF14" s="250">
        <f ca="1">SUMIF(Consumos,A14,'H1 2021 - 2025'!$BF$8:$BF$67)</f>
        <v>0</v>
      </c>
      <c r="DG14" s="272">
        <f ca="1">SUMIF(Consumos,A14,'H1 2021 - 2025'!$BG$8:$BG$67)</f>
        <v>0</v>
      </c>
      <c r="DH14" s="251"/>
      <c r="DI14" s="232" t="e">
        <f ca="1">+DF14/DH14</f>
        <v>#DIV/0!</v>
      </c>
      <c r="DJ14" s="273">
        <f ca="1">SUMIF(Consumos,A14,'H1 2021 - 2025'!$BH$8:$BH$67)</f>
        <v>0</v>
      </c>
      <c r="DK14" s="182">
        <f ca="1">SUMIF(Consumos,A14,'H1 2021 - 2025'!$BI$8:$BI$67)</f>
        <v>0</v>
      </c>
      <c r="DL14" s="249"/>
      <c r="DM14" s="105" t="e">
        <f t="shared" ca="1" si="52"/>
        <v>#DIV/0!</v>
      </c>
      <c r="DN14" s="274">
        <f ca="1">SUMIF(Consumos,A14,'H1 2021 - 2025'!$BJ$8:$BJ$67)</f>
        <v>0</v>
      </c>
      <c r="DO14" s="275">
        <f ca="1">SUMIF(Consumos,A14,'H1 2021 - 2025'!$BK$8:$BK$67)</f>
        <v>0</v>
      </c>
      <c r="DP14" s="251"/>
      <c r="DQ14" s="232" t="e">
        <f t="shared" ca="1" si="53"/>
        <v>#DIV/0!</v>
      </c>
      <c r="DR14" s="181">
        <f ca="1">SUMIF(Consumos,A14,'H1 2021 - 2025'!$BL$8:$BL$67)</f>
        <v>0</v>
      </c>
      <c r="DS14" s="182">
        <f ca="1">SUMIF(Consumos,A14,'H1 2021 - 2025'!$BM$8:$BM$67)</f>
        <v>0</v>
      </c>
      <c r="DT14" s="249"/>
      <c r="DU14" s="105" t="e">
        <f t="shared" ca="1" si="54"/>
        <v>#DIV/0!</v>
      </c>
      <c r="DV14" s="276">
        <f ca="1">SUMIF(Consumos,A14,'H1 2021 - 2025'!$BN$8:$BN$67)</f>
        <v>0</v>
      </c>
      <c r="DW14" s="277">
        <f ca="1">SUMIF(Consumos,A14,'H1 2021 - 2025'!$BO$8:$BO$67)</f>
        <v>0</v>
      </c>
      <c r="DX14" s="233"/>
      <c r="DY14" s="231" t="e">
        <f t="shared" ca="1" si="55"/>
        <v>#DIV/0!</v>
      </c>
      <c r="DZ14" s="181">
        <f ca="1">SUMIF(Consumos,A14,'H1 2021 - 2025'!$BP$8:$BP$67)</f>
        <v>0</v>
      </c>
      <c r="EA14" s="182">
        <f ca="1">SUMIF(Consumos,A14,'H1 2021 - 2025'!$BQ$8:$BQ$67)</f>
        <v>0</v>
      </c>
      <c r="EB14" s="249"/>
      <c r="EC14" s="106" t="e">
        <f t="shared" ca="1" si="75"/>
        <v>#DIV/0!</v>
      </c>
      <c r="ED14" s="278">
        <f ca="1">SUMIF(Consumos,A14,'H1 2021 - 2025'!$BR$8:$BR$67)</f>
        <v>0</v>
      </c>
      <c r="EE14" s="275">
        <f ca="1">SUMIF(Consumos,A14,'H1 2021 - 2025'!$BS$8:$BS$67)</f>
        <v>0</v>
      </c>
      <c r="EF14" s="251"/>
      <c r="EG14" s="231" t="e">
        <f t="shared" ca="1" si="76"/>
        <v>#DIV/0!</v>
      </c>
      <c r="EH14" s="181">
        <f ca="1">SUMIF(Consumos,A14,'H1 2021 - 2025'!$BT$8:$BT$67)</f>
        <v>0</v>
      </c>
      <c r="EI14" s="182">
        <f ca="1">SUMIF(Consumos,A14,'H1 2021 - 2025'!$BU$8:$BU$67)</f>
        <v>0</v>
      </c>
      <c r="EJ14" s="249"/>
      <c r="EK14" s="105" t="e">
        <f t="shared" ca="1" si="56"/>
        <v>#DIV/0!</v>
      </c>
      <c r="EL14" s="274">
        <f ca="1">SUMIF(Consumos,A14,'H1 2021 - 2025'!$BV$8:$BV$67)</f>
        <v>0</v>
      </c>
      <c r="EM14" s="275">
        <f ca="1">SUMIF(Consumos,A14,'H1 2021 - 2025'!$BW$8:$BW$67)</f>
        <v>0</v>
      </c>
      <c r="EN14" s="251"/>
      <c r="EO14" s="231" t="e">
        <f t="shared" ca="1" si="57"/>
        <v>#DIV/0!</v>
      </c>
      <c r="EP14" s="181">
        <f ca="1">SUMIF(Consumos,A14,'H1 2021 - 2025'!$BX$8:$BX$67)</f>
        <v>0</v>
      </c>
      <c r="EQ14" s="182">
        <f ca="1">SUMIF(Consumos,A14,'H1 2021 - 2025'!$BY$8:$BY$67)</f>
        <v>0</v>
      </c>
      <c r="ER14" s="249"/>
      <c r="ES14" s="252" t="e">
        <f t="shared" ca="1" si="58"/>
        <v>#DIV/0!</v>
      </c>
      <c r="ET14" s="274">
        <f ca="1">SUMIF(Consumos,A14,'H1 2021 - 2025'!$BZ$8:$BZ$67)</f>
        <v>0</v>
      </c>
      <c r="EU14" s="275">
        <f ca="1">SUMIF(Consumos,A14,'H1 2021 - 2025'!$CA$8:$CA$67)</f>
        <v>0</v>
      </c>
      <c r="EV14" s="251"/>
      <c r="EW14" s="253" t="e">
        <f t="shared" ca="1" si="59"/>
        <v>#DIV/0!</v>
      </c>
      <c r="EX14" s="261">
        <f t="shared" ca="1" si="60"/>
        <v>0</v>
      </c>
      <c r="EY14" s="262">
        <f t="shared" ca="1" si="61"/>
        <v>0</v>
      </c>
      <c r="EZ14" s="261">
        <f t="shared" si="61"/>
        <v>0</v>
      </c>
      <c r="FA14" s="263" t="e">
        <f t="shared" ca="1" si="62"/>
        <v>#DIV/0!</v>
      </c>
      <c r="FB14" s="181">
        <f ca="1">SUMIF(Consumos,A14,'H1 2021 - 2025'!$CD$8:$CD$67)</f>
        <v>0</v>
      </c>
      <c r="FC14" s="182">
        <f ca="1">SUMIF(Consumos,A14,'H1 2021 - 2025'!$CE$8:$CE$67)</f>
        <v>0</v>
      </c>
      <c r="FD14" s="110"/>
      <c r="FE14" s="252" t="e">
        <f t="shared" ca="1" si="63"/>
        <v>#DIV/0!</v>
      </c>
      <c r="FF14" s="602">
        <f ca="1">SUMIF(Consumos,A14,'H1 2021 - 2025'!$CF$8:$CF$67)</f>
        <v>0</v>
      </c>
      <c r="FG14" s="603">
        <f ca="1">SUMIF(Consumos,A14,'H1 2021 - 2025'!$CG$8:$CG$67)</f>
        <v>0</v>
      </c>
      <c r="FH14" s="604"/>
      <c r="FI14" s="605" t="e">
        <f t="shared" ca="1" si="64"/>
        <v>#DIV/0!</v>
      </c>
      <c r="FJ14" s="238">
        <f ca="1">SUMIF(Consumos,A14,'H1 2021 - 2025'!$CH$8:$CH$67)</f>
        <v>0</v>
      </c>
      <c r="FK14" s="237">
        <f ca="1">SUMIF(Consumos,A14,'H1 2021 - 2025'!$CI$8:$CI$67)</f>
        <v>0</v>
      </c>
      <c r="FL14" s="110"/>
      <c r="FM14" s="244" t="e">
        <f t="shared" ca="1" si="65"/>
        <v>#DIV/0!</v>
      </c>
      <c r="FN14" s="598">
        <f ca="1">SUMIF(Consumos,A14,'H1 2021 - 2025'!$CJ$8:$CJ$67)</f>
        <v>0</v>
      </c>
      <c r="FO14" s="599">
        <f ca="1">SUMIF(Consumos,A14,'H1 2021 - 2025'!$CK$8:$CK$67)</f>
        <v>0</v>
      </c>
      <c r="FP14" s="604"/>
      <c r="FQ14" s="611" t="e">
        <f t="shared" ca="1" si="10"/>
        <v>#DIV/0!</v>
      </c>
      <c r="FR14" s="236">
        <f ca="1">SUMIF(Consumos,A14,'H1 2021 - 2025'!$CL$8:$CL$67)</f>
        <v>0</v>
      </c>
      <c r="FS14" s="237">
        <f ca="1">SUMIF(Consumos,A14,'H1 2021 - 2025'!$CM$8:$CM$67)</f>
        <v>0</v>
      </c>
      <c r="FT14" s="110"/>
      <c r="FU14" s="244" t="e">
        <f t="shared" ca="1" si="11"/>
        <v>#DIV/0!</v>
      </c>
      <c r="FV14" s="598">
        <f ca="1">SUMIF(Consumos,A14,'H1 2021 - 2025'!$CN$8:$CN$67)</f>
        <v>0</v>
      </c>
      <c r="FW14" s="599">
        <f ca="1">SUMIF(Consumos,A14,'H1 2021 - 2025'!$CO$8:$CO$67)</f>
        <v>0</v>
      </c>
      <c r="FX14" s="604"/>
      <c r="FY14" s="611" t="e">
        <f t="shared" ca="1" si="12"/>
        <v>#DIV/0!</v>
      </c>
      <c r="FZ14" s="236">
        <f ca="1">SUMIF(Consumos,A14,'H1 2021 - 2025'!$CP$8:$CP$67)</f>
        <v>0</v>
      </c>
      <c r="GA14" s="237">
        <f ca="1">SUMIF(Consumos,A14,'H1 2021 - 2025'!$CQ$8:$CQ$67)</f>
        <v>0</v>
      </c>
      <c r="GB14" s="110"/>
      <c r="GC14" s="244" t="e">
        <f t="shared" ca="1" si="13"/>
        <v>#DIV/0!</v>
      </c>
      <c r="GD14" s="598">
        <f ca="1">SUMIF(Consumos,A14,'H1 2021 - 2025'!$CR$8:$CR$67)</f>
        <v>0</v>
      </c>
      <c r="GE14" s="599">
        <f ca="1">SUMIF(Consumos,A14,'H1 2021 - 2025'!$CS$8:$CS$67)</f>
        <v>0</v>
      </c>
      <c r="GF14" s="613"/>
      <c r="GG14" s="611" t="e">
        <f t="shared" ca="1" si="66"/>
        <v>#DIV/0!</v>
      </c>
      <c r="GH14" s="236">
        <f ca="1">SUMIF(Consumos,A14,'H1 2021 - 2025'!$CT$8:$CT$67)</f>
        <v>0</v>
      </c>
      <c r="GI14" s="237">
        <f ca="1">SUMIF(Consumos,A14,'H1 2021 - 2025'!$CU$8:$CU$67)</f>
        <v>0</v>
      </c>
      <c r="GJ14" s="249"/>
      <c r="GK14" s="244" t="e">
        <f t="shared" ca="1" si="14"/>
        <v>#DIV/0!</v>
      </c>
      <c r="GL14" s="598">
        <f ca="1">SUMIF(Consumos,A14,'H1 2021 - 2025'!$CV$8:$CV$67)</f>
        <v>0</v>
      </c>
      <c r="GM14" s="614">
        <f ca="1">SUMIF(Consumos,A14,'H1 2021 - 2025'!$CW$8:$CW$67)</f>
        <v>0</v>
      </c>
      <c r="GN14" s="604"/>
      <c r="GO14" s="615" t="e">
        <f t="shared" ca="1" si="15"/>
        <v>#DIV/0!</v>
      </c>
      <c r="GP14" s="236">
        <f ca="1">SUMIF(Consumos,A14,'H1 2021 - 2025'!$CX$8:$CX$67)</f>
        <v>0</v>
      </c>
      <c r="GQ14" s="266">
        <f ca="1">SUMIF(Consumos,A14,'H1 2021 - 2025'!$CY$8:$CY$67)</f>
        <v>0</v>
      </c>
      <c r="GR14" s="249"/>
      <c r="GS14" s="102" t="e">
        <f t="shared" ca="1" si="16"/>
        <v>#DIV/0!</v>
      </c>
      <c r="GT14" s="598">
        <f ca="1">SUMIF(Consumos,A14,'H1 2021 - 2025'!$CZ$8:$CZ$67)</f>
        <v>0</v>
      </c>
      <c r="GU14" s="614">
        <f ca="1">SUMIF(Consumos,A14,'H1 2021 - 2025'!$DA$8:$DA$67)</f>
        <v>0</v>
      </c>
      <c r="GV14" s="604"/>
      <c r="GW14" s="615" t="e">
        <f t="shared" ca="1" si="17"/>
        <v>#DIV/0!</v>
      </c>
      <c r="GX14" s="620">
        <f t="shared" ca="1" si="67"/>
        <v>0</v>
      </c>
      <c r="GY14" s="621">
        <f t="shared" ca="1" si="67"/>
        <v>0</v>
      </c>
      <c r="GZ14" s="620">
        <f t="shared" si="68"/>
        <v>0</v>
      </c>
      <c r="HA14" s="622" t="e">
        <f t="shared" ca="1" si="18"/>
        <v>#DIV/0!</v>
      </c>
      <c r="HB14" s="280">
        <f ca="1">SUMIF(Consumos,A14,'H1 2021 - 2025'!$DD$8:$DD$67)</f>
        <v>0</v>
      </c>
      <c r="HC14" s="281">
        <f ca="1">SUMIF(Consumos,A14,'H1 2021 - 2025'!$DE$8:$DE$67)</f>
        <v>0</v>
      </c>
      <c r="HD14" s="110"/>
      <c r="HE14" s="105" t="e">
        <f t="shared" ca="1" si="69"/>
        <v>#DIV/0!</v>
      </c>
      <c r="HF14" s="631">
        <f ca="1">SUMIF(Consumos,A14,'H1 2021 - 2025'!$DF$8:$DF$67)</f>
        <v>0</v>
      </c>
      <c r="HG14" s="632">
        <f ca="1">SUMIF(Consumos,A14,'H1 2021 - 2025'!$DG$8:$DG$67)</f>
        <v>0</v>
      </c>
      <c r="HH14" s="248"/>
      <c r="HI14" s="633" t="e">
        <f t="shared" ca="1" si="70"/>
        <v>#DIV/0!</v>
      </c>
      <c r="HJ14" s="273">
        <f ca="1">SUMIF(Consumos,A14,'H1 2021 - 2025'!$DH$8:$DH$67)</f>
        <v>0</v>
      </c>
      <c r="HK14" s="281">
        <f ca="1">SUMIF(Consumos,A14,'H1 2021 - 2025'!$DI$8:$DI$67)</f>
        <v>0</v>
      </c>
      <c r="HL14" s="110"/>
      <c r="HM14" s="106" t="e">
        <f t="shared" ca="1" si="71"/>
        <v>#DIV/0!</v>
      </c>
      <c r="HN14" s="239">
        <f ca="1">SUMIF(Consumos,A14,'H1 2021 - 2025'!$DJ$8:$DJ$67)</f>
        <v>0</v>
      </c>
      <c r="HO14" s="240">
        <f ca="1">SUMIF(Consumos,A14,'H1 2021 - 2025'!$DK$8:$DK$67)</f>
        <v>0</v>
      </c>
      <c r="HP14" s="248"/>
      <c r="HQ14" s="645" t="e">
        <f t="shared" ca="1" si="19"/>
        <v>#DIV/0!</v>
      </c>
      <c r="HR14" s="181">
        <f ca="1">SUMIF(Consumos,A14,'H1 2021 - 2025'!$DL$8:$DL$67)</f>
        <v>0</v>
      </c>
      <c r="HS14" s="281">
        <f ca="1">SUMIF(Consumos,A14,'H1 2021 - 2025'!$DM$8:$DM$67)</f>
        <v>0</v>
      </c>
      <c r="HT14" s="110"/>
      <c r="HU14" s="106" t="e">
        <f t="shared" ca="1" si="20"/>
        <v>#DIV/0!</v>
      </c>
      <c r="HV14" s="646">
        <f ca="1">SUMIF(Consumos,A14,'H1 2021 - 2025'!$DN$8:$DN$67)</f>
        <v>0</v>
      </c>
      <c r="HW14" s="240">
        <f ca="1">SUMIF(Consumos,A14,'H1 2021 - 2025'!$DO$8:$DO$67)</f>
        <v>0</v>
      </c>
      <c r="HX14" s="248"/>
      <c r="HY14" s="229" t="e">
        <f t="shared" ca="1" si="21"/>
        <v>#DIV/0!</v>
      </c>
      <c r="HZ14" s="181">
        <f ca="1">SUMIF(Consumos,A14,'H1 2021 - 2025'!$DP$8:$DP$67)</f>
        <v>0</v>
      </c>
      <c r="IA14" s="282">
        <f ca="1">SUMIF(Consumos,A14,'H1 2021 - 2025'!$DQ$8:$DQ$67)</f>
        <v>0</v>
      </c>
      <c r="IB14" s="110"/>
      <c r="IC14" s="106" t="e">
        <f t="shared" ca="1" si="22"/>
        <v>#DIV/0!</v>
      </c>
      <c r="ID14" s="646">
        <f ca="1">SUMIF(Consumos,A14,'H1 2021 - 2025'!$DR$8:$DR$67)</f>
        <v>0</v>
      </c>
      <c r="IE14" s="240">
        <f ca="1">SUMIF(Consumos,A14,'H1 2021 - 2025'!$DS$8:$DS$67)</f>
        <v>0</v>
      </c>
      <c r="IF14" s="248"/>
      <c r="IG14" s="229" t="e">
        <f t="shared" ca="1" si="72"/>
        <v>#DIV/0!</v>
      </c>
      <c r="IH14" s="236">
        <f ca="1">SUMIF(Consumos,A14,'H1 2021 - 2025'!$DT$8:$DT$67)</f>
        <v>0</v>
      </c>
      <c r="II14" s="266">
        <f ca="1">SUMIF(Consumos,A14,'H1 2021 - 2025'!$DU$8:$DU$67)</f>
        <v>0</v>
      </c>
      <c r="IJ14" s="110"/>
      <c r="IK14" s="102" t="e">
        <f t="shared" ca="1" si="23"/>
        <v>#DIV/0!</v>
      </c>
      <c r="IL14" s="648">
        <f ca="1">SUMIF(Consumos,A14,'H1 2021 - 2025'!$DV$8:$DV$67)</f>
        <v>0</v>
      </c>
      <c r="IM14" s="649">
        <f ca="1">SUMIF(Consumos,A14,'H1 2021 - 2025'!$DW$8:$DW$67)</f>
        <v>0</v>
      </c>
      <c r="IN14" s="248"/>
      <c r="IO14" s="633" t="e">
        <f t="shared" ca="1" si="24"/>
        <v>#DIV/0!</v>
      </c>
      <c r="IP14" s="238">
        <f ca="1">SUMIF(Consumos,A14,'H1 2021 - 2025'!$DX$8:$DX$67)</f>
        <v>0</v>
      </c>
      <c r="IQ14" s="266">
        <f ca="1">SUMIF(Consumos,A14,'H1 2021 - 2025'!$DY$8:$DY$67)</f>
        <v>0</v>
      </c>
      <c r="IR14" s="110"/>
      <c r="IS14" s="102" t="e">
        <f t="shared" ca="1" si="25"/>
        <v>#DIV/0!</v>
      </c>
      <c r="IT14" s="239">
        <f ca="1">SUMIF(Consumos,A14,'H1 2021 - 2025'!$DZ$8:$DZ$67)</f>
        <v>0</v>
      </c>
      <c r="IU14" s="650">
        <f ca="1">SUMIF(Consumos,A14,'H1 2021 - 2025'!$EA$8:$EA$67)</f>
        <v>0</v>
      </c>
      <c r="IV14" s="651"/>
      <c r="IW14" s="229" t="e">
        <f t="shared" ca="1" si="26"/>
        <v>#DIV/0!</v>
      </c>
      <c r="IX14" s="656">
        <f t="shared" ca="1" si="73"/>
        <v>0</v>
      </c>
      <c r="IY14" s="657">
        <f t="shared" ca="1" si="74"/>
        <v>0</v>
      </c>
      <c r="IZ14" s="656">
        <f t="shared" si="27"/>
        <v>0</v>
      </c>
      <c r="JA14" s="658" t="e">
        <f t="shared" ca="1" si="28"/>
        <v>#DIV/0!</v>
      </c>
    </row>
    <row r="15" spans="1:261">
      <c r="A15" s="387"/>
      <c r="B15" s="236">
        <f ca="1">SUMIF(Consumos,A15,'H1 2021 - 2025'!$D$8:$D$67)</f>
        <v>0</v>
      </c>
      <c r="C15" s="237">
        <f ca="1">SUMIF(Consumos,A15,'H1 2021 - 2025'!$E$8:$E$67)</f>
        <v>0</v>
      </c>
      <c r="D15" s="110"/>
      <c r="E15" s="102" t="e">
        <f t="shared" ca="1" si="29"/>
        <v>#DIV/0!</v>
      </c>
      <c r="F15" s="264">
        <f ca="1">SUMIF(Consumos,A15,'H1 2021 - 2025'!$F$8:$F$67)</f>
        <v>0</v>
      </c>
      <c r="G15" s="265">
        <f ca="1">SUMIF(Consumos,A15,'H1 2021 - 2025'!$G$8:$G$67)</f>
        <v>0</v>
      </c>
      <c r="H15" s="254"/>
      <c r="I15" s="247" t="e">
        <f t="shared" ca="1" si="30"/>
        <v>#DIV/0!</v>
      </c>
      <c r="J15" s="236">
        <f ca="1">SUMIF(Consumos,A15,'H1 2021 - 2025'!$H$8:$H$67)</f>
        <v>0</v>
      </c>
      <c r="K15" s="237">
        <f ca="1">SUMIF(Consumos,A15,'H1 2021 - 2025'!$I$8:$I$67)</f>
        <v>0</v>
      </c>
      <c r="L15" s="110"/>
      <c r="M15" s="227" t="e">
        <f t="shared" ca="1" si="31"/>
        <v>#DIV/0!</v>
      </c>
      <c r="N15" s="525">
        <f ca="1">SUMIF(Consumos,A15,'H1 2021 - 2025'!$J$8:$J$67)</f>
        <v>0</v>
      </c>
      <c r="O15" s="265">
        <f ca="1">SUMIF(Consumos,A15,'H1 2021 - 2025'!$K$8:$K$67)</f>
        <v>0</v>
      </c>
      <c r="P15" s="254"/>
      <c r="Q15" s="526" t="e">
        <f t="shared" ca="1" si="32"/>
        <v>#DIV/0!</v>
      </c>
      <c r="R15" s="236">
        <f ca="1">SUMIF(Consumos,A15,'H1 2021 - 2025'!$L$8:$L$67)</f>
        <v>0</v>
      </c>
      <c r="S15" s="237">
        <f ca="1">SUMIF(Consumos,A15,'H1 2021 - 2025'!$M$8:$M$67)</f>
        <v>0</v>
      </c>
      <c r="T15" s="110"/>
      <c r="U15" s="102" t="e">
        <f t="shared" ca="1" si="33"/>
        <v>#DIV/0!</v>
      </c>
      <c r="V15" s="264">
        <f ca="1">SUMIF(Consumos,A15,'H1 2021 - 2025'!$N$8:$N$67)</f>
        <v>0</v>
      </c>
      <c r="W15" s="265">
        <f ca="1">SUMIF(Consumos,A15,'H1 2021 - 2025'!$O$8:$O$67)</f>
        <v>0</v>
      </c>
      <c r="X15" s="254"/>
      <c r="Y15" s="247" t="e">
        <f t="shared" ca="1" si="34"/>
        <v>#DIV/0!</v>
      </c>
      <c r="Z15" s="236">
        <f ca="1">SUMIF(Consumos,A15,'H1 2021 - 2025'!$P$8:$P$67)</f>
        <v>0</v>
      </c>
      <c r="AA15" s="237">
        <f ca="1">SUMIF(Consumos,A15,'H1 2021 - 2025'!$Q$8:$Q$67)</f>
        <v>0</v>
      </c>
      <c r="AB15" s="110"/>
      <c r="AC15" s="102" t="e">
        <f t="shared" ca="1" si="35"/>
        <v>#DIV/0!</v>
      </c>
      <c r="AD15" s="264">
        <f ca="1">SUMIF(Consumos,A15,'H1 2021 - 2025'!$R$8:$R$67)</f>
        <v>0</v>
      </c>
      <c r="AE15" s="265">
        <f ca="1">SUMIF(Consumos,A15,'H1 2021 - 2025'!$S$8:$S$67)</f>
        <v>0</v>
      </c>
      <c r="AF15" s="255"/>
      <c r="AG15" s="247" t="e">
        <f t="shared" ca="1" si="36"/>
        <v>#DIV/0!</v>
      </c>
      <c r="AH15" s="236">
        <f ca="1">SUMIF(Consumos,A15,'H1 2021 - 2025'!$T$8:$T$67)</f>
        <v>0</v>
      </c>
      <c r="AI15" s="237">
        <f ca="1">SUMIF(Consumos,A15,'H1 2021 - 2025'!$U$8:$U$67)</f>
        <v>0</v>
      </c>
      <c r="AJ15" s="249"/>
      <c r="AK15" s="102" t="e">
        <f t="shared" ca="1" si="37"/>
        <v>#DIV/0!</v>
      </c>
      <c r="AL15" s="264">
        <f ca="1">SUMIF(Consumos,A15,'H1 2021 - 2025'!$V$8:$V$67)</f>
        <v>0</v>
      </c>
      <c r="AM15" s="265">
        <f ca="1">SUMIF(Consumos,A15,'H1 2021 - 2025'!$W$8:$W$67)</f>
        <v>0</v>
      </c>
      <c r="AN15" s="254"/>
      <c r="AO15" s="247" t="e">
        <f t="shared" ca="1" si="38"/>
        <v>#DIV/0!</v>
      </c>
      <c r="AP15" s="236">
        <f ca="1">SUMIF(Consumos,A15,'H1 2021 - 2025'!$X$8:$X$67)</f>
        <v>0</v>
      </c>
      <c r="AQ15" s="237">
        <f ca="1">SUMIF(Consumos,A15,'H1 2021 - 2025'!$Y$8:$Y$67)</f>
        <v>0</v>
      </c>
      <c r="AR15" s="249"/>
      <c r="AS15" s="102" t="e">
        <f t="shared" ca="1" si="39"/>
        <v>#DIV/0!</v>
      </c>
      <c r="AT15" s="264">
        <f ca="1">SUMIF(Consumos,A15,'H1 2021 - 2025'!$Z$8:$Z$67)</f>
        <v>0</v>
      </c>
      <c r="AU15" s="265">
        <f ca="1">SUMIF(Consumos,A15,'H1 2021 - 2025'!$AA$8:$AA$67)</f>
        <v>0</v>
      </c>
      <c r="AV15" s="254"/>
      <c r="AW15" s="527" t="e">
        <f t="shared" ca="1" si="40"/>
        <v>#DIV/0!</v>
      </c>
      <c r="AX15" s="536">
        <f t="shared" ca="1" si="41"/>
        <v>0</v>
      </c>
      <c r="AY15" s="537">
        <f t="shared" ca="1" si="42"/>
        <v>0</v>
      </c>
      <c r="AZ15" s="538">
        <f t="shared" si="43"/>
        <v>0</v>
      </c>
      <c r="BA15" s="539" t="e">
        <f t="shared" ca="1" si="44"/>
        <v>#DIV/0!</v>
      </c>
      <c r="BB15" s="238">
        <f ca="1">SUMIF(Consumos,A15,'H1 2021 - 2025'!$AD$8:$AD$67)</f>
        <v>0</v>
      </c>
      <c r="BC15" s="237">
        <f ca="1">SUMIF(Consumos,A15,'H1 2021 - 2025'!$AE$8:$AE$67)</f>
        <v>0</v>
      </c>
      <c r="BD15" s="110"/>
      <c r="BE15" s="102" t="e">
        <f t="shared" ca="1" si="45"/>
        <v>#DIV/0!</v>
      </c>
      <c r="BF15" s="271">
        <f ca="1">SUMIF(Consumos,A15,'H1 2021 - 2025'!$AF$8:$AF$67)</f>
        <v>0</v>
      </c>
      <c r="BG15" s="269">
        <f ca="1">SUMIF(Consumos,A15,'H1 2021 - 2025'!$AG$8:$AG$67)</f>
        <v>0</v>
      </c>
      <c r="BH15" s="113"/>
      <c r="BI15" s="104" t="e">
        <f t="shared" ca="1" si="46"/>
        <v>#DIV/0!</v>
      </c>
      <c r="BJ15" s="236">
        <f ca="1">SUMIF(Consumos,A15,'H1 2021 - 2025'!$AH$8:$AH$67)</f>
        <v>0</v>
      </c>
      <c r="BK15" s="237">
        <f ca="1">SUMIF(Consumos,A15,'H1 2021 - 2025'!$AI$8:$AI$67)</f>
        <v>0</v>
      </c>
      <c r="BL15" s="110"/>
      <c r="BM15" s="102" t="e">
        <f t="shared" ca="1" si="0"/>
        <v>#DIV/0!</v>
      </c>
      <c r="BN15" s="271">
        <f ca="1">SUMIF(Consumos,A15,'H1 2021 - 2025'!$AJ$8:$AJ$67)</f>
        <v>0</v>
      </c>
      <c r="BO15" s="269">
        <f ca="1">SUMIF(Consumos,A15,'H1 2021 - 2025'!$AK$8:$AK$67)</f>
        <v>0</v>
      </c>
      <c r="BP15" s="113"/>
      <c r="BQ15" s="104" t="e">
        <f t="shared" ca="1" si="1"/>
        <v>#DIV/0!</v>
      </c>
      <c r="BR15" s="236">
        <f ca="1">SUMIF(Consumos,A15,'H1 2021 - 2025'!$AL$8:$AL$67)</f>
        <v>0</v>
      </c>
      <c r="BS15" s="237">
        <f ca="1">SUMIF(Consumos,A15,'H1 2021 - 2025'!$AM$8:$AM$67)</f>
        <v>0</v>
      </c>
      <c r="BT15" s="110"/>
      <c r="BU15" s="102" t="e">
        <f t="shared" ca="1" si="2"/>
        <v>#DIV/0!</v>
      </c>
      <c r="BV15" s="271">
        <f ca="1">SUMIF(Consumos,A15,'H1 2021 - 2025'!$AN$8:$AN$67)</f>
        <v>0</v>
      </c>
      <c r="BW15" s="269">
        <f ca="1">SUMIF(Consumos,A15,'H1 2021 - 2025'!$AO$8:$AO$67)</f>
        <v>0</v>
      </c>
      <c r="BX15" s="113"/>
      <c r="BY15" s="104" t="e">
        <f t="shared" ca="1" si="3"/>
        <v>#DIV/0!</v>
      </c>
      <c r="BZ15" s="236">
        <f ca="1">SUMIF(Consumos,A15,'H1 2021 - 2025'!$AP$8:$AP$67)</f>
        <v>0</v>
      </c>
      <c r="CA15" s="237">
        <f ca="1">SUMIF(Consumos,A15,'H1 2021 - 2025'!$AQ$8:$AQ$67)</f>
        <v>0</v>
      </c>
      <c r="CB15" s="110"/>
      <c r="CC15" s="102" t="e">
        <f t="shared" ca="1" si="4"/>
        <v>#DIV/0!</v>
      </c>
      <c r="CD15" s="271">
        <f ca="1">SUMIF(Consumos,A15,'H1 2021 - 2025'!$AR$8:$AR$67)</f>
        <v>0</v>
      </c>
      <c r="CE15" s="269">
        <f ca="1">SUMIF(Consumos,A15,'H1 2021 - 2025'!$AS$8:$AS$67)</f>
        <v>0</v>
      </c>
      <c r="CF15" s="113"/>
      <c r="CG15" s="104" t="e">
        <f t="shared" ca="1" si="5"/>
        <v>#DIV/0!</v>
      </c>
      <c r="CH15" s="236">
        <f ca="1">SUMIF(Consumos,A15,'H1 2021 - 2025'!$AT$8:$AT$67)</f>
        <v>0</v>
      </c>
      <c r="CI15" s="237">
        <f ca="1">SUMIF(Consumos,A15,'H1 2021 - 2025'!$AU$8:$AU$67)</f>
        <v>0</v>
      </c>
      <c r="CJ15" s="110"/>
      <c r="CK15" s="102" t="e">
        <f t="shared" ca="1" si="6"/>
        <v>#DIV/0!</v>
      </c>
      <c r="CL15" s="271">
        <f ca="1">SUMIF(Consumos,A15,'H1 2021 - 2025'!$AV$8:$AV$67)</f>
        <v>0</v>
      </c>
      <c r="CM15" s="269">
        <f ca="1">SUMIF(Consumos,A15,'H1 2021 - 2025'!$AW$8:$AW$67)</f>
        <v>0</v>
      </c>
      <c r="CN15" s="113"/>
      <c r="CO15" s="104" t="e">
        <f t="shared" ca="1" si="7"/>
        <v>#DIV/0!</v>
      </c>
      <c r="CP15" s="236">
        <f ca="1">SUMIF(Consumos,A15,'H1 2021 - 2025'!$AX$8:$AX$67)</f>
        <v>0</v>
      </c>
      <c r="CQ15" s="237">
        <f ca="1">SUMIF(Consumos,A15,'H1 2021 - 2025'!$AY$8:$AY$67)</f>
        <v>0</v>
      </c>
      <c r="CR15" s="110"/>
      <c r="CS15" s="102" t="e">
        <f t="shared" ca="1" si="8"/>
        <v>#DIV/0!</v>
      </c>
      <c r="CT15" s="271">
        <f ca="1">SUMIF(Consumos,A15,'H1 2021 - 2025'!$AZ$8:$AZ$67)</f>
        <v>0</v>
      </c>
      <c r="CU15" s="269">
        <f ca="1">SUMIF(Consumos,A15,'H1 2021 - 2025'!$BA$8:$BA$67)</f>
        <v>0</v>
      </c>
      <c r="CV15" s="807"/>
      <c r="CW15" s="104" t="e">
        <f t="shared" ca="1" si="9"/>
        <v>#DIV/0!</v>
      </c>
      <c r="CX15" s="554">
        <f t="shared" ca="1" si="47"/>
        <v>0</v>
      </c>
      <c r="CY15" s="555">
        <f t="shared" ca="1" si="48"/>
        <v>0</v>
      </c>
      <c r="CZ15" s="556">
        <f t="shared" si="49"/>
        <v>0</v>
      </c>
      <c r="DA15" s="557" t="e">
        <f t="shared" ca="1" si="50"/>
        <v>#DIV/0!</v>
      </c>
      <c r="DB15" s="242">
        <f ca="1">SUMIF(Consumos,A15,'H1 2021 - 2025'!$BD$8:$BD$67)</f>
        <v>0</v>
      </c>
      <c r="DC15" s="258">
        <f ca="1">SUMIF(Consumos,A15,'H1 2021 - 2025'!$BE$8:$BE$67)</f>
        <v>0</v>
      </c>
      <c r="DD15" s="249"/>
      <c r="DE15" s="105" t="e">
        <f t="shared" ca="1" si="77"/>
        <v>#DIV/0!</v>
      </c>
      <c r="DF15" s="250">
        <f ca="1">SUMIF(Consumos,A15,'H1 2021 - 2025'!$BF$8:$BF$67)</f>
        <v>0</v>
      </c>
      <c r="DG15" s="272">
        <f ca="1">SUMIF(Consumos,A15,'H1 2021 - 2025'!$BG$8:$BG$67)</f>
        <v>0</v>
      </c>
      <c r="DH15" s="251"/>
      <c r="DI15" s="232" t="e">
        <f t="shared" ca="1" si="51"/>
        <v>#DIV/0!</v>
      </c>
      <c r="DJ15" s="273">
        <f ca="1">SUMIF(Consumos,A15,'H1 2021 - 2025'!$BH$8:$BH$67)</f>
        <v>0</v>
      </c>
      <c r="DK15" s="182">
        <f ca="1">SUMIF(Consumos,A15,'H1 2021 - 2025'!$BI$8:$BI$67)</f>
        <v>0</v>
      </c>
      <c r="DL15" s="249"/>
      <c r="DM15" s="105" t="e">
        <f t="shared" ca="1" si="52"/>
        <v>#DIV/0!</v>
      </c>
      <c r="DN15" s="274">
        <f ca="1">SUMIF(Consumos,A15,'H1 2021 - 2025'!$BJ$8:$BJ$67)</f>
        <v>0</v>
      </c>
      <c r="DO15" s="275">
        <f ca="1">SUMIF(Consumos,A15,'H1 2021 - 2025'!$BK$8:$BK$67)</f>
        <v>0</v>
      </c>
      <c r="DP15" s="251"/>
      <c r="DQ15" s="232" t="e">
        <f t="shared" ca="1" si="53"/>
        <v>#DIV/0!</v>
      </c>
      <c r="DR15" s="181">
        <f ca="1">SUMIF(Consumos,A15,'H1 2021 - 2025'!$BL$8:$BL$67)</f>
        <v>0</v>
      </c>
      <c r="DS15" s="182">
        <f ca="1">SUMIF(Consumos,A15,'H1 2021 - 2025'!$BM$8:$BM$67)</f>
        <v>0</v>
      </c>
      <c r="DT15" s="249"/>
      <c r="DU15" s="105" t="e">
        <f t="shared" ca="1" si="54"/>
        <v>#DIV/0!</v>
      </c>
      <c r="DV15" s="276">
        <f ca="1">SUMIF(Consumos,A15,'H1 2021 - 2025'!$BN$8:$BN$67)</f>
        <v>0</v>
      </c>
      <c r="DW15" s="277">
        <f ca="1">SUMIF(Consumos,A15,'H1 2021 - 2025'!$BO$8:$BO$67)</f>
        <v>0</v>
      </c>
      <c r="DX15" s="233"/>
      <c r="DY15" s="231" t="e">
        <f t="shared" ca="1" si="55"/>
        <v>#DIV/0!</v>
      </c>
      <c r="DZ15" s="181">
        <f ca="1">SUMIF(Consumos,A15,'H1 2021 - 2025'!$BP$8:$BP$67)</f>
        <v>0</v>
      </c>
      <c r="EA15" s="182">
        <f ca="1">SUMIF(Consumos,A15,'H1 2021 - 2025'!$BQ$8:$BQ$67)</f>
        <v>0</v>
      </c>
      <c r="EB15" s="249"/>
      <c r="EC15" s="106" t="e">
        <f t="shared" ca="1" si="75"/>
        <v>#DIV/0!</v>
      </c>
      <c r="ED15" s="278">
        <f ca="1">SUMIF(Consumos,A15,'H1 2021 - 2025'!$BR$8:$BR$67)</f>
        <v>0</v>
      </c>
      <c r="EE15" s="275">
        <f ca="1">SUMIF(Consumos,A15,'H1 2021 - 2025'!$BS$8:$BS$67)</f>
        <v>0</v>
      </c>
      <c r="EF15" s="251"/>
      <c r="EG15" s="231" t="e">
        <f t="shared" ca="1" si="76"/>
        <v>#DIV/0!</v>
      </c>
      <c r="EH15" s="181">
        <f ca="1">SUMIF(Consumos,A15,'H1 2021 - 2025'!$BT$8:$BT$67)</f>
        <v>0</v>
      </c>
      <c r="EI15" s="182">
        <f ca="1">SUMIF(Consumos,A15,'H1 2021 - 2025'!$BU$8:$BU$67)</f>
        <v>0</v>
      </c>
      <c r="EJ15" s="249"/>
      <c r="EK15" s="105" t="e">
        <f t="shared" ca="1" si="56"/>
        <v>#DIV/0!</v>
      </c>
      <c r="EL15" s="274">
        <f ca="1">SUMIF(Consumos,A15,'H1 2021 - 2025'!$BV$8:$BV$67)</f>
        <v>0</v>
      </c>
      <c r="EM15" s="275">
        <f ca="1">SUMIF(Consumos,A15,'H1 2021 - 2025'!$BW$8:$BW$67)</f>
        <v>0</v>
      </c>
      <c r="EN15" s="251"/>
      <c r="EO15" s="231" t="e">
        <f t="shared" ca="1" si="57"/>
        <v>#DIV/0!</v>
      </c>
      <c r="EP15" s="181">
        <f ca="1">SUMIF(Consumos,A15,'H1 2021 - 2025'!$BX$8:$BX$67)</f>
        <v>0</v>
      </c>
      <c r="EQ15" s="182">
        <f ca="1">SUMIF(Consumos,A15,'H1 2021 - 2025'!$BY$8:$BY$67)</f>
        <v>0</v>
      </c>
      <c r="ER15" s="249"/>
      <c r="ES15" s="252" t="e">
        <f t="shared" ca="1" si="58"/>
        <v>#DIV/0!</v>
      </c>
      <c r="ET15" s="274">
        <f ca="1">SUMIF(Consumos,A15,'H1 2021 - 2025'!$BZ$8:$BZ$67)</f>
        <v>0</v>
      </c>
      <c r="EU15" s="275">
        <f ca="1">SUMIF(Consumos,A15,'H1 2021 - 2025'!$CA$8:$CA$67)</f>
        <v>0</v>
      </c>
      <c r="EV15" s="251"/>
      <c r="EW15" s="253" t="e">
        <f t="shared" ca="1" si="59"/>
        <v>#DIV/0!</v>
      </c>
      <c r="EX15" s="261">
        <f t="shared" ca="1" si="60"/>
        <v>0</v>
      </c>
      <c r="EY15" s="262">
        <f t="shared" ca="1" si="61"/>
        <v>0</v>
      </c>
      <c r="EZ15" s="261">
        <f t="shared" si="61"/>
        <v>0</v>
      </c>
      <c r="FA15" s="263" t="e">
        <f t="shared" ca="1" si="62"/>
        <v>#DIV/0!</v>
      </c>
      <c r="FB15" s="181">
        <f ca="1">SUMIF(Consumos,A15,'H1 2021 - 2025'!$CD$8:$CD$67)</f>
        <v>0</v>
      </c>
      <c r="FC15" s="182">
        <f ca="1">SUMIF(Consumos,A15,'H1 2021 - 2025'!$CE$8:$CE$67)</f>
        <v>0</v>
      </c>
      <c r="FD15" s="110"/>
      <c r="FE15" s="252" t="e">
        <f t="shared" ca="1" si="63"/>
        <v>#DIV/0!</v>
      </c>
      <c r="FF15" s="602">
        <f ca="1">SUMIF(Consumos,A15,'H1 2021 - 2025'!$CF$8:$CF$67)</f>
        <v>0</v>
      </c>
      <c r="FG15" s="603">
        <f ca="1">SUMIF(Consumos,A15,'H1 2021 - 2025'!$CG$8:$CG$67)</f>
        <v>0</v>
      </c>
      <c r="FH15" s="604"/>
      <c r="FI15" s="605" t="e">
        <f t="shared" ca="1" si="64"/>
        <v>#DIV/0!</v>
      </c>
      <c r="FJ15" s="238">
        <f ca="1">SUMIF(Consumos,A15,'H1 2021 - 2025'!$CH$8:$CH$67)</f>
        <v>0</v>
      </c>
      <c r="FK15" s="237">
        <f ca="1">SUMIF(Consumos,A15,'H1 2021 - 2025'!$CI$8:$CI$67)</f>
        <v>0</v>
      </c>
      <c r="FL15" s="110"/>
      <c r="FM15" s="244" t="e">
        <f t="shared" ca="1" si="65"/>
        <v>#DIV/0!</v>
      </c>
      <c r="FN15" s="598">
        <f ca="1">SUMIF(Consumos,A15,'H1 2021 - 2025'!$CJ$8:$CJ$67)</f>
        <v>0</v>
      </c>
      <c r="FO15" s="599">
        <f ca="1">SUMIF(Consumos,A15,'H1 2021 - 2025'!$CK$8:$CK$67)</f>
        <v>0</v>
      </c>
      <c r="FP15" s="604"/>
      <c r="FQ15" s="611" t="e">
        <f t="shared" ca="1" si="10"/>
        <v>#DIV/0!</v>
      </c>
      <c r="FR15" s="236">
        <f ca="1">SUMIF(Consumos,A15,'H1 2021 - 2025'!$CL$8:$CL$67)</f>
        <v>0</v>
      </c>
      <c r="FS15" s="237">
        <f ca="1">SUMIF(Consumos,A15,'H1 2021 - 2025'!$CM$8:$CM$67)</f>
        <v>0</v>
      </c>
      <c r="FT15" s="110"/>
      <c r="FU15" s="244" t="e">
        <f t="shared" ca="1" si="11"/>
        <v>#DIV/0!</v>
      </c>
      <c r="FV15" s="598">
        <f ca="1">SUMIF(Consumos,A15,'H1 2021 - 2025'!$CN$8:$CN$67)</f>
        <v>0</v>
      </c>
      <c r="FW15" s="599">
        <f ca="1">SUMIF(Consumos,A15,'H1 2021 - 2025'!$CO$8:$CO$67)</f>
        <v>0</v>
      </c>
      <c r="FX15" s="604"/>
      <c r="FY15" s="611" t="e">
        <f t="shared" ca="1" si="12"/>
        <v>#DIV/0!</v>
      </c>
      <c r="FZ15" s="236">
        <f ca="1">SUMIF(Consumos,A15,'H1 2021 - 2025'!$CP$8:$CP$67)</f>
        <v>0</v>
      </c>
      <c r="GA15" s="237">
        <f ca="1">SUMIF(Consumos,A15,'H1 2021 - 2025'!$CQ$8:$CQ$67)</f>
        <v>0</v>
      </c>
      <c r="GB15" s="110"/>
      <c r="GC15" s="244" t="e">
        <f t="shared" ca="1" si="13"/>
        <v>#DIV/0!</v>
      </c>
      <c r="GD15" s="598">
        <f ca="1">SUMIF(Consumos,A15,'H1 2021 - 2025'!$CR$8:$CR$67)</f>
        <v>0</v>
      </c>
      <c r="GE15" s="599">
        <f ca="1">SUMIF(Consumos,A15,'H1 2021 - 2025'!$CS$8:$CS$67)</f>
        <v>0</v>
      </c>
      <c r="GF15" s="613"/>
      <c r="GG15" s="611" t="e">
        <f t="shared" ca="1" si="66"/>
        <v>#DIV/0!</v>
      </c>
      <c r="GH15" s="236">
        <f ca="1">SUMIF(Consumos,A15,'H1 2021 - 2025'!$CT$8:$CT$67)</f>
        <v>0</v>
      </c>
      <c r="GI15" s="237">
        <f ca="1">SUMIF(Consumos,A15,'H1 2021 - 2025'!$CU$8:$CU$67)</f>
        <v>0</v>
      </c>
      <c r="GJ15" s="249"/>
      <c r="GK15" s="244" t="e">
        <f t="shared" ca="1" si="14"/>
        <v>#DIV/0!</v>
      </c>
      <c r="GL15" s="598">
        <f ca="1">SUMIF(Consumos,A15,'H1 2021 - 2025'!$CV$8:$CV$67)</f>
        <v>0</v>
      </c>
      <c r="GM15" s="614">
        <f ca="1">SUMIF(Consumos,A15,'H1 2021 - 2025'!$CW$8:$CW$67)</f>
        <v>0</v>
      </c>
      <c r="GN15" s="604"/>
      <c r="GO15" s="615" t="e">
        <f t="shared" ca="1" si="15"/>
        <v>#DIV/0!</v>
      </c>
      <c r="GP15" s="236">
        <f ca="1">SUMIF(Consumos,A15,'H1 2021 - 2025'!$CX$8:$CX$67)</f>
        <v>0</v>
      </c>
      <c r="GQ15" s="266">
        <f ca="1">SUMIF(Consumos,A15,'H1 2021 - 2025'!$CY$8:$CY$67)</f>
        <v>0</v>
      </c>
      <c r="GR15" s="249"/>
      <c r="GS15" s="102" t="e">
        <f t="shared" ca="1" si="16"/>
        <v>#DIV/0!</v>
      </c>
      <c r="GT15" s="598">
        <f ca="1">SUMIF(Consumos,A15,'H1 2021 - 2025'!$CZ$8:$CZ$67)</f>
        <v>0</v>
      </c>
      <c r="GU15" s="614">
        <f ca="1">SUMIF(Consumos,A15,'H1 2021 - 2025'!$DA$8:$DA$67)</f>
        <v>0</v>
      </c>
      <c r="GV15" s="604"/>
      <c r="GW15" s="615" t="e">
        <f t="shared" ca="1" si="17"/>
        <v>#DIV/0!</v>
      </c>
      <c r="GX15" s="620">
        <f t="shared" ca="1" si="67"/>
        <v>0</v>
      </c>
      <c r="GY15" s="621">
        <f t="shared" ca="1" si="67"/>
        <v>0</v>
      </c>
      <c r="GZ15" s="620">
        <f t="shared" si="68"/>
        <v>0</v>
      </c>
      <c r="HA15" s="622" t="e">
        <f t="shared" ca="1" si="18"/>
        <v>#DIV/0!</v>
      </c>
      <c r="HB15" s="280">
        <f ca="1">SUMIF(Consumos,A15,'H1 2021 - 2025'!$DD$8:$DD$67)</f>
        <v>0</v>
      </c>
      <c r="HC15" s="281">
        <f ca="1">SUMIF(Consumos,A15,'H1 2021 - 2025'!$DE$8:$DE$67)</f>
        <v>0</v>
      </c>
      <c r="HD15" s="110"/>
      <c r="HE15" s="105" t="e">
        <f t="shared" ca="1" si="69"/>
        <v>#DIV/0!</v>
      </c>
      <c r="HF15" s="631">
        <f ca="1">SUMIF(Consumos,A15,'H1 2021 - 2025'!$DF$8:$DF$67)</f>
        <v>0</v>
      </c>
      <c r="HG15" s="632">
        <f ca="1">SUMIF(Consumos,A15,'H1 2021 - 2025'!$DG$8:$DG$67)</f>
        <v>0</v>
      </c>
      <c r="HH15" s="248"/>
      <c r="HI15" s="633" t="e">
        <f t="shared" ca="1" si="70"/>
        <v>#DIV/0!</v>
      </c>
      <c r="HJ15" s="273">
        <f ca="1">SUMIF(Consumos,A15,'H1 2021 - 2025'!$DH$8:$DH$67)</f>
        <v>0</v>
      </c>
      <c r="HK15" s="281">
        <f ca="1">SUMIF(Consumos,A15,'H1 2021 - 2025'!$DI$8:$DI$67)</f>
        <v>0</v>
      </c>
      <c r="HL15" s="110"/>
      <c r="HM15" s="106" t="e">
        <f t="shared" ca="1" si="71"/>
        <v>#DIV/0!</v>
      </c>
      <c r="HN15" s="239">
        <f ca="1">SUMIF(Consumos,A15,'H1 2021 - 2025'!$DJ$8:$DJ$67)</f>
        <v>0</v>
      </c>
      <c r="HO15" s="240">
        <f ca="1">SUMIF(Consumos,A15,'H1 2021 - 2025'!$DK$8:$DK$67)</f>
        <v>0</v>
      </c>
      <c r="HP15" s="248"/>
      <c r="HQ15" s="645" t="e">
        <f t="shared" ca="1" si="19"/>
        <v>#DIV/0!</v>
      </c>
      <c r="HR15" s="181">
        <f ca="1">SUMIF(Consumos,A15,'H1 2021 - 2025'!$DL$8:$DL$67)</f>
        <v>0</v>
      </c>
      <c r="HS15" s="281">
        <f ca="1">SUMIF(Consumos,A15,'H1 2021 - 2025'!$DM$8:$DM$67)</f>
        <v>0</v>
      </c>
      <c r="HT15" s="110"/>
      <c r="HU15" s="106" t="e">
        <f t="shared" ca="1" si="20"/>
        <v>#DIV/0!</v>
      </c>
      <c r="HV15" s="646">
        <f ca="1">SUMIF(Consumos,A15,'H1 2021 - 2025'!$DN$8:$DN$67)</f>
        <v>0</v>
      </c>
      <c r="HW15" s="240">
        <f ca="1">SUMIF(Consumos,A15,'H1 2021 - 2025'!$DO$8:$DO$67)</f>
        <v>0</v>
      </c>
      <c r="HX15" s="248"/>
      <c r="HY15" s="229" t="e">
        <f t="shared" ca="1" si="21"/>
        <v>#DIV/0!</v>
      </c>
      <c r="HZ15" s="181">
        <f ca="1">SUMIF(Consumos,A15,'H1 2021 - 2025'!$DP$8:$DP$67)</f>
        <v>0</v>
      </c>
      <c r="IA15" s="282">
        <f ca="1">SUMIF(Consumos,A15,'H1 2021 - 2025'!$DQ$8:$DQ$67)</f>
        <v>0</v>
      </c>
      <c r="IB15" s="110"/>
      <c r="IC15" s="106" t="e">
        <f t="shared" ca="1" si="22"/>
        <v>#DIV/0!</v>
      </c>
      <c r="ID15" s="646">
        <f ca="1">SUMIF(Consumos,A15,'H1 2021 - 2025'!$DR$8:$DR$67)</f>
        <v>0</v>
      </c>
      <c r="IE15" s="240">
        <f ca="1">SUMIF(Consumos,A15,'H1 2021 - 2025'!$DS$8:$DS$67)</f>
        <v>0</v>
      </c>
      <c r="IF15" s="248"/>
      <c r="IG15" s="229" t="e">
        <f t="shared" ca="1" si="72"/>
        <v>#DIV/0!</v>
      </c>
      <c r="IH15" s="236">
        <f ca="1">SUMIF(Consumos,A15,'H1 2021 - 2025'!$DT$8:$DT$67)</f>
        <v>0</v>
      </c>
      <c r="II15" s="266">
        <f ca="1">SUMIF(Consumos,A15,'H1 2021 - 2025'!$DU$8:$DU$67)</f>
        <v>0</v>
      </c>
      <c r="IJ15" s="110"/>
      <c r="IK15" s="102" t="e">
        <f t="shared" ca="1" si="23"/>
        <v>#DIV/0!</v>
      </c>
      <c r="IL15" s="648">
        <f ca="1">SUMIF(Consumos,A15,'H1 2021 - 2025'!$DV$8:$DV$67)</f>
        <v>0</v>
      </c>
      <c r="IM15" s="649">
        <f ca="1">SUMIF(Consumos,A15,'H1 2021 - 2025'!$DW$8:$DW$67)</f>
        <v>0</v>
      </c>
      <c r="IN15" s="248"/>
      <c r="IO15" s="633" t="e">
        <f t="shared" ca="1" si="24"/>
        <v>#DIV/0!</v>
      </c>
      <c r="IP15" s="238">
        <f ca="1">SUMIF(Consumos,A15,'H1 2021 - 2025'!$DX$8:$DX$67)</f>
        <v>0</v>
      </c>
      <c r="IQ15" s="266">
        <f ca="1">SUMIF(Consumos,A15,'H1 2021 - 2025'!$DY$8:$DY$67)</f>
        <v>0</v>
      </c>
      <c r="IR15" s="110"/>
      <c r="IS15" s="102" t="e">
        <f t="shared" ca="1" si="25"/>
        <v>#DIV/0!</v>
      </c>
      <c r="IT15" s="239">
        <f ca="1">SUMIF(Consumos,A15,'H1 2021 - 2025'!$DZ$8:$DZ$67)</f>
        <v>0</v>
      </c>
      <c r="IU15" s="650">
        <f ca="1">SUMIF(Consumos,A15,'H1 2021 - 2025'!$EA$8:$EA$67)</f>
        <v>0</v>
      </c>
      <c r="IV15" s="651"/>
      <c r="IW15" s="229" t="e">
        <f t="shared" ca="1" si="26"/>
        <v>#DIV/0!</v>
      </c>
      <c r="IX15" s="656">
        <f t="shared" ca="1" si="73"/>
        <v>0</v>
      </c>
      <c r="IY15" s="657">
        <f t="shared" ca="1" si="74"/>
        <v>0</v>
      </c>
      <c r="IZ15" s="656">
        <f t="shared" si="27"/>
        <v>0</v>
      </c>
      <c r="JA15" s="658" t="e">
        <f t="shared" ca="1" si="28"/>
        <v>#DIV/0!</v>
      </c>
    </row>
    <row r="16" spans="1:261">
      <c r="A16" s="387"/>
      <c r="B16" s="236">
        <f ca="1">SUMIF(Consumos,A16,'H1 2021 - 2025'!$D$8:$D$67)</f>
        <v>0</v>
      </c>
      <c r="C16" s="237">
        <f ca="1">SUMIF(Consumos,A16,'H1 2021 - 2025'!$E$8:$E$67)</f>
        <v>0</v>
      </c>
      <c r="D16" s="110"/>
      <c r="E16" s="102" t="e">
        <f t="shared" ca="1" si="29"/>
        <v>#DIV/0!</v>
      </c>
      <c r="F16" s="264">
        <f ca="1">SUMIF(Consumos,A16,'H1 2021 - 2025'!$F$8:$F$67)</f>
        <v>0</v>
      </c>
      <c r="G16" s="265">
        <f ca="1">SUMIF(Consumos,A16,'H1 2021 - 2025'!$G$8:$G$67)</f>
        <v>0</v>
      </c>
      <c r="H16" s="254"/>
      <c r="I16" s="247" t="e">
        <f t="shared" ca="1" si="30"/>
        <v>#DIV/0!</v>
      </c>
      <c r="J16" s="236">
        <f ca="1">SUMIF(Consumos,A16,'H1 2021 - 2025'!$H$8:$H$67)</f>
        <v>0</v>
      </c>
      <c r="K16" s="237">
        <f ca="1">SUMIF(Consumos,A16,'H1 2021 - 2025'!$I$8:$I$67)</f>
        <v>0</v>
      </c>
      <c r="L16" s="110"/>
      <c r="M16" s="227" t="e">
        <f t="shared" ca="1" si="31"/>
        <v>#DIV/0!</v>
      </c>
      <c r="N16" s="525">
        <f ca="1">SUMIF(Consumos,A16,'H1 2021 - 2025'!$J$8:$J$67)</f>
        <v>0</v>
      </c>
      <c r="O16" s="265">
        <f ca="1">SUMIF(Consumos,A16,'H1 2021 - 2025'!$K$8:$K$67)</f>
        <v>0</v>
      </c>
      <c r="P16" s="254"/>
      <c r="Q16" s="526" t="e">
        <f t="shared" ca="1" si="32"/>
        <v>#DIV/0!</v>
      </c>
      <c r="R16" s="236">
        <f ca="1">SUMIF(Consumos,A16,'H1 2021 - 2025'!$L$8:$L$67)</f>
        <v>0</v>
      </c>
      <c r="S16" s="237">
        <f ca="1">SUMIF(Consumos,A16,'H1 2021 - 2025'!$M$8:$M$67)</f>
        <v>0</v>
      </c>
      <c r="T16" s="110"/>
      <c r="U16" s="102" t="e">
        <f t="shared" ca="1" si="33"/>
        <v>#DIV/0!</v>
      </c>
      <c r="V16" s="264">
        <f ca="1">SUMIF(Consumos,A16,'H1 2021 - 2025'!$N$8:$N$67)</f>
        <v>0</v>
      </c>
      <c r="W16" s="265">
        <f ca="1">SUMIF(Consumos,A16,'H1 2021 - 2025'!$O$8:$O$67)</f>
        <v>0</v>
      </c>
      <c r="X16" s="254"/>
      <c r="Y16" s="247" t="e">
        <f t="shared" ca="1" si="34"/>
        <v>#DIV/0!</v>
      </c>
      <c r="Z16" s="236">
        <f ca="1">SUMIF(Consumos,A16,'H1 2021 - 2025'!$P$8:$P$67)</f>
        <v>0</v>
      </c>
      <c r="AA16" s="237">
        <f ca="1">SUMIF(Consumos,A16,'H1 2021 - 2025'!$Q$8:$Q$67)</f>
        <v>0</v>
      </c>
      <c r="AB16" s="110"/>
      <c r="AC16" s="102" t="e">
        <f t="shared" ca="1" si="35"/>
        <v>#DIV/0!</v>
      </c>
      <c r="AD16" s="264">
        <f ca="1">SUMIF(Consumos,A16,'H1 2021 - 2025'!$R$8:$R$67)</f>
        <v>0</v>
      </c>
      <c r="AE16" s="265">
        <f ca="1">SUMIF(Consumos,A16,'H1 2021 - 2025'!$S$8:$S$67)</f>
        <v>0</v>
      </c>
      <c r="AF16" s="255"/>
      <c r="AG16" s="247" t="e">
        <f t="shared" ca="1" si="36"/>
        <v>#DIV/0!</v>
      </c>
      <c r="AH16" s="236">
        <f ca="1">SUMIF(Consumos,A16,'H1 2021 - 2025'!$T$8:$T$67)</f>
        <v>0</v>
      </c>
      <c r="AI16" s="237">
        <f ca="1">SUMIF(Consumos,A16,'H1 2021 - 2025'!$U$8:$U$67)</f>
        <v>0</v>
      </c>
      <c r="AJ16" s="249"/>
      <c r="AK16" s="102" t="e">
        <f t="shared" ca="1" si="37"/>
        <v>#DIV/0!</v>
      </c>
      <c r="AL16" s="264">
        <f ca="1">SUMIF(Consumos,A16,'H1 2021 - 2025'!$V$8:$V$67)</f>
        <v>0</v>
      </c>
      <c r="AM16" s="265">
        <f ca="1">SUMIF(Consumos,A16,'H1 2021 - 2025'!$W$8:$W$67)</f>
        <v>0</v>
      </c>
      <c r="AN16" s="254"/>
      <c r="AO16" s="247" t="e">
        <f t="shared" ca="1" si="38"/>
        <v>#DIV/0!</v>
      </c>
      <c r="AP16" s="236">
        <f ca="1">SUMIF(Consumos,A16,'H1 2021 - 2025'!$X$8:$X$67)</f>
        <v>0</v>
      </c>
      <c r="AQ16" s="237">
        <f ca="1">SUMIF(Consumos,A16,'H1 2021 - 2025'!$Y$8:$Y$67)</f>
        <v>0</v>
      </c>
      <c r="AR16" s="249"/>
      <c r="AS16" s="102" t="e">
        <f t="shared" ca="1" si="39"/>
        <v>#DIV/0!</v>
      </c>
      <c r="AT16" s="264">
        <f ca="1">SUMIF(Consumos,A16,'H1 2021 - 2025'!$Z$8:$Z$67)</f>
        <v>0</v>
      </c>
      <c r="AU16" s="265">
        <f ca="1">SUMIF(Consumos,A16,'H1 2021 - 2025'!$AA$8:$AA$67)</f>
        <v>0</v>
      </c>
      <c r="AV16" s="254"/>
      <c r="AW16" s="527" t="e">
        <f t="shared" ca="1" si="40"/>
        <v>#DIV/0!</v>
      </c>
      <c r="AX16" s="536">
        <f t="shared" ca="1" si="41"/>
        <v>0</v>
      </c>
      <c r="AY16" s="537">
        <f t="shared" ca="1" si="42"/>
        <v>0</v>
      </c>
      <c r="AZ16" s="538">
        <f t="shared" si="43"/>
        <v>0</v>
      </c>
      <c r="BA16" s="539" t="e">
        <f t="shared" ca="1" si="44"/>
        <v>#DIV/0!</v>
      </c>
      <c r="BB16" s="238">
        <f ca="1">SUMIF(Consumos,A16,'H1 2021 - 2025'!$AD$8:$AD$67)</f>
        <v>0</v>
      </c>
      <c r="BC16" s="237">
        <f ca="1">SUMIF(Consumos,A16,'H1 2021 - 2025'!$AE$8:$AE$67)</f>
        <v>0</v>
      </c>
      <c r="BD16" s="111"/>
      <c r="BE16" s="102" t="e">
        <f t="shared" ca="1" si="45"/>
        <v>#DIV/0!</v>
      </c>
      <c r="BF16" s="271">
        <f ca="1">SUMIF(Consumos,A16,'H1 2021 - 2025'!$AF$8:$AF$67)</f>
        <v>0</v>
      </c>
      <c r="BG16" s="269">
        <f ca="1">SUMIF(Consumos,A16,'H1 2021 - 2025'!$AG$8:$AG$67)</f>
        <v>0</v>
      </c>
      <c r="BH16" s="113"/>
      <c r="BI16" s="104" t="e">
        <f t="shared" ca="1" si="46"/>
        <v>#DIV/0!</v>
      </c>
      <c r="BJ16" s="236">
        <f ca="1">SUMIF(Consumos,A16,'H1 2021 - 2025'!$AH$8:$AH$67)</f>
        <v>0</v>
      </c>
      <c r="BK16" s="237">
        <f ca="1">SUMIF(Consumos,A16,'H1 2021 - 2025'!$AI$8:$AI$67)</f>
        <v>0</v>
      </c>
      <c r="BL16" s="111"/>
      <c r="BM16" s="102" t="e">
        <f t="shared" ca="1" si="0"/>
        <v>#DIV/0!</v>
      </c>
      <c r="BN16" s="271">
        <f ca="1">SUMIF(Consumos,A16,'H1 2021 - 2025'!$AJ$8:$AJ$67)</f>
        <v>0</v>
      </c>
      <c r="BO16" s="269">
        <f ca="1">SUMIF(Consumos,A16,'H1 2021 - 2025'!$AK$8:$AK$67)</f>
        <v>0</v>
      </c>
      <c r="BP16" s="113"/>
      <c r="BQ16" s="104" t="e">
        <f t="shared" ca="1" si="1"/>
        <v>#DIV/0!</v>
      </c>
      <c r="BR16" s="236">
        <f ca="1">SUMIF(Consumos,A16,'H1 2021 - 2025'!$AL$8:$AL$67)</f>
        <v>0</v>
      </c>
      <c r="BS16" s="237">
        <f ca="1">SUMIF(Consumos,A16,'H1 2021 - 2025'!$AM$8:$AM$67)</f>
        <v>0</v>
      </c>
      <c r="BT16" s="110"/>
      <c r="BU16" s="102" t="e">
        <f t="shared" ca="1" si="2"/>
        <v>#DIV/0!</v>
      </c>
      <c r="BV16" s="271">
        <f ca="1">SUMIF(Consumos,A16,'H1 2021 - 2025'!$AN$8:$AN$67)</f>
        <v>0</v>
      </c>
      <c r="BW16" s="269">
        <f ca="1">SUMIF(Consumos,A16,'H1 2021 - 2025'!$AO$8:$AO$67)</f>
        <v>0</v>
      </c>
      <c r="BX16" s="113"/>
      <c r="BY16" s="104" t="e">
        <f t="shared" ca="1" si="3"/>
        <v>#DIV/0!</v>
      </c>
      <c r="BZ16" s="236">
        <f ca="1">SUMIF(Consumos,A16,'H1 2021 - 2025'!$AP$8:$AP$67)</f>
        <v>0</v>
      </c>
      <c r="CA16" s="237">
        <f ca="1">SUMIF(Consumos,A16,'H1 2021 - 2025'!$AQ$8:$AQ$67)</f>
        <v>0</v>
      </c>
      <c r="CB16" s="110"/>
      <c r="CC16" s="102" t="e">
        <f t="shared" ca="1" si="4"/>
        <v>#DIV/0!</v>
      </c>
      <c r="CD16" s="271">
        <f ca="1">SUMIF(Consumos,A16,'H1 2021 - 2025'!$AR$8:$AR$67)</f>
        <v>0</v>
      </c>
      <c r="CE16" s="269">
        <f ca="1">SUMIF(Consumos,A16,'H1 2021 - 2025'!$AS$8:$AS$67)</f>
        <v>0</v>
      </c>
      <c r="CF16" s="113"/>
      <c r="CG16" s="104" t="e">
        <f t="shared" ca="1" si="5"/>
        <v>#DIV/0!</v>
      </c>
      <c r="CH16" s="236">
        <f ca="1">SUMIF(Consumos,A16,'H1 2021 - 2025'!$AT$8:$AT$67)</f>
        <v>0</v>
      </c>
      <c r="CI16" s="237">
        <f ca="1">SUMIF(Consumos,A16,'H1 2021 - 2025'!$AU$8:$AU$67)</f>
        <v>0</v>
      </c>
      <c r="CJ16" s="110"/>
      <c r="CK16" s="102" t="e">
        <f t="shared" ca="1" si="6"/>
        <v>#DIV/0!</v>
      </c>
      <c r="CL16" s="271">
        <f ca="1">SUMIF(Consumos,A16,'H1 2021 - 2025'!$AV$8:$AV$67)</f>
        <v>0</v>
      </c>
      <c r="CM16" s="269">
        <f ca="1">SUMIF(Consumos,A16,'H1 2021 - 2025'!$AW$8:$AW$67)</f>
        <v>0</v>
      </c>
      <c r="CN16" s="113"/>
      <c r="CO16" s="104" t="e">
        <f t="shared" ca="1" si="7"/>
        <v>#DIV/0!</v>
      </c>
      <c r="CP16" s="236">
        <f ca="1">SUMIF(Consumos,A16,'H1 2021 - 2025'!$AX$8:$AX$67)</f>
        <v>0</v>
      </c>
      <c r="CQ16" s="237">
        <f ca="1">SUMIF(Consumos,A16,'H1 2021 - 2025'!$AY$8:$AY$67)</f>
        <v>0</v>
      </c>
      <c r="CR16" s="110"/>
      <c r="CS16" s="102" t="e">
        <f t="shared" ca="1" si="8"/>
        <v>#DIV/0!</v>
      </c>
      <c r="CT16" s="271">
        <f ca="1">SUMIF(Consumos,A16,'H1 2021 - 2025'!$AZ$8:$AZ$67)</f>
        <v>0</v>
      </c>
      <c r="CU16" s="269">
        <f ca="1">SUMIF(Consumos,A16,'H1 2021 - 2025'!$BA$8:$BA$67)</f>
        <v>0</v>
      </c>
      <c r="CV16" s="807"/>
      <c r="CW16" s="104" t="e">
        <f t="shared" ca="1" si="9"/>
        <v>#DIV/0!</v>
      </c>
      <c r="CX16" s="554">
        <f t="shared" ca="1" si="47"/>
        <v>0</v>
      </c>
      <c r="CY16" s="555">
        <f t="shared" ca="1" si="48"/>
        <v>0</v>
      </c>
      <c r="CZ16" s="556">
        <f t="shared" si="49"/>
        <v>0</v>
      </c>
      <c r="DA16" s="557" t="e">
        <f t="shared" ca="1" si="50"/>
        <v>#DIV/0!</v>
      </c>
      <c r="DB16" s="242">
        <f ca="1">SUMIF(Consumos,A16,'H1 2021 - 2025'!$BD$8:$BD$67)</f>
        <v>0</v>
      </c>
      <c r="DC16" s="258">
        <f ca="1">SUMIF(Consumos,A16,'H1 2021 - 2025'!$BE$8:$BE$67)</f>
        <v>0</v>
      </c>
      <c r="DD16" s="256"/>
      <c r="DE16" s="107" t="e">
        <f t="shared" ca="1" si="77"/>
        <v>#DIV/0!</v>
      </c>
      <c r="DF16" s="250">
        <f ca="1">SUMIF(Consumos,A16,'H1 2021 - 2025'!$BF$8:$BF$67)</f>
        <v>0</v>
      </c>
      <c r="DG16" s="272">
        <f ca="1">SUMIF(Consumos,A16,'H1 2021 - 2025'!$BG$8:$BG$67)</f>
        <v>0</v>
      </c>
      <c r="DH16" s="388"/>
      <c r="DI16" s="232" t="e">
        <f t="shared" ca="1" si="51"/>
        <v>#DIV/0!</v>
      </c>
      <c r="DJ16" s="273">
        <f ca="1">SUMIF(Consumos,A16,'H1 2021 - 2025'!$BH$8:$BH$67)</f>
        <v>0</v>
      </c>
      <c r="DK16" s="182">
        <f ca="1">SUMIF(Consumos,A16,'H1 2021 - 2025'!$BI$8:$BI$67)</f>
        <v>0</v>
      </c>
      <c r="DL16" s="249"/>
      <c r="DM16" s="105" t="e">
        <f t="shared" ca="1" si="52"/>
        <v>#DIV/0!</v>
      </c>
      <c r="DN16" s="274">
        <f ca="1">SUMIF(Consumos,A16,'H1 2021 - 2025'!$BJ$8:$BJ$67)</f>
        <v>0</v>
      </c>
      <c r="DO16" s="275">
        <f ca="1">SUMIF(Consumos,A16,'H1 2021 - 2025'!$BK$8:$BK$67)</f>
        <v>0</v>
      </c>
      <c r="DP16" s="251"/>
      <c r="DQ16" s="232" t="e">
        <f t="shared" ca="1" si="53"/>
        <v>#DIV/0!</v>
      </c>
      <c r="DR16" s="181">
        <f ca="1">SUMIF(Consumos,A16,'H1 2021 - 2025'!$BL$8:$BL$67)</f>
        <v>0</v>
      </c>
      <c r="DS16" s="182">
        <f ca="1">SUMIF(Consumos,A16,'H1 2021 - 2025'!$BM$8:$BM$67)</f>
        <v>0</v>
      </c>
      <c r="DT16" s="249"/>
      <c r="DU16" s="105" t="e">
        <f ca="1">+DR16/DT16</f>
        <v>#DIV/0!</v>
      </c>
      <c r="DV16" s="276">
        <f ca="1">SUMIF(Consumos,A16,'H1 2021 - 2025'!$BN$8:$BN$67)</f>
        <v>0</v>
      </c>
      <c r="DW16" s="277">
        <f ca="1">SUMIF(Consumos,A16,'H1 2021 - 2025'!$BO$8:$BO$67)</f>
        <v>0</v>
      </c>
      <c r="DX16" s="233"/>
      <c r="DY16" s="231" t="e">
        <f t="shared" ca="1" si="55"/>
        <v>#DIV/0!</v>
      </c>
      <c r="DZ16" s="181">
        <f ca="1">SUMIF(Consumos,A16,'H1 2021 - 2025'!$BP$8:$BP$67)</f>
        <v>0</v>
      </c>
      <c r="EA16" s="182">
        <f ca="1">SUMIF(Consumos,A16,'H1 2021 - 2025'!$BQ$8:$BQ$67)</f>
        <v>0</v>
      </c>
      <c r="EB16" s="249"/>
      <c r="EC16" s="106" t="e">
        <f t="shared" ca="1" si="75"/>
        <v>#DIV/0!</v>
      </c>
      <c r="ED16" s="278">
        <f ca="1">SUMIF(Consumos,A16,'H1 2021 - 2025'!$BR$8:$BR$67)</f>
        <v>0</v>
      </c>
      <c r="EE16" s="275">
        <f ca="1">SUMIF(Consumos,A16,'H1 2021 - 2025'!$BS$8:$BS$67)</f>
        <v>0</v>
      </c>
      <c r="EF16" s="251"/>
      <c r="EG16" s="231" t="e">
        <f t="shared" ca="1" si="76"/>
        <v>#DIV/0!</v>
      </c>
      <c r="EH16" s="194">
        <f ca="1">SUMIF(Consumos,A16,'H1 2021 - 2025'!$BT$8:$BT$67)</f>
        <v>0</v>
      </c>
      <c r="EI16" s="195">
        <f ca="1">SUMIF(Consumos,A16,'H1 2021 - 2025'!$BU$8:$BU$67)</f>
        <v>0</v>
      </c>
      <c r="EJ16" s="256"/>
      <c r="EK16" s="107" t="e">
        <f t="shared" ca="1" si="56"/>
        <v>#DIV/0!</v>
      </c>
      <c r="EL16" s="274">
        <f ca="1">SUMIF(Consumos,A16,'H1 2021 - 2025'!$BV$8:$BV$67)</f>
        <v>0</v>
      </c>
      <c r="EM16" s="275">
        <f ca="1">SUMIF(Consumos,A16,'H1 2021 - 2025'!$BW$8:$BW$67)</f>
        <v>0</v>
      </c>
      <c r="EN16" s="251"/>
      <c r="EO16" s="231" t="e">
        <f ca="1">+EL16/EN16</f>
        <v>#DIV/0!</v>
      </c>
      <c r="EP16" s="194">
        <f ca="1">SUMIF(Consumos,A16,'H1 2021 - 2025'!$BX$8:$BX$67)</f>
        <v>0</v>
      </c>
      <c r="EQ16" s="195">
        <f ca="1">SUMIF(Consumos,A16,'H1 2021 - 2025'!$BY$8:$BY$67)</f>
        <v>0</v>
      </c>
      <c r="ER16" s="256"/>
      <c r="ES16" s="257" t="e">
        <f ca="1">+EP16/ER16</f>
        <v>#DIV/0!</v>
      </c>
      <c r="ET16" s="274">
        <f ca="1">SUMIF(Consumos,A16,'H1 2021 - 2025'!$BZ$8:$BZ$67)</f>
        <v>0</v>
      </c>
      <c r="EU16" s="275">
        <f ca="1">SUMIF(Consumos,A16,'H1 2021 - 2025'!$CA$8:$CA$67)</f>
        <v>0</v>
      </c>
      <c r="EV16" s="251"/>
      <c r="EW16" s="253" t="e">
        <f t="shared" ca="1" si="59"/>
        <v>#DIV/0!</v>
      </c>
      <c r="EX16" s="261">
        <f t="shared" ca="1" si="60"/>
        <v>0</v>
      </c>
      <c r="EY16" s="262">
        <f t="shared" ca="1" si="61"/>
        <v>0</v>
      </c>
      <c r="EZ16" s="261">
        <f t="shared" si="61"/>
        <v>0</v>
      </c>
      <c r="FA16" s="263" t="e">
        <f t="shared" ca="1" si="62"/>
        <v>#DIV/0!</v>
      </c>
      <c r="FB16" s="181">
        <f ca="1">SUMIF(Consumos,A16,'H1 2021 - 2025'!$CD$8:$CD$67)</f>
        <v>0</v>
      </c>
      <c r="FC16" s="182">
        <f ca="1">SUMIF(Consumos,A16,'H1 2021 - 2025'!$CE$8:$CE$67)</f>
        <v>0</v>
      </c>
      <c r="FD16" s="110"/>
      <c r="FE16" s="252" t="e">
        <f t="shared" ca="1" si="63"/>
        <v>#DIV/0!</v>
      </c>
      <c r="FF16" s="602">
        <f ca="1">SUMIF(Consumos,A16,'H1 2021 - 2025'!$CF$8:$CF$67)</f>
        <v>0</v>
      </c>
      <c r="FG16" s="603">
        <f ca="1">SUMIF(Consumos,A16,'H1 2021 - 2025'!$CG$8:$CG$67)</f>
        <v>0</v>
      </c>
      <c r="FH16" s="604"/>
      <c r="FI16" s="605" t="e">
        <f t="shared" ca="1" si="64"/>
        <v>#DIV/0!</v>
      </c>
      <c r="FJ16" s="238">
        <f ca="1">SUMIF(Consumos,A16,'H1 2021 - 2025'!$CH$8:$CH$67)</f>
        <v>0</v>
      </c>
      <c r="FK16" s="237">
        <f ca="1">SUMIF(Consumos,A16,'H1 2021 - 2025'!$CI$8:$CI$67)</f>
        <v>0</v>
      </c>
      <c r="FL16" s="110"/>
      <c r="FM16" s="244" t="e">
        <f t="shared" ca="1" si="65"/>
        <v>#DIV/0!</v>
      </c>
      <c r="FN16" s="598">
        <f ca="1">SUMIF(Consumos,A16,'H1 2021 - 2025'!$CJ$8:$CJ$67)</f>
        <v>0</v>
      </c>
      <c r="FO16" s="599">
        <f ca="1">SUMIF(Consumos,A16,'H1 2021 - 2025'!$CK$8:$CK$67)</f>
        <v>0</v>
      </c>
      <c r="FP16" s="604"/>
      <c r="FQ16" s="611" t="e">
        <f t="shared" ca="1" si="10"/>
        <v>#DIV/0!</v>
      </c>
      <c r="FR16" s="236">
        <f ca="1">SUMIF(Consumos,A16,'H1 2021 - 2025'!$CL$8:$CL$67)</f>
        <v>0</v>
      </c>
      <c r="FS16" s="237">
        <f ca="1">SUMIF(Consumos,A16,'H1 2021 - 2025'!$CM$8:$CM$67)</f>
        <v>0</v>
      </c>
      <c r="FT16" s="110"/>
      <c r="FU16" s="244" t="e">
        <f t="shared" ca="1" si="11"/>
        <v>#DIV/0!</v>
      </c>
      <c r="FV16" s="598">
        <f ca="1">SUMIF(Consumos,A16,'H1 2021 - 2025'!$CN$8:$CN$67)</f>
        <v>0</v>
      </c>
      <c r="FW16" s="599">
        <f ca="1">SUMIF(Consumos,A16,'H1 2021 - 2025'!$CO$8:$CO$67)</f>
        <v>0</v>
      </c>
      <c r="FX16" s="604"/>
      <c r="FY16" s="611" t="e">
        <f t="shared" ca="1" si="12"/>
        <v>#DIV/0!</v>
      </c>
      <c r="FZ16" s="236">
        <f ca="1">SUMIF(Consumos,A16,'H1 2021 - 2025'!$CP$8:$CP$67)</f>
        <v>0</v>
      </c>
      <c r="GA16" s="237">
        <f ca="1">SUMIF(Consumos,A16,'H1 2021 - 2025'!$CQ$8:$CQ$67)</f>
        <v>0</v>
      </c>
      <c r="GB16" s="110"/>
      <c r="GC16" s="244" t="e">
        <f t="shared" ca="1" si="13"/>
        <v>#DIV/0!</v>
      </c>
      <c r="GD16" s="598">
        <f ca="1">SUMIF(Consumos,A16,'H1 2021 - 2025'!$CR$8:$CR$67)</f>
        <v>0</v>
      </c>
      <c r="GE16" s="599">
        <f ca="1">SUMIF(Consumos,A16,'H1 2021 - 2025'!$CS$8:$CS$67)</f>
        <v>0</v>
      </c>
      <c r="GF16" s="613"/>
      <c r="GG16" s="611" t="e">
        <f t="shared" ca="1" si="66"/>
        <v>#DIV/0!</v>
      </c>
      <c r="GH16" s="236">
        <f ca="1">SUMIF(Consumos,A16,'H1 2021 - 2025'!$CT$8:$CT$67)</f>
        <v>0</v>
      </c>
      <c r="GI16" s="237">
        <f ca="1">SUMIF(Consumos,A16,'H1 2021 - 2025'!$CU$8:$CU$67)</f>
        <v>0</v>
      </c>
      <c r="GJ16" s="249"/>
      <c r="GK16" s="244" t="e">
        <f t="shared" ca="1" si="14"/>
        <v>#DIV/0!</v>
      </c>
      <c r="GL16" s="598">
        <f ca="1">SUMIF(Consumos,A16,'H1 2021 - 2025'!$CV$8:$CV$67)</f>
        <v>0</v>
      </c>
      <c r="GM16" s="614">
        <f ca="1">SUMIF(Consumos,A16,'H1 2021 - 2025'!$CW$8:$CW$67)</f>
        <v>0</v>
      </c>
      <c r="GN16" s="604"/>
      <c r="GO16" s="615" t="e">
        <f t="shared" ca="1" si="15"/>
        <v>#DIV/0!</v>
      </c>
      <c r="GP16" s="236">
        <f ca="1">SUMIF(Consumos,A16,'H1 2021 - 2025'!$CX$8:$CX$67)</f>
        <v>0</v>
      </c>
      <c r="GQ16" s="266">
        <f ca="1">SUMIF(Consumos,A16,'H1 2021 - 2025'!$CY$8:$CY$67)</f>
        <v>0</v>
      </c>
      <c r="GR16" s="249"/>
      <c r="GS16" s="102" t="e">
        <f t="shared" ca="1" si="16"/>
        <v>#DIV/0!</v>
      </c>
      <c r="GT16" s="598">
        <f ca="1">SUMIF(Consumos,A16,'H1 2021 - 2025'!$CZ$8:$CZ$67)</f>
        <v>0</v>
      </c>
      <c r="GU16" s="614">
        <f ca="1">SUMIF(Consumos,A16,'H1 2021 - 2025'!$DA$8:$DA$67)</f>
        <v>0</v>
      </c>
      <c r="GV16" s="604"/>
      <c r="GW16" s="615" t="e">
        <f t="shared" ca="1" si="17"/>
        <v>#DIV/0!</v>
      </c>
      <c r="GX16" s="620">
        <f ca="1">+FB16+FF16+FJ16+FN16+FR16+FV16+FZ16+GD16+GH16+GL16+GP16+GT16</f>
        <v>0</v>
      </c>
      <c r="GY16" s="621">
        <f ca="1">+FC16+FG16+FK16+FO16+FS16+FW16+GA16+GE16+GI16+GM16+GQ16+GU16</f>
        <v>0</v>
      </c>
      <c r="GZ16" s="620">
        <f t="shared" si="68"/>
        <v>0</v>
      </c>
      <c r="HA16" s="622" t="e">
        <f t="shared" ca="1" si="18"/>
        <v>#DIV/0!</v>
      </c>
      <c r="HB16" s="283">
        <f ca="1">SUMIF(Consumos,A16,'H1 2021 - 2025'!$DD$8:$DD$67)</f>
        <v>0</v>
      </c>
      <c r="HC16" s="284">
        <f ca="1">SUMIF(Consumos,A16,'H1 2021 - 2025'!$DE$8:$DE$67)</f>
        <v>0</v>
      </c>
      <c r="HD16" s="111"/>
      <c r="HE16" s="107" t="e">
        <f t="shared" ca="1" si="69"/>
        <v>#DIV/0!</v>
      </c>
      <c r="HF16" s="631">
        <f ca="1">SUMIF(Consumos,A16,'H1 2021 - 2025'!$DF$8:$DF$67)</f>
        <v>0</v>
      </c>
      <c r="HG16" s="632">
        <f ca="1">SUMIF(Consumos,A16,'H1 2021 - 2025'!$DG$8:$DG$67)</f>
        <v>0</v>
      </c>
      <c r="HH16" s="248"/>
      <c r="HI16" s="633" t="e">
        <f t="shared" ca="1" si="70"/>
        <v>#DIV/0!</v>
      </c>
      <c r="HJ16" s="285">
        <f ca="1">SUMIF(Consumos,A16,'H1 2021 - 2025'!$DH$8:$DH$67)</f>
        <v>0</v>
      </c>
      <c r="HK16" s="284">
        <f ca="1">SUMIF(Consumos,A16,'H1 2021 - 2025'!$DI$8:$DI$67)</f>
        <v>0</v>
      </c>
      <c r="HL16" s="111"/>
      <c r="HM16" s="108" t="e">
        <f t="shared" ca="1" si="71"/>
        <v>#DIV/0!</v>
      </c>
      <c r="HN16" s="239">
        <f ca="1">SUMIF(Consumos,A16,'H1 2021 - 2025'!$DJ$8:$DJ$67)</f>
        <v>0</v>
      </c>
      <c r="HO16" s="240">
        <f ca="1">SUMIF(Consumos,A16,'H1 2021 - 2025'!$DK$8:$DK$67)</f>
        <v>0</v>
      </c>
      <c r="HP16" s="248"/>
      <c r="HQ16" s="645" t="e">
        <f t="shared" ca="1" si="19"/>
        <v>#DIV/0!</v>
      </c>
      <c r="HR16" s="181">
        <f ca="1">SUMIF(Consumos,A16,'H1 2021 - 2025'!$DL$8:$DL$67)</f>
        <v>0</v>
      </c>
      <c r="HS16" s="281">
        <f ca="1">SUMIF(Consumos,A16,'H1 2021 - 2025'!$DM$8:$DM$67)</f>
        <v>0</v>
      </c>
      <c r="HT16" s="110"/>
      <c r="HU16" s="106" t="e">
        <f t="shared" ca="1" si="20"/>
        <v>#DIV/0!</v>
      </c>
      <c r="HV16" s="646">
        <f ca="1">SUMIF(Consumos,A16,'H1 2021 - 2025'!$DN$8:$DN$67)</f>
        <v>0</v>
      </c>
      <c r="HW16" s="240">
        <f ca="1">SUMIF(Consumos,A16,'H1 2021 - 2025'!$DO$8:$DO$67)</f>
        <v>0</v>
      </c>
      <c r="HX16" s="248"/>
      <c r="HY16" s="229" t="e">
        <f t="shared" ca="1" si="21"/>
        <v>#DIV/0!</v>
      </c>
      <c r="HZ16" s="181">
        <f ca="1">SUMIF(Consumos,A16,'H1 2021 - 2025'!$DP$8:$DP$67)</f>
        <v>0</v>
      </c>
      <c r="IA16" s="282">
        <f ca="1">SUMIF(Consumos,A16,'H1 2021 - 2025'!$DQ$8:$DQ$67)</f>
        <v>0</v>
      </c>
      <c r="IB16" s="110"/>
      <c r="IC16" s="106" t="e">
        <f t="shared" ca="1" si="22"/>
        <v>#DIV/0!</v>
      </c>
      <c r="ID16" s="646">
        <f ca="1">SUMIF(Consumos,A16,'H1 2021 - 2025'!$DR$8:$DR$67)</f>
        <v>0</v>
      </c>
      <c r="IE16" s="240">
        <f ca="1">SUMIF(Consumos,A16,'H1 2021 - 2025'!$DS$8:$DS$67)</f>
        <v>0</v>
      </c>
      <c r="IF16" s="248"/>
      <c r="IG16" s="229" t="e">
        <f t="shared" ca="1" si="72"/>
        <v>#DIV/0!</v>
      </c>
      <c r="IH16" s="236">
        <f ca="1">SUMIF(Consumos,A16,'H1 2021 - 2025'!$DT$8:$DT$67)</f>
        <v>0</v>
      </c>
      <c r="II16" s="266">
        <f ca="1">SUMIF(Consumos,A16,'H1 2021 - 2025'!$DU$8:$DU$67)</f>
        <v>0</v>
      </c>
      <c r="IJ16" s="110"/>
      <c r="IK16" s="102" t="e">
        <f t="shared" ca="1" si="23"/>
        <v>#DIV/0!</v>
      </c>
      <c r="IL16" s="648">
        <f ca="1">SUMIF(Consumos,A16,'H1 2021 - 2025'!$DV$8:$DV$67)</f>
        <v>0</v>
      </c>
      <c r="IM16" s="649">
        <f ca="1">SUMIF(Consumos,A16,'H1 2021 - 2025'!$DW$8:$DW$67)</f>
        <v>0</v>
      </c>
      <c r="IN16" s="248"/>
      <c r="IO16" s="633" t="e">
        <f t="shared" ca="1" si="24"/>
        <v>#DIV/0!</v>
      </c>
      <c r="IP16" s="238">
        <f ca="1">SUMIF(Consumos,A16,'H1 2021 - 2025'!$DX$8:$DX$67)</f>
        <v>0</v>
      </c>
      <c r="IQ16" s="266">
        <f ca="1">SUMIF(Consumos,A16,'H1 2021 - 2025'!$DY$8:$DY$67)</f>
        <v>0</v>
      </c>
      <c r="IR16" s="110"/>
      <c r="IS16" s="102" t="e">
        <f t="shared" ca="1" si="25"/>
        <v>#DIV/0!</v>
      </c>
      <c r="IT16" s="239">
        <f ca="1">SUMIF(Consumos,A16,'H1 2021 - 2025'!$DZ$8:$DZ$67)</f>
        <v>0</v>
      </c>
      <c r="IU16" s="650">
        <f ca="1">SUMIF(Consumos,A16,'H1 2021 - 2025'!$EA$8:$EA$67)</f>
        <v>0</v>
      </c>
      <c r="IV16" s="651"/>
      <c r="IW16" s="229" t="e">
        <f t="shared" ca="1" si="26"/>
        <v>#DIV/0!</v>
      </c>
      <c r="IX16" s="656">
        <f t="shared" ca="1" si="73"/>
        <v>0</v>
      </c>
      <c r="IY16" s="657">
        <f t="shared" ca="1" si="74"/>
        <v>0</v>
      </c>
      <c r="IZ16" s="656">
        <f t="shared" si="27"/>
        <v>0</v>
      </c>
      <c r="JA16" s="658" t="e">
        <f t="shared" ca="1" si="28"/>
        <v>#DIV/0!</v>
      </c>
    </row>
    <row r="17" spans="1:261">
      <c r="A17" s="387"/>
      <c r="B17" s="236">
        <f ca="1">SUMIF(Consumos,A17,'H1 2021 - 2025'!$D$8:$D$67)</f>
        <v>0</v>
      </c>
      <c r="C17" s="237">
        <f ca="1">SUMIF(Consumos,A17,'H1 2021 - 2025'!$E$8:$E$67)</f>
        <v>0</v>
      </c>
      <c r="D17" s="111"/>
      <c r="E17" s="102" t="e">
        <f t="shared" ca="1" si="29"/>
        <v>#DIV/0!</v>
      </c>
      <c r="F17" s="264">
        <f ca="1">SUMIF(Consumos,A17,'H1 2021 - 2025'!$F$8:$F$67)</f>
        <v>0</v>
      </c>
      <c r="G17" s="265">
        <f ca="1">SUMIF(Consumos,A17,'H1 2021 - 2025'!$G$8:$G$67)</f>
        <v>0</v>
      </c>
      <c r="H17" s="254"/>
      <c r="I17" s="247" t="e">
        <f t="shared" ref="I17:I18" ca="1" si="78">+F17/H17</f>
        <v>#DIV/0!</v>
      </c>
      <c r="J17" s="236">
        <f ca="1">SUMIF(Consumos,A17,'H1 2021 - 2025'!$H$8:$H$67)</f>
        <v>0</v>
      </c>
      <c r="K17" s="237">
        <f ca="1">SUMIF(Consumos,A17,'H1 2021 - 2025'!$I$8:$I$67)</f>
        <v>0</v>
      </c>
      <c r="L17" s="110"/>
      <c r="M17" s="227" t="e">
        <f t="shared" ref="M17:M18" ca="1" si="79">+J17/L17</f>
        <v>#DIV/0!</v>
      </c>
      <c r="N17" s="525">
        <f ca="1">SUMIF(Consumos,A17,'H1 2021 - 2025'!$J$8:$J$67)</f>
        <v>0</v>
      </c>
      <c r="O17" s="265">
        <f ca="1">SUMIF(Consumos,A17,'H1 2021 - 2025'!$K$8:$K$67)</f>
        <v>0</v>
      </c>
      <c r="P17" s="254"/>
      <c r="Q17" s="526" t="e">
        <f t="shared" ref="Q17:Q18" ca="1" si="80">+N17/P17</f>
        <v>#DIV/0!</v>
      </c>
      <c r="R17" s="236">
        <f ca="1">SUMIF(Consumos,A17,'H1 2021 - 2025'!$L$8:$L$67)</f>
        <v>0</v>
      </c>
      <c r="S17" s="237">
        <f ca="1">SUMIF(Consumos,A17,'H1 2021 - 2025'!$M$8:$M$67)</f>
        <v>0</v>
      </c>
      <c r="T17" s="110"/>
      <c r="U17" s="102" t="e">
        <f t="shared" ref="U17:U18" ca="1" si="81">+R17/T17</f>
        <v>#DIV/0!</v>
      </c>
      <c r="V17" s="264">
        <f ca="1">SUMIF(Consumos,A17,'H1 2021 - 2025'!$N$8:$N$67)</f>
        <v>0</v>
      </c>
      <c r="W17" s="265">
        <f ca="1">SUMIF(Consumos,A17,'H1 2021 - 2025'!$O$8:$O$67)</f>
        <v>0</v>
      </c>
      <c r="X17" s="254"/>
      <c r="Y17" s="247" t="e">
        <f t="shared" ref="Y17:Y18" ca="1" si="82">+V17/X17</f>
        <v>#DIV/0!</v>
      </c>
      <c r="Z17" s="236">
        <f ca="1">SUMIF(Consumos,A17,'H1 2021 - 2025'!$P$8:$P$67)</f>
        <v>0</v>
      </c>
      <c r="AA17" s="237">
        <f ca="1">SUMIF(Consumos,A17,'H1 2021 - 2025'!$Q$8:$Q$67)</f>
        <v>0</v>
      </c>
      <c r="AB17" s="110"/>
      <c r="AC17" s="102" t="e">
        <f t="shared" ref="AC17:AC18" ca="1" si="83">+Z17/AB17</f>
        <v>#DIV/0!</v>
      </c>
      <c r="AD17" s="264">
        <f ca="1">SUMIF(Consumos,A17,'H1 2021 - 2025'!$R$8:$R$67)</f>
        <v>0</v>
      </c>
      <c r="AE17" s="265">
        <f ca="1">SUMIF(Consumos,A17,'H1 2021 - 2025'!$S$8:$S$67)</f>
        <v>0</v>
      </c>
      <c r="AF17" s="255"/>
      <c r="AG17" s="247" t="e">
        <f t="shared" ref="AG17:AG18" ca="1" si="84">+AD17/AF17</f>
        <v>#DIV/0!</v>
      </c>
      <c r="AH17" s="236">
        <f ca="1">SUMIF(Consumos,A17,'H1 2021 - 2025'!$T$8:$T$67)</f>
        <v>0</v>
      </c>
      <c r="AI17" s="237">
        <f ca="1">SUMIF(Consumos,A17,'H1 2021 - 2025'!$U$8:$U$67)</f>
        <v>0</v>
      </c>
      <c r="AJ17" s="249"/>
      <c r="AK17" s="102" t="e">
        <f t="shared" ref="AK17:AK18" ca="1" si="85">+AH17/AJ17</f>
        <v>#DIV/0!</v>
      </c>
      <c r="AL17" s="264">
        <f ca="1">SUMIF(Consumos,A17,'H1 2021 - 2025'!$V$8:$V$67)</f>
        <v>0</v>
      </c>
      <c r="AM17" s="265">
        <f ca="1">SUMIF(Consumos,A17,'H1 2021 - 2025'!$W$8:$W$67)</f>
        <v>0</v>
      </c>
      <c r="AN17" s="254"/>
      <c r="AO17" s="247" t="e">
        <f t="shared" ref="AO17:AO18" ca="1" si="86">+AL17/AN17</f>
        <v>#DIV/0!</v>
      </c>
      <c r="AP17" s="236">
        <f ca="1">SUMIF(Consumos,A17,'H1 2021 - 2025'!$X$8:$X$67)</f>
        <v>0</v>
      </c>
      <c r="AQ17" s="237">
        <f ca="1">SUMIF(Consumos,A17,'H1 2021 - 2025'!$Y$8:$Y$67)</f>
        <v>0</v>
      </c>
      <c r="AR17" s="249"/>
      <c r="AS17" s="102" t="e">
        <f t="shared" ref="AS17:AS18" ca="1" si="87">+AP17/AR17</f>
        <v>#DIV/0!</v>
      </c>
      <c r="AT17" s="264">
        <f ca="1">SUMIF(Consumos,A17,'H1 2021 - 2025'!$Z$8:$Z$67)</f>
        <v>0</v>
      </c>
      <c r="AU17" s="265">
        <f ca="1">SUMIF(Consumos,A17,'H1 2021 - 2025'!$AA$8:$AA$67)</f>
        <v>0</v>
      </c>
      <c r="AV17" s="254"/>
      <c r="AW17" s="527" t="e">
        <f t="shared" ref="AW17:AW18" ca="1" si="88">+AT17/AV17</f>
        <v>#DIV/0!</v>
      </c>
      <c r="AX17" s="536">
        <f t="shared" ref="AX17:AX18" ca="1" si="89">+B17+F17+J17+N17+R17+V17+Z17+AD17+AH17+AL17+AP17+AT17</f>
        <v>0</v>
      </c>
      <c r="AY17" s="537">
        <f t="shared" ref="AY17:AY18" ca="1" si="90">+C17+G17+K17+O17+S17+W17+AA17+AE17+AI17+AM17+AQ17+AU17</f>
        <v>0</v>
      </c>
      <c r="AZ17" s="538">
        <f t="shared" ref="AZ17:AZ18" si="91">+D17+H17+L17+P17+T17+X17+AB17+AF17+AJ17+AN17+AR17+AV17</f>
        <v>0</v>
      </c>
      <c r="BA17" s="539" t="e">
        <f t="shared" ref="BA17:BA18" ca="1" si="92">+AX17/AZ17</f>
        <v>#DIV/0!</v>
      </c>
      <c r="BB17" s="238">
        <f ca="1">SUMIF(Consumos,A17,'H1 2021 - 2025'!$AD$8:$AD$67)</f>
        <v>0</v>
      </c>
      <c r="BC17" s="237">
        <f ca="1">SUMIF(Consumos,A17,'H1 2021 - 2025'!$AE$8:$AE$67)</f>
        <v>0</v>
      </c>
      <c r="BD17" s="111"/>
      <c r="BE17" s="102" t="e">
        <f t="shared" ref="BE17:BE18" ca="1" si="93">+BB17/BD17</f>
        <v>#DIV/0!</v>
      </c>
      <c r="BF17" s="271">
        <f ca="1">SUMIF(Consumos,A17,'H1 2021 - 2025'!$AF$8:$AF$67)</f>
        <v>0</v>
      </c>
      <c r="BG17" s="269">
        <f ca="1">SUMIF(Consumos,A17,'H1 2021 - 2025'!$AG$8:$AG$67)</f>
        <v>0</v>
      </c>
      <c r="BH17" s="113"/>
      <c r="BI17" s="104" t="e">
        <f t="shared" ref="BI17:BI18" ca="1" si="94">+BF17/BH17</f>
        <v>#DIV/0!</v>
      </c>
      <c r="BJ17" s="236">
        <f ca="1">SUMIF(Consumos,A17,'H1 2021 - 2025'!$AH$8:$AH$67)</f>
        <v>0</v>
      </c>
      <c r="BK17" s="237">
        <f ca="1">SUMIF(Consumos,A17,'H1 2021 - 2025'!$AI$8:$AI$67)</f>
        <v>0</v>
      </c>
      <c r="BL17" s="111"/>
      <c r="BM17" s="102" t="e">
        <f t="shared" ref="BM17:BM18" ca="1" si="95">+BJ17/BL17</f>
        <v>#DIV/0!</v>
      </c>
      <c r="BN17" s="271">
        <f ca="1">SUMIF(Consumos,A17,'H1 2021 - 2025'!$AJ$8:$AJ$67)</f>
        <v>0</v>
      </c>
      <c r="BO17" s="269">
        <f ca="1">SUMIF(Consumos,A17,'H1 2021 - 2025'!$AK$8:$AK$67)</f>
        <v>0</v>
      </c>
      <c r="BP17" s="113"/>
      <c r="BQ17" s="104" t="e">
        <f t="shared" ref="BQ17:BQ18" ca="1" si="96">+BN17/BP17</f>
        <v>#DIV/0!</v>
      </c>
      <c r="BR17" s="236">
        <f ca="1">SUMIF(Consumos,A17,'H1 2021 - 2025'!$AL$8:$AL$67)</f>
        <v>0</v>
      </c>
      <c r="BS17" s="237">
        <f ca="1">SUMIF(Consumos,A17,'H1 2021 - 2025'!$AM$8:$AM$67)</f>
        <v>0</v>
      </c>
      <c r="BT17" s="110"/>
      <c r="BU17" s="102" t="e">
        <f t="shared" ref="BU17:BU18" ca="1" si="97">+BR17/BT17</f>
        <v>#DIV/0!</v>
      </c>
      <c r="BV17" s="271">
        <f ca="1">SUMIF(Consumos,A17,'H1 2021 - 2025'!$AN$8:$AN$67)</f>
        <v>0</v>
      </c>
      <c r="BW17" s="269">
        <f ca="1">SUMIF(Consumos,A17,'H1 2021 - 2025'!$AO$8:$AO$67)</f>
        <v>0</v>
      </c>
      <c r="BX17" s="113"/>
      <c r="BY17" s="104" t="e">
        <f t="shared" ref="BY17:BY18" ca="1" si="98">+BV17/BX17</f>
        <v>#DIV/0!</v>
      </c>
      <c r="BZ17" s="236">
        <f ca="1">SUMIF(Consumos,A17,'H1 2021 - 2025'!$AP$8:$AP$67)</f>
        <v>0</v>
      </c>
      <c r="CA17" s="237">
        <f ca="1">SUMIF(Consumos,A17,'H1 2021 - 2025'!$AQ$8:$AQ$67)</f>
        <v>0</v>
      </c>
      <c r="CB17" s="110"/>
      <c r="CC17" s="102" t="e">
        <f t="shared" ref="CC17:CC18" ca="1" si="99">+BZ17/CB17</f>
        <v>#DIV/0!</v>
      </c>
      <c r="CD17" s="271">
        <f ca="1">SUMIF(Consumos,A17,'H1 2021 - 2025'!$AR$8:$AR$67)</f>
        <v>0</v>
      </c>
      <c r="CE17" s="269">
        <f ca="1">SUMIF(Consumos,A17,'H1 2021 - 2025'!$AS$8:$AS$67)</f>
        <v>0</v>
      </c>
      <c r="CF17" s="113"/>
      <c r="CG17" s="104" t="e">
        <f t="shared" ref="CG17:CG18" ca="1" si="100">+CD17/CF17</f>
        <v>#DIV/0!</v>
      </c>
      <c r="CH17" s="236">
        <f ca="1">SUMIF(Consumos,A17,'H1 2021 - 2025'!$AT$8:$AT$67)</f>
        <v>0</v>
      </c>
      <c r="CI17" s="237">
        <f ca="1">SUMIF(Consumos,A17,'H1 2021 - 2025'!$AU$8:$AU$67)</f>
        <v>0</v>
      </c>
      <c r="CJ17" s="110"/>
      <c r="CK17" s="102" t="e">
        <f t="shared" ref="CK17:CK18" ca="1" si="101">+CH17/CJ17</f>
        <v>#DIV/0!</v>
      </c>
      <c r="CL17" s="271">
        <f ca="1">SUMIF(Consumos,A17,'H1 2021 - 2025'!$AV$8:$AV$67)</f>
        <v>0</v>
      </c>
      <c r="CM17" s="269">
        <f ca="1">SUMIF(Consumos,A17,'H1 2021 - 2025'!$AW$8:$AW$67)</f>
        <v>0</v>
      </c>
      <c r="CN17" s="113"/>
      <c r="CO17" s="104" t="e">
        <f t="shared" ref="CO17:CO18" ca="1" si="102">+CL17/CN17</f>
        <v>#DIV/0!</v>
      </c>
      <c r="CP17" s="236">
        <f ca="1">SUMIF(Consumos,A17,'H1 2021 - 2025'!$AX$8:$AX$67)</f>
        <v>0</v>
      </c>
      <c r="CQ17" s="237">
        <f ca="1">SUMIF(Consumos,A17,'H1 2021 - 2025'!$AY$8:$AY$67)</f>
        <v>0</v>
      </c>
      <c r="CR17" s="110"/>
      <c r="CS17" s="102" t="e">
        <f t="shared" ref="CS17:CS18" ca="1" si="103">+CP17/CR17</f>
        <v>#DIV/0!</v>
      </c>
      <c r="CT17" s="271">
        <f ca="1">SUMIF(Consumos,A17,'H1 2021 - 2025'!$AZ$8:$AZ$67)</f>
        <v>0</v>
      </c>
      <c r="CU17" s="269">
        <f ca="1">SUMIF(Consumos,A17,'H1 2021 - 2025'!$BA$8:$BA$67)</f>
        <v>0</v>
      </c>
      <c r="CV17" s="807"/>
      <c r="CW17" s="104" t="e">
        <f t="shared" ref="CW17:CW18" ca="1" si="104">+CT17/CV17</f>
        <v>#DIV/0!</v>
      </c>
      <c r="CX17" s="554">
        <f t="shared" ref="CX17:CX18" ca="1" si="105">+BB17+BF17+BJ17+BN17+BR17+BV17+BZ17+CD17+CH17+CL17+CP17+CT17</f>
        <v>0</v>
      </c>
      <c r="CY17" s="555">
        <f t="shared" ref="CY17:CY18" ca="1" si="106">+BC17+BG17+BK17+BO17+BS17+BW17+CA17+CE17+CI17+CM17+CQ17+CU17</f>
        <v>0</v>
      </c>
      <c r="CZ17" s="556">
        <f t="shared" ref="CZ17:CZ18" si="107">+BD17+BH17+BL17+BP17+BT17+BX17+CB17+CF17+CJ17+CN17+CR17+CV17</f>
        <v>0</v>
      </c>
      <c r="DA17" s="557" t="e">
        <f t="shared" ref="DA17:DA18" ca="1" si="108">+CX17/CZ17</f>
        <v>#DIV/0!</v>
      </c>
      <c r="DB17" s="242">
        <f ca="1">SUMIF(Consumos,A17,'H1 2021 - 2025'!$BD$8:$BD$67)</f>
        <v>0</v>
      </c>
      <c r="DC17" s="258">
        <f ca="1">SUMIF(Consumos,A17,'H1 2021 - 2025'!$BE$8:$BE$67)</f>
        <v>0</v>
      </c>
      <c r="DD17" s="256"/>
      <c r="DE17" s="107" t="e">
        <f t="shared" ref="DE17:DE18" ca="1" si="109">+DB17/DD17</f>
        <v>#DIV/0!</v>
      </c>
      <c r="DF17" s="250">
        <f ca="1">SUMIF(Consumos,A17,'H1 2021 - 2025'!$BF$8:$BF$67)</f>
        <v>0</v>
      </c>
      <c r="DG17" s="272">
        <f ca="1">SUMIF(Consumos,A17,'H1 2021 - 2025'!$BG$8:$BG$67)</f>
        <v>0</v>
      </c>
      <c r="DH17" s="388"/>
      <c r="DI17" s="232" t="e">
        <f t="shared" ref="DI17:DI18" ca="1" si="110">+DF17/DH17</f>
        <v>#DIV/0!</v>
      </c>
      <c r="DJ17" s="273">
        <f ca="1">SUMIF(Consumos,A17,'H1 2021 - 2025'!$BH$8:$BH$67)</f>
        <v>0</v>
      </c>
      <c r="DK17" s="182">
        <f ca="1">SUMIF(Consumos,A17,'H1 2021 - 2025'!$BI$8:$BI$67)</f>
        <v>0</v>
      </c>
      <c r="DL17" s="249"/>
      <c r="DM17" s="105" t="e">
        <f t="shared" ref="DM17:DM18" ca="1" si="111">+DJ17/DL17</f>
        <v>#DIV/0!</v>
      </c>
      <c r="DN17" s="274">
        <f ca="1">SUMIF(Consumos,A17,'H1 2021 - 2025'!$BJ$8:$BJ$67)</f>
        <v>0</v>
      </c>
      <c r="DO17" s="275">
        <f ca="1">SUMIF(Consumos,A17,'H1 2021 - 2025'!$BK$8:$BK$67)</f>
        <v>0</v>
      </c>
      <c r="DP17" s="251"/>
      <c r="DQ17" s="232" t="e">
        <f t="shared" ref="DQ17:DQ18" ca="1" si="112">+DN17/DP17</f>
        <v>#DIV/0!</v>
      </c>
      <c r="DR17" s="181">
        <f ca="1">SUMIF(Consumos,A17,'H1 2021 - 2025'!$BL$8:$BL$67)</f>
        <v>0</v>
      </c>
      <c r="DS17" s="182">
        <f ca="1">SUMIF(Consumos,A17,'H1 2021 - 2025'!$BM$8:$BM$67)</f>
        <v>0</v>
      </c>
      <c r="DT17" s="249"/>
      <c r="DU17" s="105" t="e">
        <f t="shared" ref="DU17:DU18" ca="1" si="113">+DR17/DT17</f>
        <v>#DIV/0!</v>
      </c>
      <c r="DV17" s="276">
        <f ca="1">SUMIF(Consumos,A17,'H1 2021 - 2025'!$BN$8:$BN$67)</f>
        <v>0</v>
      </c>
      <c r="DW17" s="277">
        <f ca="1">SUMIF(Consumos,A17,'H1 2021 - 2025'!$BO$8:$BO$67)</f>
        <v>0</v>
      </c>
      <c r="DX17" s="234"/>
      <c r="DY17" s="231" t="e">
        <f t="shared" ref="DY17:DY18" ca="1" si="114">+DV17/DX17</f>
        <v>#DIV/0!</v>
      </c>
      <c r="DZ17" s="181">
        <f ca="1">SUMIF(Consumos,A17,'H1 2021 - 2025'!$BP$8:$BP$67)</f>
        <v>0</v>
      </c>
      <c r="EA17" s="182">
        <f ca="1">SUMIF(Consumos,A17,'H1 2021 - 2025'!$BQ$8:$BQ$67)</f>
        <v>0</v>
      </c>
      <c r="EB17" s="249"/>
      <c r="EC17" s="106" t="e">
        <f t="shared" ref="EC17:EC18" ca="1" si="115">+DZ17/EB17</f>
        <v>#DIV/0!</v>
      </c>
      <c r="ED17" s="278">
        <f ca="1">SUMIF(Consumos,A17,'H1 2021 - 2025'!$BR$8:$BR$67)</f>
        <v>0</v>
      </c>
      <c r="EE17" s="275">
        <f ca="1">SUMIF(Consumos,A17,'H1 2021 - 2025'!$BS$8:$BS$67)</f>
        <v>0</v>
      </c>
      <c r="EF17" s="251"/>
      <c r="EG17" s="231" t="e">
        <f t="shared" ref="EG17:EG18" ca="1" si="116">+ED17/EF17</f>
        <v>#DIV/0!</v>
      </c>
      <c r="EH17" s="194">
        <f ca="1">SUMIF(Consumos,A17,'H1 2021 - 2025'!$BT$8:$BT$67)</f>
        <v>0</v>
      </c>
      <c r="EI17" s="195">
        <f ca="1">SUMIF(Consumos,A17,'H1 2021 - 2025'!$BU$8:$BU$67)</f>
        <v>0</v>
      </c>
      <c r="EJ17" s="256"/>
      <c r="EK17" s="107" t="e">
        <f t="shared" ref="EK17:EK18" ca="1" si="117">+EH17/EJ17</f>
        <v>#DIV/0!</v>
      </c>
      <c r="EL17" s="274">
        <f ca="1">SUMIF(Consumos,A17,'H1 2021 - 2025'!$BV$8:$BV$67)</f>
        <v>0</v>
      </c>
      <c r="EM17" s="275">
        <f ca="1">SUMIF(Consumos,A17,'H1 2021 - 2025'!$BW$8:$BW$67)</f>
        <v>0</v>
      </c>
      <c r="EN17" s="251"/>
      <c r="EO17" s="231" t="e">
        <f t="shared" ref="EO17:EO18" ca="1" si="118">+EL17/EN17</f>
        <v>#DIV/0!</v>
      </c>
      <c r="EP17" s="194">
        <f ca="1">SUMIF(Consumos,A17,'H1 2021 - 2025'!$BX$8:$BX$67)</f>
        <v>0</v>
      </c>
      <c r="EQ17" s="195">
        <f ca="1">SUMIF(Consumos,A17,'H1 2021 - 2025'!$BY$8:$BY$67)</f>
        <v>0</v>
      </c>
      <c r="ER17" s="256"/>
      <c r="ES17" s="257" t="e">
        <f t="shared" ref="ES17:ES18" ca="1" si="119">+EP17/ER17</f>
        <v>#DIV/0!</v>
      </c>
      <c r="ET17" s="274">
        <f ca="1">SUMIF(Consumos,A17,'H1 2021 - 2025'!$BZ$8:$BZ$67)</f>
        <v>0</v>
      </c>
      <c r="EU17" s="275">
        <f ca="1">SUMIF(Consumos,A17,'H1 2021 - 2025'!$CA$8:$CA$67)</f>
        <v>0</v>
      </c>
      <c r="EV17" s="251"/>
      <c r="EW17" s="253" t="e">
        <f t="shared" ref="EW17:EW18" ca="1" si="120">+ET17/EV17</f>
        <v>#DIV/0!</v>
      </c>
      <c r="EX17" s="261">
        <f t="shared" ref="EX17:EX18" ca="1" si="121">+DB17+DF17+DJ17+DN17+DR17+DV17+DZ17+ED17+EH17+EL17+EP17+ET17</f>
        <v>0</v>
      </c>
      <c r="EY17" s="262">
        <f t="shared" ref="EY17:EY18" ca="1" si="122">+DC17+DG17+DK17+DO17+DS17+DW17+EA17+EE17+EI17+EM17+EQ17+EU17</f>
        <v>0</v>
      </c>
      <c r="EZ17" s="261">
        <f t="shared" ref="EZ17:EZ18" si="123">+DD17+DH17+DL17+DP17+DT17+DX17+EB17+EF17+EJ17+EN17+ER17+EV17</f>
        <v>0</v>
      </c>
      <c r="FA17" s="263" t="e">
        <f t="shared" ref="FA17:FA18" ca="1" si="124">+EX17/EZ17</f>
        <v>#DIV/0!</v>
      </c>
      <c r="FB17" s="181">
        <f ca="1">SUMIF(Consumos,A17,'H1 2021 - 2025'!$CD$8:$CD$67)</f>
        <v>0</v>
      </c>
      <c r="FC17" s="182">
        <f ca="1">SUMIF(Consumos,A17,'H1 2021 - 2025'!$CE$8:$CE$67)</f>
        <v>0</v>
      </c>
      <c r="FD17" s="111"/>
      <c r="FE17" s="252" t="e">
        <f t="shared" ref="FE17:FE18" ca="1" si="125">+FB17/FD17</f>
        <v>#DIV/0!</v>
      </c>
      <c r="FF17" s="602">
        <f ca="1">SUMIF(Consumos,A17,'H1 2021 - 2025'!$CF$8:$CF$67)</f>
        <v>0</v>
      </c>
      <c r="FG17" s="603">
        <f ca="1">SUMIF(Consumos,A17,'H1 2021 - 2025'!$CG$8:$CG$67)</f>
        <v>0</v>
      </c>
      <c r="FH17" s="604"/>
      <c r="FI17" s="605" t="e">
        <f t="shared" ref="FI17:FI18" ca="1" si="126">+FF17/FH17</f>
        <v>#DIV/0!</v>
      </c>
      <c r="FJ17" s="238">
        <f ca="1">SUMIF(Consumos,A17,'H1 2021 - 2025'!$CH$8:$CH$67)</f>
        <v>0</v>
      </c>
      <c r="FK17" s="237">
        <f ca="1">SUMIF(Consumos,A17,'H1 2021 - 2025'!$CI$8:$CI$67)</f>
        <v>0</v>
      </c>
      <c r="FL17" s="110"/>
      <c r="FM17" s="244" t="e">
        <f t="shared" ref="FM17:FM18" ca="1" si="127">+FJ17/FL17</f>
        <v>#DIV/0!</v>
      </c>
      <c r="FN17" s="598">
        <f ca="1">SUMIF(Consumos,A17,'H1 2021 - 2025'!$CJ$8:$CJ$67)</f>
        <v>0</v>
      </c>
      <c r="FO17" s="599">
        <f ca="1">SUMIF(Consumos,A17,'H1 2021 - 2025'!$CK$8:$CK$67)</f>
        <v>0</v>
      </c>
      <c r="FP17" s="604"/>
      <c r="FQ17" s="611" t="e">
        <f t="shared" ref="FQ17:FQ18" ca="1" si="128">+FN17/FP17</f>
        <v>#DIV/0!</v>
      </c>
      <c r="FR17" s="236">
        <f ca="1">SUMIF(Consumos,A17,'H1 2021 - 2025'!$CL$8:$CL$67)</f>
        <v>0</v>
      </c>
      <c r="FS17" s="237">
        <f ca="1">SUMIF(Consumos,A17,'H1 2021 - 2025'!$CM$8:$CM$67)</f>
        <v>0</v>
      </c>
      <c r="FT17" s="110"/>
      <c r="FU17" s="244" t="e">
        <f t="shared" ref="FU17:FU18" ca="1" si="129">+FR17/FT17</f>
        <v>#DIV/0!</v>
      </c>
      <c r="FV17" s="598">
        <f ca="1">SUMIF(Consumos,A17,'H1 2021 - 2025'!$CN$8:$CN$67)</f>
        <v>0</v>
      </c>
      <c r="FW17" s="599">
        <f ca="1">SUMIF(Consumos,A17,'H1 2021 - 2025'!$CO$8:$CO$67)</f>
        <v>0</v>
      </c>
      <c r="FX17" s="604"/>
      <c r="FY17" s="611" t="e">
        <f t="shared" ref="FY17:FY18" ca="1" si="130">+FV17/FX17</f>
        <v>#DIV/0!</v>
      </c>
      <c r="FZ17" s="236">
        <f ca="1">SUMIF(Consumos,A17,'H1 2021 - 2025'!$CP$8:$CP$67)</f>
        <v>0</v>
      </c>
      <c r="GA17" s="237">
        <f ca="1">SUMIF(Consumos,A17,'H1 2021 - 2025'!$CQ$8:$CQ$67)</f>
        <v>0</v>
      </c>
      <c r="GB17" s="110"/>
      <c r="GC17" s="244" t="e">
        <f t="shared" ref="GC17:GC18" ca="1" si="131">+FZ17/GB17</f>
        <v>#DIV/0!</v>
      </c>
      <c r="GD17" s="598">
        <f ca="1">SUMIF(Consumos,A17,'H1 2021 - 2025'!$CR$8:$CR$67)</f>
        <v>0</v>
      </c>
      <c r="GE17" s="599">
        <f ca="1">SUMIF(Consumos,A17,'H1 2021 - 2025'!$CS$8:$CS$67)</f>
        <v>0</v>
      </c>
      <c r="GF17" s="613"/>
      <c r="GG17" s="611" t="e">
        <f t="shared" ref="GG17:GG18" ca="1" si="132">+GD17/GF17</f>
        <v>#DIV/0!</v>
      </c>
      <c r="GH17" s="236">
        <f ca="1">SUMIF(Consumos,A17,'H1 2021 - 2025'!$CT$8:$CT$67)</f>
        <v>0</v>
      </c>
      <c r="GI17" s="237">
        <f ca="1">SUMIF(Consumos,A17,'H1 2021 - 2025'!$CU$8:$CU$67)</f>
        <v>0</v>
      </c>
      <c r="GJ17" s="249"/>
      <c r="GK17" s="244" t="e">
        <f t="shared" ref="GK17:GK18" ca="1" si="133">+GH17/GJ17</f>
        <v>#DIV/0!</v>
      </c>
      <c r="GL17" s="598">
        <f ca="1">SUMIF(Consumos,A17,'H1 2021 - 2025'!$CV$8:$CV$67)</f>
        <v>0</v>
      </c>
      <c r="GM17" s="614">
        <f ca="1">SUMIF(Consumos,A17,'H1 2021 - 2025'!$CW$8:$CW$67)</f>
        <v>0</v>
      </c>
      <c r="GN17" s="604"/>
      <c r="GO17" s="615" t="e">
        <f t="shared" ref="GO17:GO18" ca="1" si="134">+GL17/GN17</f>
        <v>#DIV/0!</v>
      </c>
      <c r="GP17" s="236">
        <f ca="1">SUMIF(Consumos,A17,'H1 2021 - 2025'!$CX$8:$CX$67)</f>
        <v>0</v>
      </c>
      <c r="GQ17" s="266">
        <f ca="1">SUMIF(Consumos,A17,'H1 2021 - 2025'!$CY$8:$CY$67)</f>
        <v>0</v>
      </c>
      <c r="GR17" s="249"/>
      <c r="GS17" s="102" t="e">
        <f t="shared" ref="GS17:GS18" ca="1" si="135">+GP17/GR17</f>
        <v>#DIV/0!</v>
      </c>
      <c r="GT17" s="598">
        <f ca="1">SUMIF(Consumos,A17,'H1 2021 - 2025'!$CZ$8:$CZ$67)</f>
        <v>0</v>
      </c>
      <c r="GU17" s="614">
        <f ca="1">SUMIF(Consumos,A17,'H1 2021 - 2025'!$DA$8:$DA$67)</f>
        <v>0</v>
      </c>
      <c r="GV17" s="604"/>
      <c r="GW17" s="615" t="e">
        <f t="shared" ref="GW17:GW18" ca="1" si="136">+GT17/GV17</f>
        <v>#DIV/0!</v>
      </c>
      <c r="GX17" s="620">
        <f t="shared" ref="GX17:GX18" ca="1" si="137">+FB17+FF17+FJ17+FN17+FR17+FV17+FZ17+GD17+GH17+GL17+GP17+GT17</f>
        <v>0</v>
      </c>
      <c r="GY17" s="621">
        <f t="shared" ref="GY17:GY18" ca="1" si="138">+FC17+FG17+FK17+FO17+FS17+FW17+GA17+GE17+GI17+GM17+GQ17+GU17</f>
        <v>0</v>
      </c>
      <c r="GZ17" s="620">
        <f t="shared" ref="GZ17:GZ18" si="139">+FD17+FH17+FL17+FP17+FT17+FX17+GB17+GF17+GJ17+GN17+GR17+GV17</f>
        <v>0</v>
      </c>
      <c r="HA17" s="622" t="e">
        <f t="shared" ref="HA17:HA18" ca="1" si="140">+GX17/GZ17</f>
        <v>#DIV/0!</v>
      </c>
      <c r="HB17" s="283">
        <f ca="1">SUMIF(Consumos,A17,'H1 2021 - 2025'!$DD$8:$DD$67)</f>
        <v>0</v>
      </c>
      <c r="HC17" s="284">
        <f ca="1">SUMIF(Consumos,A17,'H1 2021 - 2025'!$DE$8:$DE$67)</f>
        <v>0</v>
      </c>
      <c r="HD17" s="111"/>
      <c r="HE17" s="107" t="e">
        <f t="shared" ref="HE17:HE18" ca="1" si="141">+HB17/HD17</f>
        <v>#DIV/0!</v>
      </c>
      <c r="HF17" s="631">
        <f ca="1">SUMIF(Consumos,A17,'H1 2021 - 2025'!$DF$8:$DF$67)</f>
        <v>0</v>
      </c>
      <c r="HG17" s="632">
        <f ca="1">SUMIF(Consumos,A17,'H1 2021 - 2025'!$DG$8:$DG$67)</f>
        <v>0</v>
      </c>
      <c r="HH17" s="248"/>
      <c r="HI17" s="633" t="e">
        <f t="shared" ref="HI17:HI18" ca="1" si="142">+HF17/HH17</f>
        <v>#DIV/0!</v>
      </c>
      <c r="HJ17" s="285">
        <f ca="1">SUMIF(Consumos,A17,'H1 2021 - 2025'!$DH$8:$DH$67)</f>
        <v>0</v>
      </c>
      <c r="HK17" s="284">
        <f ca="1">SUMIF(Consumos,A17,'H1 2021 - 2025'!$DI$8:$DI$67)</f>
        <v>0</v>
      </c>
      <c r="HL17" s="111"/>
      <c r="HM17" s="108" t="e">
        <f t="shared" ref="HM17:HM18" ca="1" si="143">+HJ17/HL17</f>
        <v>#DIV/0!</v>
      </c>
      <c r="HN17" s="239">
        <f ca="1">SUMIF(Consumos,A17,'H1 2021 - 2025'!$DJ$8:$DJ$67)</f>
        <v>0</v>
      </c>
      <c r="HO17" s="240">
        <f ca="1">SUMIF(Consumos,A17,'H1 2021 - 2025'!$DK$8:$DK$67)</f>
        <v>0</v>
      </c>
      <c r="HP17" s="248"/>
      <c r="HQ17" s="645" t="e">
        <f t="shared" ref="HQ17:HQ18" ca="1" si="144">+HN17/HP17</f>
        <v>#DIV/0!</v>
      </c>
      <c r="HR17" s="181">
        <f ca="1">SUMIF(Consumos,A17,'H1 2021 - 2025'!$DL$8:$DL$67)</f>
        <v>0</v>
      </c>
      <c r="HS17" s="281">
        <f ca="1">SUMIF(Consumos,A17,'H1 2021 - 2025'!$DM$8:$DM$67)</f>
        <v>0</v>
      </c>
      <c r="HT17" s="110"/>
      <c r="HU17" s="106" t="e">
        <f t="shared" ref="HU17:HU18" ca="1" si="145">+HR17/HT17</f>
        <v>#DIV/0!</v>
      </c>
      <c r="HV17" s="646">
        <f ca="1">SUMIF(Consumos,A17,'H1 2021 - 2025'!$DN$8:$DN$67)</f>
        <v>0</v>
      </c>
      <c r="HW17" s="240">
        <f ca="1">SUMIF(Consumos,A17,'H1 2021 - 2025'!$DO$8:$DO$67)</f>
        <v>0</v>
      </c>
      <c r="HX17" s="248"/>
      <c r="HY17" s="229" t="e">
        <f t="shared" ref="HY17:HY18" ca="1" si="146">+HV17/HX17</f>
        <v>#DIV/0!</v>
      </c>
      <c r="HZ17" s="181">
        <f ca="1">SUMIF(Consumos,A17,'H1 2021 - 2025'!$DP$8:$DP$67)</f>
        <v>0</v>
      </c>
      <c r="IA17" s="282">
        <f ca="1">SUMIF(Consumos,A17,'H1 2021 - 2025'!$DQ$8:$DQ$67)</f>
        <v>0</v>
      </c>
      <c r="IB17" s="110"/>
      <c r="IC17" s="106" t="e">
        <f t="shared" ref="IC17:IC18" ca="1" si="147">+HZ17/IB17</f>
        <v>#DIV/0!</v>
      </c>
      <c r="ID17" s="646">
        <f ca="1">SUMIF(Consumos,A17,'H1 2021 - 2025'!$DR$8:$DR$67)</f>
        <v>0</v>
      </c>
      <c r="IE17" s="240">
        <f ca="1">SUMIF(Consumos,A17,'H1 2021 - 2025'!$DS$8:$DS$67)</f>
        <v>0</v>
      </c>
      <c r="IF17" s="248"/>
      <c r="IG17" s="229" t="e">
        <f t="shared" ref="IG17:IG18" ca="1" si="148">+ID17/IF17</f>
        <v>#DIV/0!</v>
      </c>
      <c r="IH17" s="236">
        <f ca="1">SUMIF(Consumos,A17,'H1 2021 - 2025'!$DT$8:$DT$67)</f>
        <v>0</v>
      </c>
      <c r="II17" s="266">
        <f ca="1">SUMIF(Consumos,A17,'H1 2021 - 2025'!$DU$8:$DU$67)</f>
        <v>0</v>
      </c>
      <c r="IJ17" s="110"/>
      <c r="IK17" s="102" t="e">
        <f t="shared" ref="IK17:IK18" ca="1" si="149">+IH17/IJ17</f>
        <v>#DIV/0!</v>
      </c>
      <c r="IL17" s="648">
        <f ca="1">SUMIF(Consumos,A17,'H1 2021 - 2025'!$DV$8:$DV$67)</f>
        <v>0</v>
      </c>
      <c r="IM17" s="649">
        <f ca="1">SUMIF(Consumos,A17,'H1 2021 - 2025'!$DW$8:$DW$67)</f>
        <v>0</v>
      </c>
      <c r="IN17" s="248"/>
      <c r="IO17" s="633" t="e">
        <f t="shared" ref="IO17:IO18" ca="1" si="150">+IL17/IN17</f>
        <v>#DIV/0!</v>
      </c>
      <c r="IP17" s="238">
        <f ca="1">SUMIF(Consumos,A17,'H1 2021 - 2025'!$DX$8:$DX$67)</f>
        <v>0</v>
      </c>
      <c r="IQ17" s="266">
        <f ca="1">SUMIF(Consumos,A17,'H1 2021 - 2025'!$DY$8:$DY$67)</f>
        <v>0</v>
      </c>
      <c r="IR17" s="110"/>
      <c r="IS17" s="102" t="e">
        <f t="shared" ref="IS17:IS18" ca="1" si="151">+IP17/IR17</f>
        <v>#DIV/0!</v>
      </c>
      <c r="IT17" s="239">
        <f ca="1">SUMIF(Consumos,A17,'H1 2021 - 2025'!$DZ$8:$DZ$67)</f>
        <v>0</v>
      </c>
      <c r="IU17" s="650">
        <f ca="1">SUMIF(Consumos,A17,'H1 2021 - 2025'!$EA$8:$EA$67)</f>
        <v>0</v>
      </c>
      <c r="IV17" s="651"/>
      <c r="IW17" s="229" t="e">
        <f t="shared" ref="IW17:IW18" ca="1" si="152">+IT17/IV17</f>
        <v>#DIV/0!</v>
      </c>
      <c r="IX17" s="656">
        <f t="shared" ref="IX17:IX18" ca="1" si="153">+HB17+HF17+HJ17+HN17+HR17+HV17+HZ17+ID17+IH17+IL17+IP17+IT17</f>
        <v>0</v>
      </c>
      <c r="IY17" s="657">
        <f t="shared" ref="IY17:IY18" ca="1" si="154">+HC17+HG17+HK17+HO17+HS17+HW17+IA17+IE17+II17+IM17+IQ17+IU17</f>
        <v>0</v>
      </c>
      <c r="IZ17" s="656">
        <f t="shared" ref="IZ17:IZ18" si="155">+HD17+HH17+HL17+HP17+HT17+HX17+IB17+IF17+IJ17+IN17+IR17+IV17</f>
        <v>0</v>
      </c>
      <c r="JA17" s="658" t="e">
        <f t="shared" ref="JA17:JA18" ca="1" si="156">+IX17/IZ17</f>
        <v>#DIV/0!</v>
      </c>
    </row>
    <row r="18" spans="1:261" ht="13.5" thickBot="1">
      <c r="A18" s="387"/>
      <c r="B18" s="236">
        <f ca="1">SUMIF(Consumos,A18,'H1 2021 - 2025'!$D$8:$D$67)</f>
        <v>0</v>
      </c>
      <c r="C18" s="237">
        <f ca="1">SUMIF(Consumos,A18,'H1 2021 - 2025'!$E$8:$E$67)</f>
        <v>0</v>
      </c>
      <c r="D18" s="110"/>
      <c r="E18" s="102" t="e">
        <f t="shared" ca="1" si="29"/>
        <v>#DIV/0!</v>
      </c>
      <c r="F18" s="264">
        <f ca="1">SUMIF(Consumos,A18,'H1 2021 - 2025'!$F$8:$F$67)</f>
        <v>0</v>
      </c>
      <c r="G18" s="265">
        <f ca="1">SUMIF(Consumos,A18,'H1 2021 - 2025'!$G$8:$G$67)</f>
        <v>0</v>
      </c>
      <c r="H18" s="398"/>
      <c r="I18" s="247" t="e">
        <f t="shared" ca="1" si="78"/>
        <v>#DIV/0!</v>
      </c>
      <c r="J18" s="236">
        <f ca="1">SUMIF(Consumos,A18,'H1 2021 - 2025'!$H$8:$H$67)</f>
        <v>0</v>
      </c>
      <c r="K18" s="237">
        <f ca="1">SUMIF(Consumos,A18,'H1 2021 - 2025'!$I$8:$I$67)</f>
        <v>0</v>
      </c>
      <c r="L18" s="110"/>
      <c r="M18" s="227" t="e">
        <f t="shared" ca="1" si="79"/>
        <v>#DIV/0!</v>
      </c>
      <c r="N18" s="525">
        <f ca="1">SUMIF(Consumos,A18,'H1 2021 - 2025'!$J$8:$J$67)</f>
        <v>0</v>
      </c>
      <c r="O18" s="265">
        <f ca="1">SUMIF(Consumos,A18,'H1 2021 - 2025'!$K$8:$K$67)</f>
        <v>0</v>
      </c>
      <c r="P18" s="254"/>
      <c r="Q18" s="526" t="e">
        <f t="shared" ca="1" si="80"/>
        <v>#DIV/0!</v>
      </c>
      <c r="R18" s="236">
        <f ca="1">SUMIF(Consumos,A18,'H1 2021 - 2025'!$L$8:$L$67)</f>
        <v>0</v>
      </c>
      <c r="S18" s="237">
        <f ca="1">SUMIF(Consumos,A18,'H1 2021 - 2025'!$M$8:$M$67)</f>
        <v>0</v>
      </c>
      <c r="T18" s="110"/>
      <c r="U18" s="102" t="e">
        <f t="shared" ca="1" si="81"/>
        <v>#DIV/0!</v>
      </c>
      <c r="V18" s="264">
        <f ca="1">SUMIF(Consumos,A18,'H1 2021 - 2025'!$N$8:$N$67)</f>
        <v>0</v>
      </c>
      <c r="W18" s="265">
        <f ca="1">SUMIF(Consumos,A18,'H1 2021 - 2025'!$O$8:$O$67)</f>
        <v>0</v>
      </c>
      <c r="X18" s="254"/>
      <c r="Y18" s="247" t="e">
        <f t="shared" ca="1" si="82"/>
        <v>#DIV/0!</v>
      </c>
      <c r="Z18" s="236">
        <f ca="1">SUMIF(Consumos,A18,'H1 2021 - 2025'!$P$8:$P$67)</f>
        <v>0</v>
      </c>
      <c r="AA18" s="237">
        <f ca="1">SUMIF(Consumos,A18,'H1 2021 - 2025'!$Q$8:$Q$67)</f>
        <v>0</v>
      </c>
      <c r="AB18" s="110"/>
      <c r="AC18" s="102" t="e">
        <f t="shared" ca="1" si="83"/>
        <v>#DIV/0!</v>
      </c>
      <c r="AD18" s="264">
        <f ca="1">SUMIF(Consumos,A18,'H1 2021 - 2025'!$R$8:$R$67)</f>
        <v>0</v>
      </c>
      <c r="AE18" s="265">
        <f ca="1">SUMIF(Consumos,A18,'H1 2021 - 2025'!$S$8:$S$67)</f>
        <v>0</v>
      </c>
      <c r="AF18" s="255"/>
      <c r="AG18" s="247" t="e">
        <f t="shared" ca="1" si="84"/>
        <v>#DIV/0!</v>
      </c>
      <c r="AH18" s="236">
        <f ca="1">SUMIF(Consumos,A18,'H1 2021 - 2025'!$T$8:$T$67)</f>
        <v>0</v>
      </c>
      <c r="AI18" s="237">
        <f ca="1">SUMIF(Consumos,A18,'H1 2021 - 2025'!$U$8:$U$67)</f>
        <v>0</v>
      </c>
      <c r="AJ18" s="249"/>
      <c r="AK18" s="102" t="e">
        <f t="shared" ca="1" si="85"/>
        <v>#DIV/0!</v>
      </c>
      <c r="AL18" s="264">
        <f ca="1">SUMIF(Consumos,A18,'H1 2021 - 2025'!$V$8:$V$67)</f>
        <v>0</v>
      </c>
      <c r="AM18" s="265">
        <f ca="1">SUMIF(Consumos,A18,'H1 2021 - 2025'!$W$8:$W$67)</f>
        <v>0</v>
      </c>
      <c r="AN18" s="254"/>
      <c r="AO18" s="247" t="e">
        <f t="shared" ca="1" si="86"/>
        <v>#DIV/0!</v>
      </c>
      <c r="AP18" s="236">
        <f ca="1">SUMIF(Consumos,A18,'H1 2021 - 2025'!$X$8:$X$67)</f>
        <v>0</v>
      </c>
      <c r="AQ18" s="237">
        <f ca="1">SUMIF(Consumos,A18,'H1 2021 - 2025'!$Y$8:$Y$67)</f>
        <v>0</v>
      </c>
      <c r="AR18" s="249"/>
      <c r="AS18" s="102" t="e">
        <f t="shared" ca="1" si="87"/>
        <v>#DIV/0!</v>
      </c>
      <c r="AT18" s="264">
        <f ca="1">SUMIF(Consumos,A18,'H1 2021 - 2025'!$Z$8:$Z$67)</f>
        <v>0</v>
      </c>
      <c r="AU18" s="265">
        <f ca="1">SUMIF(Consumos,A18,'H1 2021 - 2025'!$AA$8:$AA$67)</f>
        <v>0</v>
      </c>
      <c r="AV18" s="254"/>
      <c r="AW18" s="527" t="e">
        <f t="shared" ca="1" si="88"/>
        <v>#DIV/0!</v>
      </c>
      <c r="AX18" s="536">
        <f t="shared" ca="1" si="89"/>
        <v>0</v>
      </c>
      <c r="AY18" s="537">
        <f t="shared" ca="1" si="90"/>
        <v>0</v>
      </c>
      <c r="AZ18" s="538">
        <f t="shared" si="91"/>
        <v>0</v>
      </c>
      <c r="BA18" s="539" t="e">
        <f t="shared" ca="1" si="92"/>
        <v>#DIV/0!</v>
      </c>
      <c r="BB18" s="238">
        <f ca="1">SUMIF(Consumos,A18,'H1 2021 - 2025'!$AD$8:$AD$67)</f>
        <v>0</v>
      </c>
      <c r="BC18" s="237">
        <f ca="1">SUMIF(Consumos,A18,'H1 2021 - 2025'!$AE$8:$AE$67)</f>
        <v>0</v>
      </c>
      <c r="BD18" s="111"/>
      <c r="BE18" s="102" t="e">
        <f t="shared" ca="1" si="93"/>
        <v>#DIV/0!</v>
      </c>
      <c r="BF18" s="271">
        <f ca="1">SUMIF(Consumos,A18,'H1 2021 - 2025'!$AF$8:$AF$67)</f>
        <v>0</v>
      </c>
      <c r="BG18" s="269">
        <f ca="1">SUMIF(Consumos,A18,'H1 2021 - 2025'!$AG$8:$AG$67)</f>
        <v>0</v>
      </c>
      <c r="BH18" s="393"/>
      <c r="BI18" s="104" t="e">
        <f t="shared" ca="1" si="94"/>
        <v>#DIV/0!</v>
      </c>
      <c r="BJ18" s="236">
        <f ca="1">SUMIF(Consumos,A18,'H1 2021 - 2025'!$AH$8:$AH$67)</f>
        <v>0</v>
      </c>
      <c r="BK18" s="237">
        <f ca="1">SUMIF(Consumos,A18,'H1 2021 - 2025'!$AI$8:$AI$67)</f>
        <v>0</v>
      </c>
      <c r="BL18" s="111"/>
      <c r="BM18" s="102" t="e">
        <f t="shared" ca="1" si="95"/>
        <v>#DIV/0!</v>
      </c>
      <c r="BN18" s="271">
        <f ca="1">SUMIF(Consumos,A18,'H1 2021 - 2025'!$AJ$8:$AJ$67)</f>
        <v>0</v>
      </c>
      <c r="BO18" s="269">
        <f ca="1">SUMIF(Consumos,A18,'H1 2021 - 2025'!$AK$8:$AK$67)</f>
        <v>0</v>
      </c>
      <c r="BP18" s="114"/>
      <c r="BQ18" s="104" t="e">
        <f t="shared" ca="1" si="96"/>
        <v>#DIV/0!</v>
      </c>
      <c r="BR18" s="236">
        <f ca="1">SUMIF(Consumos,A18,'H1 2021 - 2025'!$AL$8:$AL$67)</f>
        <v>0</v>
      </c>
      <c r="BS18" s="237">
        <f ca="1">SUMIF(Consumos,A18,'H1 2021 - 2025'!$AM$8:$AM$67)</f>
        <v>0</v>
      </c>
      <c r="BT18" s="117"/>
      <c r="BU18" s="102" t="e">
        <f t="shared" ca="1" si="97"/>
        <v>#DIV/0!</v>
      </c>
      <c r="BV18" s="271">
        <f ca="1">SUMIF(Consumos,A18,'H1 2021 - 2025'!$AN$8:$AN$67)</f>
        <v>0</v>
      </c>
      <c r="BW18" s="269">
        <f ca="1">SUMIF(Consumos,A18,'H1 2021 - 2025'!$AO$8:$AO$67)</f>
        <v>0</v>
      </c>
      <c r="BX18" s="113"/>
      <c r="BY18" s="104" t="e">
        <f t="shared" ca="1" si="98"/>
        <v>#DIV/0!</v>
      </c>
      <c r="BZ18" s="236">
        <f ca="1">SUMIF(Consumos,A18,'H1 2021 - 2025'!$AP$8:$AP$67)</f>
        <v>0</v>
      </c>
      <c r="CA18" s="237">
        <f ca="1">SUMIF(Consumos,A18,'H1 2021 - 2025'!$AQ$8:$AQ$67)</f>
        <v>0</v>
      </c>
      <c r="CB18" s="110"/>
      <c r="CC18" s="102" t="e">
        <f t="shared" ca="1" si="99"/>
        <v>#DIV/0!</v>
      </c>
      <c r="CD18" s="271">
        <f ca="1">SUMIF(Consumos,A18,'H1 2021 - 2025'!$AR$8:$AR$67)</f>
        <v>0</v>
      </c>
      <c r="CE18" s="269">
        <f ca="1">SUMIF(Consumos,A18,'H1 2021 - 2025'!$AS$8:$AS$67)</f>
        <v>0</v>
      </c>
      <c r="CF18" s="113"/>
      <c r="CG18" s="104" t="e">
        <f t="shared" ca="1" si="100"/>
        <v>#DIV/0!</v>
      </c>
      <c r="CH18" s="236">
        <f ca="1">SUMIF(Consumos,A18,'H1 2021 - 2025'!$AT$8:$AT$67)</f>
        <v>0</v>
      </c>
      <c r="CI18" s="237">
        <f ca="1">SUMIF(Consumos,A18,'H1 2021 - 2025'!$AU$8:$AU$67)</f>
        <v>0</v>
      </c>
      <c r="CJ18" s="110"/>
      <c r="CK18" s="102" t="e">
        <f t="shared" ca="1" si="101"/>
        <v>#DIV/0!</v>
      </c>
      <c r="CL18" s="271">
        <f ca="1">SUMIF(Consumos,A18,'H1 2021 - 2025'!$AV$8:$AV$67)</f>
        <v>0</v>
      </c>
      <c r="CM18" s="269">
        <f ca="1">SUMIF(Consumos,A18,'H1 2021 - 2025'!$AW$8:$AW$67)</f>
        <v>0</v>
      </c>
      <c r="CN18" s="113"/>
      <c r="CO18" s="104" t="e">
        <f t="shared" ca="1" si="102"/>
        <v>#DIV/0!</v>
      </c>
      <c r="CP18" s="236">
        <f ca="1">SUMIF(Consumos,A18,'H1 2021 - 2025'!$AX$8:$AX$67)</f>
        <v>0</v>
      </c>
      <c r="CQ18" s="237">
        <f ca="1">SUMIF(Consumos,A18,'H1 2021 - 2025'!$AY$8:$AY$67)</f>
        <v>0</v>
      </c>
      <c r="CR18" s="110"/>
      <c r="CS18" s="102" t="e">
        <f t="shared" ca="1" si="103"/>
        <v>#DIV/0!</v>
      </c>
      <c r="CT18" s="271">
        <f ca="1">SUMIF(Consumos,A18,'H1 2021 - 2025'!$AZ$8:$AZ$67)</f>
        <v>0</v>
      </c>
      <c r="CU18" s="269">
        <f ca="1">SUMIF(Consumos,A18,'H1 2021 - 2025'!$BA$8:$BA$67)</f>
        <v>0</v>
      </c>
      <c r="CV18" s="807"/>
      <c r="CW18" s="104" t="e">
        <f t="shared" ca="1" si="104"/>
        <v>#DIV/0!</v>
      </c>
      <c r="CX18" s="554">
        <f t="shared" ca="1" si="105"/>
        <v>0</v>
      </c>
      <c r="CY18" s="555">
        <f t="shared" ca="1" si="106"/>
        <v>0</v>
      </c>
      <c r="CZ18" s="556">
        <f t="shared" si="107"/>
        <v>0</v>
      </c>
      <c r="DA18" s="557" t="e">
        <f t="shared" ca="1" si="108"/>
        <v>#DIV/0!</v>
      </c>
      <c r="DB18" s="574">
        <f ca="1">SUMIF(Consumos,A18,'H1 2021 - 2025'!$BD$8:$BD$67)</f>
        <v>0</v>
      </c>
      <c r="DC18" s="575">
        <f ca="1">SUMIF(Consumos,A18,'H1 2021 - 2025'!$BE$8:$BE$67)</f>
        <v>0</v>
      </c>
      <c r="DD18" s="256"/>
      <c r="DE18" s="107" t="e">
        <f t="shared" ca="1" si="109"/>
        <v>#DIV/0!</v>
      </c>
      <c r="DF18" s="576">
        <f ca="1">SUMIF(Consumos,A18,'H1 2021 - 2025'!$BF$8:$BF$67)</f>
        <v>0</v>
      </c>
      <c r="DG18" s="577">
        <f ca="1">SUMIF(Consumos,A18,'H1 2021 - 2025'!$BG$8:$BG$67)</f>
        <v>0</v>
      </c>
      <c r="DH18" s="388"/>
      <c r="DI18" s="389" t="e">
        <f t="shared" ca="1" si="110"/>
        <v>#DIV/0!</v>
      </c>
      <c r="DJ18" s="285">
        <f ca="1">SUMIF(Consumos,A18,'H1 2021 - 2025'!$BH$8:$BH$67)</f>
        <v>0</v>
      </c>
      <c r="DK18" s="195">
        <f ca="1">SUMIF(Consumos,A18,'H1 2021 - 2025'!$BI$8:$BI$67)</f>
        <v>0</v>
      </c>
      <c r="DL18" s="396"/>
      <c r="DM18" s="107" t="e">
        <f t="shared" ca="1" si="111"/>
        <v>#DIV/0!</v>
      </c>
      <c r="DN18" s="390">
        <f ca="1">SUMIF(Consumos,A18,'H1 2021 - 2025'!$BJ$8:$BJ$67)</f>
        <v>0</v>
      </c>
      <c r="DO18" s="391">
        <f ca="1">SUMIF(Consumos,A18,'H1 2021 - 2025'!$BK$8:$BK$67)</f>
        <v>0</v>
      </c>
      <c r="DP18" s="395"/>
      <c r="DQ18" s="389" t="e">
        <f t="shared" ca="1" si="112"/>
        <v>#DIV/0!</v>
      </c>
      <c r="DR18" s="194">
        <f ca="1">SUMIF(Consumos,A18,'H1 2021 - 2025'!$BL$8:$BL$67)</f>
        <v>0</v>
      </c>
      <c r="DS18" s="195">
        <f ca="1">SUMIF(Consumos,A18,'H1 2021 - 2025'!$BM$8:$BM$67)</f>
        <v>0</v>
      </c>
      <c r="DT18" s="396"/>
      <c r="DU18" s="107" t="e">
        <f t="shared" ca="1" si="113"/>
        <v>#DIV/0!</v>
      </c>
      <c r="DV18" s="578">
        <f ca="1">SUMIF(Consumos,A18,'H1 2021 - 2025'!$BN$8:$BN$67)</f>
        <v>0</v>
      </c>
      <c r="DW18" s="579">
        <f ca="1">SUMIF(Consumos,A18,'H1 2021 - 2025'!$BO$8:$BO$67)</f>
        <v>0</v>
      </c>
      <c r="DX18" s="234"/>
      <c r="DY18" s="580" t="e">
        <f t="shared" ca="1" si="114"/>
        <v>#DIV/0!</v>
      </c>
      <c r="DZ18" s="194">
        <f ca="1">SUMIF(Consumos,A18,'H1 2021 - 2025'!$BP$8:$BP$67)</f>
        <v>0</v>
      </c>
      <c r="EA18" s="195">
        <f ca="1">SUMIF(Consumos,A18,'H1 2021 - 2025'!$BQ$8:$BQ$67)</f>
        <v>0</v>
      </c>
      <c r="EB18" s="396"/>
      <c r="EC18" s="108" t="e">
        <f t="shared" ca="1" si="115"/>
        <v>#DIV/0!</v>
      </c>
      <c r="ED18" s="581">
        <f ca="1">SUMIF(Consumos,A18,'H1 2021 - 2025'!$BR$8:$BR$67)</f>
        <v>0</v>
      </c>
      <c r="EE18" s="391">
        <f ca="1">SUMIF(Consumos,A18,'H1 2021 - 2025'!$BS$8:$BS$67)</f>
        <v>0</v>
      </c>
      <c r="EF18" s="395"/>
      <c r="EG18" s="580" t="e">
        <f t="shared" ca="1" si="116"/>
        <v>#DIV/0!</v>
      </c>
      <c r="EH18" s="194">
        <f ca="1">SUMIF(Consumos,A18,'H1 2021 - 2025'!$BT$8:$BT$67)</f>
        <v>0</v>
      </c>
      <c r="EI18" s="195">
        <f ca="1">SUMIF(Consumos,A18,'H1 2021 - 2025'!$BU$8:$BU$67)</f>
        <v>0</v>
      </c>
      <c r="EJ18" s="256"/>
      <c r="EK18" s="107" t="e">
        <f t="shared" ca="1" si="117"/>
        <v>#DIV/0!</v>
      </c>
      <c r="EL18" s="390">
        <f ca="1">SUMIF(Consumos,A18,'H1 2021 - 2025'!$BV$8:$BV$67)</f>
        <v>0</v>
      </c>
      <c r="EM18" s="391">
        <f ca="1">SUMIF(Consumos,A18,'H1 2021 - 2025'!$BW$8:$BW$67)</f>
        <v>0</v>
      </c>
      <c r="EN18" s="395"/>
      <c r="EO18" s="580" t="e">
        <f t="shared" ca="1" si="118"/>
        <v>#DIV/0!</v>
      </c>
      <c r="EP18" s="194">
        <f ca="1">SUMIF(Consumos,A18,'H1 2021 - 2025'!$BX$8:$BX$67)</f>
        <v>0</v>
      </c>
      <c r="EQ18" s="195">
        <f ca="1">SUMIF(Consumos,A18,'H1 2021 - 2025'!$BY$8:$BY$67)</f>
        <v>0</v>
      </c>
      <c r="ER18" s="256"/>
      <c r="ES18" s="257" t="e">
        <f t="shared" ca="1" si="119"/>
        <v>#DIV/0!</v>
      </c>
      <c r="ET18" s="390">
        <f ca="1">SUMIF(Consumos,A18,'H1 2021 - 2025'!$BZ$8:$BZ$67)</f>
        <v>0</v>
      </c>
      <c r="EU18" s="391">
        <f ca="1">SUMIF(Consumos,A18,'H1 2021 - 2025'!$CA$8:$CA$67)</f>
        <v>0</v>
      </c>
      <c r="EV18" s="395"/>
      <c r="EW18" s="582" t="e">
        <f t="shared" ca="1" si="120"/>
        <v>#DIV/0!</v>
      </c>
      <c r="EX18" s="583">
        <f t="shared" ca="1" si="121"/>
        <v>0</v>
      </c>
      <c r="EY18" s="584">
        <f t="shared" ca="1" si="122"/>
        <v>0</v>
      </c>
      <c r="EZ18" s="583">
        <f t="shared" si="123"/>
        <v>0</v>
      </c>
      <c r="FA18" s="585" t="e">
        <f t="shared" ca="1" si="124"/>
        <v>#DIV/0!</v>
      </c>
      <c r="FB18" s="181">
        <f ca="1">SUMIF(Consumos,A18,'H1 2021 - 2025'!$CD$8:$CD$67)</f>
        <v>0</v>
      </c>
      <c r="FC18" s="182">
        <f ca="1">SUMIF(Consumos,A18,'H1 2021 - 2025'!$CE$8:$CE$67)</f>
        <v>0</v>
      </c>
      <c r="FD18" s="110"/>
      <c r="FE18" s="252" t="e">
        <f t="shared" ca="1" si="125"/>
        <v>#DIV/0!</v>
      </c>
      <c r="FF18" s="606">
        <f ca="1">SUMIF(Consumos,A18,'H1 2021 - 2025'!$CF$8:$CF$67)</f>
        <v>0</v>
      </c>
      <c r="FG18" s="607">
        <f ca="1">SUMIF(Consumos,A18,'H1 2021 - 2025'!$CG$8:$CG$67)</f>
        <v>0</v>
      </c>
      <c r="FH18" s="608"/>
      <c r="FI18" s="609" t="e">
        <f t="shared" ca="1" si="126"/>
        <v>#DIV/0!</v>
      </c>
      <c r="FJ18" s="238">
        <f ca="1">SUMIF(Consumos,A18,'H1 2021 - 2025'!$CH$8:$CH$67)</f>
        <v>0</v>
      </c>
      <c r="FK18" s="237">
        <f ca="1">SUMIF(Consumos,A18,'H1 2021 - 2025'!$CI$8:$CI$67)</f>
        <v>0</v>
      </c>
      <c r="FL18" s="110"/>
      <c r="FM18" s="244" t="e">
        <f t="shared" ca="1" si="127"/>
        <v>#DIV/0!</v>
      </c>
      <c r="FN18" s="598">
        <f ca="1">SUMIF(Consumos,A18,'H1 2021 - 2025'!$CJ$8:$CJ$67)</f>
        <v>0</v>
      </c>
      <c r="FO18" s="599">
        <f ca="1">SUMIF(Consumos,A18,'H1 2021 - 2025'!$CK$8:$CK$67)</f>
        <v>0</v>
      </c>
      <c r="FP18" s="604"/>
      <c r="FQ18" s="611" t="e">
        <f t="shared" ca="1" si="128"/>
        <v>#DIV/0!</v>
      </c>
      <c r="FR18" s="236">
        <f ca="1">SUMIF(Consumos,A18,'H1 2021 - 2025'!$CL$8:$CL$67)</f>
        <v>0</v>
      </c>
      <c r="FS18" s="237">
        <f ca="1">SUMIF(Consumos,A18,'H1 2021 - 2025'!$CM$8:$CM$67)</f>
        <v>0</v>
      </c>
      <c r="FT18" s="110"/>
      <c r="FU18" s="244" t="e">
        <f t="shared" ca="1" si="129"/>
        <v>#DIV/0!</v>
      </c>
      <c r="FV18" s="598">
        <f ca="1">SUMIF(Consumos,A18,'H1 2021 - 2025'!$CN$8:$CN$67)</f>
        <v>0</v>
      </c>
      <c r="FW18" s="599">
        <f ca="1">SUMIF(Consumos,A18,'H1 2021 - 2025'!$CO$8:$CO$67)</f>
        <v>0</v>
      </c>
      <c r="FX18" s="604"/>
      <c r="FY18" s="611" t="e">
        <f t="shared" ca="1" si="130"/>
        <v>#DIV/0!</v>
      </c>
      <c r="FZ18" s="236">
        <f ca="1">SUMIF(Consumos,A18,'H1 2021 - 2025'!$CP$8:$CP$67)</f>
        <v>0</v>
      </c>
      <c r="GA18" s="237">
        <f ca="1">SUMIF(Consumos,A18,'H1 2021 - 2025'!$CQ$8:$CQ$67)</f>
        <v>0</v>
      </c>
      <c r="GB18" s="110"/>
      <c r="GC18" s="244" t="e">
        <f t="shared" ca="1" si="131"/>
        <v>#DIV/0!</v>
      </c>
      <c r="GD18" s="598">
        <f ca="1">SUMIF(Consumos,A18,'H1 2021 - 2025'!$CR$8:$CR$67)</f>
        <v>0</v>
      </c>
      <c r="GE18" s="599">
        <f ca="1">SUMIF(Consumos,A18,'H1 2021 - 2025'!$CS$8:$CS$67)</f>
        <v>0</v>
      </c>
      <c r="GF18" s="613"/>
      <c r="GG18" s="611" t="e">
        <f t="shared" ca="1" si="132"/>
        <v>#DIV/0!</v>
      </c>
      <c r="GH18" s="236">
        <f ca="1">SUMIF(Consumos,A18,'H1 2021 - 2025'!$CT$8:$CT$67)</f>
        <v>0</v>
      </c>
      <c r="GI18" s="237">
        <f ca="1">SUMIF(Consumos,A18,'H1 2021 - 2025'!$CU$8:$CU$67)</f>
        <v>0</v>
      </c>
      <c r="GJ18" s="249"/>
      <c r="GK18" s="244" t="e">
        <f t="shared" ca="1" si="133"/>
        <v>#DIV/0!</v>
      </c>
      <c r="GL18" s="598">
        <f ca="1">SUMIF(Consumos,A18,'H1 2021 - 2025'!$CV$8:$CV$67)</f>
        <v>0</v>
      </c>
      <c r="GM18" s="614">
        <f ca="1">SUMIF(Consumos,A18,'H1 2021 - 2025'!$CW$8:$CW$67)</f>
        <v>0</v>
      </c>
      <c r="GN18" s="604"/>
      <c r="GO18" s="615" t="e">
        <f t="shared" ca="1" si="134"/>
        <v>#DIV/0!</v>
      </c>
      <c r="GP18" s="236">
        <f ca="1">SUMIF(Consumos,A18,'H1 2021 - 2025'!$CX$8:$CX$67)</f>
        <v>0</v>
      </c>
      <c r="GQ18" s="266">
        <f ca="1">SUMIF(Consumos,A18,'H1 2021 - 2025'!$CY$8:$CY$67)</f>
        <v>0</v>
      </c>
      <c r="GR18" s="249"/>
      <c r="GS18" s="102" t="e">
        <f t="shared" ca="1" si="135"/>
        <v>#DIV/0!</v>
      </c>
      <c r="GT18" s="598">
        <f ca="1">SUMIF(Consumos,A18,'H1 2021 - 2025'!$CZ$8:$CZ$67)</f>
        <v>0</v>
      </c>
      <c r="GU18" s="614">
        <f ca="1">SUMIF(Consumos,A18,'H1 2021 - 2025'!$DA$8:$DA$67)</f>
        <v>0</v>
      </c>
      <c r="GV18" s="604"/>
      <c r="GW18" s="615" t="e">
        <f t="shared" ca="1" si="136"/>
        <v>#DIV/0!</v>
      </c>
      <c r="GX18" s="620">
        <f t="shared" ca="1" si="137"/>
        <v>0</v>
      </c>
      <c r="GY18" s="621">
        <f t="shared" ca="1" si="138"/>
        <v>0</v>
      </c>
      <c r="GZ18" s="620">
        <f t="shared" si="139"/>
        <v>0</v>
      </c>
      <c r="HA18" s="622" t="e">
        <f t="shared" ca="1" si="140"/>
        <v>#DIV/0!</v>
      </c>
      <c r="HB18" s="283">
        <f ca="1">SUMIF(Consumos,A18,'H1 2021 - 2025'!$DD$8:$DD$67)</f>
        <v>0</v>
      </c>
      <c r="HC18" s="284">
        <f ca="1">SUMIF(Consumos,A18,'H1 2021 - 2025'!$DE$8:$DE$67)</f>
        <v>0</v>
      </c>
      <c r="HD18" s="111"/>
      <c r="HE18" s="107" t="e">
        <f t="shared" ca="1" si="141"/>
        <v>#DIV/0!</v>
      </c>
      <c r="HF18" s="634">
        <f ca="1">SUMIF(Consumos,A18,'H1 2021 - 2025'!$DF$8:$DF$67)</f>
        <v>0</v>
      </c>
      <c r="HG18" s="635">
        <f ca="1">SUMIF(Consumos,A18,'H1 2021 - 2025'!$DG$8:$DG$67)</f>
        <v>0</v>
      </c>
      <c r="HH18" s="636"/>
      <c r="HI18" s="637" t="e">
        <f t="shared" ca="1" si="142"/>
        <v>#DIV/0!</v>
      </c>
      <c r="HJ18" s="285">
        <f ca="1">SUMIF(Consumos,A18,'H1 2021 - 2025'!$DH$8:$DH$67)</f>
        <v>0</v>
      </c>
      <c r="HK18" s="284">
        <f ca="1">SUMIF(Consumos,A18,'H1 2021 - 2025'!$DI$8:$DI$67)</f>
        <v>0</v>
      </c>
      <c r="HL18" s="111"/>
      <c r="HM18" s="108" t="e">
        <f t="shared" ca="1" si="143"/>
        <v>#DIV/0!</v>
      </c>
      <c r="HN18" s="663">
        <f ca="1">SUMIF(Consumos,A18,'H1 2021 - 2025'!$DJ$8:$DJ$67)</f>
        <v>0</v>
      </c>
      <c r="HO18" s="664">
        <f ca="1">SUMIF(Consumos,A18,'H1 2021 - 2025'!$DK$8:$DK$67)</f>
        <v>0</v>
      </c>
      <c r="HP18" s="636"/>
      <c r="HQ18" s="665" t="e">
        <f t="shared" ca="1" si="144"/>
        <v>#DIV/0!</v>
      </c>
      <c r="HR18" s="194">
        <f ca="1">SUMIF(Consumos,A18,'H1 2021 - 2025'!$DL$8:$DL$67)</f>
        <v>0</v>
      </c>
      <c r="HS18" s="284">
        <f ca="1">SUMIF(Consumos,A18,'H1 2021 - 2025'!$DM$8:$DM$67)</f>
        <v>0</v>
      </c>
      <c r="HT18" s="111"/>
      <c r="HU18" s="108" t="e">
        <f t="shared" ca="1" si="145"/>
        <v>#DIV/0!</v>
      </c>
      <c r="HV18" s="666">
        <f ca="1">SUMIF(Consumos,A18,'H1 2021 - 2025'!$DN$8:$DN$67)</f>
        <v>0</v>
      </c>
      <c r="HW18" s="664">
        <f ca="1">SUMIF(Consumos,A18,'H1 2021 - 2025'!$DO$8:$DO$67)</f>
        <v>0</v>
      </c>
      <c r="HX18" s="636"/>
      <c r="HY18" s="667" t="e">
        <f t="shared" ca="1" si="146"/>
        <v>#DIV/0!</v>
      </c>
      <c r="HZ18" s="194">
        <f ca="1">SUMIF(Consumos,A18,'H1 2021 - 2025'!$DP$8:$DP$67)</f>
        <v>0</v>
      </c>
      <c r="IA18" s="668">
        <f ca="1">SUMIF(Consumos,A18,'H1 2021 - 2025'!$DQ$8:$DQ$67)</f>
        <v>0</v>
      </c>
      <c r="IB18" s="111"/>
      <c r="IC18" s="108" t="e">
        <f t="shared" ca="1" si="147"/>
        <v>#DIV/0!</v>
      </c>
      <c r="ID18" s="666">
        <f ca="1">SUMIF(Consumos,A18,'H1 2021 - 2025'!$DR$8:$DR$67)</f>
        <v>0</v>
      </c>
      <c r="IE18" s="664">
        <f ca="1">SUMIF(Consumos,A18,'H1 2021 - 2025'!$DS$8:$DS$67)</f>
        <v>0</v>
      </c>
      <c r="IF18" s="636"/>
      <c r="IG18" s="667" t="e">
        <f t="shared" ca="1" si="148"/>
        <v>#DIV/0!</v>
      </c>
      <c r="IH18" s="669">
        <f ca="1">SUMIF(Consumos,A18,'H1 2021 - 2025'!$DT$8:$DT$67)</f>
        <v>0</v>
      </c>
      <c r="II18" s="670">
        <f ca="1">SUMIF(Consumos,A18,'H1 2021 - 2025'!$DU$8:$DU$67)</f>
        <v>0</v>
      </c>
      <c r="IJ18" s="111"/>
      <c r="IK18" s="671" t="e">
        <f t="shared" ca="1" si="149"/>
        <v>#DIV/0!</v>
      </c>
      <c r="IL18" s="672">
        <f ca="1">SUMIF(Consumos,A18,'H1 2021 - 2025'!$DV$8:$DV$67)</f>
        <v>0</v>
      </c>
      <c r="IM18" s="673">
        <f ca="1">SUMIF(Consumos,A18,'H1 2021 - 2025'!$DW$8:$DW$67)</f>
        <v>0</v>
      </c>
      <c r="IN18" s="636"/>
      <c r="IO18" s="637" t="e">
        <f t="shared" ca="1" si="150"/>
        <v>#DIV/0!</v>
      </c>
      <c r="IP18" s="674">
        <f ca="1">SUMIF(Consumos,A18,'H1 2021 - 2025'!$DX$8:$DX$67)</f>
        <v>0</v>
      </c>
      <c r="IQ18" s="670">
        <f ca="1">SUMIF(Consumos,A18,'H1 2021 - 2025'!$DY$8:$DY$67)</f>
        <v>0</v>
      </c>
      <c r="IR18" s="111"/>
      <c r="IS18" s="671" t="e">
        <f t="shared" ca="1" si="151"/>
        <v>#DIV/0!</v>
      </c>
      <c r="IT18" s="663">
        <f ca="1">SUMIF(Consumos,A18,'H1 2021 - 2025'!$DZ$8:$DZ$67)</f>
        <v>0</v>
      </c>
      <c r="IU18" s="675">
        <f ca="1">SUMIF(Consumos,A18,'H1 2021 - 2025'!$EA$8:$EA$67)</f>
        <v>0</v>
      </c>
      <c r="IV18" s="676"/>
      <c r="IW18" s="667" t="e">
        <f t="shared" ca="1" si="152"/>
        <v>#DIV/0!</v>
      </c>
      <c r="IX18" s="656">
        <f t="shared" ca="1" si="153"/>
        <v>0</v>
      </c>
      <c r="IY18" s="657">
        <f t="shared" ca="1" si="154"/>
        <v>0</v>
      </c>
      <c r="IZ18" s="656">
        <f t="shared" si="155"/>
        <v>0</v>
      </c>
      <c r="JA18" s="658" t="e">
        <f t="shared" ca="1" si="156"/>
        <v>#DIV/0!</v>
      </c>
    </row>
    <row r="19" spans="1:261" ht="13.5" thickBot="1">
      <c r="A19" s="286" t="s">
        <v>56</v>
      </c>
      <c r="B19" s="293">
        <f ca="1">SUM(B7:B18)</f>
        <v>0</v>
      </c>
      <c r="C19" s="294">
        <f ca="1">SUM(C7:C18)</f>
        <v>0</v>
      </c>
      <c r="D19" s="295">
        <f>SUM(D7:D18)</f>
        <v>0</v>
      </c>
      <c r="E19" s="296" t="e">
        <f ca="1">+B19/D19</f>
        <v>#DIV/0!</v>
      </c>
      <c r="F19" s="293">
        <f ca="1">SUM(F7:F18)</f>
        <v>0</v>
      </c>
      <c r="G19" s="294">
        <f ca="1">SUM(G7:G18)</f>
        <v>0</v>
      </c>
      <c r="H19" s="295">
        <f>SUM(H7:H18)</f>
        <v>0</v>
      </c>
      <c r="I19" s="296" t="e">
        <f t="shared" ref="I19" ca="1" si="157">+F19/H19</f>
        <v>#DIV/0!</v>
      </c>
      <c r="J19" s="293">
        <f ca="1">SUM(J7:J18)</f>
        <v>0</v>
      </c>
      <c r="K19" s="294">
        <f ca="1">SUM(K7:K18)</f>
        <v>0</v>
      </c>
      <c r="L19" s="295">
        <f>SUM(L7:L18)</f>
        <v>0</v>
      </c>
      <c r="M19" s="296" t="e">
        <f t="shared" ref="M19" ca="1" si="158">+J19/L19</f>
        <v>#DIV/0!</v>
      </c>
      <c r="N19" s="293">
        <f ca="1">SUM(N7:N18)</f>
        <v>0</v>
      </c>
      <c r="O19" s="294">
        <f ca="1">SUM(O7:O18)</f>
        <v>0</v>
      </c>
      <c r="P19" s="295">
        <f>SUM(P7:P18)</f>
        <v>0</v>
      </c>
      <c r="Q19" s="296" t="e">
        <f t="shared" ref="Q19" ca="1" si="159">+N19/P19</f>
        <v>#DIV/0!</v>
      </c>
      <c r="R19" s="293">
        <f ca="1">SUM(R7:R18)</f>
        <v>0</v>
      </c>
      <c r="S19" s="294">
        <f ca="1">SUM(S7:S18)</f>
        <v>0</v>
      </c>
      <c r="T19" s="295">
        <f>SUM(T7:T18)</f>
        <v>0</v>
      </c>
      <c r="U19" s="296" t="e">
        <f ca="1">+R19/T19</f>
        <v>#DIV/0!</v>
      </c>
      <c r="V19" s="293">
        <f ca="1">SUM(V7:V18)</f>
        <v>0</v>
      </c>
      <c r="W19" s="294">
        <f ca="1">SUM(W7:W18)</f>
        <v>0</v>
      </c>
      <c r="X19" s="295">
        <f>SUM(X7:X18)</f>
        <v>0</v>
      </c>
      <c r="Y19" s="296" t="e">
        <f t="shared" ref="Y19" ca="1" si="160">+V19/X19</f>
        <v>#DIV/0!</v>
      </c>
      <c r="Z19" s="293">
        <f ca="1">SUM(Z7:Z18)</f>
        <v>0</v>
      </c>
      <c r="AA19" s="294">
        <f ca="1">SUM(AA7:AA18)</f>
        <v>0</v>
      </c>
      <c r="AB19" s="295">
        <f>SUM(AB7:AB18)</f>
        <v>0</v>
      </c>
      <c r="AC19" s="296" t="e">
        <f t="shared" ref="AC19" ca="1" si="161">+Z19/AB19</f>
        <v>#DIV/0!</v>
      </c>
      <c r="AD19" s="293">
        <f ca="1">SUM(AD7:AD18)</f>
        <v>0</v>
      </c>
      <c r="AE19" s="294">
        <f ca="1">SUM(AE7:AE18)</f>
        <v>0</v>
      </c>
      <c r="AF19" s="295">
        <f>SUM(AF7:AF18)</f>
        <v>0</v>
      </c>
      <c r="AG19" s="296" t="e">
        <f t="shared" ref="AG19" ca="1" si="162">+AD19/AF19</f>
        <v>#DIV/0!</v>
      </c>
      <c r="AH19" s="293">
        <f ca="1">SUM(AH7:AH18)</f>
        <v>0</v>
      </c>
      <c r="AI19" s="294">
        <f ca="1">SUM(AI7:AI18)</f>
        <v>0</v>
      </c>
      <c r="AJ19" s="295">
        <f>SUM(AJ7:AJ18)</f>
        <v>0</v>
      </c>
      <c r="AK19" s="296" t="e">
        <f ca="1">+AH19/AJ19</f>
        <v>#DIV/0!</v>
      </c>
      <c r="AL19" s="293">
        <f ca="1">SUM(AL7:AL18)</f>
        <v>0</v>
      </c>
      <c r="AM19" s="294">
        <f ca="1">SUM(AM7:AM18)</f>
        <v>0</v>
      </c>
      <c r="AN19" s="295">
        <f>SUM(AN7:AN18)</f>
        <v>0</v>
      </c>
      <c r="AO19" s="296" t="e">
        <f t="shared" ref="AO19" ca="1" si="163">+AL19/AN19</f>
        <v>#DIV/0!</v>
      </c>
      <c r="AP19" s="293">
        <f ca="1">SUM(AP7:AP18)</f>
        <v>0</v>
      </c>
      <c r="AQ19" s="294">
        <f ca="1">SUM(AQ7:AQ18)</f>
        <v>0</v>
      </c>
      <c r="AR19" s="295">
        <f>SUM(AR7:AR18)</f>
        <v>0</v>
      </c>
      <c r="AS19" s="296" t="e">
        <f ca="1">+AP19/AR19</f>
        <v>#DIV/0!</v>
      </c>
      <c r="AT19" s="293">
        <f ca="1">SUM(AT7:AT18)</f>
        <v>0</v>
      </c>
      <c r="AU19" s="294">
        <f ca="1">SUM(AU7:AU18)</f>
        <v>0</v>
      </c>
      <c r="AV19" s="295">
        <f>SUM(AV7:AV18)</f>
        <v>0</v>
      </c>
      <c r="AW19" s="524" t="e">
        <f t="shared" ref="AW19" ca="1" si="164">+AT19/AV19</f>
        <v>#DIV/0!</v>
      </c>
      <c r="AX19" s="297">
        <f ca="1">SUM(AX7:AX18)</f>
        <v>0</v>
      </c>
      <c r="AY19" s="298">
        <f ca="1">SUM(AY7:AY18)</f>
        <v>0</v>
      </c>
      <c r="AZ19" s="299">
        <f>SUM(AZ7:AZ18)</f>
        <v>0</v>
      </c>
      <c r="BA19" s="540" t="e">
        <f ca="1">+AX19/AZ19</f>
        <v>#DIV/0!</v>
      </c>
      <c r="BB19" s="541">
        <f ca="1">SUM(BB7:BB18)</f>
        <v>0</v>
      </c>
      <c r="BC19" s="542">
        <f ca="1">SUM(BC7:BC18)</f>
        <v>0</v>
      </c>
      <c r="BD19" s="543">
        <f>SUM(BD7:BD18)</f>
        <v>0</v>
      </c>
      <c r="BE19" s="544" t="e">
        <f ca="1">+BB19/BD19</f>
        <v>#DIV/0!</v>
      </c>
      <c r="BF19" s="545">
        <f ca="1">SUM(BF7:BF18)</f>
        <v>0</v>
      </c>
      <c r="BG19" s="542">
        <f ca="1">SUM(BG7:BG18)</f>
        <v>0</v>
      </c>
      <c r="BH19" s="543">
        <f>SUM(BH7:BH18)</f>
        <v>0</v>
      </c>
      <c r="BI19" s="544" t="e">
        <f t="shared" ref="BI19" ca="1" si="165">+BF19/BH19</f>
        <v>#DIV/0!</v>
      </c>
      <c r="BJ19" s="545">
        <f ca="1">SUM(BJ7:BJ18)</f>
        <v>0</v>
      </c>
      <c r="BK19" s="542">
        <f ca="1">SUM(BK7:BK18)</f>
        <v>0</v>
      </c>
      <c r="BL19" s="543">
        <f>SUM(BL7:BL18)</f>
        <v>0</v>
      </c>
      <c r="BM19" s="544" t="e">
        <f t="shared" ca="1" si="0"/>
        <v>#DIV/0!</v>
      </c>
      <c r="BN19" s="545">
        <f ca="1">SUM(BN7:BN18)</f>
        <v>0</v>
      </c>
      <c r="BO19" s="542">
        <f ca="1">SUM(BO7:BO18)</f>
        <v>0</v>
      </c>
      <c r="BP19" s="543">
        <f>SUM(BP7:BP18)</f>
        <v>0</v>
      </c>
      <c r="BQ19" s="544" t="e">
        <f t="shared" ca="1" si="1"/>
        <v>#DIV/0!</v>
      </c>
      <c r="BR19" s="545">
        <f ca="1">SUM(BR7:BR18)</f>
        <v>0</v>
      </c>
      <c r="BS19" s="542">
        <f ca="1">SUM(BS7:BS18)</f>
        <v>0</v>
      </c>
      <c r="BT19" s="543">
        <f>SUM(BT7:BT18)</f>
        <v>0</v>
      </c>
      <c r="BU19" s="544" t="e">
        <f t="shared" ca="1" si="2"/>
        <v>#DIV/0!</v>
      </c>
      <c r="BV19" s="545">
        <f ca="1">SUM(BV7:BV18)</f>
        <v>0</v>
      </c>
      <c r="BW19" s="542">
        <f ca="1">SUM(BW7:BW18)</f>
        <v>0</v>
      </c>
      <c r="BX19" s="543">
        <f>SUM(BX7:BX18)</f>
        <v>0</v>
      </c>
      <c r="BY19" s="544" t="e">
        <f t="shared" ca="1" si="3"/>
        <v>#DIV/0!</v>
      </c>
      <c r="BZ19" s="545">
        <f ca="1">SUM(BZ7:BZ18)</f>
        <v>0</v>
      </c>
      <c r="CA19" s="542">
        <f ca="1">SUM(CA7:CA18)</f>
        <v>0</v>
      </c>
      <c r="CB19" s="543">
        <f>SUM(CB7:CB18)</f>
        <v>0</v>
      </c>
      <c r="CC19" s="544" t="e">
        <f ca="1">+BZ19/CB19</f>
        <v>#DIV/0!</v>
      </c>
      <c r="CD19" s="545">
        <f ca="1">SUM(CD7:CD18)</f>
        <v>0</v>
      </c>
      <c r="CE19" s="542">
        <f ca="1">SUM(CE7:CE18)</f>
        <v>0</v>
      </c>
      <c r="CF19" s="543">
        <f>SUM(CF7:CF18)</f>
        <v>0</v>
      </c>
      <c r="CG19" s="544" t="e">
        <f t="shared" ca="1" si="5"/>
        <v>#DIV/0!</v>
      </c>
      <c r="CH19" s="545">
        <f ca="1">SUM(CH7:CH18)</f>
        <v>0</v>
      </c>
      <c r="CI19" s="542">
        <f ca="1">SUM(CI7:CI18)</f>
        <v>0</v>
      </c>
      <c r="CJ19" s="543">
        <f>SUM(CJ7:CJ18)</f>
        <v>0</v>
      </c>
      <c r="CK19" s="544" t="e">
        <f ca="1">+CH19/CJ19</f>
        <v>#DIV/0!</v>
      </c>
      <c r="CL19" s="545">
        <f ca="1">SUM(CL7:CL18)</f>
        <v>0</v>
      </c>
      <c r="CM19" s="542">
        <f ca="1">SUM(CM7:CM18)</f>
        <v>0</v>
      </c>
      <c r="CN19" s="543">
        <f>SUM(CN7:CN18)</f>
        <v>0</v>
      </c>
      <c r="CO19" s="544" t="e">
        <f t="shared" ca="1" si="7"/>
        <v>#DIV/0!</v>
      </c>
      <c r="CP19" s="545">
        <f ca="1">SUM(CP7:CP18)</f>
        <v>0</v>
      </c>
      <c r="CQ19" s="542">
        <f ca="1">SUM(CQ7:CQ18)</f>
        <v>0</v>
      </c>
      <c r="CR19" s="543">
        <f>SUM(CR7:CR18)</f>
        <v>0</v>
      </c>
      <c r="CS19" s="544" t="e">
        <f ca="1">+CP19/CR19</f>
        <v>#DIV/0!</v>
      </c>
      <c r="CT19" s="545">
        <f ca="1">SUM(CT7:CT18)</f>
        <v>0</v>
      </c>
      <c r="CU19" s="542">
        <f ca="1">SUM(CU7:CU18)</f>
        <v>0</v>
      </c>
      <c r="CV19" s="543">
        <f>SUM(CV7:CV18)</f>
        <v>0</v>
      </c>
      <c r="CW19" s="546" t="e">
        <f t="shared" ca="1" si="9"/>
        <v>#DIV/0!</v>
      </c>
      <c r="CX19" s="558">
        <f ca="1">SUM(CX7:CX18)</f>
        <v>0</v>
      </c>
      <c r="CY19" s="559">
        <f ca="1">SUM(CY7:CY18)</f>
        <v>0</v>
      </c>
      <c r="CZ19" s="560">
        <f>SUM(CZ7:CZ18)</f>
        <v>0</v>
      </c>
      <c r="DA19" s="561" t="e">
        <f ca="1">+CX19/CZ19</f>
        <v>#DIV/0!</v>
      </c>
      <c r="DB19" s="289">
        <f ca="1">SUM(DB7:DB18)</f>
        <v>0</v>
      </c>
      <c r="DC19" s="288">
        <f ca="1">SUM(DC7:DC18)</f>
        <v>0</v>
      </c>
      <c r="DD19" s="235">
        <f>SUM(DD7:DD18)</f>
        <v>0</v>
      </c>
      <c r="DE19" s="230" t="e">
        <f ca="1">+DB19/DD19</f>
        <v>#DIV/0!</v>
      </c>
      <c r="DF19" s="287">
        <f ca="1">SUM(DF7:DF18)</f>
        <v>0</v>
      </c>
      <c r="DG19" s="288">
        <f ca="1">SUM(DG7:DG18)</f>
        <v>0</v>
      </c>
      <c r="DH19" s="235">
        <f>SUM(DH7:DH18)</f>
        <v>0</v>
      </c>
      <c r="DI19" s="230" t="e">
        <f ca="1">+DF19/DH19</f>
        <v>#DIV/0!</v>
      </c>
      <c r="DJ19" s="287">
        <f ca="1">SUM(DJ7:DJ18)</f>
        <v>0</v>
      </c>
      <c r="DK19" s="288">
        <f ca="1">SUM(DK7:DK18)</f>
        <v>0</v>
      </c>
      <c r="DL19" s="235">
        <f>SUM(DL7:DL18)</f>
        <v>0</v>
      </c>
      <c r="DM19" s="230" t="e">
        <f ca="1">+DJ19/DL19</f>
        <v>#DIV/0!</v>
      </c>
      <c r="DN19" s="289">
        <f ca="1">SUM(DN7:DN18)</f>
        <v>0</v>
      </c>
      <c r="DO19" s="288">
        <f ca="1">SUM(DO7:DO18)</f>
        <v>0</v>
      </c>
      <c r="DP19" s="235">
        <f>SUM(DP7:DP18)</f>
        <v>0</v>
      </c>
      <c r="DQ19" s="230" t="e">
        <f t="shared" ca="1" si="53"/>
        <v>#DIV/0!</v>
      </c>
      <c r="DR19" s="287">
        <f ca="1">SUM(DR7:DR18)</f>
        <v>0</v>
      </c>
      <c r="DS19" s="288">
        <f ca="1">SUM(DS7:DS18)</f>
        <v>0</v>
      </c>
      <c r="DT19" s="235">
        <f>SUM(DT7:DT18)</f>
        <v>0</v>
      </c>
      <c r="DU19" s="586" t="e">
        <f ca="1">+DR19/DT19</f>
        <v>#DIV/0!</v>
      </c>
      <c r="DV19" s="289">
        <f ca="1">SUM(DV7:DV18)</f>
        <v>0</v>
      </c>
      <c r="DW19" s="288">
        <f ca="1">SUM(DW7:DW18)</f>
        <v>0</v>
      </c>
      <c r="DX19" s="235">
        <f>SUM(DX7:DX18)</f>
        <v>0</v>
      </c>
      <c r="DY19" s="230" t="e">
        <f t="shared" ref="DY19" ca="1" si="166">+DV19/DX19</f>
        <v>#DIV/0!</v>
      </c>
      <c r="DZ19" s="289">
        <f ca="1">SUM(DZ7:DZ18)</f>
        <v>0</v>
      </c>
      <c r="EA19" s="288">
        <f ca="1">SUM(EA7:EA18)</f>
        <v>0</v>
      </c>
      <c r="EB19" s="235">
        <f>SUM(EB7:EB18)</f>
        <v>0</v>
      </c>
      <c r="EC19" s="230" t="e">
        <f ca="1">+DZ19/EB19</f>
        <v>#DIV/0!</v>
      </c>
      <c r="ED19" s="287">
        <f ca="1">SUM(ED7:ED18)</f>
        <v>0</v>
      </c>
      <c r="EE19" s="288">
        <f ca="1">SUM(EE7:EE18)</f>
        <v>0</v>
      </c>
      <c r="EF19" s="235">
        <f>SUM(EF7:EF18)</f>
        <v>0</v>
      </c>
      <c r="EG19" s="230" t="e">
        <f ca="1">+ED19/EF19</f>
        <v>#DIV/0!</v>
      </c>
      <c r="EH19" s="287">
        <f ca="1">SUM(EH7:EH18)</f>
        <v>0</v>
      </c>
      <c r="EI19" s="288">
        <f ca="1">SUM(EI7:EI18)</f>
        <v>0</v>
      </c>
      <c r="EJ19" s="235">
        <f>SUM(EJ7:EJ18)</f>
        <v>0</v>
      </c>
      <c r="EK19" s="230" t="e">
        <f t="shared" ca="1" si="56"/>
        <v>#DIV/0!</v>
      </c>
      <c r="EL19" s="287">
        <f ca="1">SUM(EL7:EL18)</f>
        <v>0</v>
      </c>
      <c r="EM19" s="288">
        <f ca="1">SUM(EM7:EM18)</f>
        <v>0</v>
      </c>
      <c r="EN19" s="235">
        <f>SUM(EN7:EN18)</f>
        <v>0</v>
      </c>
      <c r="EO19" s="230" t="e">
        <f ca="1">+EL19/EN19</f>
        <v>#DIV/0!</v>
      </c>
      <c r="EP19" s="289">
        <f ca="1">SUM(EP7:EP18)</f>
        <v>0</v>
      </c>
      <c r="EQ19" s="288">
        <f ca="1">SUM(EQ7:EQ18)</f>
        <v>0</v>
      </c>
      <c r="ER19" s="235">
        <f>SUM(ER7:ER18)</f>
        <v>0</v>
      </c>
      <c r="ES19" s="230" t="e">
        <f ca="1">+EP19/ER19</f>
        <v>#DIV/0!</v>
      </c>
      <c r="ET19" s="289">
        <f ca="1">SUM(ET7:ET18)</f>
        <v>0</v>
      </c>
      <c r="EU19" s="288">
        <f ca="1">SUM(EU7:EU18)</f>
        <v>0</v>
      </c>
      <c r="EV19" s="235">
        <f>SUM(EV7:EV18)</f>
        <v>0</v>
      </c>
      <c r="EW19" s="230" t="e">
        <f t="shared" ca="1" si="59"/>
        <v>#DIV/0!</v>
      </c>
      <c r="EX19" s="290">
        <f ca="1">SUM(EX7:EX18)</f>
        <v>0</v>
      </c>
      <c r="EY19" s="291">
        <f ca="1">SUM(EY7:EY18)</f>
        <v>0</v>
      </c>
      <c r="EZ19" s="292">
        <f>SUM(EZ7:EZ18)</f>
        <v>0</v>
      </c>
      <c r="FA19" s="587" t="e">
        <f ca="1">+EX19/EZ19</f>
        <v>#DIV/0!</v>
      </c>
      <c r="FB19" s="591">
        <f ca="1">SUM(FB7:FB18)</f>
        <v>0</v>
      </c>
      <c r="FC19" s="592">
        <f ca="1">SUM(FC7:FC18)</f>
        <v>0</v>
      </c>
      <c r="FD19" s="593">
        <f>SUM(FD7:FD18)</f>
        <v>0</v>
      </c>
      <c r="FE19" s="594" t="e">
        <f ca="1">+FB19/FD19</f>
        <v>#DIV/0!</v>
      </c>
      <c r="FF19" s="591">
        <f ca="1">SUM(FF7:FF18)</f>
        <v>0</v>
      </c>
      <c r="FG19" s="592">
        <f ca="1">SUM(FG7:FG18)</f>
        <v>0</v>
      </c>
      <c r="FH19" s="593">
        <f>SUM(FH7:FH18)</f>
        <v>0</v>
      </c>
      <c r="FI19" s="594" t="e">
        <f t="shared" ca="1" si="64"/>
        <v>#DIV/0!</v>
      </c>
      <c r="FJ19" s="591">
        <f ca="1">SUM(FJ7:FJ18)</f>
        <v>0</v>
      </c>
      <c r="FK19" s="592">
        <f ca="1">SUM(FK7:FK18)</f>
        <v>0</v>
      </c>
      <c r="FL19" s="593">
        <f>SUM(FL7:FL18)</f>
        <v>0</v>
      </c>
      <c r="FM19" s="595" t="e">
        <f t="shared" ca="1" si="65"/>
        <v>#DIV/0!</v>
      </c>
      <c r="FN19" s="591">
        <f ca="1">SUM(FN7:FN18)</f>
        <v>0</v>
      </c>
      <c r="FO19" s="592">
        <f ca="1">SUM(FO7:FO18)</f>
        <v>0</v>
      </c>
      <c r="FP19" s="593">
        <f>SUM(FP7:FP18)</f>
        <v>0</v>
      </c>
      <c r="FQ19" s="594" t="e">
        <f t="shared" ca="1" si="10"/>
        <v>#DIV/0!</v>
      </c>
      <c r="FR19" s="591">
        <f ca="1">SUM(FR7:FR18)</f>
        <v>0</v>
      </c>
      <c r="FS19" s="592">
        <f ca="1">SUM(FS7:FS18)</f>
        <v>0</v>
      </c>
      <c r="FT19" s="593">
        <f>SUM(FT7:FT18)</f>
        <v>0</v>
      </c>
      <c r="FU19" s="595" t="e">
        <f t="shared" ca="1" si="11"/>
        <v>#DIV/0!</v>
      </c>
      <c r="FV19" s="591">
        <f ca="1">SUM(FV7:FV18)</f>
        <v>0</v>
      </c>
      <c r="FW19" s="592">
        <f ca="1">SUM(FW7:FW18)</f>
        <v>0</v>
      </c>
      <c r="FX19" s="593">
        <f>SUM(FX7:FX18)</f>
        <v>0</v>
      </c>
      <c r="FY19" s="594" t="e">
        <f t="shared" ca="1" si="12"/>
        <v>#DIV/0!</v>
      </c>
      <c r="FZ19" s="591">
        <f ca="1">SUM(FZ7:FZ18)</f>
        <v>0</v>
      </c>
      <c r="GA19" s="592">
        <f ca="1">SUM(GA7:GA18)</f>
        <v>0</v>
      </c>
      <c r="GB19" s="593">
        <f>SUM(GB7:GB18)</f>
        <v>0</v>
      </c>
      <c r="GC19" s="595" t="e">
        <f t="shared" ca="1" si="13"/>
        <v>#DIV/0!</v>
      </c>
      <c r="GD19" s="591">
        <f ca="1">SUM(GD7:GD18)</f>
        <v>0</v>
      </c>
      <c r="GE19" s="592">
        <f ca="1">SUM(GE7:GE18)</f>
        <v>0</v>
      </c>
      <c r="GF19" s="593">
        <f>SUM(GF7:GF18)</f>
        <v>0</v>
      </c>
      <c r="GG19" s="594" t="e">
        <f ca="1">+GD19/GF19</f>
        <v>#DIV/0!</v>
      </c>
      <c r="GH19" s="591">
        <f ca="1">SUM(GH7:GH18)</f>
        <v>0</v>
      </c>
      <c r="GI19" s="592">
        <f ca="1">SUM(GI7:GI18)</f>
        <v>0</v>
      </c>
      <c r="GJ19" s="593">
        <f>SUM(GJ7:GJ18)</f>
        <v>0</v>
      </c>
      <c r="GK19" s="595" t="e">
        <f t="shared" ca="1" si="14"/>
        <v>#DIV/0!</v>
      </c>
      <c r="GL19" s="591">
        <f ca="1">SUM(GL7:GL18)</f>
        <v>0</v>
      </c>
      <c r="GM19" s="592">
        <f ca="1">SUM(GM7:GM18)</f>
        <v>0</v>
      </c>
      <c r="GN19" s="593">
        <f>SUM(GN7:GN18)</f>
        <v>0</v>
      </c>
      <c r="GO19" s="596" t="e">
        <f ca="1">+GL19/GN19</f>
        <v>#DIV/0!</v>
      </c>
      <c r="GP19" s="591">
        <f ca="1">SUM(GP7:GP18)</f>
        <v>0</v>
      </c>
      <c r="GQ19" s="592">
        <f ca="1">SUM(GQ7:GQ18)</f>
        <v>0</v>
      </c>
      <c r="GR19" s="593">
        <f>SUM(GR7:GR18)</f>
        <v>0</v>
      </c>
      <c r="GS19" s="597" t="e">
        <f t="shared" ca="1" si="16"/>
        <v>#DIV/0!</v>
      </c>
      <c r="GT19" s="591">
        <f ca="1">SUM(GT7:GT18)</f>
        <v>0</v>
      </c>
      <c r="GU19" s="592">
        <f ca="1">SUM(GU7:GU18)</f>
        <v>0</v>
      </c>
      <c r="GV19" s="593">
        <f>SUM(GV7:GV18)</f>
        <v>0</v>
      </c>
      <c r="GW19" s="596" t="e">
        <f t="shared" ca="1" si="17"/>
        <v>#DIV/0!</v>
      </c>
      <c r="GX19" s="623">
        <f ca="1">SUM(GX7:GX16)</f>
        <v>0</v>
      </c>
      <c r="GY19" s="624">
        <f ca="1">SUM(GY7:GY16)</f>
        <v>0</v>
      </c>
      <c r="GZ19" s="625">
        <f>SUM(GZ7:GZ18)</f>
        <v>0</v>
      </c>
      <c r="HA19" s="626" t="e">
        <f ca="1">+GX19/GZ19</f>
        <v>#DIV/0!</v>
      </c>
      <c r="HB19" s="638">
        <f ca="1">SUM(HB7:HB18)</f>
        <v>0</v>
      </c>
      <c r="HC19" s="639">
        <f ca="1">SUM(HC7:HC18)</f>
        <v>0</v>
      </c>
      <c r="HD19" s="640">
        <f>SUM(HD7:HD18)</f>
        <v>0</v>
      </c>
      <c r="HE19" s="641" t="e">
        <f ca="1">+HB19/HD19</f>
        <v>#DIV/0!</v>
      </c>
      <c r="HF19" s="638">
        <f ca="1">SUM(HF7:HF18)</f>
        <v>0</v>
      </c>
      <c r="HG19" s="639">
        <f ca="1">SUM(HG7:HG18)</f>
        <v>0</v>
      </c>
      <c r="HH19" s="640">
        <f>SUM(HH7:HH18)</f>
        <v>0</v>
      </c>
      <c r="HI19" s="641" t="e">
        <f t="shared" ca="1" si="70"/>
        <v>#DIV/0!</v>
      </c>
      <c r="HJ19" s="638">
        <f ca="1">SUM(HJ7:HJ18)</f>
        <v>0</v>
      </c>
      <c r="HK19" s="639">
        <f ca="1">SUM(HK7:HK18)</f>
        <v>0</v>
      </c>
      <c r="HL19" s="640">
        <f>SUM(HL7:HL18)</f>
        <v>0</v>
      </c>
      <c r="HM19" s="641" t="e">
        <f t="shared" ca="1" si="71"/>
        <v>#DIV/0!</v>
      </c>
      <c r="HN19" s="638">
        <f ca="1">SUM(HN7:HN18)</f>
        <v>0</v>
      </c>
      <c r="HO19" s="639">
        <f ca="1">SUM(HO7:HO18)</f>
        <v>0</v>
      </c>
      <c r="HP19" s="640">
        <f>SUM(HP7:HP18)</f>
        <v>0</v>
      </c>
      <c r="HQ19" s="642" t="e">
        <f t="shared" ca="1" si="19"/>
        <v>#DIV/0!</v>
      </c>
      <c r="HR19" s="638">
        <f ca="1">SUM(HR7:HR18)</f>
        <v>0</v>
      </c>
      <c r="HS19" s="639">
        <f ca="1">SUM(HS7:HS18)</f>
        <v>0</v>
      </c>
      <c r="HT19" s="640">
        <f>SUM(HT7:HT18)</f>
        <v>0</v>
      </c>
      <c r="HU19" s="641" t="e">
        <f t="shared" ca="1" si="20"/>
        <v>#DIV/0!</v>
      </c>
      <c r="HV19" s="638">
        <f ca="1">SUM(HV7:HV18)</f>
        <v>0</v>
      </c>
      <c r="HW19" s="639">
        <f ca="1">SUM(HW7:HW18)</f>
        <v>0</v>
      </c>
      <c r="HX19" s="640">
        <f>SUM(HX7:HX18)</f>
        <v>0</v>
      </c>
      <c r="HY19" s="641" t="e">
        <f t="shared" ca="1" si="21"/>
        <v>#DIV/0!</v>
      </c>
      <c r="HZ19" s="638">
        <f ca="1">SUM(HZ7:HZ18)</f>
        <v>0</v>
      </c>
      <c r="IA19" s="639">
        <f ca="1">SUM(IA7:IA18)</f>
        <v>0</v>
      </c>
      <c r="IB19" s="640">
        <f>SUM(IB7:IB18)</f>
        <v>0</v>
      </c>
      <c r="IC19" s="643" t="e">
        <f t="shared" ca="1" si="22"/>
        <v>#DIV/0!</v>
      </c>
      <c r="ID19" s="638">
        <f ca="1">SUM(ID7:ID18)</f>
        <v>0</v>
      </c>
      <c r="IE19" s="639">
        <f ca="1">SUM(IE7:IE18)</f>
        <v>0</v>
      </c>
      <c r="IF19" s="640">
        <f>SUM(IF7:IF18)</f>
        <v>0</v>
      </c>
      <c r="IG19" s="641" t="e">
        <f ca="1">+ID19/IF19</f>
        <v>#DIV/0!</v>
      </c>
      <c r="IH19" s="638">
        <f ca="1">SUM(IH7:IH18)</f>
        <v>0</v>
      </c>
      <c r="II19" s="639">
        <f ca="1">SUM(II7:II18)</f>
        <v>0</v>
      </c>
      <c r="IJ19" s="640">
        <f>SUM(IJ7:IJ18)</f>
        <v>0</v>
      </c>
      <c r="IK19" s="643" t="e">
        <f t="shared" ca="1" si="23"/>
        <v>#DIV/0!</v>
      </c>
      <c r="IL19" s="638">
        <f ca="1">SUM(IL7:IL18)</f>
        <v>0</v>
      </c>
      <c r="IM19" s="639">
        <f ca="1">SUM(IM7:IM18)</f>
        <v>0</v>
      </c>
      <c r="IN19" s="640">
        <f>SUM(IN7:IN18)</f>
        <v>0</v>
      </c>
      <c r="IO19" s="641" t="e">
        <f t="shared" ca="1" si="24"/>
        <v>#DIV/0!</v>
      </c>
      <c r="IP19" s="638">
        <f ca="1">SUM(IP7:IP18)</f>
        <v>0</v>
      </c>
      <c r="IQ19" s="639">
        <f ca="1">SUM(IQ7:IQ18)</f>
        <v>0</v>
      </c>
      <c r="IR19" s="640">
        <f>SUM(IR7:IR18)</f>
        <v>0</v>
      </c>
      <c r="IS19" s="643" t="e">
        <f t="shared" ca="1" si="25"/>
        <v>#DIV/0!</v>
      </c>
      <c r="IT19" s="638">
        <f ca="1">SUM(IT7:IT18)</f>
        <v>0</v>
      </c>
      <c r="IU19" s="639">
        <f ca="1">SUM(IU7:IU18)</f>
        <v>0</v>
      </c>
      <c r="IV19" s="640">
        <f>SUM(IV7:IV18)</f>
        <v>0</v>
      </c>
      <c r="IW19" s="641" t="e">
        <f t="shared" ca="1" si="26"/>
        <v>#DIV/0!</v>
      </c>
      <c r="IX19" s="659">
        <f ca="1">SUM(IX7:IX18)</f>
        <v>0</v>
      </c>
      <c r="IY19" s="660">
        <f ca="1">SUM(IY7:IY18)</f>
        <v>0</v>
      </c>
      <c r="IZ19" s="661">
        <f>SUM(IZ7:IZ18)</f>
        <v>0</v>
      </c>
      <c r="JA19" s="662" t="e">
        <f t="shared" ca="1" si="28"/>
        <v>#DIV/0!</v>
      </c>
    </row>
    <row r="20" spans="1:261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8"/>
      <c r="AS20" s="228"/>
      <c r="AT20" s="228"/>
      <c r="AU20" s="228"/>
      <c r="AV20" s="228"/>
      <c r="AW20" s="228"/>
      <c r="BB20" s="6"/>
    </row>
    <row r="21" spans="1:261" ht="5.0999999999999996" customHeight="1"/>
    <row r="22" spans="1:261" ht="30" customHeight="1">
      <c r="A22" s="877" t="s">
        <v>32</v>
      </c>
      <c r="B22" s="877"/>
      <c r="C22" s="877"/>
      <c r="D22" s="877"/>
      <c r="E22" s="877"/>
      <c r="F22" s="877"/>
      <c r="G22" s="877"/>
      <c r="H22" s="877"/>
      <c r="I22" s="877"/>
      <c r="J22" s="877"/>
      <c r="K22" s="877"/>
      <c r="L22" s="877"/>
      <c r="M22" s="877"/>
      <c r="N22" s="877"/>
      <c r="O22" s="877"/>
      <c r="P22" s="877"/>
      <c r="Q22" s="877"/>
      <c r="R22" s="877"/>
      <c r="S22" s="877"/>
      <c r="T22" s="877"/>
      <c r="U22" s="877"/>
      <c r="V22" s="877"/>
      <c r="W22" s="877"/>
      <c r="X22" s="877"/>
      <c r="Y22" s="877"/>
      <c r="Z22" s="877"/>
      <c r="AA22" s="877"/>
      <c r="AB22" s="877"/>
      <c r="AC22" s="877"/>
      <c r="AD22" s="877"/>
      <c r="AE22" s="877"/>
      <c r="AF22" s="877"/>
      <c r="AG22" s="877"/>
      <c r="AH22" s="877"/>
      <c r="AI22" s="877"/>
      <c r="AJ22" s="877"/>
      <c r="AK22" s="877"/>
      <c r="AL22" s="877"/>
      <c r="AM22" s="877"/>
      <c r="AN22" s="877"/>
      <c r="AO22" s="877"/>
      <c r="AP22" s="877"/>
      <c r="AQ22" s="877"/>
      <c r="AR22" s="877"/>
      <c r="AS22" s="877"/>
      <c r="AT22" s="877"/>
      <c r="AU22" s="877" t="s">
        <v>33</v>
      </c>
      <c r="AV22" s="877"/>
      <c r="AW22" s="877"/>
      <c r="AX22" s="877"/>
      <c r="AY22" s="877"/>
      <c r="AZ22" s="877"/>
      <c r="BA22" s="877"/>
      <c r="BB22" s="877"/>
      <c r="BC22" s="877"/>
      <c r="BD22" s="877"/>
      <c r="BE22" s="877"/>
      <c r="BF22" s="877"/>
      <c r="BG22" s="877"/>
      <c r="BH22" s="877"/>
      <c r="BI22" s="877"/>
      <c r="BJ22" s="877"/>
      <c r="BK22" s="877"/>
      <c r="BL22" s="877"/>
      <c r="BM22" s="877"/>
      <c r="BN22" s="877"/>
      <c r="BO22" s="877"/>
      <c r="BP22" s="877"/>
      <c r="BQ22" s="877"/>
      <c r="BR22" s="877"/>
      <c r="BS22" s="877"/>
      <c r="BT22" s="877"/>
      <c r="BU22" s="877"/>
      <c r="BV22" s="877"/>
      <c r="BW22" s="877"/>
      <c r="BX22" s="877"/>
      <c r="BY22" s="877"/>
      <c r="BZ22" s="877"/>
      <c r="CA22" s="877"/>
      <c r="CB22" s="877"/>
      <c r="CC22" s="877"/>
      <c r="CD22" s="877"/>
      <c r="CE22" s="877"/>
      <c r="CF22" s="877"/>
      <c r="CG22" s="877"/>
      <c r="CH22" s="877"/>
      <c r="CI22" s="877"/>
      <c r="CJ22" s="877"/>
      <c r="CK22" s="877"/>
      <c r="CL22" s="877"/>
      <c r="CM22" s="877"/>
      <c r="CN22" s="877"/>
      <c r="CO22" s="877"/>
      <c r="CP22" s="877"/>
      <c r="CQ22" s="877"/>
      <c r="CR22" s="877"/>
      <c r="CS22" s="877"/>
      <c r="CT22" s="877"/>
      <c r="CU22" s="877"/>
      <c r="CV22" s="877"/>
      <c r="CW22" s="877"/>
      <c r="CX22" s="877"/>
      <c r="CY22" s="877"/>
      <c r="CZ22" s="877"/>
      <c r="DA22" s="877"/>
      <c r="DB22" s="877"/>
      <c r="DC22" s="877"/>
      <c r="DD22" s="877"/>
      <c r="DE22" s="877"/>
      <c r="DF22" s="877"/>
      <c r="DG22" s="877" t="s">
        <v>34</v>
      </c>
      <c r="DH22" s="877"/>
      <c r="DI22" s="877"/>
      <c r="DJ22" s="877"/>
      <c r="DK22" s="877"/>
      <c r="DL22" s="877"/>
      <c r="DM22" s="877"/>
      <c r="DN22" s="877"/>
      <c r="DO22" s="877"/>
      <c r="DP22" s="877"/>
      <c r="DQ22" s="877"/>
      <c r="DR22" s="877"/>
      <c r="DS22" s="877"/>
      <c r="DT22" s="877"/>
      <c r="DU22" s="877"/>
      <c r="DV22" s="877"/>
      <c r="DW22" s="877"/>
      <c r="DX22" s="877"/>
      <c r="DY22" s="877"/>
      <c r="DZ22" s="877"/>
      <c r="EA22" s="877"/>
      <c r="EB22" s="877"/>
      <c r="EC22" s="877"/>
      <c r="ED22" s="877"/>
      <c r="EE22" s="877"/>
      <c r="EF22" s="877"/>
      <c r="EG22" s="877"/>
      <c r="EH22" s="877"/>
      <c r="EI22" s="877"/>
      <c r="EJ22" s="877"/>
      <c r="EK22" s="877"/>
      <c r="EL22" s="877"/>
      <c r="EM22" s="877"/>
      <c r="EN22" s="877"/>
      <c r="EO22" s="877"/>
      <c r="EP22" s="877"/>
      <c r="EQ22" s="877"/>
      <c r="ER22" s="877"/>
      <c r="ES22" s="877"/>
      <c r="ET22" s="877"/>
      <c r="EU22" s="877"/>
      <c r="EV22" s="877"/>
      <c r="EW22" s="877"/>
      <c r="EX22" s="877"/>
      <c r="EY22" s="877"/>
      <c r="EZ22" s="877"/>
      <c r="FA22" s="877"/>
      <c r="FB22" s="877"/>
      <c r="FC22" s="877"/>
      <c r="FD22" s="877"/>
      <c r="FE22" s="877"/>
      <c r="FF22" s="877"/>
      <c r="FG22" s="877"/>
      <c r="FH22" s="877"/>
      <c r="FI22" s="877"/>
      <c r="FJ22" s="877"/>
      <c r="FK22" s="877"/>
      <c r="FL22" s="877"/>
      <c r="FM22" s="877"/>
      <c r="FN22" s="877"/>
      <c r="FO22" s="877"/>
      <c r="FP22" s="877"/>
      <c r="FQ22" s="877"/>
      <c r="FR22" s="877"/>
      <c r="FS22" s="877"/>
      <c r="FT22" s="877"/>
      <c r="FU22" s="877"/>
      <c r="FV22" s="877"/>
      <c r="FW22" s="877"/>
      <c r="FX22" s="877"/>
      <c r="FY22" s="877"/>
      <c r="FZ22" s="877"/>
      <c r="GA22" s="877"/>
      <c r="GB22" s="877"/>
      <c r="GC22" s="877"/>
      <c r="GD22" s="877"/>
      <c r="GE22" s="877"/>
      <c r="GF22" s="877"/>
      <c r="GG22" s="877"/>
      <c r="GH22" s="877"/>
      <c r="GI22" s="877"/>
      <c r="GJ22" s="877"/>
      <c r="GK22" s="877"/>
      <c r="GL22" s="877"/>
      <c r="GM22" s="877"/>
      <c r="GN22" s="877"/>
      <c r="GO22" s="877"/>
      <c r="GP22" s="877"/>
      <c r="GQ22" s="877"/>
      <c r="GR22" s="877"/>
      <c r="GS22" s="877"/>
      <c r="GT22" s="877"/>
      <c r="GU22" s="877"/>
      <c r="GV22" s="877"/>
      <c r="GW22" s="877"/>
      <c r="GX22" s="877" t="s">
        <v>35</v>
      </c>
      <c r="GY22" s="877"/>
      <c r="GZ22" s="877"/>
      <c r="HA22" s="877"/>
      <c r="HB22" s="877"/>
      <c r="HC22" s="877"/>
      <c r="HD22" s="877"/>
      <c r="HE22" s="877"/>
      <c r="HF22" s="877"/>
      <c r="HG22" s="877"/>
      <c r="HH22" s="877"/>
      <c r="HI22" s="877"/>
      <c r="HJ22" s="877"/>
      <c r="HK22" s="877"/>
      <c r="HL22" s="877"/>
      <c r="HM22" s="877"/>
      <c r="HN22" s="877"/>
      <c r="HO22" s="877"/>
      <c r="HP22" s="877"/>
      <c r="HQ22" s="877"/>
      <c r="HR22" s="877"/>
      <c r="HS22" s="877"/>
      <c r="HT22" s="877"/>
      <c r="HU22" s="877"/>
      <c r="HV22" s="877"/>
      <c r="HW22" s="877"/>
      <c r="HX22" s="877"/>
      <c r="HY22" s="877"/>
      <c r="HZ22" s="877"/>
      <c r="IA22" s="877"/>
      <c r="IB22" s="877"/>
      <c r="IC22" s="877"/>
      <c r="ID22" s="877"/>
      <c r="IE22" s="877"/>
      <c r="IF22" s="877"/>
      <c r="IG22" s="877"/>
      <c r="IH22" s="877"/>
      <c r="II22" s="877"/>
      <c r="IJ22" s="877"/>
      <c r="IK22" s="877"/>
      <c r="IL22" s="877"/>
      <c r="IM22" s="877"/>
      <c r="IN22" s="877"/>
      <c r="IO22" s="877"/>
      <c r="IP22" s="877"/>
      <c r="IQ22" s="877"/>
      <c r="IR22" s="877"/>
      <c r="IS22" s="877"/>
      <c r="IT22" s="877"/>
      <c r="IU22" s="877"/>
      <c r="IV22" s="877"/>
      <c r="IW22" s="877"/>
      <c r="IX22" s="877"/>
      <c r="IY22" s="877"/>
      <c r="IZ22" s="877"/>
      <c r="JA22" s="877"/>
    </row>
    <row r="23" spans="1:261" ht="30" customHeight="1">
      <c r="A23" s="878" t="s">
        <v>57</v>
      </c>
      <c r="B23" s="878"/>
      <c r="C23" s="878"/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8"/>
      <c r="T23" s="878"/>
      <c r="U23" s="878"/>
      <c r="V23" s="878"/>
      <c r="W23" s="878"/>
      <c r="X23" s="878"/>
      <c r="Y23" s="878"/>
      <c r="Z23" s="878"/>
      <c r="AA23" s="878"/>
      <c r="AB23" s="878"/>
      <c r="AC23" s="878"/>
      <c r="AD23" s="878"/>
      <c r="AE23" s="878"/>
      <c r="AF23" s="878"/>
      <c r="AG23" s="878"/>
      <c r="AH23" s="878"/>
      <c r="AI23" s="878"/>
      <c r="AJ23" s="878"/>
      <c r="AK23" s="878"/>
      <c r="AL23" s="878"/>
      <c r="AM23" s="878"/>
      <c r="AN23" s="878"/>
      <c r="AO23" s="878"/>
      <c r="AP23" s="878"/>
      <c r="AQ23" s="878"/>
      <c r="AR23" s="878"/>
      <c r="AS23" s="878"/>
      <c r="AT23" s="878"/>
      <c r="AU23" s="877" t="s">
        <v>37</v>
      </c>
      <c r="AV23" s="877"/>
      <c r="AW23" s="877"/>
      <c r="AX23" s="877"/>
      <c r="AY23" s="877"/>
      <c r="AZ23" s="877"/>
      <c r="BA23" s="877"/>
      <c r="BB23" s="877"/>
      <c r="BC23" s="877"/>
      <c r="BD23" s="877"/>
      <c r="BE23" s="877"/>
      <c r="BF23" s="877"/>
      <c r="BG23" s="877"/>
      <c r="BH23" s="877"/>
      <c r="BI23" s="877"/>
      <c r="BJ23" s="877"/>
      <c r="BK23" s="877"/>
      <c r="BL23" s="877"/>
      <c r="BM23" s="877"/>
      <c r="BN23" s="877"/>
      <c r="BO23" s="877"/>
      <c r="BP23" s="877"/>
      <c r="BQ23" s="877"/>
      <c r="BR23" s="877"/>
      <c r="BS23" s="877"/>
      <c r="BT23" s="877"/>
      <c r="BU23" s="877"/>
      <c r="BV23" s="877"/>
      <c r="BW23" s="877"/>
      <c r="BX23" s="877"/>
      <c r="BY23" s="877"/>
      <c r="BZ23" s="877"/>
      <c r="CA23" s="877"/>
      <c r="CB23" s="877"/>
      <c r="CC23" s="877"/>
      <c r="CD23" s="877"/>
      <c r="CE23" s="877"/>
      <c r="CF23" s="877"/>
      <c r="CG23" s="877"/>
      <c r="CH23" s="877"/>
      <c r="CI23" s="877"/>
      <c r="CJ23" s="877"/>
      <c r="CK23" s="877"/>
      <c r="CL23" s="877"/>
      <c r="CM23" s="877"/>
      <c r="CN23" s="877"/>
      <c r="CO23" s="877"/>
      <c r="CP23" s="877"/>
      <c r="CQ23" s="877"/>
      <c r="CR23" s="877"/>
      <c r="CS23" s="877"/>
      <c r="CT23" s="877"/>
      <c r="CU23" s="877"/>
      <c r="CV23" s="877"/>
      <c r="CW23" s="877"/>
      <c r="CX23" s="877"/>
      <c r="CY23" s="877"/>
      <c r="CZ23" s="877"/>
      <c r="DA23" s="877"/>
      <c r="DB23" s="877"/>
      <c r="DC23" s="877"/>
      <c r="DD23" s="877"/>
      <c r="DE23" s="877"/>
      <c r="DF23" s="877"/>
      <c r="DG23" s="877" t="s">
        <v>38</v>
      </c>
      <c r="DH23" s="877"/>
      <c r="DI23" s="877"/>
      <c r="DJ23" s="877"/>
      <c r="DK23" s="877"/>
      <c r="DL23" s="877"/>
      <c r="DM23" s="877"/>
      <c r="DN23" s="877"/>
      <c r="DO23" s="877"/>
      <c r="DP23" s="877"/>
      <c r="DQ23" s="877"/>
      <c r="DR23" s="877"/>
      <c r="DS23" s="877"/>
      <c r="DT23" s="877"/>
      <c r="DU23" s="877"/>
      <c r="DV23" s="877"/>
      <c r="DW23" s="877"/>
      <c r="DX23" s="877"/>
      <c r="DY23" s="877"/>
      <c r="DZ23" s="877"/>
      <c r="EA23" s="877"/>
      <c r="EB23" s="877"/>
      <c r="EC23" s="877"/>
      <c r="ED23" s="877"/>
      <c r="EE23" s="877"/>
      <c r="EF23" s="877"/>
      <c r="EG23" s="877"/>
      <c r="EH23" s="877"/>
      <c r="EI23" s="877"/>
      <c r="EJ23" s="877"/>
      <c r="EK23" s="877"/>
      <c r="EL23" s="877"/>
      <c r="EM23" s="877"/>
      <c r="EN23" s="877"/>
      <c r="EO23" s="877"/>
      <c r="EP23" s="877"/>
      <c r="EQ23" s="877"/>
      <c r="ER23" s="877"/>
      <c r="ES23" s="877"/>
      <c r="ET23" s="877"/>
      <c r="EU23" s="877"/>
      <c r="EV23" s="877"/>
      <c r="EW23" s="877"/>
      <c r="EX23" s="877"/>
      <c r="EY23" s="877"/>
      <c r="EZ23" s="877"/>
      <c r="FA23" s="877"/>
      <c r="FB23" s="877"/>
      <c r="FC23" s="877"/>
      <c r="FD23" s="877"/>
      <c r="FE23" s="877"/>
      <c r="FF23" s="877"/>
      <c r="FG23" s="877"/>
      <c r="FH23" s="877"/>
      <c r="FI23" s="877"/>
      <c r="FJ23" s="877"/>
      <c r="FK23" s="877"/>
      <c r="FL23" s="877"/>
      <c r="FM23" s="877"/>
      <c r="FN23" s="877"/>
      <c r="FO23" s="877"/>
      <c r="FP23" s="877"/>
      <c r="FQ23" s="877"/>
      <c r="FR23" s="877"/>
      <c r="FS23" s="877"/>
      <c r="FT23" s="877"/>
      <c r="FU23" s="877"/>
      <c r="FV23" s="877"/>
      <c r="FW23" s="877"/>
      <c r="FX23" s="877"/>
      <c r="FY23" s="877"/>
      <c r="FZ23" s="877"/>
      <c r="GA23" s="877"/>
      <c r="GB23" s="877"/>
      <c r="GC23" s="877"/>
      <c r="GD23" s="877"/>
      <c r="GE23" s="877"/>
      <c r="GF23" s="877"/>
      <c r="GG23" s="877"/>
      <c r="GH23" s="877"/>
      <c r="GI23" s="877"/>
      <c r="GJ23" s="877"/>
      <c r="GK23" s="877"/>
      <c r="GL23" s="877"/>
      <c r="GM23" s="877"/>
      <c r="GN23" s="877"/>
      <c r="GO23" s="877"/>
      <c r="GP23" s="877"/>
      <c r="GQ23" s="877"/>
      <c r="GR23" s="877"/>
      <c r="GS23" s="877"/>
      <c r="GT23" s="877"/>
      <c r="GU23" s="877"/>
      <c r="GV23" s="877"/>
      <c r="GW23" s="877"/>
      <c r="GX23" s="877" t="s">
        <v>39</v>
      </c>
      <c r="GY23" s="877"/>
      <c r="GZ23" s="877"/>
      <c r="HA23" s="877"/>
      <c r="HB23" s="877"/>
      <c r="HC23" s="877"/>
      <c r="HD23" s="877"/>
      <c r="HE23" s="877"/>
      <c r="HF23" s="877"/>
      <c r="HG23" s="877"/>
      <c r="HH23" s="877"/>
      <c r="HI23" s="877"/>
      <c r="HJ23" s="877"/>
      <c r="HK23" s="877"/>
      <c r="HL23" s="877"/>
      <c r="HM23" s="877"/>
      <c r="HN23" s="877"/>
      <c r="HO23" s="877"/>
      <c r="HP23" s="877"/>
      <c r="HQ23" s="877"/>
      <c r="HR23" s="877"/>
      <c r="HS23" s="877"/>
      <c r="HT23" s="877"/>
      <c r="HU23" s="877"/>
      <c r="HV23" s="877"/>
      <c r="HW23" s="877"/>
      <c r="HX23" s="877"/>
      <c r="HY23" s="877"/>
      <c r="HZ23" s="877"/>
      <c r="IA23" s="877"/>
      <c r="IB23" s="877"/>
      <c r="IC23" s="877"/>
      <c r="ID23" s="877"/>
      <c r="IE23" s="877"/>
      <c r="IF23" s="877"/>
      <c r="IG23" s="877"/>
      <c r="IH23" s="877"/>
      <c r="II23" s="877"/>
      <c r="IJ23" s="877"/>
      <c r="IK23" s="877"/>
      <c r="IL23" s="877"/>
      <c r="IM23" s="877"/>
      <c r="IN23" s="877"/>
      <c r="IO23" s="877"/>
      <c r="IP23" s="877"/>
      <c r="IQ23" s="877"/>
      <c r="IR23" s="877"/>
      <c r="IS23" s="877"/>
      <c r="IT23" s="877"/>
      <c r="IU23" s="877"/>
      <c r="IV23" s="877"/>
      <c r="IW23" s="877"/>
      <c r="IX23" s="877"/>
      <c r="IY23" s="877"/>
      <c r="IZ23" s="877"/>
      <c r="JA23" s="877"/>
    </row>
    <row r="27" spans="1:261">
      <c r="M27" s="6"/>
      <c r="N27" s="6"/>
      <c r="O27" s="6"/>
      <c r="P27" s="6"/>
      <c r="Q27" s="6"/>
    </row>
  </sheetData>
  <sheetProtection algorithmName="SHA-512" hashValue="Q7C798zBwKbvNE2bQmXcim6JwvzmWgs+QzEsODB22I/sTjaYG7KK6f5MJ241fxI+7ZJfD/hxfJlaFpboSlugmA==" saltValue="Fi9hkIQGzyKZTMlQ3M+QQQ==" spinCount="100000" sheet="1" insertRows="0" deleteRows="0"/>
  <mergeCells count="82">
    <mergeCell ref="FB4:HA4"/>
    <mergeCell ref="FB5:FE5"/>
    <mergeCell ref="FF5:FI5"/>
    <mergeCell ref="FJ5:FM5"/>
    <mergeCell ref="FN5:FQ5"/>
    <mergeCell ref="FR5:FU5"/>
    <mergeCell ref="FV5:FY5"/>
    <mergeCell ref="FZ5:GC5"/>
    <mergeCell ref="GD5:GG5"/>
    <mergeCell ref="GH5:GK5"/>
    <mergeCell ref="GL5:GO5"/>
    <mergeCell ref="GP5:GS5"/>
    <mergeCell ref="GT5:GW5"/>
    <mergeCell ref="GX5:HA5"/>
    <mergeCell ref="DB4:FA4"/>
    <mergeCell ref="DB5:DE5"/>
    <mergeCell ref="DF5:DI5"/>
    <mergeCell ref="DJ5:DM5"/>
    <mergeCell ref="DN5:DQ5"/>
    <mergeCell ref="DR5:DU5"/>
    <mergeCell ref="DV5:DY5"/>
    <mergeCell ref="DZ5:EC5"/>
    <mergeCell ref="ED5:EG5"/>
    <mergeCell ref="EH5:EK5"/>
    <mergeCell ref="EL5:EO5"/>
    <mergeCell ref="EP5:ES5"/>
    <mergeCell ref="ET5:EW5"/>
    <mergeCell ref="EX5:FA5"/>
    <mergeCell ref="Z5:AC5"/>
    <mergeCell ref="AD5:AG5"/>
    <mergeCell ref="AH5:AK5"/>
    <mergeCell ref="A4:A6"/>
    <mergeCell ref="N5:Q5"/>
    <mergeCell ref="BB5:BE5"/>
    <mergeCell ref="BF5:BI5"/>
    <mergeCell ref="BJ5:BM5"/>
    <mergeCell ref="BN5:BQ5"/>
    <mergeCell ref="A1:K1"/>
    <mergeCell ref="AX5:BA5"/>
    <mergeCell ref="B4:BA4"/>
    <mergeCell ref="AL5:AO5"/>
    <mergeCell ref="AP5:AS5"/>
    <mergeCell ref="AT5:AW5"/>
    <mergeCell ref="B5:E5"/>
    <mergeCell ref="F5:I5"/>
    <mergeCell ref="J5:M5"/>
    <mergeCell ref="R5:U5"/>
    <mergeCell ref="V5:Y5"/>
    <mergeCell ref="BB4:DA4"/>
    <mergeCell ref="ID5:IG5"/>
    <mergeCell ref="IH5:IK5"/>
    <mergeCell ref="IL5:IO5"/>
    <mergeCell ref="IP5:IS5"/>
    <mergeCell ref="IT5:IW5"/>
    <mergeCell ref="CH5:CK5"/>
    <mergeCell ref="CL5:CO5"/>
    <mergeCell ref="CP5:CS5"/>
    <mergeCell ref="CT5:CW5"/>
    <mergeCell ref="BV5:BY5"/>
    <mergeCell ref="BZ5:CC5"/>
    <mergeCell ref="A22:AT22"/>
    <mergeCell ref="A23:AT23"/>
    <mergeCell ref="HW1:JA1"/>
    <mergeCell ref="L1:HV1"/>
    <mergeCell ref="HB4:JA4"/>
    <mergeCell ref="HB5:HE5"/>
    <mergeCell ref="HF5:HI5"/>
    <mergeCell ref="HJ5:HM5"/>
    <mergeCell ref="HN5:HQ5"/>
    <mergeCell ref="HR5:HU5"/>
    <mergeCell ref="HV5:HY5"/>
    <mergeCell ref="HZ5:IC5"/>
    <mergeCell ref="IX5:JA5"/>
    <mergeCell ref="BR5:BU5"/>
    <mergeCell ref="CX5:DA5"/>
    <mergeCell ref="CD5:CG5"/>
    <mergeCell ref="GX22:JA22"/>
    <mergeCell ref="GX23:JA23"/>
    <mergeCell ref="DG22:GW22"/>
    <mergeCell ref="DG23:GW23"/>
    <mergeCell ref="AU22:DF22"/>
    <mergeCell ref="AU23:DF23"/>
  </mergeCells>
  <pageMargins left="0.7" right="0.7" top="0.75" bottom="0.75" header="0.3" footer="0.3"/>
  <pageSetup scale="10" orientation="portrait" r:id="rId1"/>
  <colBreaks count="6" manualBreakCount="6">
    <brk id="53" max="20" man="1"/>
    <brk id="105" max="22" man="1"/>
    <brk id="121" max="21" man="1"/>
    <brk id="145" max="21" man="1"/>
    <brk id="201" max="21" man="1"/>
    <brk id="257" max="22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K100"/>
  <sheetViews>
    <sheetView view="pageBreakPreview" topLeftCell="A4" zoomScale="55" zoomScaleNormal="85" zoomScaleSheetLayoutView="55" workbookViewId="0">
      <selection activeCell="I85" sqref="I85:I97"/>
    </sheetView>
  </sheetViews>
  <sheetFormatPr defaultColWidth="11.42578125" defaultRowHeight="12.75"/>
  <cols>
    <col min="1" max="1" width="17.28515625" style="4" customWidth="1"/>
    <col min="2" max="2" width="16.140625" style="4" customWidth="1"/>
    <col min="3" max="3" width="13.5703125" style="4" customWidth="1"/>
    <col min="4" max="6" width="20.7109375" style="4" customWidth="1"/>
    <col min="7" max="8" width="20.7109375" style="5" customWidth="1"/>
    <col min="9" max="9" width="80.28515625" style="5" customWidth="1"/>
    <col min="10" max="13" width="20.7109375" style="5" customWidth="1"/>
    <col min="14" max="14" width="20.7109375" style="4" customWidth="1"/>
    <col min="15" max="15" width="73.85546875" style="4" customWidth="1"/>
    <col min="16" max="18" width="20.7109375" style="4" customWidth="1"/>
    <col min="19" max="20" width="20.7109375" style="5" customWidth="1"/>
    <col min="21" max="21" width="70.85546875" style="5" customWidth="1"/>
    <col min="22" max="24" width="20.7109375" style="5" customWidth="1"/>
    <col min="25" max="26" width="20.7109375" style="4" customWidth="1"/>
    <col min="27" max="27" width="76.42578125" style="8" customWidth="1"/>
    <col min="28" max="30" width="20.7109375" style="8" customWidth="1"/>
    <col min="31" max="32" width="20.7109375" style="4" customWidth="1"/>
    <col min="33" max="33" width="69.140625" style="4" customWidth="1"/>
    <col min="34" max="16384" width="11.42578125" style="4"/>
  </cols>
  <sheetData>
    <row r="1" spans="1:33" ht="117.75" customHeight="1">
      <c r="A1" s="973"/>
      <c r="B1" s="974"/>
      <c r="C1" s="974"/>
      <c r="D1" s="974"/>
      <c r="E1" s="974"/>
      <c r="F1" s="974"/>
      <c r="G1" s="975"/>
      <c r="H1" s="945" t="s">
        <v>40</v>
      </c>
      <c r="I1" s="946"/>
      <c r="J1" s="946"/>
      <c r="K1" s="946"/>
      <c r="L1" s="946"/>
      <c r="M1" s="946"/>
      <c r="N1" s="946"/>
      <c r="O1" s="946"/>
      <c r="P1" s="946"/>
      <c r="Q1" s="946"/>
      <c r="R1" s="946"/>
      <c r="S1" s="946"/>
      <c r="T1" s="946"/>
      <c r="U1" s="946"/>
      <c r="V1" s="946"/>
      <c r="W1" s="946"/>
      <c r="X1" s="946"/>
      <c r="Y1" s="946"/>
      <c r="Z1" s="946"/>
      <c r="AA1" s="976"/>
      <c r="AB1" s="945" t="s">
        <v>1</v>
      </c>
      <c r="AC1" s="946"/>
      <c r="AD1" s="946"/>
      <c r="AE1" s="946"/>
      <c r="AF1" s="946"/>
      <c r="AG1" s="946"/>
    </row>
    <row r="2" spans="1:33" ht="8.1" customHeight="1">
      <c r="A2" s="7"/>
      <c r="G2" s="4"/>
      <c r="H2" s="4"/>
      <c r="I2" s="4"/>
      <c r="J2" s="4"/>
      <c r="K2" s="4"/>
      <c r="L2" s="4"/>
      <c r="M2" s="4"/>
      <c r="S2" s="4"/>
      <c r="T2" s="4"/>
      <c r="U2" s="4"/>
      <c r="V2" s="4"/>
      <c r="W2" s="4"/>
      <c r="X2" s="4"/>
    </row>
    <row r="3" spans="1:33" s="15" customFormat="1" ht="10.5" customHeight="1" thickBot="1">
      <c r="A3" s="9"/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2"/>
      <c r="N3" s="13"/>
      <c r="O3" s="13"/>
      <c r="P3" s="13"/>
      <c r="Q3" s="13"/>
      <c r="R3" s="13"/>
      <c r="S3" s="11"/>
      <c r="T3" s="14"/>
      <c r="U3" s="14"/>
      <c r="V3" s="14"/>
      <c r="W3" s="14"/>
      <c r="X3" s="14"/>
      <c r="Y3" s="12"/>
      <c r="Z3" s="13"/>
      <c r="AA3" s="11"/>
      <c r="AB3" s="11"/>
      <c r="AC3" s="11"/>
      <c r="AD3" s="11"/>
      <c r="AE3" s="14"/>
      <c r="AF3" s="12"/>
      <c r="AG3" s="11"/>
    </row>
    <row r="4" spans="1:33" s="15" customFormat="1" ht="13.5" thickBot="1">
      <c r="A4" s="1041" t="s">
        <v>58</v>
      </c>
      <c r="B4" s="927" t="s">
        <v>59</v>
      </c>
      <c r="C4" s="1039"/>
      <c r="D4" s="902" t="s">
        <v>9</v>
      </c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  <c r="P4" s="903"/>
      <c r="Q4" s="903"/>
      <c r="R4" s="903"/>
      <c r="S4" s="903"/>
      <c r="T4" s="903"/>
      <c r="U4" s="903"/>
      <c r="V4" s="903"/>
      <c r="W4" s="903"/>
      <c r="X4" s="903"/>
      <c r="Y4" s="903"/>
      <c r="Z4" s="903"/>
      <c r="AA4" s="903"/>
      <c r="AB4" s="903"/>
      <c r="AC4" s="903"/>
      <c r="AD4" s="903"/>
      <c r="AE4" s="903"/>
      <c r="AF4" s="903"/>
      <c r="AG4" s="904"/>
    </row>
    <row r="5" spans="1:33" s="15" customFormat="1" ht="15.75" customHeight="1" thickBot="1">
      <c r="A5" s="1042"/>
      <c r="B5" s="928"/>
      <c r="C5" s="1040"/>
      <c r="D5" s="1076" t="s">
        <v>60</v>
      </c>
      <c r="E5" s="1077"/>
      <c r="F5" s="1077"/>
      <c r="G5" s="1078"/>
      <c r="H5" s="1078"/>
      <c r="I5" s="1079"/>
      <c r="J5" s="911" t="s">
        <v>61</v>
      </c>
      <c r="K5" s="912"/>
      <c r="L5" s="912"/>
      <c r="M5" s="912"/>
      <c r="N5" s="912"/>
      <c r="O5" s="913"/>
      <c r="P5" s="1093" t="s">
        <v>62</v>
      </c>
      <c r="Q5" s="1078"/>
      <c r="R5" s="1078"/>
      <c r="S5" s="1078"/>
      <c r="T5" s="1078"/>
      <c r="U5" s="1079"/>
      <c r="V5" s="911" t="s">
        <v>63</v>
      </c>
      <c r="W5" s="912"/>
      <c r="X5" s="912"/>
      <c r="Y5" s="912"/>
      <c r="Z5" s="912"/>
      <c r="AA5" s="913"/>
      <c r="AB5" s="899" t="s">
        <v>64</v>
      </c>
      <c r="AC5" s="900"/>
      <c r="AD5" s="900"/>
      <c r="AE5" s="900"/>
      <c r="AF5" s="900"/>
      <c r="AG5" s="901"/>
    </row>
    <row r="6" spans="1:33" s="15" customFormat="1" ht="13.5" customHeight="1">
      <c r="A6" s="1042"/>
      <c r="B6" s="928"/>
      <c r="C6" s="1040"/>
      <c r="D6" s="1044" t="s">
        <v>44</v>
      </c>
      <c r="E6" s="1080" t="s">
        <v>45</v>
      </c>
      <c r="F6" s="1083" t="s">
        <v>65</v>
      </c>
      <c r="G6" s="93" t="s">
        <v>66</v>
      </c>
      <c r="H6" s="94" t="s">
        <v>67</v>
      </c>
      <c r="I6" s="1069" t="s">
        <v>68</v>
      </c>
      <c r="J6" s="934" t="s">
        <v>44</v>
      </c>
      <c r="K6" s="937" t="s">
        <v>45</v>
      </c>
      <c r="L6" s="940" t="s">
        <v>65</v>
      </c>
      <c r="M6" s="16" t="s">
        <v>66</v>
      </c>
      <c r="N6" s="17" t="s">
        <v>67</v>
      </c>
      <c r="O6" s="1011" t="s">
        <v>68</v>
      </c>
      <c r="P6" s="1044" t="s">
        <v>44</v>
      </c>
      <c r="Q6" s="1080" t="s">
        <v>45</v>
      </c>
      <c r="R6" s="1083" t="s">
        <v>65</v>
      </c>
      <c r="S6" s="93" t="s">
        <v>66</v>
      </c>
      <c r="T6" s="94" t="s">
        <v>67</v>
      </c>
      <c r="U6" s="1102" t="s">
        <v>68</v>
      </c>
      <c r="V6" s="934" t="s">
        <v>44</v>
      </c>
      <c r="W6" s="937" t="s">
        <v>45</v>
      </c>
      <c r="X6" s="940" t="s">
        <v>65</v>
      </c>
      <c r="Y6" s="16" t="s">
        <v>66</v>
      </c>
      <c r="Z6" s="17" t="s">
        <v>67</v>
      </c>
      <c r="AA6" s="1023" t="s">
        <v>68</v>
      </c>
      <c r="AB6" s="947" t="s">
        <v>44</v>
      </c>
      <c r="AC6" s="950" t="s">
        <v>45</v>
      </c>
      <c r="AD6" s="953" t="s">
        <v>65</v>
      </c>
      <c r="AE6" s="95" t="s">
        <v>66</v>
      </c>
      <c r="AF6" s="96" t="s">
        <v>69</v>
      </c>
      <c r="AG6" s="1066" t="s">
        <v>68</v>
      </c>
    </row>
    <row r="7" spans="1:33" s="15" customFormat="1" ht="15" customHeight="1">
      <c r="A7" s="1042"/>
      <c r="B7" s="928"/>
      <c r="C7" s="1040"/>
      <c r="D7" s="1045"/>
      <c r="E7" s="1081"/>
      <c r="F7" s="1084"/>
      <c r="G7" s="1049" t="s">
        <v>70</v>
      </c>
      <c r="H7" s="930" t="s">
        <v>71</v>
      </c>
      <c r="I7" s="1070"/>
      <c r="J7" s="935"/>
      <c r="K7" s="938"/>
      <c r="L7" s="941"/>
      <c r="M7" s="1018" t="s">
        <v>70</v>
      </c>
      <c r="N7" s="1005" t="s">
        <v>72</v>
      </c>
      <c r="O7" s="1012"/>
      <c r="P7" s="1045"/>
      <c r="Q7" s="1081"/>
      <c r="R7" s="1084"/>
      <c r="S7" s="1049" t="s">
        <v>70</v>
      </c>
      <c r="T7" s="930" t="s">
        <v>71</v>
      </c>
      <c r="U7" s="1103"/>
      <c r="V7" s="935"/>
      <c r="W7" s="938"/>
      <c r="X7" s="941"/>
      <c r="Y7" s="1018" t="s">
        <v>70</v>
      </c>
      <c r="Z7" s="1005" t="s">
        <v>72</v>
      </c>
      <c r="AA7" s="1024"/>
      <c r="AB7" s="948"/>
      <c r="AC7" s="951"/>
      <c r="AD7" s="954"/>
      <c r="AE7" s="965" t="s">
        <v>70</v>
      </c>
      <c r="AF7" s="967" t="s">
        <v>73</v>
      </c>
      <c r="AG7" s="1067"/>
    </row>
    <row r="8" spans="1:33" s="15" customFormat="1" ht="59.25" customHeight="1" thickBot="1">
      <c r="A8" s="1043"/>
      <c r="B8" s="386" t="s">
        <v>66</v>
      </c>
      <c r="C8" s="20" t="s">
        <v>67</v>
      </c>
      <c r="D8" s="1046"/>
      <c r="E8" s="1082"/>
      <c r="F8" s="1085"/>
      <c r="G8" s="1050"/>
      <c r="H8" s="931"/>
      <c r="I8" s="1071"/>
      <c r="J8" s="936"/>
      <c r="K8" s="939"/>
      <c r="L8" s="942"/>
      <c r="M8" s="1019"/>
      <c r="N8" s="1006"/>
      <c r="O8" s="1072"/>
      <c r="P8" s="1046"/>
      <c r="Q8" s="1082"/>
      <c r="R8" s="1085"/>
      <c r="S8" s="1050"/>
      <c r="T8" s="931"/>
      <c r="U8" s="1104"/>
      <c r="V8" s="936"/>
      <c r="W8" s="939"/>
      <c r="X8" s="942"/>
      <c r="Y8" s="1019"/>
      <c r="Z8" s="1006"/>
      <c r="AA8" s="1105"/>
      <c r="AB8" s="949"/>
      <c r="AC8" s="952"/>
      <c r="AD8" s="955"/>
      <c r="AE8" s="966"/>
      <c r="AF8" s="968"/>
      <c r="AG8" s="1068"/>
    </row>
    <row r="9" spans="1:33" s="13" customFormat="1" ht="30" customHeight="1">
      <c r="A9" s="400"/>
      <c r="B9" s="808"/>
      <c r="C9" s="809"/>
      <c r="D9" s="162">
        <f ca="1">+'H2 Consolidado Mensual 2021-25'!B7+'H2 Consolidado Mensual 2021-25'!F7+'H2 Consolidado Mensual 2021-25'!J7</f>
        <v>0</v>
      </c>
      <c r="E9" s="678">
        <f ca="1">+'H2 Consolidado Mensual 2021-25'!C7+'H2 Consolidado Mensual 2021-25'!G7+'H2 Consolidado Mensual 2021-25'!K7</f>
        <v>0</v>
      </c>
      <c r="F9" s="163">
        <f>+'H2 Consolidado Mensual 2021-25'!D7+'H2 Consolidado Mensual 2021-25'!H7+'H2 Consolidado Mensual 2021-25'!L7</f>
        <v>0</v>
      </c>
      <c r="G9" s="164" t="e">
        <f ca="1">+D9/F9</f>
        <v>#DIV/0!</v>
      </c>
      <c r="H9" s="165">
        <v>0.21332253023901845</v>
      </c>
      <c r="I9" s="1063"/>
      <c r="J9" s="307">
        <f ca="1">+'H2 Consolidado Mensual 2021-25'!N7+'H2 Consolidado Mensual 2021-25'!R7+'H2 Consolidado Mensual 2021-25'!V7</f>
        <v>0</v>
      </c>
      <c r="K9" s="167">
        <f ca="1">+'H2 Consolidado Mensual 2021-25'!O7+'H2 Consolidado Mensual 2021-25'!S7+'H2 Consolidado Mensual 2021-25'!W7</f>
        <v>0</v>
      </c>
      <c r="L9" s="173">
        <f>+'H2 Consolidado Mensual 2021-25'!P7+'H2 Consolidado Mensual 2021-25'!T7+'H2 Consolidado Mensual 2021-25'!X7</f>
        <v>0</v>
      </c>
      <c r="M9" s="169" t="e">
        <f ca="1">+J9/L9</f>
        <v>#DIV/0!</v>
      </c>
      <c r="N9" s="175">
        <v>-0.16031430635838151</v>
      </c>
      <c r="O9" s="1091"/>
      <c r="P9" s="685">
        <f ca="1">+'H2 Consolidado Mensual 2021-25'!Z7+'H2 Consolidado Mensual 2021-25'!AD7+'H2 Consolidado Mensual 2021-25'!AH7</f>
        <v>0</v>
      </c>
      <c r="Q9" s="678">
        <f ca="1">+'H2 Consolidado Mensual 2021-25'!AA7+'H2 Consolidado Mensual 2021-25'!AE7+'H2 Consolidado Mensual 2021-25'!AI7</f>
        <v>0</v>
      </c>
      <c r="R9" s="686">
        <f>+'H2 Consolidado Mensual 2021-25'!AB7+'H2 Consolidado Mensual 2021-25'!AF7+'H2 Consolidado Mensual 2021-25'!AJ7</f>
        <v>0</v>
      </c>
      <c r="S9" s="164" t="e">
        <f ca="1">+P9/R9</f>
        <v>#DIV/0!</v>
      </c>
      <c r="T9" s="165">
        <v>-1.5312260745925845E-2</v>
      </c>
      <c r="U9" s="1063"/>
      <c r="V9" s="307">
        <f ca="1">+'H2 Consolidado Mensual 2021-25'!AL7+'H2 Consolidado Mensual 2021-25'!AP7+'H2 Consolidado Mensual 2021-25'!AT7</f>
        <v>0</v>
      </c>
      <c r="W9" s="167">
        <f ca="1">+'H2 Consolidado Mensual 2021-25'!AM7+'H2 Consolidado Mensual 2021-25'!AQ7+'H2 Consolidado Mensual 2021-25'!AU7</f>
        <v>0</v>
      </c>
      <c r="X9" s="173">
        <f>+'H2 Consolidado Mensual 2021-25'!AN7+'H2 Consolidado Mensual 2021-25'!AR7+'H2 Consolidado Mensual 2021-25'!AV7</f>
        <v>0</v>
      </c>
      <c r="Y9" s="169" t="e">
        <f ca="1">+V9/X9</f>
        <v>#DIV/0!</v>
      </c>
      <c r="Z9" s="175">
        <v>4.9554391927038179E-2</v>
      </c>
      <c r="AA9" s="997"/>
      <c r="AB9" s="371">
        <f t="shared" ref="AB9:AB20" ca="1" si="0">+D9+J9+P9+V9</f>
        <v>0</v>
      </c>
      <c r="AC9" s="372">
        <f t="shared" ref="AC9:AC20" ca="1" si="1">+E9+K9+Q9+W9</f>
        <v>0</v>
      </c>
      <c r="AD9" s="373">
        <f t="shared" ref="AD9:AD20" si="2">+F9+L9+R9+X9</f>
        <v>0</v>
      </c>
      <c r="AE9" s="176" t="e">
        <f ca="1">+AB9/AD9</f>
        <v>#DIV/0!</v>
      </c>
      <c r="AF9" s="802">
        <v>4.2764322640039661E-2</v>
      </c>
      <c r="AG9" s="1073"/>
    </row>
    <row r="10" spans="1:33" s="13" customFormat="1" ht="30" customHeight="1">
      <c r="A10" s="400"/>
      <c r="B10" s="808"/>
      <c r="C10" s="809"/>
      <c r="D10" s="177">
        <f ca="1">+'H2 Consolidado Mensual 2021-25'!B8+'H2 Consolidado Mensual 2021-25'!F8+'H2 Consolidado Mensual 2021-25'!J8</f>
        <v>0</v>
      </c>
      <c r="E10" s="279">
        <f ca="1">+'H2 Consolidado Mensual 2021-25'!C8+'H2 Consolidado Mensual 2021-25'!G8+'H2 Consolidado Mensual 2021-25'!K8</f>
        <v>0</v>
      </c>
      <c r="F10" s="178">
        <f>+'H2 Consolidado Mensual 2021-25'!D8+'H2 Consolidado Mensual 2021-25'!H8+'H2 Consolidado Mensual 2021-25'!L8</f>
        <v>0</v>
      </c>
      <c r="G10" s="179" t="e">
        <f t="shared" ref="G10:G18" ca="1" si="3">+D10/F10</f>
        <v>#DIV/0!</v>
      </c>
      <c r="H10" s="180">
        <v>0.40430308154281214</v>
      </c>
      <c r="I10" s="1064"/>
      <c r="J10" s="309">
        <f ca="1">+'H2 Consolidado Mensual 2021-25'!N8+'H2 Consolidado Mensual 2021-25'!R8+'H2 Consolidado Mensual 2021-25'!V8</f>
        <v>0</v>
      </c>
      <c r="K10" s="182">
        <f ca="1">+'H2 Consolidado Mensual 2021-25'!O8+'H2 Consolidado Mensual 2021-25'!S8+'H2 Consolidado Mensual 2021-25'!W8</f>
        <v>0</v>
      </c>
      <c r="L10" s="188">
        <f>+'H2 Consolidado Mensual 2021-25'!P8+'H2 Consolidado Mensual 2021-25'!T8+'H2 Consolidado Mensual 2021-25'!X8</f>
        <v>0</v>
      </c>
      <c r="M10" s="184" t="e">
        <f t="shared" ref="M10:M16" ca="1" si="4">+J10/L10</f>
        <v>#DIV/0!</v>
      </c>
      <c r="N10" s="190">
        <v>0.13949326934808248</v>
      </c>
      <c r="O10" s="1092"/>
      <c r="P10" s="687">
        <f ca="1">+'H2 Consolidado Mensual 2021-25'!Z8+'H2 Consolidado Mensual 2021-25'!AD8+'H2 Consolidado Mensual 2021-25'!AH8</f>
        <v>0</v>
      </c>
      <c r="Q10" s="279">
        <f ca="1">+'H2 Consolidado Mensual 2021-25'!AA8+'H2 Consolidado Mensual 2021-25'!AE8+'H2 Consolidado Mensual 2021-25'!AI8</f>
        <v>0</v>
      </c>
      <c r="R10" s="688">
        <f>+'H2 Consolidado Mensual 2021-25'!AB8+'H2 Consolidado Mensual 2021-25'!AF8+'H2 Consolidado Mensual 2021-25'!AJ8</f>
        <v>0</v>
      </c>
      <c r="S10" s="179" t="e">
        <f t="shared" ref="S10:S18" ca="1" si="5">+P10/R10</f>
        <v>#DIV/0!</v>
      </c>
      <c r="T10" s="180">
        <v>4.3066977230593717E-2</v>
      </c>
      <c r="U10" s="1064"/>
      <c r="V10" s="309">
        <f ca="1">+'H2 Consolidado Mensual 2021-25'!AL8+'H2 Consolidado Mensual 2021-25'!AP8+'H2 Consolidado Mensual 2021-25'!AT8</f>
        <v>0</v>
      </c>
      <c r="W10" s="182">
        <f ca="1">+'H2 Consolidado Mensual 2021-25'!AM8+'H2 Consolidado Mensual 2021-25'!AQ8+'H2 Consolidado Mensual 2021-25'!AU8</f>
        <v>0</v>
      </c>
      <c r="X10" s="188">
        <f>+'H2 Consolidado Mensual 2021-25'!AN8+'H2 Consolidado Mensual 2021-25'!AR8+'H2 Consolidado Mensual 2021-25'!AV8</f>
        <v>0</v>
      </c>
      <c r="Y10" s="184" t="e">
        <f t="shared" ref="Y10:Y18" ca="1" si="6">+V10/X10</f>
        <v>#DIV/0!</v>
      </c>
      <c r="Z10" s="190">
        <v>-0.44920247161948557</v>
      </c>
      <c r="AA10" s="998"/>
      <c r="AB10" s="374">
        <f t="shared" ca="1" si="0"/>
        <v>0</v>
      </c>
      <c r="AC10" s="375">
        <f t="shared" ca="1" si="1"/>
        <v>0</v>
      </c>
      <c r="AD10" s="376">
        <f t="shared" si="2"/>
        <v>0</v>
      </c>
      <c r="AE10" s="191" t="e">
        <f t="shared" ref="AE10:AE21" ca="1" si="7">+AB10/AD10</f>
        <v>#DIV/0!</v>
      </c>
      <c r="AF10" s="803">
        <v>8.7556049363120517E-2</v>
      </c>
      <c r="AG10" s="1074"/>
    </row>
    <row r="11" spans="1:33" s="13" customFormat="1" ht="30" customHeight="1">
      <c r="A11" s="400"/>
      <c r="B11" s="808"/>
      <c r="C11" s="809"/>
      <c r="D11" s="177">
        <f ca="1">+'H2 Consolidado Mensual 2021-25'!B9+'H2 Consolidado Mensual 2021-25'!F9+'H2 Consolidado Mensual 2021-25'!J9</f>
        <v>0</v>
      </c>
      <c r="E11" s="279">
        <f ca="1">+'H2 Consolidado Mensual 2021-25'!C9+'H2 Consolidado Mensual 2021-25'!G9+'H2 Consolidado Mensual 2021-25'!K9</f>
        <v>0</v>
      </c>
      <c r="F11" s="178">
        <f>+'H2 Consolidado Mensual 2021-25'!D9+'H2 Consolidado Mensual 2021-25'!H9+'H2 Consolidado Mensual 2021-25'!L9</f>
        <v>0</v>
      </c>
      <c r="G11" s="179" t="e">
        <f t="shared" ca="1" si="3"/>
        <v>#DIV/0!</v>
      </c>
      <c r="H11" s="180">
        <v>0.27997275204359673</v>
      </c>
      <c r="I11" s="1064"/>
      <c r="J11" s="309">
        <f ca="1">+'H2 Consolidado Mensual 2021-25'!N9+'H2 Consolidado Mensual 2021-25'!R9+'H2 Consolidado Mensual 2021-25'!V9</f>
        <v>0</v>
      </c>
      <c r="K11" s="182">
        <f ca="1">+'H2 Consolidado Mensual 2021-25'!O9+'H2 Consolidado Mensual 2021-25'!S9+'H2 Consolidado Mensual 2021-25'!W9</f>
        <v>0</v>
      </c>
      <c r="L11" s="188">
        <f>+'H2 Consolidado Mensual 2021-25'!P9+'H2 Consolidado Mensual 2021-25'!T9+'H2 Consolidado Mensual 2021-25'!X9</f>
        <v>0</v>
      </c>
      <c r="M11" s="184" t="e">
        <f t="shared" ca="1" si="4"/>
        <v>#DIV/0!</v>
      </c>
      <c r="N11" s="190">
        <v>0.12719298245614036</v>
      </c>
      <c r="O11" s="1092"/>
      <c r="P11" s="687">
        <f ca="1">+'H2 Consolidado Mensual 2021-25'!Z9+'H2 Consolidado Mensual 2021-25'!AD9+'H2 Consolidado Mensual 2021-25'!AH9</f>
        <v>0</v>
      </c>
      <c r="Q11" s="279">
        <f ca="1">+'H2 Consolidado Mensual 2021-25'!AA9+'H2 Consolidado Mensual 2021-25'!AE9+'H2 Consolidado Mensual 2021-25'!AI9</f>
        <v>0</v>
      </c>
      <c r="R11" s="688">
        <f>+'H2 Consolidado Mensual 2021-25'!AB9+'H2 Consolidado Mensual 2021-25'!AF9+'H2 Consolidado Mensual 2021-25'!AJ9</f>
        <v>0</v>
      </c>
      <c r="S11" s="179" t="e">
        <f t="shared" ca="1" si="5"/>
        <v>#DIV/0!</v>
      </c>
      <c r="T11" s="180">
        <v>0.16698113207547169</v>
      </c>
      <c r="U11" s="1064"/>
      <c r="V11" s="309">
        <f ca="1">+'H2 Consolidado Mensual 2021-25'!AL9+'H2 Consolidado Mensual 2021-25'!AP9+'H2 Consolidado Mensual 2021-25'!AT9</f>
        <v>0</v>
      </c>
      <c r="W11" s="182">
        <f ca="1">+'H2 Consolidado Mensual 2021-25'!AM9+'H2 Consolidado Mensual 2021-25'!AQ9+'H2 Consolidado Mensual 2021-25'!AU9</f>
        <v>0</v>
      </c>
      <c r="X11" s="188">
        <f>+'H2 Consolidado Mensual 2021-25'!AN9+'H2 Consolidado Mensual 2021-25'!AR9+'H2 Consolidado Mensual 2021-25'!AV9</f>
        <v>0</v>
      </c>
      <c r="Y11" s="184" t="e">
        <f t="shared" ca="1" si="6"/>
        <v>#DIV/0!</v>
      </c>
      <c r="Z11" s="190">
        <v>0.1797752808988764</v>
      </c>
      <c r="AA11" s="998"/>
      <c r="AB11" s="374">
        <f t="shared" ca="1" si="0"/>
        <v>0</v>
      </c>
      <c r="AC11" s="375">
        <f t="shared" ca="1" si="1"/>
        <v>0</v>
      </c>
      <c r="AD11" s="376">
        <f t="shared" si="2"/>
        <v>0</v>
      </c>
      <c r="AE11" s="191" t="e">
        <f t="shared" ca="1" si="7"/>
        <v>#DIV/0!</v>
      </c>
      <c r="AF11" s="803">
        <v>0.19839025451381337</v>
      </c>
      <c r="AG11" s="1074"/>
    </row>
    <row r="12" spans="1:33" s="13" customFormat="1" ht="30" customHeight="1">
      <c r="A12" s="400"/>
      <c r="B12" s="808"/>
      <c r="C12" s="809"/>
      <c r="D12" s="177">
        <f ca="1">+'H2 Consolidado Mensual 2021-25'!B10+'H2 Consolidado Mensual 2021-25'!F10+'H2 Consolidado Mensual 2021-25'!J10</f>
        <v>0</v>
      </c>
      <c r="E12" s="279">
        <f ca="1">+'H2 Consolidado Mensual 2021-25'!C10+'H2 Consolidado Mensual 2021-25'!G10+'H2 Consolidado Mensual 2021-25'!K10</f>
        <v>0</v>
      </c>
      <c r="F12" s="178">
        <f>+'H2 Consolidado Mensual 2021-25'!D10+'H2 Consolidado Mensual 2021-25'!H10+'H2 Consolidado Mensual 2021-25'!L10</f>
        <v>0</v>
      </c>
      <c r="G12" s="179" t="e">
        <f t="shared" ca="1" si="3"/>
        <v>#DIV/0!</v>
      </c>
      <c r="H12" s="180">
        <v>8.5999999999999993E-2</v>
      </c>
      <c r="I12" s="1064"/>
      <c r="J12" s="309">
        <f ca="1">+'H2 Consolidado Mensual 2021-25'!N10+'H2 Consolidado Mensual 2021-25'!R10+'H2 Consolidado Mensual 2021-25'!V10</f>
        <v>0</v>
      </c>
      <c r="K12" s="182">
        <f ca="1">+'H2 Consolidado Mensual 2021-25'!O10+'H2 Consolidado Mensual 2021-25'!S10+'H2 Consolidado Mensual 2021-25'!W10</f>
        <v>0</v>
      </c>
      <c r="L12" s="188">
        <f>+'H2 Consolidado Mensual 2021-25'!P10+'H2 Consolidado Mensual 2021-25'!T10+'H2 Consolidado Mensual 2021-25'!X10</f>
        <v>0</v>
      </c>
      <c r="M12" s="184" t="e">
        <f t="shared" ca="1" si="4"/>
        <v>#DIV/0!</v>
      </c>
      <c r="N12" s="190">
        <v>-0.21090062111801242</v>
      </c>
      <c r="O12" s="1092"/>
      <c r="P12" s="687">
        <f ca="1">+'H2 Consolidado Mensual 2021-25'!Z10+'H2 Consolidado Mensual 2021-25'!AD10+'H2 Consolidado Mensual 2021-25'!AH10</f>
        <v>0</v>
      </c>
      <c r="Q12" s="279">
        <f ca="1">+'H2 Consolidado Mensual 2021-25'!AA10+'H2 Consolidado Mensual 2021-25'!AE10+'H2 Consolidado Mensual 2021-25'!AI10</f>
        <v>0</v>
      </c>
      <c r="R12" s="688">
        <f>+'H2 Consolidado Mensual 2021-25'!AB10+'H2 Consolidado Mensual 2021-25'!AF10+'H2 Consolidado Mensual 2021-25'!AJ10</f>
        <v>0</v>
      </c>
      <c r="S12" s="179" t="e">
        <f t="shared" ca="1" si="5"/>
        <v>#DIV/0!</v>
      </c>
      <c r="T12" s="180">
        <v>-1.8096459862980047E-2</v>
      </c>
      <c r="U12" s="1064"/>
      <c r="V12" s="309">
        <f ca="1">+'H2 Consolidado Mensual 2021-25'!AL10+'H2 Consolidado Mensual 2021-25'!AP10+'H2 Consolidado Mensual 2021-25'!AT10</f>
        <v>0</v>
      </c>
      <c r="W12" s="182">
        <f ca="1">+'H2 Consolidado Mensual 2021-25'!AM10+'H2 Consolidado Mensual 2021-25'!AQ10+'H2 Consolidado Mensual 2021-25'!AU10</f>
        <v>0</v>
      </c>
      <c r="X12" s="188">
        <f>+'H2 Consolidado Mensual 2021-25'!AN10+'H2 Consolidado Mensual 2021-25'!AR10+'H2 Consolidado Mensual 2021-25'!AV10</f>
        <v>0</v>
      </c>
      <c r="Y12" s="184" t="e">
        <f t="shared" ca="1" si="6"/>
        <v>#DIV/0!</v>
      </c>
      <c r="Z12" s="190">
        <v>1.7632241813602016E-2</v>
      </c>
      <c r="AA12" s="998"/>
      <c r="AB12" s="374">
        <f t="shared" ca="1" si="0"/>
        <v>0</v>
      </c>
      <c r="AC12" s="375">
        <f t="shared" ca="1" si="1"/>
        <v>0</v>
      </c>
      <c r="AD12" s="376">
        <f t="shared" si="2"/>
        <v>0</v>
      </c>
      <c r="AE12" s="191" t="e">
        <f t="shared" ca="1" si="7"/>
        <v>#DIV/0!</v>
      </c>
      <c r="AF12" s="803">
        <v>-2.3789213645700403E-2</v>
      </c>
      <c r="AG12" s="1074"/>
    </row>
    <row r="13" spans="1:33" s="13" customFormat="1" ht="30" customHeight="1">
      <c r="A13" s="400"/>
      <c r="B13" s="808"/>
      <c r="C13" s="809"/>
      <c r="D13" s="177">
        <f ca="1">+'H2 Consolidado Mensual 2021-25'!B11+'H2 Consolidado Mensual 2021-25'!F11+'H2 Consolidado Mensual 2021-25'!J11</f>
        <v>0</v>
      </c>
      <c r="E13" s="279">
        <f ca="1">+'H2 Consolidado Mensual 2021-25'!C11+'H2 Consolidado Mensual 2021-25'!G11+'H2 Consolidado Mensual 2021-25'!K11</f>
        <v>0</v>
      </c>
      <c r="F13" s="178">
        <f>+'H2 Consolidado Mensual 2021-25'!D11+'H2 Consolidado Mensual 2021-25'!H11+'H2 Consolidado Mensual 2021-25'!L11</f>
        <v>0</v>
      </c>
      <c r="G13" s="179" t="e">
        <f t="shared" ca="1" si="3"/>
        <v>#DIV/0!</v>
      </c>
      <c r="H13" s="180">
        <v>-1.2947063954823011E-2</v>
      </c>
      <c r="I13" s="1064"/>
      <c r="J13" s="309">
        <f ca="1">+'H2 Consolidado Mensual 2021-25'!N11+'H2 Consolidado Mensual 2021-25'!R11+'H2 Consolidado Mensual 2021-25'!V11</f>
        <v>0</v>
      </c>
      <c r="K13" s="182">
        <f ca="1">+'H2 Consolidado Mensual 2021-25'!O11+'H2 Consolidado Mensual 2021-25'!S11+'H2 Consolidado Mensual 2021-25'!W11</f>
        <v>0</v>
      </c>
      <c r="L13" s="188">
        <f>+'H2 Consolidado Mensual 2021-25'!P11+'H2 Consolidado Mensual 2021-25'!T11+'H2 Consolidado Mensual 2021-25'!X11</f>
        <v>0</v>
      </c>
      <c r="M13" s="184" t="e">
        <f ca="1">+J13/L13</f>
        <v>#DIV/0!</v>
      </c>
      <c r="N13" s="190">
        <v>0.48771515509332847</v>
      </c>
      <c r="O13" s="1092"/>
      <c r="P13" s="687">
        <f ca="1">+'H2 Consolidado Mensual 2021-25'!Z11+'H2 Consolidado Mensual 2021-25'!AD11+'H2 Consolidado Mensual 2021-25'!AH11</f>
        <v>0</v>
      </c>
      <c r="Q13" s="279">
        <f ca="1">+'H2 Consolidado Mensual 2021-25'!AA11+'H2 Consolidado Mensual 2021-25'!AE11+'H2 Consolidado Mensual 2021-25'!AI11</f>
        <v>0</v>
      </c>
      <c r="R13" s="688">
        <f>+'H2 Consolidado Mensual 2021-25'!AB11+'H2 Consolidado Mensual 2021-25'!AF11+'H2 Consolidado Mensual 2021-25'!AJ11</f>
        <v>0</v>
      </c>
      <c r="S13" s="179" t="e">
        <f t="shared" ca="1" si="5"/>
        <v>#DIV/0!</v>
      </c>
      <c r="T13" s="180">
        <v>0.31213951587265543</v>
      </c>
      <c r="U13" s="1064"/>
      <c r="V13" s="309">
        <f ca="1">+'H2 Consolidado Mensual 2021-25'!AL11+'H2 Consolidado Mensual 2021-25'!AP11+'H2 Consolidado Mensual 2021-25'!AT11</f>
        <v>0</v>
      </c>
      <c r="W13" s="182">
        <f ca="1">+'H2 Consolidado Mensual 2021-25'!AM11+'H2 Consolidado Mensual 2021-25'!AQ11+'H2 Consolidado Mensual 2021-25'!AU11</f>
        <v>0</v>
      </c>
      <c r="X13" s="188">
        <f>+'H2 Consolidado Mensual 2021-25'!AN11+'H2 Consolidado Mensual 2021-25'!AR11+'H2 Consolidado Mensual 2021-25'!AV11</f>
        <v>0</v>
      </c>
      <c r="Y13" s="184" t="e">
        <f t="shared" ca="1" si="6"/>
        <v>#DIV/0!</v>
      </c>
      <c r="Z13" s="190">
        <v>0.54893221912720525</v>
      </c>
      <c r="AA13" s="998"/>
      <c r="AB13" s="374">
        <f t="shared" ca="1" si="0"/>
        <v>0</v>
      </c>
      <c r="AC13" s="375">
        <f t="shared" ca="1" si="1"/>
        <v>0</v>
      </c>
      <c r="AD13" s="376">
        <f t="shared" si="2"/>
        <v>0</v>
      </c>
      <c r="AE13" s="191" t="e">
        <f t="shared" ca="1" si="7"/>
        <v>#DIV/0!</v>
      </c>
      <c r="AF13" s="803">
        <v>0.33372634760013281</v>
      </c>
      <c r="AG13" s="1074"/>
    </row>
    <row r="14" spans="1:33" s="13" customFormat="1" ht="30" customHeight="1">
      <c r="A14" s="400"/>
      <c r="B14" s="808"/>
      <c r="C14" s="809"/>
      <c r="D14" s="177">
        <f ca="1">+'H2 Consolidado Mensual 2021-25'!B12+'H2 Consolidado Mensual 2021-25'!F12+'H2 Consolidado Mensual 2021-25'!J12</f>
        <v>0</v>
      </c>
      <c r="E14" s="279">
        <f ca="1">+'H2 Consolidado Mensual 2021-25'!C12+'H2 Consolidado Mensual 2021-25'!G12+'H2 Consolidado Mensual 2021-25'!K12</f>
        <v>0</v>
      </c>
      <c r="F14" s="178">
        <f>+'H2 Consolidado Mensual 2021-25'!D12+'H2 Consolidado Mensual 2021-25'!H12+'H2 Consolidado Mensual 2021-25'!L12</f>
        <v>0</v>
      </c>
      <c r="G14" s="179" t="e">
        <f t="shared" ca="1" si="3"/>
        <v>#DIV/0!</v>
      </c>
      <c r="H14" s="180">
        <v>0.5190827664101284</v>
      </c>
      <c r="I14" s="1064"/>
      <c r="J14" s="309">
        <f ca="1">+'H2 Consolidado Mensual 2021-25'!N12+'H2 Consolidado Mensual 2021-25'!R12+'H2 Consolidado Mensual 2021-25'!V12</f>
        <v>0</v>
      </c>
      <c r="K14" s="182">
        <f ca="1">+'H2 Consolidado Mensual 2021-25'!O12+'H2 Consolidado Mensual 2021-25'!S12+'H2 Consolidado Mensual 2021-25'!W12</f>
        <v>0</v>
      </c>
      <c r="L14" s="188">
        <f>+'H2 Consolidado Mensual 2021-25'!P12+'H2 Consolidado Mensual 2021-25'!T12+'H2 Consolidado Mensual 2021-25'!X12</f>
        <v>0</v>
      </c>
      <c r="M14" s="184" t="e">
        <f t="shared" ca="1" si="4"/>
        <v>#DIV/0!</v>
      </c>
      <c r="N14" s="190">
        <v>0.24164278892072588</v>
      </c>
      <c r="O14" s="1092"/>
      <c r="P14" s="687">
        <f ca="1">+'H2 Consolidado Mensual 2021-25'!Z12+'H2 Consolidado Mensual 2021-25'!AD12+'H2 Consolidado Mensual 2021-25'!AH12</f>
        <v>0</v>
      </c>
      <c r="Q14" s="279">
        <f ca="1">+'H2 Consolidado Mensual 2021-25'!AA12+'H2 Consolidado Mensual 2021-25'!AE12+'H2 Consolidado Mensual 2021-25'!AI12</f>
        <v>0</v>
      </c>
      <c r="R14" s="688">
        <f>+'H2 Consolidado Mensual 2021-25'!AB12+'H2 Consolidado Mensual 2021-25'!AF12+'H2 Consolidado Mensual 2021-25'!AJ12</f>
        <v>0</v>
      </c>
      <c r="S14" s="179" t="e">
        <f t="shared" ca="1" si="5"/>
        <v>#DIV/0!</v>
      </c>
      <c r="T14" s="180">
        <v>-5.3409843301699407E-2</v>
      </c>
      <c r="U14" s="1064"/>
      <c r="V14" s="309">
        <f ca="1">+'H2 Consolidado Mensual 2021-25'!AL12+'H2 Consolidado Mensual 2021-25'!AP12+'H2 Consolidado Mensual 2021-25'!AT12</f>
        <v>0</v>
      </c>
      <c r="W14" s="182">
        <f ca="1">+'H2 Consolidado Mensual 2021-25'!AM12+'H2 Consolidado Mensual 2021-25'!AQ12+'H2 Consolidado Mensual 2021-25'!AU12</f>
        <v>0</v>
      </c>
      <c r="X14" s="188">
        <f>+'H2 Consolidado Mensual 2021-25'!AN12+'H2 Consolidado Mensual 2021-25'!AR12+'H2 Consolidado Mensual 2021-25'!AV12</f>
        <v>0</v>
      </c>
      <c r="Y14" s="184" t="e">
        <f t="shared" ca="1" si="6"/>
        <v>#DIV/0!</v>
      </c>
      <c r="Z14" s="190">
        <v>8.446998826243575E-2</v>
      </c>
      <c r="AA14" s="998"/>
      <c r="AB14" s="374">
        <f t="shared" ca="1" si="0"/>
        <v>0</v>
      </c>
      <c r="AC14" s="375">
        <f t="shared" ca="1" si="1"/>
        <v>0</v>
      </c>
      <c r="AD14" s="376">
        <f t="shared" si="2"/>
        <v>0</v>
      </c>
      <c r="AE14" s="191" t="e">
        <f t="shared" ca="1" si="7"/>
        <v>#DIV/0!</v>
      </c>
      <c r="AF14" s="803">
        <v>0.25485391140433555</v>
      </c>
      <c r="AG14" s="1074"/>
    </row>
    <row r="15" spans="1:33" s="13" customFormat="1" ht="30" customHeight="1">
      <c r="A15" s="400"/>
      <c r="B15" s="808"/>
      <c r="C15" s="809"/>
      <c r="D15" s="177">
        <f ca="1">+'H2 Consolidado Mensual 2021-25'!B13+'H2 Consolidado Mensual 2021-25'!F13+'H2 Consolidado Mensual 2021-25'!J13</f>
        <v>0</v>
      </c>
      <c r="E15" s="279">
        <f ca="1">+'H2 Consolidado Mensual 2021-25'!C13+'H2 Consolidado Mensual 2021-25'!G13+'H2 Consolidado Mensual 2021-25'!K13</f>
        <v>0</v>
      </c>
      <c r="F15" s="178">
        <f>+'H2 Consolidado Mensual 2021-25'!D13+'H2 Consolidado Mensual 2021-25'!H13+'H2 Consolidado Mensual 2021-25'!L13</f>
        <v>0</v>
      </c>
      <c r="G15" s="179" t="e">
        <f t="shared" ca="1" si="3"/>
        <v>#DIV/0!</v>
      </c>
      <c r="H15" s="180">
        <v>-0.28095967330270544</v>
      </c>
      <c r="I15" s="1064"/>
      <c r="J15" s="309">
        <f ca="1">+'H2 Consolidado Mensual 2021-25'!N13+'H2 Consolidado Mensual 2021-25'!R13+'H2 Consolidado Mensual 2021-25'!V13</f>
        <v>0</v>
      </c>
      <c r="K15" s="182">
        <f ca="1">+'H2 Consolidado Mensual 2021-25'!O13+'H2 Consolidado Mensual 2021-25'!S13+'H2 Consolidado Mensual 2021-25'!W13</f>
        <v>0</v>
      </c>
      <c r="L15" s="188">
        <f>+'H2 Consolidado Mensual 2021-25'!P13+'H2 Consolidado Mensual 2021-25'!T13+'H2 Consolidado Mensual 2021-25'!X13</f>
        <v>0</v>
      </c>
      <c r="M15" s="184" t="e">
        <f t="shared" ca="1" si="4"/>
        <v>#DIV/0!</v>
      </c>
      <c r="N15" s="190">
        <v>-0.64491475602586712</v>
      </c>
      <c r="O15" s="1092"/>
      <c r="P15" s="687">
        <f ca="1">+'H2 Consolidado Mensual 2021-25'!Z13+'H2 Consolidado Mensual 2021-25'!AD13+'H2 Consolidado Mensual 2021-25'!AH13</f>
        <v>0</v>
      </c>
      <c r="Q15" s="279">
        <f ca="1">+'H2 Consolidado Mensual 2021-25'!AA13+'H2 Consolidado Mensual 2021-25'!AE13+'H2 Consolidado Mensual 2021-25'!AI13</f>
        <v>0</v>
      </c>
      <c r="R15" s="688">
        <f>+'H2 Consolidado Mensual 2021-25'!AB13+'H2 Consolidado Mensual 2021-25'!AF13+'H2 Consolidado Mensual 2021-25'!AJ13</f>
        <v>0</v>
      </c>
      <c r="S15" s="179" t="e">
        <f t="shared" ca="1" si="5"/>
        <v>#DIV/0!</v>
      </c>
      <c r="T15" s="180">
        <v>-1.8035130718954249</v>
      </c>
      <c r="U15" s="1064"/>
      <c r="V15" s="309">
        <f ca="1">+'H2 Consolidado Mensual 2021-25'!AL13+'H2 Consolidado Mensual 2021-25'!AP13+'H2 Consolidado Mensual 2021-25'!AT13</f>
        <v>0</v>
      </c>
      <c r="W15" s="182">
        <f ca="1">+'H2 Consolidado Mensual 2021-25'!AM13+'H2 Consolidado Mensual 2021-25'!AQ13+'H2 Consolidado Mensual 2021-25'!AU13</f>
        <v>0</v>
      </c>
      <c r="X15" s="188">
        <f>+'H2 Consolidado Mensual 2021-25'!AN13+'H2 Consolidado Mensual 2021-25'!AR13+'H2 Consolidado Mensual 2021-25'!AV13</f>
        <v>0</v>
      </c>
      <c r="Y15" s="184" t="e">
        <f t="shared" ca="1" si="6"/>
        <v>#DIV/0!</v>
      </c>
      <c r="Z15" s="190">
        <v>-3.2790509173973914E-2</v>
      </c>
      <c r="AA15" s="998"/>
      <c r="AB15" s="374">
        <f t="shared" ca="1" si="0"/>
        <v>0</v>
      </c>
      <c r="AC15" s="375">
        <f t="shared" ca="1" si="1"/>
        <v>0</v>
      </c>
      <c r="AD15" s="376">
        <f t="shared" si="2"/>
        <v>0</v>
      </c>
      <c r="AE15" s="191" t="e">
        <f t="shared" ca="1" si="7"/>
        <v>#DIV/0!</v>
      </c>
      <c r="AF15" s="803">
        <v>-0.47629667908722495</v>
      </c>
      <c r="AG15" s="1074"/>
    </row>
    <row r="16" spans="1:33" s="13" customFormat="1" ht="30" customHeight="1">
      <c r="A16" s="400"/>
      <c r="B16" s="808"/>
      <c r="C16" s="809"/>
      <c r="D16" s="177">
        <f ca="1">+'H2 Consolidado Mensual 2021-25'!B14+'H2 Consolidado Mensual 2021-25'!F14+'H2 Consolidado Mensual 2021-25'!J14</f>
        <v>0</v>
      </c>
      <c r="E16" s="279">
        <f ca="1">+'H2 Consolidado Mensual 2021-25'!C14+'H2 Consolidado Mensual 2021-25'!G14+'H2 Consolidado Mensual 2021-25'!K14</f>
        <v>0</v>
      </c>
      <c r="F16" s="178">
        <f>+'H2 Consolidado Mensual 2021-25'!D14+'H2 Consolidado Mensual 2021-25'!H14+'H2 Consolidado Mensual 2021-25'!L14</f>
        <v>0</v>
      </c>
      <c r="G16" s="179" t="e">
        <f t="shared" ca="1" si="3"/>
        <v>#DIV/0!</v>
      </c>
      <c r="H16" s="180">
        <v>0.41236736187339917</v>
      </c>
      <c r="I16" s="1064"/>
      <c r="J16" s="309">
        <f ca="1">+'H2 Consolidado Mensual 2021-25'!N14+'H2 Consolidado Mensual 2021-25'!R14+'H2 Consolidado Mensual 2021-25'!V14</f>
        <v>0</v>
      </c>
      <c r="K16" s="182">
        <f ca="1">+'H2 Consolidado Mensual 2021-25'!O14+'H2 Consolidado Mensual 2021-25'!S14+'H2 Consolidado Mensual 2021-25'!W14</f>
        <v>0</v>
      </c>
      <c r="L16" s="188">
        <f>+'H2 Consolidado Mensual 2021-25'!P14+'H2 Consolidado Mensual 2021-25'!T14+'H2 Consolidado Mensual 2021-25'!X14</f>
        <v>0</v>
      </c>
      <c r="M16" s="184" t="e">
        <f t="shared" ca="1" si="4"/>
        <v>#DIV/0!</v>
      </c>
      <c r="N16" s="190">
        <v>0.17447306791569087</v>
      </c>
      <c r="O16" s="1092"/>
      <c r="P16" s="687">
        <f ca="1">+'H2 Consolidado Mensual 2021-25'!Z14+'H2 Consolidado Mensual 2021-25'!AD14+'H2 Consolidado Mensual 2021-25'!AH14</f>
        <v>0</v>
      </c>
      <c r="Q16" s="279">
        <f ca="1">+'H2 Consolidado Mensual 2021-25'!AA14+'H2 Consolidado Mensual 2021-25'!AE14+'H2 Consolidado Mensual 2021-25'!AI14</f>
        <v>0</v>
      </c>
      <c r="R16" s="688">
        <f>+'H2 Consolidado Mensual 2021-25'!AB14+'H2 Consolidado Mensual 2021-25'!AF14+'H2 Consolidado Mensual 2021-25'!AJ14</f>
        <v>0</v>
      </c>
      <c r="S16" s="179" t="e">
        <f t="shared" ca="1" si="5"/>
        <v>#DIV/0!</v>
      </c>
      <c r="T16" s="180">
        <v>-0.40226095148374941</v>
      </c>
      <c r="U16" s="1064"/>
      <c r="V16" s="309">
        <f ca="1">+'H2 Consolidado Mensual 2021-25'!AL14+'H2 Consolidado Mensual 2021-25'!AP14+'H2 Consolidado Mensual 2021-25'!AT14</f>
        <v>0</v>
      </c>
      <c r="W16" s="182">
        <f ca="1">+'H2 Consolidado Mensual 2021-25'!AM14+'H2 Consolidado Mensual 2021-25'!AQ14+'H2 Consolidado Mensual 2021-25'!AU14</f>
        <v>0</v>
      </c>
      <c r="X16" s="188">
        <f>+'H2 Consolidado Mensual 2021-25'!AN14+'H2 Consolidado Mensual 2021-25'!AR14+'H2 Consolidado Mensual 2021-25'!AV14</f>
        <v>0</v>
      </c>
      <c r="Y16" s="184" t="e">
        <f t="shared" ca="1" si="6"/>
        <v>#DIV/0!</v>
      </c>
      <c r="Z16" s="190">
        <v>-1.0368843069873999</v>
      </c>
      <c r="AA16" s="998"/>
      <c r="AB16" s="374">
        <f t="shared" ca="1" si="0"/>
        <v>0</v>
      </c>
      <c r="AC16" s="375">
        <f t="shared" ca="1" si="1"/>
        <v>0</v>
      </c>
      <c r="AD16" s="376">
        <f t="shared" si="2"/>
        <v>0</v>
      </c>
      <c r="AE16" s="191" t="e">
        <f t="shared" ca="1" si="7"/>
        <v>#DIV/0!</v>
      </c>
      <c r="AF16" s="803">
        <v>-0.18455497382198952</v>
      </c>
      <c r="AG16" s="1074"/>
    </row>
    <row r="17" spans="1:33" s="13" customFormat="1" ht="30" customHeight="1">
      <c r="A17" s="400"/>
      <c r="B17" s="808"/>
      <c r="C17" s="809"/>
      <c r="D17" s="177">
        <f ca="1">+'H2 Consolidado Mensual 2021-25'!B15+'H2 Consolidado Mensual 2021-25'!F15+'H2 Consolidado Mensual 2021-25'!J15</f>
        <v>0</v>
      </c>
      <c r="E17" s="279">
        <f ca="1">+'H2 Consolidado Mensual 2021-25'!C15+'H2 Consolidado Mensual 2021-25'!G15+'H2 Consolidado Mensual 2021-25'!K15</f>
        <v>0</v>
      </c>
      <c r="F17" s="178">
        <f>+'H2 Consolidado Mensual 2021-25'!D15+'H2 Consolidado Mensual 2021-25'!H15+'H2 Consolidado Mensual 2021-25'!L15</f>
        <v>0</v>
      </c>
      <c r="G17" s="179" t="e">
        <f t="shared" ca="1" si="3"/>
        <v>#DIV/0!</v>
      </c>
      <c r="H17" s="180">
        <v>0.50850347974374333</v>
      </c>
      <c r="I17" s="1064"/>
      <c r="J17" s="309">
        <f ca="1">+'H2 Consolidado Mensual 2021-25'!N15+'H2 Consolidado Mensual 2021-25'!R15+'H2 Consolidado Mensual 2021-25'!V15</f>
        <v>0</v>
      </c>
      <c r="K17" s="182">
        <f ca="1">+'H2 Consolidado Mensual 2021-25'!O15+'H2 Consolidado Mensual 2021-25'!S15+'H2 Consolidado Mensual 2021-25'!W15</f>
        <v>0</v>
      </c>
      <c r="L17" s="188">
        <f>+'H2 Consolidado Mensual 2021-25'!P15+'H2 Consolidado Mensual 2021-25'!T15+'H2 Consolidado Mensual 2021-25'!X15</f>
        <v>0</v>
      </c>
      <c r="M17" s="184" t="e">
        <f ca="1">+J17/L17</f>
        <v>#DIV/0!</v>
      </c>
      <c r="N17" s="190">
        <v>0.24696356275303644</v>
      </c>
      <c r="O17" s="1092"/>
      <c r="P17" s="687">
        <f ca="1">+'H2 Consolidado Mensual 2021-25'!Z15+'H2 Consolidado Mensual 2021-25'!AD15+'H2 Consolidado Mensual 2021-25'!AH15</f>
        <v>0</v>
      </c>
      <c r="Q17" s="279">
        <f ca="1">+'H2 Consolidado Mensual 2021-25'!AA15+'H2 Consolidado Mensual 2021-25'!AE15+'H2 Consolidado Mensual 2021-25'!AI15</f>
        <v>0</v>
      </c>
      <c r="R17" s="688">
        <f>+'H2 Consolidado Mensual 2021-25'!AB15+'H2 Consolidado Mensual 2021-25'!AF15+'H2 Consolidado Mensual 2021-25'!AJ15</f>
        <v>0</v>
      </c>
      <c r="S17" s="179" t="e">
        <f t="shared" ca="1" si="5"/>
        <v>#DIV/0!</v>
      </c>
      <c r="T17" s="180">
        <v>4.375231738969225E-2</v>
      </c>
      <c r="U17" s="1064"/>
      <c r="V17" s="309">
        <f ca="1">+'H2 Consolidado Mensual 2021-25'!AL15+'H2 Consolidado Mensual 2021-25'!AP15+'H2 Consolidado Mensual 2021-25'!AT15</f>
        <v>0</v>
      </c>
      <c r="W17" s="182">
        <f ca="1">+'H2 Consolidado Mensual 2021-25'!AM15+'H2 Consolidado Mensual 2021-25'!AQ15+'H2 Consolidado Mensual 2021-25'!AU15</f>
        <v>0</v>
      </c>
      <c r="X17" s="188">
        <f>+'H2 Consolidado Mensual 2021-25'!AN15+'H2 Consolidado Mensual 2021-25'!AR15+'H2 Consolidado Mensual 2021-25'!AV15</f>
        <v>0</v>
      </c>
      <c r="Y17" s="184" t="e">
        <f t="shared" ca="1" si="6"/>
        <v>#DIV/0!</v>
      </c>
      <c r="Z17" s="190">
        <v>-9.8659966499162477E-2</v>
      </c>
      <c r="AA17" s="998"/>
      <c r="AB17" s="374">
        <f t="shared" ca="1" si="0"/>
        <v>0</v>
      </c>
      <c r="AC17" s="375">
        <f t="shared" ca="1" si="1"/>
        <v>0</v>
      </c>
      <c r="AD17" s="376">
        <f t="shared" si="2"/>
        <v>0</v>
      </c>
      <c r="AE17" s="191" t="e">
        <f t="shared" ca="1" si="7"/>
        <v>#DIV/0!</v>
      </c>
      <c r="AF17" s="803">
        <v>0.23571216539489079</v>
      </c>
      <c r="AG17" s="1074"/>
    </row>
    <row r="18" spans="1:33" s="13" customFormat="1" ht="30" customHeight="1">
      <c r="A18" s="400"/>
      <c r="B18" s="808"/>
      <c r="C18" s="809"/>
      <c r="D18" s="177">
        <f ca="1">+'H2 Consolidado Mensual 2021-25'!B16+'H2 Consolidado Mensual 2021-25'!F16+'H2 Consolidado Mensual 2021-25'!J16</f>
        <v>0</v>
      </c>
      <c r="E18" s="279">
        <f ca="1">+'H2 Consolidado Mensual 2021-25'!C16+'H2 Consolidado Mensual 2021-25'!G16+'H2 Consolidado Mensual 2021-25'!K16</f>
        <v>0</v>
      </c>
      <c r="F18" s="178">
        <f>+'H2 Consolidado Mensual 2021-25'!D16+'H2 Consolidado Mensual 2021-25'!H16+'H2 Consolidado Mensual 2021-25'!L16</f>
        <v>0</v>
      </c>
      <c r="G18" s="179" t="e">
        <f t="shared" ca="1" si="3"/>
        <v>#DIV/0!</v>
      </c>
      <c r="H18" s="180">
        <v>0.22667937219730941</v>
      </c>
      <c r="I18" s="1064"/>
      <c r="J18" s="309">
        <f ca="1">+'H2 Consolidado Mensual 2021-25'!N16+'H2 Consolidado Mensual 2021-25'!R16+'H2 Consolidado Mensual 2021-25'!V16</f>
        <v>0</v>
      </c>
      <c r="K18" s="182">
        <f ca="1">+'H2 Consolidado Mensual 2021-25'!O16+'H2 Consolidado Mensual 2021-25'!S16+'H2 Consolidado Mensual 2021-25'!W16</f>
        <v>0</v>
      </c>
      <c r="L18" s="188">
        <f>+'H2 Consolidado Mensual 2021-25'!P16+'H2 Consolidado Mensual 2021-25'!T16+'H2 Consolidado Mensual 2021-25'!X16</f>
        <v>0</v>
      </c>
      <c r="M18" s="184" t="e">
        <f ca="1">+J18/L18</f>
        <v>#DIV/0!</v>
      </c>
      <c r="N18" s="190">
        <v>-0.11920529801324503</v>
      </c>
      <c r="O18" s="1092"/>
      <c r="P18" s="687">
        <f ca="1">+'H2 Consolidado Mensual 2021-25'!Z16+'H2 Consolidado Mensual 2021-25'!AD16+'H2 Consolidado Mensual 2021-25'!AH16</f>
        <v>0</v>
      </c>
      <c r="Q18" s="279">
        <f ca="1">+'H2 Consolidado Mensual 2021-25'!AA16+'H2 Consolidado Mensual 2021-25'!AE16+'H2 Consolidado Mensual 2021-25'!AI16</f>
        <v>0</v>
      </c>
      <c r="R18" s="688">
        <f>+'H2 Consolidado Mensual 2021-25'!AB16+'H2 Consolidado Mensual 2021-25'!AF16+'H2 Consolidado Mensual 2021-25'!AJ16</f>
        <v>0</v>
      </c>
      <c r="S18" s="179" t="e">
        <f t="shared" ca="1" si="5"/>
        <v>#DIV/0!</v>
      </c>
      <c r="T18" s="180">
        <v>8.1908326288777464E-2</v>
      </c>
      <c r="U18" s="1064"/>
      <c r="V18" s="309">
        <f ca="1">+'H2 Consolidado Mensual 2021-25'!AL16+'H2 Consolidado Mensual 2021-25'!AP16+'H2 Consolidado Mensual 2021-25'!AT16</f>
        <v>0</v>
      </c>
      <c r="W18" s="182">
        <f ca="1">+'H2 Consolidado Mensual 2021-25'!AM16+'H2 Consolidado Mensual 2021-25'!AQ16+'H2 Consolidado Mensual 2021-25'!AU16</f>
        <v>0</v>
      </c>
      <c r="X18" s="188">
        <f>+'H2 Consolidado Mensual 2021-25'!AN16+'H2 Consolidado Mensual 2021-25'!AR16+'H2 Consolidado Mensual 2021-25'!AV16</f>
        <v>0</v>
      </c>
      <c r="Y18" s="184" t="e">
        <f t="shared" ca="1" si="6"/>
        <v>#DIV/0!</v>
      </c>
      <c r="Z18" s="190">
        <v>-0.11332324147469888</v>
      </c>
      <c r="AA18" s="998"/>
      <c r="AB18" s="374">
        <f t="shared" ca="1" si="0"/>
        <v>0</v>
      </c>
      <c r="AC18" s="375">
        <f t="shared" ca="1" si="1"/>
        <v>0</v>
      </c>
      <c r="AD18" s="376">
        <f t="shared" si="2"/>
        <v>0</v>
      </c>
      <c r="AE18" s="191" t="e">
        <f t="shared" ca="1" si="7"/>
        <v>#DIV/0!</v>
      </c>
      <c r="AF18" s="803">
        <v>3.8599448074131008E-2</v>
      </c>
      <c r="AG18" s="1074"/>
    </row>
    <row r="19" spans="1:33" s="13" customFormat="1" ht="30" customHeight="1">
      <c r="A19" s="400"/>
      <c r="B19" s="808"/>
      <c r="C19" s="809"/>
      <c r="D19" s="177">
        <f ca="1">+'H2 Consolidado Mensual 2021-25'!B17+'H2 Consolidado Mensual 2021-25'!F17+'H2 Consolidado Mensual 2021-25'!J17</f>
        <v>0</v>
      </c>
      <c r="E19" s="279">
        <f ca="1">+'H2 Consolidado Mensual 2021-25'!C17+'H2 Consolidado Mensual 2021-25'!G17+'H2 Consolidado Mensual 2021-25'!K17</f>
        <v>0</v>
      </c>
      <c r="F19" s="178">
        <f>+'H2 Consolidado Mensual 2021-25'!D17+'H2 Consolidado Mensual 2021-25'!H17+'H2 Consolidado Mensual 2021-25'!L17</f>
        <v>0</v>
      </c>
      <c r="G19" s="179" t="e">
        <f t="shared" ref="G19:G20" ca="1" si="8">+D19/F19</f>
        <v>#DIV/0!</v>
      </c>
      <c r="H19" s="180">
        <v>2.9030301279644125E-2</v>
      </c>
      <c r="I19" s="1064"/>
      <c r="J19" s="309">
        <f ca="1">+'H2 Consolidado Mensual 2021-25'!N17+'H2 Consolidado Mensual 2021-25'!R17+'H2 Consolidado Mensual 2021-25'!V17</f>
        <v>0</v>
      </c>
      <c r="K19" s="182">
        <f ca="1">+'H2 Consolidado Mensual 2021-25'!O17+'H2 Consolidado Mensual 2021-25'!S17+'H2 Consolidado Mensual 2021-25'!W17</f>
        <v>0</v>
      </c>
      <c r="L19" s="188">
        <f>+'H2 Consolidado Mensual 2021-25'!P17+'H2 Consolidado Mensual 2021-25'!T17+'H2 Consolidado Mensual 2021-25'!X17</f>
        <v>0</v>
      </c>
      <c r="M19" s="184" t="e">
        <f t="shared" ref="M19:M20" ca="1" si="9">+J19/L19</f>
        <v>#DIV/0!</v>
      </c>
      <c r="N19" s="190">
        <v>-0.61833632660212889</v>
      </c>
      <c r="O19" s="1092"/>
      <c r="P19" s="687">
        <f ca="1">+'H2 Consolidado Mensual 2021-25'!Z17+'H2 Consolidado Mensual 2021-25'!AD17+'H2 Consolidado Mensual 2021-25'!AH17</f>
        <v>0</v>
      </c>
      <c r="Q19" s="279">
        <f ca="1">+'H2 Consolidado Mensual 2021-25'!AA17+'H2 Consolidado Mensual 2021-25'!AE17+'H2 Consolidado Mensual 2021-25'!AI17</f>
        <v>0</v>
      </c>
      <c r="R19" s="688">
        <f>+'H2 Consolidado Mensual 2021-25'!AB17+'H2 Consolidado Mensual 2021-25'!AF17+'H2 Consolidado Mensual 2021-25'!AJ17</f>
        <v>0</v>
      </c>
      <c r="S19" s="179" t="e">
        <f t="shared" ref="S19:S20" ca="1" si="10">+P19/R19</f>
        <v>#DIV/0!</v>
      </c>
      <c r="T19" s="180">
        <v>-0.35345394736842106</v>
      </c>
      <c r="U19" s="1064"/>
      <c r="V19" s="309">
        <f ca="1">+'H2 Consolidado Mensual 2021-25'!AL17+'H2 Consolidado Mensual 2021-25'!AP17+'H2 Consolidado Mensual 2021-25'!AT17</f>
        <v>0</v>
      </c>
      <c r="W19" s="182">
        <f ca="1">+'H2 Consolidado Mensual 2021-25'!AM17+'H2 Consolidado Mensual 2021-25'!AQ17+'H2 Consolidado Mensual 2021-25'!AU17</f>
        <v>0</v>
      </c>
      <c r="X19" s="188">
        <f>+'H2 Consolidado Mensual 2021-25'!AN17+'H2 Consolidado Mensual 2021-25'!AR17+'H2 Consolidado Mensual 2021-25'!AV17</f>
        <v>0</v>
      </c>
      <c r="Y19" s="184" t="e">
        <f t="shared" ref="Y19:Y20" ca="1" si="11">+V19/X19</f>
        <v>#DIV/0!</v>
      </c>
      <c r="Z19" s="190">
        <v>-0.15824564729674218</v>
      </c>
      <c r="AA19" s="998"/>
      <c r="AB19" s="374">
        <f t="shared" ca="1" si="0"/>
        <v>0</v>
      </c>
      <c r="AC19" s="375">
        <f t="shared" ca="1" si="1"/>
        <v>0</v>
      </c>
      <c r="AD19" s="376">
        <f t="shared" si="2"/>
        <v>0</v>
      </c>
      <c r="AE19" s="191" t="e">
        <f t="shared" ref="AE19:AE20" ca="1" si="12">+AB19/AD19</f>
        <v>#DIV/0!</v>
      </c>
      <c r="AF19" s="803">
        <v>-0.24154985564249551</v>
      </c>
      <c r="AG19" s="1074"/>
    </row>
    <row r="20" spans="1:33" s="13" customFormat="1" ht="30" customHeight="1" thickBot="1">
      <c r="A20" s="677"/>
      <c r="B20" s="808"/>
      <c r="C20" s="808"/>
      <c r="D20" s="679">
        <f ca="1">+'H2 Consolidado Mensual 2021-25'!B18+'H2 Consolidado Mensual 2021-25'!F18+'H2 Consolidado Mensual 2021-25'!J18</f>
        <v>0</v>
      </c>
      <c r="E20" s="392">
        <f ca="1">+'H2 Consolidado Mensual 2021-25'!C18+'H2 Consolidado Mensual 2021-25'!G18+'H2 Consolidado Mensual 2021-25'!K18</f>
        <v>0</v>
      </c>
      <c r="F20" s="680">
        <f>+'H2 Consolidado Mensual 2021-25'!D18+'H2 Consolidado Mensual 2021-25'!H18+'H2 Consolidado Mensual 2021-25'!L18</f>
        <v>0</v>
      </c>
      <c r="G20" s="192" t="e">
        <f t="shared" ca="1" si="8"/>
        <v>#DIV/0!</v>
      </c>
      <c r="H20" s="193" t="e">
        <v>#DIV/0!</v>
      </c>
      <c r="I20" s="1064"/>
      <c r="J20" s="399">
        <f ca="1">+'H2 Consolidado Mensual 2021-25'!N18+'H2 Consolidado Mensual 2021-25'!R18+'H2 Consolidado Mensual 2021-25'!V18</f>
        <v>0</v>
      </c>
      <c r="K20" s="195">
        <f ca="1">+'H2 Consolidado Mensual 2021-25'!O18+'H2 Consolidado Mensual 2021-25'!S18+'H2 Consolidado Mensual 2021-25'!W18</f>
        <v>0</v>
      </c>
      <c r="L20" s="196">
        <f>+'H2 Consolidado Mensual 2021-25'!P18+'H2 Consolidado Mensual 2021-25'!T18+'H2 Consolidado Mensual 2021-25'!X18</f>
        <v>0</v>
      </c>
      <c r="M20" s="359" t="e">
        <f t="shared" ca="1" si="9"/>
        <v>#DIV/0!</v>
      </c>
      <c r="N20" s="360" t="e">
        <v>#DIV/0!</v>
      </c>
      <c r="O20" s="1092"/>
      <c r="P20" s="687">
        <f ca="1">+'H2 Consolidado Mensual 2021-25'!Z18+'H2 Consolidado Mensual 2021-25'!AD18+'H2 Consolidado Mensual 2021-25'!AH18</f>
        <v>0</v>
      </c>
      <c r="Q20" s="279">
        <f ca="1">+'H2 Consolidado Mensual 2021-25'!AA18+'H2 Consolidado Mensual 2021-25'!AE18+'H2 Consolidado Mensual 2021-25'!AI18</f>
        <v>0</v>
      </c>
      <c r="R20" s="688">
        <f>+'H2 Consolidado Mensual 2021-25'!AB18+'H2 Consolidado Mensual 2021-25'!AF18+'H2 Consolidado Mensual 2021-25'!AJ18</f>
        <v>0</v>
      </c>
      <c r="S20" s="179" t="e">
        <f t="shared" ca="1" si="10"/>
        <v>#DIV/0!</v>
      </c>
      <c r="T20" s="180" t="e">
        <v>#DIV/0!</v>
      </c>
      <c r="U20" s="1064"/>
      <c r="V20" s="309">
        <f ca="1">+'H2 Consolidado Mensual 2021-25'!AL18+'H2 Consolidado Mensual 2021-25'!AP18+'H2 Consolidado Mensual 2021-25'!AT18</f>
        <v>0</v>
      </c>
      <c r="W20" s="182">
        <f ca="1">+'H2 Consolidado Mensual 2021-25'!AM18+'H2 Consolidado Mensual 2021-25'!AQ18+'H2 Consolidado Mensual 2021-25'!AU18</f>
        <v>0</v>
      </c>
      <c r="X20" s="188">
        <f>+'H2 Consolidado Mensual 2021-25'!AN18+'H2 Consolidado Mensual 2021-25'!AR18+'H2 Consolidado Mensual 2021-25'!AV18</f>
        <v>0</v>
      </c>
      <c r="Y20" s="184" t="e">
        <f t="shared" ca="1" si="11"/>
        <v>#DIV/0!</v>
      </c>
      <c r="Z20" s="190" t="e">
        <v>#DIV/0!</v>
      </c>
      <c r="AA20" s="998"/>
      <c r="AB20" s="374">
        <f t="shared" ca="1" si="0"/>
        <v>0</v>
      </c>
      <c r="AC20" s="375">
        <f t="shared" ca="1" si="1"/>
        <v>0</v>
      </c>
      <c r="AD20" s="376">
        <f t="shared" si="2"/>
        <v>0</v>
      </c>
      <c r="AE20" s="191" t="e">
        <f t="shared" ca="1" si="12"/>
        <v>#DIV/0!</v>
      </c>
      <c r="AF20" s="803" t="e">
        <v>#DIV/0!</v>
      </c>
      <c r="AG20" s="1074"/>
    </row>
    <row r="21" spans="1:33" s="13" customFormat="1" ht="15.75" customHeight="1" thickBot="1">
      <c r="A21" s="304" t="s">
        <v>74</v>
      </c>
      <c r="B21" s="797"/>
      <c r="C21" s="797"/>
      <c r="D21" s="681">
        <f ca="1">SUM(D9:D20)</f>
        <v>0</v>
      </c>
      <c r="E21" s="682">
        <f ca="1">SUM(E9:E20)</f>
        <v>0</v>
      </c>
      <c r="F21" s="683">
        <f>SUM(F9:F20)</f>
        <v>0</v>
      </c>
      <c r="G21" s="684" t="e">
        <f ca="1">+D21/F21</f>
        <v>#DIV/0!</v>
      </c>
      <c r="H21" s="798">
        <v>0.22899981917766668</v>
      </c>
      <c r="I21" s="1065"/>
      <c r="J21" s="402">
        <f ca="1">SUM(J9:J20)</f>
        <v>0</v>
      </c>
      <c r="K21" s="403">
        <f ca="1">SUM(K9:K20)</f>
        <v>0</v>
      </c>
      <c r="L21" s="404">
        <f>SUM(L9:L20)</f>
        <v>0</v>
      </c>
      <c r="M21" s="315" t="e">
        <f ca="1">+J21/L21</f>
        <v>#DIV/0!</v>
      </c>
      <c r="N21" s="799">
        <v>-9.1883688950195219E-2</v>
      </c>
      <c r="O21" s="999"/>
      <c r="P21" s="689">
        <f ca="1">SUM(P9:P20)</f>
        <v>0</v>
      </c>
      <c r="Q21" s="690">
        <f ca="1">SUM(Q9:Q20)</f>
        <v>0</v>
      </c>
      <c r="R21" s="691">
        <f>SUM(R9:R20)</f>
        <v>0</v>
      </c>
      <c r="S21" s="692" t="e">
        <f ca="1">+P21/R21</f>
        <v>#DIV/0!</v>
      </c>
      <c r="T21" s="800">
        <v>3.2453076421141522E-2</v>
      </c>
      <c r="U21" s="1065"/>
      <c r="V21" s="311">
        <f ca="1">SUM(V9:V20)</f>
        <v>0</v>
      </c>
      <c r="W21" s="312">
        <f ca="1">SUM(W9:W20)</f>
        <v>0</v>
      </c>
      <c r="X21" s="313">
        <f>SUM(X9:X20)</f>
        <v>0</v>
      </c>
      <c r="Y21" s="314" t="e">
        <f ca="1">+V21/X21</f>
        <v>#DIV/0!</v>
      </c>
      <c r="Z21" s="801">
        <v>-8.0277596104934235E-2</v>
      </c>
      <c r="AA21" s="999"/>
      <c r="AB21" s="377">
        <f ca="1">SUM(AB9:AB20)</f>
        <v>0</v>
      </c>
      <c r="AC21" s="378">
        <f ca="1">SUM(AC9:AC20)</f>
        <v>0</v>
      </c>
      <c r="AD21" s="379">
        <f>SUM(AD9:AD20)</f>
        <v>0</v>
      </c>
      <c r="AE21" s="693" t="e">
        <f t="shared" ca="1" si="7"/>
        <v>#DIV/0!</v>
      </c>
      <c r="AF21" s="804">
        <v>3.8695375459622719E-2</v>
      </c>
      <c r="AG21" s="1075"/>
    </row>
    <row r="22" spans="1:33" s="15" customFormat="1" ht="13.5" thickBot="1">
      <c r="A22" s="9"/>
      <c r="B22" s="10"/>
      <c r="C22" s="10"/>
      <c r="D22" s="10"/>
      <c r="E22" s="10"/>
      <c r="F22" s="10"/>
      <c r="G22" s="11"/>
      <c r="H22" s="11"/>
      <c r="I22" s="11"/>
      <c r="J22" s="11"/>
      <c r="K22" s="11"/>
      <c r="L22" s="11"/>
      <c r="M22" s="12"/>
      <c r="N22" s="13"/>
      <c r="O22" s="13"/>
      <c r="P22" s="13"/>
      <c r="Q22" s="13"/>
      <c r="R22" s="13"/>
      <c r="S22" s="11"/>
      <c r="T22" s="14"/>
      <c r="U22" s="14"/>
      <c r="V22" s="14"/>
      <c r="W22" s="14"/>
      <c r="X22" s="14"/>
      <c r="Y22" s="12"/>
      <c r="Z22" s="13"/>
      <c r="AA22" s="11"/>
      <c r="AB22" s="11"/>
      <c r="AC22" s="11"/>
      <c r="AD22" s="11"/>
      <c r="AE22" s="14"/>
      <c r="AF22" s="12"/>
      <c r="AG22" s="11"/>
    </row>
    <row r="23" spans="1:33" s="15" customFormat="1" ht="13.5" thickBot="1">
      <c r="A23" s="927" t="s">
        <v>58</v>
      </c>
      <c r="B23" s="1039" t="s">
        <v>59</v>
      </c>
      <c r="C23" s="1039"/>
      <c r="D23" s="905" t="s">
        <v>10</v>
      </c>
      <c r="E23" s="906"/>
      <c r="F23" s="906"/>
      <c r="G23" s="906"/>
      <c r="H23" s="906"/>
      <c r="I23" s="906"/>
      <c r="J23" s="906"/>
      <c r="K23" s="906"/>
      <c r="L23" s="906"/>
      <c r="M23" s="906"/>
      <c r="N23" s="906"/>
      <c r="O23" s="906"/>
      <c r="P23" s="906"/>
      <c r="Q23" s="906"/>
      <c r="R23" s="906"/>
      <c r="S23" s="906"/>
      <c r="T23" s="906"/>
      <c r="U23" s="906"/>
      <c r="V23" s="906"/>
      <c r="W23" s="906"/>
      <c r="X23" s="906"/>
      <c r="Y23" s="906"/>
      <c r="Z23" s="906"/>
      <c r="AA23" s="906"/>
      <c r="AB23" s="906"/>
      <c r="AC23" s="906"/>
      <c r="AD23" s="906"/>
      <c r="AE23" s="906"/>
      <c r="AF23" s="906"/>
      <c r="AG23" s="907"/>
    </row>
    <row r="24" spans="1:33" s="15" customFormat="1" ht="15.75" customHeight="1" thickBot="1">
      <c r="A24" s="928"/>
      <c r="B24" s="1040"/>
      <c r="C24" s="1040"/>
      <c r="D24" s="1086" t="s">
        <v>60</v>
      </c>
      <c r="E24" s="1087"/>
      <c r="F24" s="1087"/>
      <c r="G24" s="1087"/>
      <c r="H24" s="1087"/>
      <c r="I24" s="1088"/>
      <c r="J24" s="943" t="s">
        <v>61</v>
      </c>
      <c r="K24" s="847"/>
      <c r="L24" s="847"/>
      <c r="M24" s="847"/>
      <c r="N24" s="847"/>
      <c r="O24" s="944"/>
      <c r="P24" s="1086" t="s">
        <v>62</v>
      </c>
      <c r="Q24" s="1087"/>
      <c r="R24" s="1087"/>
      <c r="S24" s="1087"/>
      <c r="T24" s="1087"/>
      <c r="U24" s="1088"/>
      <c r="V24" s="911" t="s">
        <v>63</v>
      </c>
      <c r="W24" s="912"/>
      <c r="X24" s="912"/>
      <c r="Y24" s="912"/>
      <c r="Z24" s="912"/>
      <c r="AA24" s="913"/>
      <c r="AB24" s="895" t="s">
        <v>64</v>
      </c>
      <c r="AC24" s="896"/>
      <c r="AD24" s="896"/>
      <c r="AE24" s="896"/>
      <c r="AF24" s="896"/>
      <c r="AG24" s="897"/>
    </row>
    <row r="25" spans="1:33" s="15" customFormat="1" ht="12" customHeight="1">
      <c r="A25" s="928"/>
      <c r="B25" s="1040"/>
      <c r="C25" s="1040"/>
      <c r="D25" s="1051" t="s">
        <v>44</v>
      </c>
      <c r="E25" s="1054" t="s">
        <v>45</v>
      </c>
      <c r="F25" s="1057" t="s">
        <v>65</v>
      </c>
      <c r="G25" s="97" t="s">
        <v>66</v>
      </c>
      <c r="H25" s="98" t="s">
        <v>67</v>
      </c>
      <c r="I25" s="1037" t="s">
        <v>68</v>
      </c>
      <c r="J25" s="934" t="s">
        <v>44</v>
      </c>
      <c r="K25" s="937" t="s">
        <v>45</v>
      </c>
      <c r="L25" s="940" t="s">
        <v>65</v>
      </c>
      <c r="M25" s="16" t="s">
        <v>66</v>
      </c>
      <c r="N25" s="17" t="s">
        <v>67</v>
      </c>
      <c r="O25" s="1023" t="s">
        <v>68</v>
      </c>
      <c r="P25" s="1051" t="s">
        <v>44</v>
      </c>
      <c r="Q25" s="1054" t="s">
        <v>45</v>
      </c>
      <c r="R25" s="1057" t="s">
        <v>65</v>
      </c>
      <c r="S25" s="97" t="s">
        <v>66</v>
      </c>
      <c r="T25" s="98" t="s">
        <v>67</v>
      </c>
      <c r="U25" s="1020" t="s">
        <v>68</v>
      </c>
      <c r="V25" s="934" t="s">
        <v>44</v>
      </c>
      <c r="W25" s="937" t="s">
        <v>45</v>
      </c>
      <c r="X25" s="940" t="s">
        <v>65</v>
      </c>
      <c r="Y25" s="16" t="s">
        <v>66</v>
      </c>
      <c r="Z25" s="17" t="s">
        <v>67</v>
      </c>
      <c r="AA25" s="1060" t="s">
        <v>68</v>
      </c>
      <c r="AB25" s="956" t="s">
        <v>44</v>
      </c>
      <c r="AC25" s="959" t="s">
        <v>45</v>
      </c>
      <c r="AD25" s="962" t="s">
        <v>65</v>
      </c>
      <c r="AE25" s="18" t="s">
        <v>66</v>
      </c>
      <c r="AF25" s="19" t="s">
        <v>69</v>
      </c>
      <c r="AG25" s="862" t="s">
        <v>68</v>
      </c>
    </row>
    <row r="26" spans="1:33" s="15" customFormat="1" ht="12" customHeight="1">
      <c r="A26" s="929"/>
      <c r="B26" s="1040"/>
      <c r="C26" s="1040"/>
      <c r="D26" s="1052"/>
      <c r="E26" s="1055"/>
      <c r="F26" s="1058"/>
      <c r="G26" s="1035" t="s">
        <v>70</v>
      </c>
      <c r="H26" s="1047" t="s">
        <v>71</v>
      </c>
      <c r="I26" s="1021"/>
      <c r="J26" s="935"/>
      <c r="K26" s="938"/>
      <c r="L26" s="941"/>
      <c r="M26" s="1018" t="s">
        <v>70</v>
      </c>
      <c r="N26" s="1005" t="s">
        <v>72</v>
      </c>
      <c r="O26" s="1024"/>
      <c r="P26" s="1052"/>
      <c r="Q26" s="1055"/>
      <c r="R26" s="1058"/>
      <c r="S26" s="1035" t="s">
        <v>70</v>
      </c>
      <c r="T26" s="1047" t="s">
        <v>71</v>
      </c>
      <c r="U26" s="1021"/>
      <c r="V26" s="935"/>
      <c r="W26" s="938"/>
      <c r="X26" s="941"/>
      <c r="Y26" s="1018" t="s">
        <v>70</v>
      </c>
      <c r="Z26" s="1005" t="s">
        <v>72</v>
      </c>
      <c r="AA26" s="1061"/>
      <c r="AB26" s="957"/>
      <c r="AC26" s="960"/>
      <c r="AD26" s="963"/>
      <c r="AE26" s="969" t="s">
        <v>70</v>
      </c>
      <c r="AF26" s="971" t="s">
        <v>73</v>
      </c>
      <c r="AG26" s="1089"/>
    </row>
    <row r="27" spans="1:33" s="15" customFormat="1" ht="58.5" customHeight="1" thickBot="1">
      <c r="A27" s="929"/>
      <c r="B27" s="20" t="s">
        <v>66</v>
      </c>
      <c r="C27" s="20" t="s">
        <v>67</v>
      </c>
      <c r="D27" s="1053"/>
      <c r="E27" s="1056"/>
      <c r="F27" s="1059"/>
      <c r="G27" s="1036"/>
      <c r="H27" s="1048"/>
      <c r="I27" s="1022"/>
      <c r="J27" s="936"/>
      <c r="K27" s="939"/>
      <c r="L27" s="942"/>
      <c r="M27" s="1019"/>
      <c r="N27" s="1006"/>
      <c r="O27" s="1038"/>
      <c r="P27" s="1053"/>
      <c r="Q27" s="1056"/>
      <c r="R27" s="1059"/>
      <c r="S27" s="1036"/>
      <c r="T27" s="1048"/>
      <c r="U27" s="1022"/>
      <c r="V27" s="936"/>
      <c r="W27" s="939"/>
      <c r="X27" s="942"/>
      <c r="Y27" s="1019"/>
      <c r="Z27" s="1006"/>
      <c r="AA27" s="1062"/>
      <c r="AB27" s="958"/>
      <c r="AC27" s="961"/>
      <c r="AD27" s="964"/>
      <c r="AE27" s="970"/>
      <c r="AF27" s="972"/>
      <c r="AG27" s="1090"/>
    </row>
    <row r="28" spans="1:33" s="13" customFormat="1" ht="30" customHeight="1">
      <c r="A28" s="400"/>
      <c r="B28" s="213"/>
      <c r="C28" s="306"/>
      <c r="D28" s="694">
        <f ca="1">+'H2 Consolidado Mensual 2021-25'!BB7+'H2 Consolidado Mensual 2021-25'!BF7+'H2 Consolidado Mensual 2021-25'!BJ7</f>
        <v>0</v>
      </c>
      <c r="E28" s="695">
        <f ca="1">+'H2 Consolidado Mensual 2021-25'!BC7+'H2 Consolidado Mensual 2021-25'!BG7+'H2 Consolidado Mensual 2021-25'!BK7</f>
        <v>0</v>
      </c>
      <c r="F28" s="696">
        <f>+'H2 Consolidado Mensual 2021-25'!BD7+'H2 Consolidado Mensual 2021-25'!BH7+'H2 Consolidado Mensual 2021-25'!BL7</f>
        <v>0</v>
      </c>
      <c r="G28" s="214" t="e">
        <f ca="1">+D28/F28</f>
        <v>#DIV/0!</v>
      </c>
      <c r="H28" s="215" t="e">
        <f t="shared" ref="H28:H36" ca="1" si="13">+((D9-D28)/(D9))</f>
        <v>#DIV/0!</v>
      </c>
      <c r="I28" s="1032"/>
      <c r="J28" s="307">
        <f ca="1">+'H2 Consolidado Mensual 2021-25'!BN7+'H2 Consolidado Mensual 2021-25'!BR7+'H2 Consolidado Mensual 2021-25'!BV7</f>
        <v>0</v>
      </c>
      <c r="K28" s="167">
        <f ca="1">+'H2 Consolidado Mensual 2021-25'!BO7+'H2 Consolidado Mensual 2021-25'!BS7+'H2 Consolidado Mensual 2021-25'!BW7</f>
        <v>0</v>
      </c>
      <c r="L28" s="173">
        <f>+'H2 Consolidado Mensual 2021-25'!BP7+'H2 Consolidado Mensual 2021-25'!BT7+'H2 Consolidado Mensual 2021-25'!BX7</f>
        <v>0</v>
      </c>
      <c r="M28" s="169" t="e">
        <f ca="1">+J28/L28</f>
        <v>#DIV/0!</v>
      </c>
      <c r="N28" s="175" t="e">
        <f t="shared" ref="N28:N36" ca="1" si="14">+((J9-J28)/(J9))</f>
        <v>#DIV/0!</v>
      </c>
      <c r="O28" s="977"/>
      <c r="P28" s="705">
        <f ca="1">+'H2 Consolidado Mensual 2021-25'!BZ7+'H2 Consolidado Mensual 2021-25'!CD7+'H2 Consolidado Mensual 2021-25'!CH7</f>
        <v>0</v>
      </c>
      <c r="Q28" s="695">
        <f ca="1">+'H2 Consolidado Mensual 2021-25'!CA7+'H2 Consolidado Mensual 2021-25'!CE7+'H2 Consolidado Mensual 2021-25'!CI7</f>
        <v>0</v>
      </c>
      <c r="R28" s="706">
        <f>+'H2 Consolidado Mensual 2021-25'!CB7+'H2 Consolidado Mensual 2021-25'!CF7+'H2 Consolidado Mensual 2021-25'!CJ7</f>
        <v>0</v>
      </c>
      <c r="S28" s="214" t="e">
        <f ca="1">+P28/R28</f>
        <v>#DIV/0!</v>
      </c>
      <c r="T28" s="215" t="e">
        <f t="shared" ref="T28:T35" ca="1" si="15">+((P9-P28)/(P9))</f>
        <v>#DIV/0!</v>
      </c>
      <c r="U28" s="1029"/>
      <c r="V28" s="318">
        <f ca="1">+'H2 Consolidado Mensual 2021-25'!CL7+'H2 Consolidado Mensual 2021-25'!CP7+'H2 Consolidado Mensual 2021-25'!CT7</f>
        <v>0</v>
      </c>
      <c r="W28" s="167">
        <f ca="1">+'H2 Consolidado Mensual 2021-25'!CM7+'H2 Consolidado Mensual 2021-25'!CQ7+'H2 Consolidado Mensual 2021-25'!CU7</f>
        <v>0</v>
      </c>
      <c r="X28" s="319">
        <f>+'H2 Consolidado Mensual 2021-25'!CN7+'H2 Consolidado Mensual 2021-25'!CR7+'H2 Consolidado Mensual 2021-25'!CV7</f>
        <v>0</v>
      </c>
      <c r="Y28" s="308" t="e">
        <f ca="1">+V28/X28</f>
        <v>#DIV/0!</v>
      </c>
      <c r="Z28" s="175" t="e">
        <f t="shared" ref="Z28:Z36" ca="1" si="16">+((V9-V28)/(V9))</f>
        <v>#DIV/0!</v>
      </c>
      <c r="AA28" s="983"/>
      <c r="AB28" s="380">
        <f t="shared" ref="AB28:AB39" ca="1" si="17">+D28+J28+P28+V28</f>
        <v>0</v>
      </c>
      <c r="AC28" s="381">
        <f t="shared" ref="AC28:AC39" ca="1" si="18">+E28+K28+Q28+W28</f>
        <v>0</v>
      </c>
      <c r="AD28" s="382">
        <f t="shared" ref="AD28:AD39" si="19">+F28+L28+R28+X28</f>
        <v>0</v>
      </c>
      <c r="AE28" s="220" t="e">
        <f ca="1">+AB28/AD28</f>
        <v>#DIV/0!</v>
      </c>
      <c r="AF28" s="715" t="e">
        <f t="shared" ref="AF28:AF35" ca="1" si="20">+((AB9-AB28)/(AB9))</f>
        <v>#DIV/0!</v>
      </c>
      <c r="AG28" s="1094"/>
    </row>
    <row r="29" spans="1:33" s="13" customFormat="1" ht="30" customHeight="1">
      <c r="A29" s="400"/>
      <c r="B29" s="221"/>
      <c r="C29" s="161"/>
      <c r="D29" s="697">
        <f ca="1">+'H2 Consolidado Mensual 2021-25'!BB8+'H2 Consolidado Mensual 2021-25'!BF8+'H2 Consolidado Mensual 2021-25'!BJ8</f>
        <v>0</v>
      </c>
      <c r="E29" s="698">
        <f ca="1">+'H2 Consolidado Mensual 2021-25'!BC8+'H2 Consolidado Mensual 2021-25'!BG8+'H2 Consolidado Mensual 2021-25'!BK8</f>
        <v>0</v>
      </c>
      <c r="F29" s="699">
        <f>+'H2 Consolidado Mensual 2021-25'!BD8+'H2 Consolidado Mensual 2021-25'!BH8+'H2 Consolidado Mensual 2021-25'!BL8</f>
        <v>0</v>
      </c>
      <c r="G29" s="222" t="e">
        <f t="shared" ref="G29:G36" ca="1" si="21">+D29/F29</f>
        <v>#DIV/0!</v>
      </c>
      <c r="H29" s="223" t="e">
        <f t="shared" ca="1" si="13"/>
        <v>#DIV/0!</v>
      </c>
      <c r="I29" s="1033"/>
      <c r="J29" s="309">
        <f ca="1">+'H2 Consolidado Mensual 2021-25'!BN8+'H2 Consolidado Mensual 2021-25'!BR8+'H2 Consolidado Mensual 2021-25'!BV8</f>
        <v>0</v>
      </c>
      <c r="K29" s="182">
        <f ca="1">+'H2 Consolidado Mensual 2021-25'!BO8+'H2 Consolidado Mensual 2021-25'!BS8+'H2 Consolidado Mensual 2021-25'!BW8</f>
        <v>0</v>
      </c>
      <c r="L29" s="188">
        <f>+'H2 Consolidado Mensual 2021-25'!BP8+'H2 Consolidado Mensual 2021-25'!BT8+'H2 Consolidado Mensual 2021-25'!BX8</f>
        <v>0</v>
      </c>
      <c r="M29" s="184" t="e">
        <f t="shared" ref="M29:M36" ca="1" si="22">+J29/L29</f>
        <v>#DIV/0!</v>
      </c>
      <c r="N29" s="190" t="e">
        <f t="shared" ca="1" si="14"/>
        <v>#DIV/0!</v>
      </c>
      <c r="O29" s="978"/>
      <c r="P29" s="707">
        <f ca="1">+'H2 Consolidado Mensual 2021-25'!BZ8+'H2 Consolidado Mensual 2021-25'!CD8+'H2 Consolidado Mensual 2021-25'!CH8</f>
        <v>0</v>
      </c>
      <c r="Q29" s="698">
        <f ca="1">+'H2 Consolidado Mensual 2021-25'!CA8+'H2 Consolidado Mensual 2021-25'!CE8+'H2 Consolidado Mensual 2021-25'!CI8</f>
        <v>0</v>
      </c>
      <c r="R29" s="708">
        <f>+'H2 Consolidado Mensual 2021-25'!CB8+'H2 Consolidado Mensual 2021-25'!CF8+'H2 Consolidado Mensual 2021-25'!CJ8</f>
        <v>0</v>
      </c>
      <c r="S29" s="222" t="e">
        <f t="shared" ref="S29:S35" ca="1" si="23">+P29/R29</f>
        <v>#DIV/0!</v>
      </c>
      <c r="T29" s="223" t="e">
        <f t="shared" ca="1" si="15"/>
        <v>#DIV/0!</v>
      </c>
      <c r="U29" s="1030"/>
      <c r="V29" s="322">
        <f ca="1">+'H2 Consolidado Mensual 2021-25'!CL8+'H2 Consolidado Mensual 2021-25'!CP8+'H2 Consolidado Mensual 2021-25'!CT8</f>
        <v>0</v>
      </c>
      <c r="W29" s="182">
        <f ca="1">+'H2 Consolidado Mensual 2021-25'!CM8+'H2 Consolidado Mensual 2021-25'!CQ8+'H2 Consolidado Mensual 2021-25'!CU8</f>
        <v>0</v>
      </c>
      <c r="X29" s="323">
        <f>+'H2 Consolidado Mensual 2021-25'!CN8+'H2 Consolidado Mensual 2021-25'!CR8+'H2 Consolidado Mensual 2021-25'!CV8</f>
        <v>0</v>
      </c>
      <c r="Y29" s="324" t="e">
        <f t="shared" ref="Y29:Y40" ca="1" si="24">+V29/X29</f>
        <v>#DIV/0!</v>
      </c>
      <c r="Z29" s="190" t="e">
        <f t="shared" ca="1" si="16"/>
        <v>#DIV/0!</v>
      </c>
      <c r="AA29" s="984"/>
      <c r="AB29" s="383">
        <f t="shared" ca="1" si="17"/>
        <v>0</v>
      </c>
      <c r="AC29" s="384">
        <f t="shared" ca="1" si="18"/>
        <v>0</v>
      </c>
      <c r="AD29" s="385">
        <f t="shared" si="19"/>
        <v>0</v>
      </c>
      <c r="AE29" s="225" t="e">
        <f t="shared" ref="AE29:AE40" ca="1" si="25">+AB29/AD29</f>
        <v>#DIV/0!</v>
      </c>
      <c r="AF29" s="716" t="e">
        <f t="shared" ca="1" si="20"/>
        <v>#DIV/0!</v>
      </c>
      <c r="AG29" s="1095"/>
    </row>
    <row r="30" spans="1:33" s="13" customFormat="1" ht="30" customHeight="1">
      <c r="A30" s="400"/>
      <c r="B30" s="310"/>
      <c r="C30" s="161"/>
      <c r="D30" s="697">
        <f ca="1">+'H2 Consolidado Mensual 2021-25'!BB9+'H2 Consolidado Mensual 2021-25'!BF9+'H2 Consolidado Mensual 2021-25'!BJ9</f>
        <v>0</v>
      </c>
      <c r="E30" s="698">
        <f ca="1">+'H2 Consolidado Mensual 2021-25'!BC9+'H2 Consolidado Mensual 2021-25'!BG9+'H2 Consolidado Mensual 2021-25'!BK9</f>
        <v>0</v>
      </c>
      <c r="F30" s="699">
        <f>+'H2 Consolidado Mensual 2021-25'!BD9+'H2 Consolidado Mensual 2021-25'!BH9+'H2 Consolidado Mensual 2021-25'!BL9</f>
        <v>0</v>
      </c>
      <c r="G30" s="222" t="e">
        <f t="shared" ca="1" si="21"/>
        <v>#DIV/0!</v>
      </c>
      <c r="H30" s="223" t="e">
        <f t="shared" ca="1" si="13"/>
        <v>#DIV/0!</v>
      </c>
      <c r="I30" s="1033"/>
      <c r="J30" s="309">
        <f ca="1">+'H2 Consolidado Mensual 2021-25'!BN9+'H2 Consolidado Mensual 2021-25'!BR9+'H2 Consolidado Mensual 2021-25'!BV9</f>
        <v>0</v>
      </c>
      <c r="K30" s="182">
        <f ca="1">+'H2 Consolidado Mensual 2021-25'!BO9+'H2 Consolidado Mensual 2021-25'!BS9+'H2 Consolidado Mensual 2021-25'!BW9</f>
        <v>0</v>
      </c>
      <c r="L30" s="188">
        <f>+'H2 Consolidado Mensual 2021-25'!BP9+'H2 Consolidado Mensual 2021-25'!BT9+'H2 Consolidado Mensual 2021-25'!BX9</f>
        <v>0</v>
      </c>
      <c r="M30" s="184" t="e">
        <f t="shared" ca="1" si="22"/>
        <v>#DIV/0!</v>
      </c>
      <c r="N30" s="190" t="e">
        <f t="shared" ca="1" si="14"/>
        <v>#DIV/0!</v>
      </c>
      <c r="O30" s="978"/>
      <c r="P30" s="707">
        <f ca="1">+'H2 Consolidado Mensual 2021-25'!BZ9+'H2 Consolidado Mensual 2021-25'!CD9+'H2 Consolidado Mensual 2021-25'!CH9</f>
        <v>0</v>
      </c>
      <c r="Q30" s="698">
        <f ca="1">+'H2 Consolidado Mensual 2021-25'!CA9+'H2 Consolidado Mensual 2021-25'!CE9+'H2 Consolidado Mensual 2021-25'!CI9</f>
        <v>0</v>
      </c>
      <c r="R30" s="708">
        <f>+'H2 Consolidado Mensual 2021-25'!CB9+'H2 Consolidado Mensual 2021-25'!CF9+'H2 Consolidado Mensual 2021-25'!CJ9</f>
        <v>0</v>
      </c>
      <c r="S30" s="222" t="e">
        <f t="shared" ca="1" si="23"/>
        <v>#DIV/0!</v>
      </c>
      <c r="T30" s="223" t="e">
        <f t="shared" ca="1" si="15"/>
        <v>#DIV/0!</v>
      </c>
      <c r="U30" s="1030"/>
      <c r="V30" s="322">
        <f ca="1">+'H2 Consolidado Mensual 2021-25'!CL9+'H2 Consolidado Mensual 2021-25'!CP9+'H2 Consolidado Mensual 2021-25'!CT9</f>
        <v>0</v>
      </c>
      <c r="W30" s="182">
        <f ca="1">+'H2 Consolidado Mensual 2021-25'!CM9+'H2 Consolidado Mensual 2021-25'!CQ9+'H2 Consolidado Mensual 2021-25'!CU9</f>
        <v>0</v>
      </c>
      <c r="X30" s="323">
        <f>+'H2 Consolidado Mensual 2021-25'!CN9+'H2 Consolidado Mensual 2021-25'!CR9+'H2 Consolidado Mensual 2021-25'!CV9</f>
        <v>0</v>
      </c>
      <c r="Y30" s="324" t="e">
        <f t="shared" ca="1" si="24"/>
        <v>#DIV/0!</v>
      </c>
      <c r="Z30" s="190" t="e">
        <f t="shared" ca="1" si="16"/>
        <v>#DIV/0!</v>
      </c>
      <c r="AA30" s="984"/>
      <c r="AB30" s="383">
        <f t="shared" ca="1" si="17"/>
        <v>0</v>
      </c>
      <c r="AC30" s="384">
        <f t="shared" ca="1" si="18"/>
        <v>0</v>
      </c>
      <c r="AD30" s="385">
        <f t="shared" si="19"/>
        <v>0</v>
      </c>
      <c r="AE30" s="225" t="e">
        <f t="shared" ca="1" si="25"/>
        <v>#DIV/0!</v>
      </c>
      <c r="AF30" s="716" t="e">
        <f t="shared" ca="1" si="20"/>
        <v>#DIV/0!</v>
      </c>
      <c r="AG30" s="1095"/>
    </row>
    <row r="31" spans="1:33" s="13" customFormat="1" ht="30" customHeight="1">
      <c r="A31" s="400"/>
      <c r="B31" s="310"/>
      <c r="C31" s="161"/>
      <c r="D31" s="697">
        <f ca="1">+'H2 Consolidado Mensual 2021-25'!BB10+'H2 Consolidado Mensual 2021-25'!BF10+'H2 Consolidado Mensual 2021-25'!BJ10</f>
        <v>0</v>
      </c>
      <c r="E31" s="698">
        <f ca="1">+'H2 Consolidado Mensual 2021-25'!BC10+'H2 Consolidado Mensual 2021-25'!BG10+'H2 Consolidado Mensual 2021-25'!BK10</f>
        <v>0</v>
      </c>
      <c r="F31" s="699">
        <f>+'H2 Consolidado Mensual 2021-25'!BD10+'H2 Consolidado Mensual 2021-25'!BH10+'H2 Consolidado Mensual 2021-25'!BL10</f>
        <v>0</v>
      </c>
      <c r="G31" s="222" t="e">
        <f t="shared" ca="1" si="21"/>
        <v>#DIV/0!</v>
      </c>
      <c r="H31" s="223" t="e">
        <f t="shared" ca="1" si="13"/>
        <v>#DIV/0!</v>
      </c>
      <c r="I31" s="1033"/>
      <c r="J31" s="309">
        <f ca="1">+'H2 Consolidado Mensual 2021-25'!BN10+'H2 Consolidado Mensual 2021-25'!BR10+'H2 Consolidado Mensual 2021-25'!BV10</f>
        <v>0</v>
      </c>
      <c r="K31" s="182">
        <f ca="1">+'H2 Consolidado Mensual 2021-25'!BO10+'H2 Consolidado Mensual 2021-25'!BS10+'H2 Consolidado Mensual 2021-25'!BW10</f>
        <v>0</v>
      </c>
      <c r="L31" s="188">
        <f>+'H2 Consolidado Mensual 2021-25'!BP10+'H2 Consolidado Mensual 2021-25'!BT10+'H2 Consolidado Mensual 2021-25'!BX10</f>
        <v>0</v>
      </c>
      <c r="M31" s="184" t="e">
        <f t="shared" ca="1" si="22"/>
        <v>#DIV/0!</v>
      </c>
      <c r="N31" s="190" t="e">
        <f t="shared" ca="1" si="14"/>
        <v>#DIV/0!</v>
      </c>
      <c r="O31" s="978"/>
      <c r="P31" s="707">
        <f ca="1">+'H2 Consolidado Mensual 2021-25'!BZ10+'H2 Consolidado Mensual 2021-25'!CD10+'H2 Consolidado Mensual 2021-25'!CH10</f>
        <v>0</v>
      </c>
      <c r="Q31" s="698">
        <f ca="1">+'H2 Consolidado Mensual 2021-25'!CA10+'H2 Consolidado Mensual 2021-25'!CE10+'H2 Consolidado Mensual 2021-25'!CI10</f>
        <v>0</v>
      </c>
      <c r="R31" s="708">
        <f>+'H2 Consolidado Mensual 2021-25'!CB10+'H2 Consolidado Mensual 2021-25'!CF10+'H2 Consolidado Mensual 2021-25'!CJ10</f>
        <v>0</v>
      </c>
      <c r="S31" s="222" t="e">
        <f t="shared" ca="1" si="23"/>
        <v>#DIV/0!</v>
      </c>
      <c r="T31" s="223" t="e">
        <f t="shared" ca="1" si="15"/>
        <v>#DIV/0!</v>
      </c>
      <c r="U31" s="1030"/>
      <c r="V31" s="322">
        <f ca="1">+'H2 Consolidado Mensual 2021-25'!CL10+'H2 Consolidado Mensual 2021-25'!CP10+'H2 Consolidado Mensual 2021-25'!CT10</f>
        <v>0</v>
      </c>
      <c r="W31" s="182">
        <f ca="1">+'H2 Consolidado Mensual 2021-25'!CM10+'H2 Consolidado Mensual 2021-25'!CQ10+'H2 Consolidado Mensual 2021-25'!CU10</f>
        <v>0</v>
      </c>
      <c r="X31" s="323">
        <f>+'H2 Consolidado Mensual 2021-25'!CN10+'H2 Consolidado Mensual 2021-25'!CR10+'H2 Consolidado Mensual 2021-25'!CV10</f>
        <v>0</v>
      </c>
      <c r="Y31" s="324" t="e">
        <f t="shared" ca="1" si="24"/>
        <v>#DIV/0!</v>
      </c>
      <c r="Z31" s="190" t="e">
        <f t="shared" ca="1" si="16"/>
        <v>#DIV/0!</v>
      </c>
      <c r="AA31" s="984"/>
      <c r="AB31" s="383">
        <f t="shared" ca="1" si="17"/>
        <v>0</v>
      </c>
      <c r="AC31" s="384">
        <f t="shared" ca="1" si="18"/>
        <v>0</v>
      </c>
      <c r="AD31" s="385">
        <f t="shared" si="19"/>
        <v>0</v>
      </c>
      <c r="AE31" s="225" t="e">
        <f t="shared" ca="1" si="25"/>
        <v>#DIV/0!</v>
      </c>
      <c r="AF31" s="716" t="e">
        <f t="shared" ca="1" si="20"/>
        <v>#DIV/0!</v>
      </c>
      <c r="AG31" s="1095"/>
    </row>
    <row r="32" spans="1:33" s="13" customFormat="1" ht="30" customHeight="1">
      <c r="A32" s="400"/>
      <c r="B32" s="221"/>
      <c r="C32" s="161"/>
      <c r="D32" s="697">
        <f ca="1">+'H2 Consolidado Mensual 2021-25'!BB11+'H2 Consolidado Mensual 2021-25'!BF11+'H2 Consolidado Mensual 2021-25'!BJ11</f>
        <v>0</v>
      </c>
      <c r="E32" s="698">
        <f ca="1">+'H2 Consolidado Mensual 2021-25'!BC11+'H2 Consolidado Mensual 2021-25'!BG11+'H2 Consolidado Mensual 2021-25'!BK11</f>
        <v>0</v>
      </c>
      <c r="F32" s="699">
        <f>+'H2 Consolidado Mensual 2021-25'!BD11+'H2 Consolidado Mensual 2021-25'!BH11+'H2 Consolidado Mensual 2021-25'!BL11</f>
        <v>0</v>
      </c>
      <c r="G32" s="222" t="e">
        <f t="shared" ca="1" si="21"/>
        <v>#DIV/0!</v>
      </c>
      <c r="H32" s="223" t="e">
        <f t="shared" ca="1" si="13"/>
        <v>#DIV/0!</v>
      </c>
      <c r="I32" s="1033"/>
      <c r="J32" s="309">
        <f ca="1">+'H2 Consolidado Mensual 2021-25'!BN11+'H2 Consolidado Mensual 2021-25'!BR11+'H2 Consolidado Mensual 2021-25'!BV11</f>
        <v>0</v>
      </c>
      <c r="K32" s="182">
        <f ca="1">+'H2 Consolidado Mensual 2021-25'!BO11+'H2 Consolidado Mensual 2021-25'!BS11+'H2 Consolidado Mensual 2021-25'!BW11</f>
        <v>0</v>
      </c>
      <c r="L32" s="188">
        <f>+'H2 Consolidado Mensual 2021-25'!BP11+'H2 Consolidado Mensual 2021-25'!BT11+'H2 Consolidado Mensual 2021-25'!BX11</f>
        <v>0</v>
      </c>
      <c r="M32" s="184" t="e">
        <f t="shared" ca="1" si="22"/>
        <v>#DIV/0!</v>
      </c>
      <c r="N32" s="190" t="e">
        <f t="shared" ca="1" si="14"/>
        <v>#DIV/0!</v>
      </c>
      <c r="O32" s="978"/>
      <c r="P32" s="707">
        <f ca="1">+'H2 Consolidado Mensual 2021-25'!BZ11+'H2 Consolidado Mensual 2021-25'!CD11+'H2 Consolidado Mensual 2021-25'!CH11</f>
        <v>0</v>
      </c>
      <c r="Q32" s="698">
        <f ca="1">+'H2 Consolidado Mensual 2021-25'!CA11+'H2 Consolidado Mensual 2021-25'!CE11+'H2 Consolidado Mensual 2021-25'!CI11</f>
        <v>0</v>
      </c>
      <c r="R32" s="708">
        <f>+'H2 Consolidado Mensual 2021-25'!CB11+'H2 Consolidado Mensual 2021-25'!CF11+'H2 Consolidado Mensual 2021-25'!CJ11</f>
        <v>0</v>
      </c>
      <c r="S32" s="222" t="e">
        <f t="shared" ca="1" si="23"/>
        <v>#DIV/0!</v>
      </c>
      <c r="T32" s="223" t="e">
        <f t="shared" ca="1" si="15"/>
        <v>#DIV/0!</v>
      </c>
      <c r="U32" s="1030"/>
      <c r="V32" s="322">
        <f ca="1">+'H2 Consolidado Mensual 2021-25'!CL11+'H2 Consolidado Mensual 2021-25'!CP11+'H2 Consolidado Mensual 2021-25'!CT11</f>
        <v>0</v>
      </c>
      <c r="W32" s="182">
        <f ca="1">+'H2 Consolidado Mensual 2021-25'!CM11+'H2 Consolidado Mensual 2021-25'!CQ11+'H2 Consolidado Mensual 2021-25'!CU11</f>
        <v>0</v>
      </c>
      <c r="X32" s="323">
        <f>+'H2 Consolidado Mensual 2021-25'!CN11+'H2 Consolidado Mensual 2021-25'!CR11+'H2 Consolidado Mensual 2021-25'!CV11</f>
        <v>0</v>
      </c>
      <c r="Y32" s="324" t="e">
        <f t="shared" ca="1" si="24"/>
        <v>#DIV/0!</v>
      </c>
      <c r="Z32" s="190" t="e">
        <f t="shared" ca="1" si="16"/>
        <v>#DIV/0!</v>
      </c>
      <c r="AA32" s="984"/>
      <c r="AB32" s="383">
        <f t="shared" ca="1" si="17"/>
        <v>0</v>
      </c>
      <c r="AC32" s="384">
        <f t="shared" ca="1" si="18"/>
        <v>0</v>
      </c>
      <c r="AD32" s="385">
        <f t="shared" si="19"/>
        <v>0</v>
      </c>
      <c r="AE32" s="225" t="e">
        <f t="shared" ca="1" si="25"/>
        <v>#DIV/0!</v>
      </c>
      <c r="AF32" s="716" t="e">
        <f t="shared" ca="1" si="20"/>
        <v>#DIV/0!</v>
      </c>
      <c r="AG32" s="1095"/>
    </row>
    <row r="33" spans="1:33" s="13" customFormat="1" ht="30" customHeight="1">
      <c r="A33" s="400"/>
      <c r="B33" s="310"/>
      <c r="C33" s="161"/>
      <c r="D33" s="697">
        <f ca="1">+'H2 Consolidado Mensual 2021-25'!BB12+'H2 Consolidado Mensual 2021-25'!BF12+'H2 Consolidado Mensual 2021-25'!BJ12</f>
        <v>0</v>
      </c>
      <c r="E33" s="698">
        <f ca="1">+'H2 Consolidado Mensual 2021-25'!BC12+'H2 Consolidado Mensual 2021-25'!BG12+'H2 Consolidado Mensual 2021-25'!BK12</f>
        <v>0</v>
      </c>
      <c r="F33" s="699">
        <f>+'H2 Consolidado Mensual 2021-25'!BD12+'H2 Consolidado Mensual 2021-25'!BH12+'H2 Consolidado Mensual 2021-25'!BL12</f>
        <v>0</v>
      </c>
      <c r="G33" s="222" t="e">
        <f t="shared" ca="1" si="21"/>
        <v>#DIV/0!</v>
      </c>
      <c r="H33" s="223" t="e">
        <f t="shared" ca="1" si="13"/>
        <v>#DIV/0!</v>
      </c>
      <c r="I33" s="1033"/>
      <c r="J33" s="309">
        <f ca="1">+'H2 Consolidado Mensual 2021-25'!BN12+'H2 Consolidado Mensual 2021-25'!BR12+'H2 Consolidado Mensual 2021-25'!BV12</f>
        <v>0</v>
      </c>
      <c r="K33" s="182">
        <f ca="1">+'H2 Consolidado Mensual 2021-25'!BO12+'H2 Consolidado Mensual 2021-25'!BS12+'H2 Consolidado Mensual 2021-25'!BW12</f>
        <v>0</v>
      </c>
      <c r="L33" s="188">
        <f>+'H2 Consolidado Mensual 2021-25'!BP12+'H2 Consolidado Mensual 2021-25'!BT12+'H2 Consolidado Mensual 2021-25'!BX12</f>
        <v>0</v>
      </c>
      <c r="M33" s="184" t="e">
        <f t="shared" ca="1" si="22"/>
        <v>#DIV/0!</v>
      </c>
      <c r="N33" s="190" t="e">
        <f t="shared" ca="1" si="14"/>
        <v>#DIV/0!</v>
      </c>
      <c r="O33" s="978"/>
      <c r="P33" s="707">
        <f ca="1">+'H2 Consolidado Mensual 2021-25'!BZ12+'H2 Consolidado Mensual 2021-25'!CD12+'H2 Consolidado Mensual 2021-25'!CH12</f>
        <v>0</v>
      </c>
      <c r="Q33" s="698">
        <f ca="1">+'H2 Consolidado Mensual 2021-25'!CA12+'H2 Consolidado Mensual 2021-25'!CE12+'H2 Consolidado Mensual 2021-25'!CI12</f>
        <v>0</v>
      </c>
      <c r="R33" s="708">
        <f>+'H2 Consolidado Mensual 2021-25'!CB12+'H2 Consolidado Mensual 2021-25'!CF12+'H2 Consolidado Mensual 2021-25'!CJ12</f>
        <v>0</v>
      </c>
      <c r="S33" s="222" t="e">
        <f t="shared" ca="1" si="23"/>
        <v>#DIV/0!</v>
      </c>
      <c r="T33" s="223" t="e">
        <f t="shared" ca="1" si="15"/>
        <v>#DIV/0!</v>
      </c>
      <c r="U33" s="1030"/>
      <c r="V33" s="322">
        <f ca="1">+'H2 Consolidado Mensual 2021-25'!CL12+'H2 Consolidado Mensual 2021-25'!CP12+'H2 Consolidado Mensual 2021-25'!CT12</f>
        <v>0</v>
      </c>
      <c r="W33" s="182">
        <f ca="1">+'H2 Consolidado Mensual 2021-25'!CM12+'H2 Consolidado Mensual 2021-25'!CQ12+'H2 Consolidado Mensual 2021-25'!CU12</f>
        <v>0</v>
      </c>
      <c r="X33" s="323">
        <f>+'H2 Consolidado Mensual 2021-25'!CN12+'H2 Consolidado Mensual 2021-25'!CR12+'H2 Consolidado Mensual 2021-25'!CV12</f>
        <v>0</v>
      </c>
      <c r="Y33" s="324" t="e">
        <f t="shared" ca="1" si="24"/>
        <v>#DIV/0!</v>
      </c>
      <c r="Z33" s="190" t="e">
        <f t="shared" ca="1" si="16"/>
        <v>#DIV/0!</v>
      </c>
      <c r="AA33" s="984"/>
      <c r="AB33" s="383">
        <f t="shared" ca="1" si="17"/>
        <v>0</v>
      </c>
      <c r="AC33" s="384">
        <f t="shared" ca="1" si="18"/>
        <v>0</v>
      </c>
      <c r="AD33" s="385">
        <f t="shared" si="19"/>
        <v>0</v>
      </c>
      <c r="AE33" s="225" t="e">
        <f t="shared" ca="1" si="25"/>
        <v>#DIV/0!</v>
      </c>
      <c r="AF33" s="716" t="e">
        <f t="shared" ca="1" si="20"/>
        <v>#DIV/0!</v>
      </c>
      <c r="AG33" s="1095"/>
    </row>
    <row r="34" spans="1:33" s="13" customFormat="1" ht="30" customHeight="1">
      <c r="A34" s="400"/>
      <c r="B34" s="310"/>
      <c r="C34" s="161"/>
      <c r="D34" s="697">
        <f ca="1">+'H2 Consolidado Mensual 2021-25'!BB13+'H2 Consolidado Mensual 2021-25'!BF13+'H2 Consolidado Mensual 2021-25'!BJ13</f>
        <v>0</v>
      </c>
      <c r="E34" s="698">
        <f ca="1">+'H2 Consolidado Mensual 2021-25'!BC13+'H2 Consolidado Mensual 2021-25'!BG13+'H2 Consolidado Mensual 2021-25'!BK13</f>
        <v>0</v>
      </c>
      <c r="F34" s="699">
        <f>+'H2 Consolidado Mensual 2021-25'!BD13+'H2 Consolidado Mensual 2021-25'!BH13+'H2 Consolidado Mensual 2021-25'!BL13</f>
        <v>0</v>
      </c>
      <c r="G34" s="222" t="e">
        <f t="shared" ca="1" si="21"/>
        <v>#DIV/0!</v>
      </c>
      <c r="H34" s="223" t="e">
        <f t="shared" ca="1" si="13"/>
        <v>#DIV/0!</v>
      </c>
      <c r="I34" s="1033"/>
      <c r="J34" s="309">
        <f ca="1">+'H2 Consolidado Mensual 2021-25'!BN13+'H2 Consolidado Mensual 2021-25'!BR13+'H2 Consolidado Mensual 2021-25'!BV13</f>
        <v>0</v>
      </c>
      <c r="K34" s="182">
        <f ca="1">+'H2 Consolidado Mensual 2021-25'!BO13+'H2 Consolidado Mensual 2021-25'!BS13+'H2 Consolidado Mensual 2021-25'!BW13</f>
        <v>0</v>
      </c>
      <c r="L34" s="188">
        <f>+'H2 Consolidado Mensual 2021-25'!BP13+'H2 Consolidado Mensual 2021-25'!BT13+'H2 Consolidado Mensual 2021-25'!BX13</f>
        <v>0</v>
      </c>
      <c r="M34" s="184" t="e">
        <f t="shared" ca="1" si="22"/>
        <v>#DIV/0!</v>
      </c>
      <c r="N34" s="190" t="e">
        <f t="shared" ca="1" si="14"/>
        <v>#DIV/0!</v>
      </c>
      <c r="O34" s="978"/>
      <c r="P34" s="707">
        <f ca="1">+'H2 Consolidado Mensual 2021-25'!BZ13+'H2 Consolidado Mensual 2021-25'!CD13+'H2 Consolidado Mensual 2021-25'!CH13</f>
        <v>0</v>
      </c>
      <c r="Q34" s="698">
        <f ca="1">+'H2 Consolidado Mensual 2021-25'!CA13+'H2 Consolidado Mensual 2021-25'!CE13+'H2 Consolidado Mensual 2021-25'!CI13</f>
        <v>0</v>
      </c>
      <c r="R34" s="708">
        <f>+'H2 Consolidado Mensual 2021-25'!CB13+'H2 Consolidado Mensual 2021-25'!CF13+'H2 Consolidado Mensual 2021-25'!CJ13</f>
        <v>0</v>
      </c>
      <c r="S34" s="222" t="e">
        <f t="shared" ca="1" si="23"/>
        <v>#DIV/0!</v>
      </c>
      <c r="T34" s="223" t="e">
        <f t="shared" ca="1" si="15"/>
        <v>#DIV/0!</v>
      </c>
      <c r="U34" s="1030"/>
      <c r="V34" s="322">
        <f ca="1">+'H2 Consolidado Mensual 2021-25'!CL13+'H2 Consolidado Mensual 2021-25'!CP13+'H2 Consolidado Mensual 2021-25'!CT13</f>
        <v>0</v>
      </c>
      <c r="W34" s="182">
        <f ca="1">+'H2 Consolidado Mensual 2021-25'!CM13+'H2 Consolidado Mensual 2021-25'!CQ13+'H2 Consolidado Mensual 2021-25'!CU13</f>
        <v>0</v>
      </c>
      <c r="X34" s="323">
        <f>+'H2 Consolidado Mensual 2021-25'!CN13+'H2 Consolidado Mensual 2021-25'!CR13+'H2 Consolidado Mensual 2021-25'!CV13</f>
        <v>0</v>
      </c>
      <c r="Y34" s="324" t="e">
        <f t="shared" ca="1" si="24"/>
        <v>#DIV/0!</v>
      </c>
      <c r="Z34" s="190" t="e">
        <f t="shared" ca="1" si="16"/>
        <v>#DIV/0!</v>
      </c>
      <c r="AA34" s="984"/>
      <c r="AB34" s="383">
        <f t="shared" ca="1" si="17"/>
        <v>0</v>
      </c>
      <c r="AC34" s="384">
        <f t="shared" ca="1" si="18"/>
        <v>0</v>
      </c>
      <c r="AD34" s="385">
        <f t="shared" si="19"/>
        <v>0</v>
      </c>
      <c r="AE34" s="225" t="e">
        <f t="shared" ca="1" si="25"/>
        <v>#DIV/0!</v>
      </c>
      <c r="AF34" s="716" t="e">
        <f t="shared" ca="1" si="20"/>
        <v>#DIV/0!</v>
      </c>
      <c r="AG34" s="1095"/>
    </row>
    <row r="35" spans="1:33" s="13" customFormat="1" ht="30" customHeight="1">
      <c r="A35" s="400"/>
      <c r="B35" s="310"/>
      <c r="C35" s="161"/>
      <c r="D35" s="697">
        <f ca="1">+'H2 Consolidado Mensual 2021-25'!BB14+'H2 Consolidado Mensual 2021-25'!BF14+'H2 Consolidado Mensual 2021-25'!BJ14</f>
        <v>0</v>
      </c>
      <c r="E35" s="698">
        <f ca="1">+'H2 Consolidado Mensual 2021-25'!BC14+'H2 Consolidado Mensual 2021-25'!BG14+'H2 Consolidado Mensual 2021-25'!BK14</f>
        <v>0</v>
      </c>
      <c r="F35" s="699">
        <f>+'H2 Consolidado Mensual 2021-25'!BD14+'H2 Consolidado Mensual 2021-25'!BH14+'H2 Consolidado Mensual 2021-25'!BL14</f>
        <v>0</v>
      </c>
      <c r="G35" s="222" t="e">
        <f t="shared" ca="1" si="21"/>
        <v>#DIV/0!</v>
      </c>
      <c r="H35" s="223" t="e">
        <f t="shared" ca="1" si="13"/>
        <v>#DIV/0!</v>
      </c>
      <c r="I35" s="1033"/>
      <c r="J35" s="309">
        <f ca="1">+'H2 Consolidado Mensual 2021-25'!BN14+'H2 Consolidado Mensual 2021-25'!BR14+'H2 Consolidado Mensual 2021-25'!BV14</f>
        <v>0</v>
      </c>
      <c r="K35" s="182">
        <f ca="1">+'H2 Consolidado Mensual 2021-25'!BO14+'H2 Consolidado Mensual 2021-25'!BS14+'H2 Consolidado Mensual 2021-25'!BW14</f>
        <v>0</v>
      </c>
      <c r="L35" s="188">
        <f>+'H2 Consolidado Mensual 2021-25'!BP14+'H2 Consolidado Mensual 2021-25'!BT14+'H2 Consolidado Mensual 2021-25'!BX14</f>
        <v>0</v>
      </c>
      <c r="M35" s="184" t="e">
        <f t="shared" ca="1" si="22"/>
        <v>#DIV/0!</v>
      </c>
      <c r="N35" s="190" t="e">
        <f t="shared" ca="1" si="14"/>
        <v>#DIV/0!</v>
      </c>
      <c r="O35" s="978"/>
      <c r="P35" s="707">
        <f ca="1">+'H2 Consolidado Mensual 2021-25'!BZ14+'H2 Consolidado Mensual 2021-25'!CD14+'H2 Consolidado Mensual 2021-25'!CH14</f>
        <v>0</v>
      </c>
      <c r="Q35" s="698">
        <f ca="1">+'H2 Consolidado Mensual 2021-25'!CA14+'H2 Consolidado Mensual 2021-25'!CE14+'H2 Consolidado Mensual 2021-25'!CI14</f>
        <v>0</v>
      </c>
      <c r="R35" s="708">
        <f>+'H2 Consolidado Mensual 2021-25'!CB14+'H2 Consolidado Mensual 2021-25'!CF14+'H2 Consolidado Mensual 2021-25'!CJ14</f>
        <v>0</v>
      </c>
      <c r="S35" s="222" t="e">
        <f t="shared" ca="1" si="23"/>
        <v>#DIV/0!</v>
      </c>
      <c r="T35" s="223" t="e">
        <f t="shared" ca="1" si="15"/>
        <v>#DIV/0!</v>
      </c>
      <c r="U35" s="1030"/>
      <c r="V35" s="322">
        <f ca="1">+'H2 Consolidado Mensual 2021-25'!CL14+'H2 Consolidado Mensual 2021-25'!CP14+'H2 Consolidado Mensual 2021-25'!CT14</f>
        <v>0</v>
      </c>
      <c r="W35" s="182">
        <f ca="1">+'H2 Consolidado Mensual 2021-25'!CM14+'H2 Consolidado Mensual 2021-25'!CQ14+'H2 Consolidado Mensual 2021-25'!CU14</f>
        <v>0</v>
      </c>
      <c r="X35" s="323">
        <f>+'H2 Consolidado Mensual 2021-25'!CN14+'H2 Consolidado Mensual 2021-25'!CR14+'H2 Consolidado Mensual 2021-25'!CV14</f>
        <v>0</v>
      </c>
      <c r="Y35" s="324" t="e">
        <f t="shared" ca="1" si="24"/>
        <v>#DIV/0!</v>
      </c>
      <c r="Z35" s="190" t="e">
        <f t="shared" ca="1" si="16"/>
        <v>#DIV/0!</v>
      </c>
      <c r="AA35" s="984"/>
      <c r="AB35" s="383">
        <f t="shared" ca="1" si="17"/>
        <v>0</v>
      </c>
      <c r="AC35" s="384">
        <f t="shared" ca="1" si="18"/>
        <v>0</v>
      </c>
      <c r="AD35" s="385">
        <f t="shared" si="19"/>
        <v>0</v>
      </c>
      <c r="AE35" s="225" t="e">
        <f t="shared" ca="1" si="25"/>
        <v>#DIV/0!</v>
      </c>
      <c r="AF35" s="716" t="e">
        <f t="shared" ca="1" si="20"/>
        <v>#DIV/0!</v>
      </c>
      <c r="AG35" s="1095"/>
    </row>
    <row r="36" spans="1:33" s="13" customFormat="1" ht="30" customHeight="1">
      <c r="A36" s="400"/>
      <c r="B36" s="221"/>
      <c r="C36" s="161"/>
      <c r="D36" s="697">
        <f ca="1">+'H2 Consolidado Mensual 2021-25'!BB15+'H2 Consolidado Mensual 2021-25'!BF15+'H2 Consolidado Mensual 2021-25'!BJ15</f>
        <v>0</v>
      </c>
      <c r="E36" s="698">
        <f ca="1">+'H2 Consolidado Mensual 2021-25'!BC15+'H2 Consolidado Mensual 2021-25'!BG15+'H2 Consolidado Mensual 2021-25'!BK15</f>
        <v>0</v>
      </c>
      <c r="F36" s="699">
        <f>+'H2 Consolidado Mensual 2021-25'!BD15+'H2 Consolidado Mensual 2021-25'!BH15+'H2 Consolidado Mensual 2021-25'!BL15</f>
        <v>0</v>
      </c>
      <c r="G36" s="222" t="e">
        <f t="shared" ca="1" si="21"/>
        <v>#DIV/0!</v>
      </c>
      <c r="H36" s="223" t="e">
        <f t="shared" ca="1" si="13"/>
        <v>#DIV/0!</v>
      </c>
      <c r="I36" s="1033"/>
      <c r="J36" s="309">
        <f ca="1">+'H2 Consolidado Mensual 2021-25'!BN15+'H2 Consolidado Mensual 2021-25'!BR15+'H2 Consolidado Mensual 2021-25'!BV15</f>
        <v>0</v>
      </c>
      <c r="K36" s="182">
        <f ca="1">+'H2 Consolidado Mensual 2021-25'!BO15+'H2 Consolidado Mensual 2021-25'!BS15+'H2 Consolidado Mensual 2021-25'!BW15</f>
        <v>0</v>
      </c>
      <c r="L36" s="188">
        <f>+'H2 Consolidado Mensual 2021-25'!BP15+'H2 Consolidado Mensual 2021-25'!BT15+'H2 Consolidado Mensual 2021-25'!BX15</f>
        <v>0</v>
      </c>
      <c r="M36" s="184" t="e">
        <f t="shared" ca="1" si="22"/>
        <v>#DIV/0!</v>
      </c>
      <c r="N36" s="190" t="e">
        <f t="shared" ca="1" si="14"/>
        <v>#DIV/0!</v>
      </c>
      <c r="O36" s="978"/>
      <c r="P36" s="707">
        <f ca="1">+'H2 Consolidado Mensual 2021-25'!BZ15+'H2 Consolidado Mensual 2021-25'!CD15+'H2 Consolidado Mensual 2021-25'!CH15</f>
        <v>0</v>
      </c>
      <c r="Q36" s="698">
        <f ca="1">+'H2 Consolidado Mensual 2021-25'!CA15+'H2 Consolidado Mensual 2021-25'!CE15+'H2 Consolidado Mensual 2021-25'!CI15</f>
        <v>0</v>
      </c>
      <c r="R36" s="708">
        <f>+'H2 Consolidado Mensual 2021-25'!CB15+'H2 Consolidado Mensual 2021-25'!CF15+'H2 Consolidado Mensual 2021-25'!CJ15</f>
        <v>0</v>
      </c>
      <c r="S36" s="222" t="e">
        <f t="shared" ref="S36:S39" ca="1" si="26">+P36/R36</f>
        <v>#DIV/0!</v>
      </c>
      <c r="T36" s="223" t="e">
        <f t="shared" ref="T36:T39" ca="1" si="27">+((P17-P36)/(P17))</f>
        <v>#DIV/0!</v>
      </c>
      <c r="U36" s="1030"/>
      <c r="V36" s="322">
        <f ca="1">+'H2 Consolidado Mensual 2021-25'!CL15+'H2 Consolidado Mensual 2021-25'!CP15+'H2 Consolidado Mensual 2021-25'!CT15</f>
        <v>0</v>
      </c>
      <c r="W36" s="182">
        <f ca="1">+'H2 Consolidado Mensual 2021-25'!CM15+'H2 Consolidado Mensual 2021-25'!CQ15+'H2 Consolidado Mensual 2021-25'!CU15</f>
        <v>0</v>
      </c>
      <c r="X36" s="323">
        <f>+'H2 Consolidado Mensual 2021-25'!CN15+'H2 Consolidado Mensual 2021-25'!CR15+'H2 Consolidado Mensual 2021-25'!CV15</f>
        <v>0</v>
      </c>
      <c r="Y36" s="324" t="e">
        <f t="shared" ca="1" si="24"/>
        <v>#DIV/0!</v>
      </c>
      <c r="Z36" s="190" t="e">
        <f t="shared" ca="1" si="16"/>
        <v>#DIV/0!</v>
      </c>
      <c r="AA36" s="984"/>
      <c r="AB36" s="383">
        <f t="shared" ca="1" si="17"/>
        <v>0</v>
      </c>
      <c r="AC36" s="384">
        <f t="shared" ca="1" si="18"/>
        <v>0</v>
      </c>
      <c r="AD36" s="385">
        <f t="shared" si="19"/>
        <v>0</v>
      </c>
      <c r="AE36" s="225" t="e">
        <f t="shared" ref="AE36:AE39" ca="1" si="28">+AB36/AD36</f>
        <v>#DIV/0!</v>
      </c>
      <c r="AF36" s="716" t="e">
        <f t="shared" ref="AF36:AF39" ca="1" si="29">+((AB17-AB36)/(AB17))</f>
        <v>#DIV/0!</v>
      </c>
      <c r="AG36" s="1095"/>
    </row>
    <row r="37" spans="1:33" s="13" customFormat="1" ht="30" customHeight="1">
      <c r="A37" s="400"/>
      <c r="B37" s="221"/>
      <c r="C37" s="161"/>
      <c r="D37" s="697">
        <f ca="1">+'H2 Consolidado Mensual 2021-25'!BB16+'H2 Consolidado Mensual 2021-25'!BF16+'H2 Consolidado Mensual 2021-25'!BJ16</f>
        <v>0</v>
      </c>
      <c r="E37" s="698">
        <f ca="1">+'H2 Consolidado Mensual 2021-25'!BC16+'H2 Consolidado Mensual 2021-25'!BG16+'H2 Consolidado Mensual 2021-25'!BK16</f>
        <v>0</v>
      </c>
      <c r="F37" s="699">
        <f>+'H2 Consolidado Mensual 2021-25'!BD16+'H2 Consolidado Mensual 2021-25'!BH16+'H2 Consolidado Mensual 2021-25'!BL16</f>
        <v>0</v>
      </c>
      <c r="G37" s="222" t="e">
        <f t="shared" ref="G37:G39" ca="1" si="30">+D37/F37</f>
        <v>#DIV/0!</v>
      </c>
      <c r="H37" s="223" t="e">
        <f t="shared" ref="H37:H39" ca="1" si="31">+((D18-D37)/(D18))</f>
        <v>#DIV/0!</v>
      </c>
      <c r="I37" s="1033"/>
      <c r="J37" s="309">
        <f ca="1">+'H2 Consolidado Mensual 2021-25'!BN16+'H2 Consolidado Mensual 2021-25'!BR16+'H2 Consolidado Mensual 2021-25'!BV16</f>
        <v>0</v>
      </c>
      <c r="K37" s="182">
        <f ca="1">+'H2 Consolidado Mensual 2021-25'!BO16+'H2 Consolidado Mensual 2021-25'!BS16+'H2 Consolidado Mensual 2021-25'!BW16</f>
        <v>0</v>
      </c>
      <c r="L37" s="188">
        <f>+'H2 Consolidado Mensual 2021-25'!BP16+'H2 Consolidado Mensual 2021-25'!BT16+'H2 Consolidado Mensual 2021-25'!BX16</f>
        <v>0</v>
      </c>
      <c r="M37" s="184" t="e">
        <f t="shared" ref="M37:M39" ca="1" si="32">+J37/L37</f>
        <v>#DIV/0!</v>
      </c>
      <c r="N37" s="190" t="e">
        <f t="shared" ref="N37:N39" ca="1" si="33">+((J18-J37)/(J18))</f>
        <v>#DIV/0!</v>
      </c>
      <c r="O37" s="978"/>
      <c r="P37" s="707">
        <f ca="1">+'H2 Consolidado Mensual 2021-25'!BZ16+'H2 Consolidado Mensual 2021-25'!CD16+'H2 Consolidado Mensual 2021-25'!CH16</f>
        <v>0</v>
      </c>
      <c r="Q37" s="698">
        <f ca="1">+'H2 Consolidado Mensual 2021-25'!CA16+'H2 Consolidado Mensual 2021-25'!CE16+'H2 Consolidado Mensual 2021-25'!CI16</f>
        <v>0</v>
      </c>
      <c r="R37" s="708">
        <f>+'H2 Consolidado Mensual 2021-25'!CB16+'H2 Consolidado Mensual 2021-25'!CF16+'H2 Consolidado Mensual 2021-25'!CJ16</f>
        <v>0</v>
      </c>
      <c r="S37" s="222" t="e">
        <f t="shared" ca="1" si="26"/>
        <v>#DIV/0!</v>
      </c>
      <c r="T37" s="223" t="e">
        <f t="shared" ca="1" si="27"/>
        <v>#DIV/0!</v>
      </c>
      <c r="U37" s="1030"/>
      <c r="V37" s="322">
        <f ca="1">+'H2 Consolidado Mensual 2021-25'!CL16+'H2 Consolidado Mensual 2021-25'!CP16+'H2 Consolidado Mensual 2021-25'!CT16</f>
        <v>0</v>
      </c>
      <c r="W37" s="182">
        <f ca="1">+'H2 Consolidado Mensual 2021-25'!CM16+'H2 Consolidado Mensual 2021-25'!CQ16+'H2 Consolidado Mensual 2021-25'!CU16</f>
        <v>0</v>
      </c>
      <c r="X37" s="323">
        <f>+'H2 Consolidado Mensual 2021-25'!CN16+'H2 Consolidado Mensual 2021-25'!CR16+'H2 Consolidado Mensual 2021-25'!CV16</f>
        <v>0</v>
      </c>
      <c r="Y37" s="324" t="e">
        <f t="shared" ref="Y37:Y39" ca="1" si="34">+V37/X37</f>
        <v>#DIV/0!</v>
      </c>
      <c r="Z37" s="190" t="e">
        <f t="shared" ref="Z37:Z39" ca="1" si="35">+((V18-V37)/(V18))</f>
        <v>#DIV/0!</v>
      </c>
      <c r="AA37" s="984"/>
      <c r="AB37" s="383">
        <f t="shared" ca="1" si="17"/>
        <v>0</v>
      </c>
      <c r="AC37" s="384">
        <f t="shared" ca="1" si="18"/>
        <v>0</v>
      </c>
      <c r="AD37" s="385">
        <f t="shared" si="19"/>
        <v>0</v>
      </c>
      <c r="AE37" s="225" t="e">
        <f t="shared" ca="1" si="28"/>
        <v>#DIV/0!</v>
      </c>
      <c r="AF37" s="716" t="e">
        <f t="shared" ca="1" si="29"/>
        <v>#DIV/0!</v>
      </c>
      <c r="AG37" s="1095"/>
    </row>
    <row r="38" spans="1:33" s="13" customFormat="1" ht="30" customHeight="1">
      <c r="A38" s="400"/>
      <c r="B38" s="310"/>
      <c r="C38" s="161"/>
      <c r="D38" s="697">
        <f ca="1">+'H2 Consolidado Mensual 2021-25'!BB17+'H2 Consolidado Mensual 2021-25'!BF17+'H2 Consolidado Mensual 2021-25'!BJ17</f>
        <v>0</v>
      </c>
      <c r="E38" s="698">
        <f ca="1">+'H2 Consolidado Mensual 2021-25'!BC17+'H2 Consolidado Mensual 2021-25'!BG17+'H2 Consolidado Mensual 2021-25'!BK17</f>
        <v>0</v>
      </c>
      <c r="F38" s="699">
        <f>+'H2 Consolidado Mensual 2021-25'!BD17+'H2 Consolidado Mensual 2021-25'!BH17+'H2 Consolidado Mensual 2021-25'!BL17</f>
        <v>0</v>
      </c>
      <c r="G38" s="222" t="e">
        <f t="shared" ca="1" si="30"/>
        <v>#DIV/0!</v>
      </c>
      <c r="H38" s="223" t="e">
        <f t="shared" ca="1" si="31"/>
        <v>#DIV/0!</v>
      </c>
      <c r="I38" s="1033"/>
      <c r="J38" s="309">
        <f ca="1">+'H2 Consolidado Mensual 2021-25'!BN17+'H2 Consolidado Mensual 2021-25'!BR17+'H2 Consolidado Mensual 2021-25'!BV17</f>
        <v>0</v>
      </c>
      <c r="K38" s="182">
        <f ca="1">+'H2 Consolidado Mensual 2021-25'!BO17+'H2 Consolidado Mensual 2021-25'!BS17+'H2 Consolidado Mensual 2021-25'!BW17</f>
        <v>0</v>
      </c>
      <c r="L38" s="188">
        <f>+'H2 Consolidado Mensual 2021-25'!BP17+'H2 Consolidado Mensual 2021-25'!BT17+'H2 Consolidado Mensual 2021-25'!BX17</f>
        <v>0</v>
      </c>
      <c r="M38" s="184" t="e">
        <f t="shared" ca="1" si="32"/>
        <v>#DIV/0!</v>
      </c>
      <c r="N38" s="190" t="e">
        <f t="shared" ca="1" si="33"/>
        <v>#DIV/0!</v>
      </c>
      <c r="O38" s="978"/>
      <c r="P38" s="707">
        <f ca="1">+'H2 Consolidado Mensual 2021-25'!BZ17+'H2 Consolidado Mensual 2021-25'!CD17+'H2 Consolidado Mensual 2021-25'!CH17</f>
        <v>0</v>
      </c>
      <c r="Q38" s="698">
        <f ca="1">+'H2 Consolidado Mensual 2021-25'!CA17+'H2 Consolidado Mensual 2021-25'!CE17+'H2 Consolidado Mensual 2021-25'!CI17</f>
        <v>0</v>
      </c>
      <c r="R38" s="708">
        <f>+'H2 Consolidado Mensual 2021-25'!CB17+'H2 Consolidado Mensual 2021-25'!CF17+'H2 Consolidado Mensual 2021-25'!CJ17</f>
        <v>0</v>
      </c>
      <c r="S38" s="222" t="e">
        <f t="shared" ca="1" si="26"/>
        <v>#DIV/0!</v>
      </c>
      <c r="T38" s="223" t="e">
        <f t="shared" ca="1" si="27"/>
        <v>#DIV/0!</v>
      </c>
      <c r="U38" s="1030"/>
      <c r="V38" s="322">
        <f ca="1">+'H2 Consolidado Mensual 2021-25'!CL17+'H2 Consolidado Mensual 2021-25'!CP17+'H2 Consolidado Mensual 2021-25'!CT17</f>
        <v>0</v>
      </c>
      <c r="W38" s="182">
        <f ca="1">+'H2 Consolidado Mensual 2021-25'!CM17+'H2 Consolidado Mensual 2021-25'!CQ17+'H2 Consolidado Mensual 2021-25'!CU17</f>
        <v>0</v>
      </c>
      <c r="X38" s="323">
        <f>+'H2 Consolidado Mensual 2021-25'!CN17+'H2 Consolidado Mensual 2021-25'!CR17+'H2 Consolidado Mensual 2021-25'!CV17</f>
        <v>0</v>
      </c>
      <c r="Y38" s="324" t="e">
        <f t="shared" ca="1" si="34"/>
        <v>#DIV/0!</v>
      </c>
      <c r="Z38" s="190" t="e">
        <f t="shared" ca="1" si="35"/>
        <v>#DIV/0!</v>
      </c>
      <c r="AA38" s="984"/>
      <c r="AB38" s="383">
        <f t="shared" ca="1" si="17"/>
        <v>0</v>
      </c>
      <c r="AC38" s="384">
        <f t="shared" ca="1" si="18"/>
        <v>0</v>
      </c>
      <c r="AD38" s="385">
        <f t="shared" si="19"/>
        <v>0</v>
      </c>
      <c r="AE38" s="225" t="e">
        <f t="shared" ca="1" si="28"/>
        <v>#DIV/0!</v>
      </c>
      <c r="AF38" s="716" t="e">
        <f t="shared" ca="1" si="29"/>
        <v>#DIV/0!</v>
      </c>
      <c r="AG38" s="1095"/>
    </row>
    <row r="39" spans="1:33" s="13" customFormat="1" ht="30" customHeight="1" thickBot="1">
      <c r="A39" s="400"/>
      <c r="B39" s="325"/>
      <c r="C39" s="326"/>
      <c r="D39" s="697">
        <f ca="1">+'H2 Consolidado Mensual 2021-25'!BB18+'H2 Consolidado Mensual 2021-25'!BF18+'H2 Consolidado Mensual 2021-25'!BJ18</f>
        <v>0</v>
      </c>
      <c r="E39" s="698">
        <f ca="1">+'H2 Consolidado Mensual 2021-25'!BC18+'H2 Consolidado Mensual 2021-25'!BG18+'H2 Consolidado Mensual 2021-25'!BK18</f>
        <v>0</v>
      </c>
      <c r="F39" s="699">
        <f>+'H2 Consolidado Mensual 2021-25'!BD18+'H2 Consolidado Mensual 2021-25'!BH18+'H2 Consolidado Mensual 2021-25'!BL18</f>
        <v>0</v>
      </c>
      <c r="G39" s="222" t="e">
        <f t="shared" ca="1" si="30"/>
        <v>#DIV/0!</v>
      </c>
      <c r="H39" s="223" t="e">
        <f t="shared" ca="1" si="31"/>
        <v>#DIV/0!</v>
      </c>
      <c r="I39" s="1033"/>
      <c r="J39" s="399">
        <f ca="1">+'H2 Consolidado Mensual 2021-25'!BN18+'H2 Consolidado Mensual 2021-25'!BR18+'H2 Consolidado Mensual 2021-25'!BV18</f>
        <v>0</v>
      </c>
      <c r="K39" s="195">
        <f ca="1">+'H2 Consolidado Mensual 2021-25'!BO18+'H2 Consolidado Mensual 2021-25'!BS18+'H2 Consolidado Mensual 2021-25'!BW18</f>
        <v>0</v>
      </c>
      <c r="L39" s="196">
        <f>+'H2 Consolidado Mensual 2021-25'!BP18+'H2 Consolidado Mensual 2021-25'!BT18+'H2 Consolidado Mensual 2021-25'!BX18</f>
        <v>0</v>
      </c>
      <c r="M39" s="359" t="e">
        <f t="shared" ca="1" si="32"/>
        <v>#DIV/0!</v>
      </c>
      <c r="N39" s="360" t="e">
        <f t="shared" ca="1" si="33"/>
        <v>#DIV/0!</v>
      </c>
      <c r="O39" s="978"/>
      <c r="P39" s="709">
        <f ca="1">+'H2 Consolidado Mensual 2021-25'!BZ18+'H2 Consolidado Mensual 2021-25'!CD18+'H2 Consolidado Mensual 2021-25'!CH18</f>
        <v>0</v>
      </c>
      <c r="Q39" s="710">
        <f ca="1">+'H2 Consolidado Mensual 2021-25'!CA18+'H2 Consolidado Mensual 2021-25'!CE18+'H2 Consolidado Mensual 2021-25'!CI18</f>
        <v>0</v>
      </c>
      <c r="R39" s="711">
        <f>+'H2 Consolidado Mensual 2021-25'!CB18+'H2 Consolidado Mensual 2021-25'!CF18+'H2 Consolidado Mensual 2021-25'!CJ18</f>
        <v>0</v>
      </c>
      <c r="S39" s="444" t="e">
        <f t="shared" ca="1" si="26"/>
        <v>#DIV/0!</v>
      </c>
      <c r="T39" s="445" t="e">
        <f t="shared" ca="1" si="27"/>
        <v>#DIV/0!</v>
      </c>
      <c r="U39" s="1030"/>
      <c r="V39" s="410">
        <f ca="1">+'H2 Consolidado Mensual 2021-25'!CL18+'H2 Consolidado Mensual 2021-25'!CP18+'H2 Consolidado Mensual 2021-25'!CT18</f>
        <v>0</v>
      </c>
      <c r="W39" s="195">
        <f ca="1">+'H2 Consolidado Mensual 2021-25'!CM18+'H2 Consolidado Mensual 2021-25'!CQ18+'H2 Consolidado Mensual 2021-25'!CU18</f>
        <v>0</v>
      </c>
      <c r="X39" s="411">
        <f>+'H2 Consolidado Mensual 2021-25'!CN18+'H2 Consolidado Mensual 2021-25'!CR18+'H2 Consolidado Mensual 2021-25'!CV18</f>
        <v>0</v>
      </c>
      <c r="Y39" s="412" t="e">
        <f t="shared" ca="1" si="34"/>
        <v>#DIV/0!</v>
      </c>
      <c r="Z39" s="360" t="e">
        <f t="shared" ca="1" si="35"/>
        <v>#DIV/0!</v>
      </c>
      <c r="AA39" s="984"/>
      <c r="AB39" s="446">
        <f t="shared" ca="1" si="17"/>
        <v>0</v>
      </c>
      <c r="AC39" s="447">
        <f t="shared" ca="1" si="18"/>
        <v>0</v>
      </c>
      <c r="AD39" s="448">
        <f t="shared" si="19"/>
        <v>0</v>
      </c>
      <c r="AE39" s="449" t="e">
        <f t="shared" ca="1" si="28"/>
        <v>#DIV/0!</v>
      </c>
      <c r="AF39" s="717" t="e">
        <f t="shared" ca="1" si="29"/>
        <v>#DIV/0!</v>
      </c>
      <c r="AG39" s="1095"/>
    </row>
    <row r="40" spans="1:33" s="13" customFormat="1" ht="15.75" customHeight="1" thickBot="1">
      <c r="A40" s="304" t="s">
        <v>74</v>
      </c>
      <c r="B40" s="401"/>
      <c r="C40" s="401"/>
      <c r="D40" s="700">
        <f ca="1">SUM(D28:D39)</f>
        <v>0</v>
      </c>
      <c r="E40" s="701">
        <f ca="1">SUM(E28:E39)</f>
        <v>0</v>
      </c>
      <c r="F40" s="702">
        <f>SUM(F28:F39)</f>
        <v>0</v>
      </c>
      <c r="G40" s="703" t="e">
        <f ca="1">+D40/F40</f>
        <v>#DIV/0!</v>
      </c>
      <c r="H40" s="704" t="e">
        <f ca="1">+((D21-D40)/(D21))</f>
        <v>#DIV/0!</v>
      </c>
      <c r="I40" s="1034"/>
      <c r="J40" s="402">
        <f ca="1">SUM(J28:J39)</f>
        <v>0</v>
      </c>
      <c r="K40" s="403">
        <f ca="1">SUM(K28:K39)</f>
        <v>0</v>
      </c>
      <c r="L40" s="404">
        <f>SUM(L28:L39)</f>
        <v>0</v>
      </c>
      <c r="M40" s="315" t="e">
        <f ca="1">+J40/L40</f>
        <v>#DIV/0!</v>
      </c>
      <c r="N40" s="405" t="e">
        <f ca="1">+((J21-J40)/(J21))</f>
        <v>#DIV/0!</v>
      </c>
      <c r="O40" s="979"/>
      <c r="P40" s="712">
        <f ca="1">SUM(P28:P39)</f>
        <v>0</v>
      </c>
      <c r="Q40" s="713">
        <f ca="1">SUM(Q28:Q39)</f>
        <v>0</v>
      </c>
      <c r="R40" s="714">
        <f>SUM(R28:R39)</f>
        <v>0</v>
      </c>
      <c r="S40" s="450" t="e">
        <f ca="1">+P40/R40</f>
        <v>#DIV/0!</v>
      </c>
      <c r="T40" s="451" t="e">
        <f ca="1">+((P21-P40)/(P21))</f>
        <v>#DIV/0!</v>
      </c>
      <c r="U40" s="1031"/>
      <c r="V40" s="413">
        <f ca="1">SUM(V28:V39)</f>
        <v>0</v>
      </c>
      <c r="W40" s="414">
        <f ca="1">SUM(W28:W39)</f>
        <v>0</v>
      </c>
      <c r="X40" s="415">
        <f>SUM(X28:X39)</f>
        <v>0</v>
      </c>
      <c r="Y40" s="315" t="e">
        <f t="shared" ca="1" si="24"/>
        <v>#DIV/0!</v>
      </c>
      <c r="Z40" s="405" t="e">
        <f t="shared" ref="Z40" ca="1" si="36">+((V21-V40)/(V21))</f>
        <v>#DIV/0!</v>
      </c>
      <c r="AA40" s="979"/>
      <c r="AB40" s="452">
        <f ca="1">SUM(AB28:AB39)</f>
        <v>0</v>
      </c>
      <c r="AC40" s="453">
        <f ca="1">SUM(AC28:AC39)</f>
        <v>0</v>
      </c>
      <c r="AD40" s="454">
        <f>SUM(AD28:AD39)</f>
        <v>0</v>
      </c>
      <c r="AE40" s="718" t="e">
        <f t="shared" ca="1" si="25"/>
        <v>#DIV/0!</v>
      </c>
      <c r="AF40" s="719" t="e">
        <f ca="1">+((AB21-AB40)/(AB21))</f>
        <v>#DIV/0!</v>
      </c>
      <c r="AG40" s="1096"/>
    </row>
    <row r="41" spans="1:33" s="15" customFormat="1" ht="13.5" thickBot="1">
      <c r="A41" s="9"/>
      <c r="B41" s="10"/>
      <c r="C41" s="10"/>
      <c r="D41" s="10"/>
      <c r="E41" s="10"/>
      <c r="F41" s="10"/>
      <c r="G41" s="11"/>
      <c r="H41" s="11"/>
      <c r="I41" s="11"/>
      <c r="J41" s="11"/>
      <c r="K41" s="11"/>
      <c r="L41" s="11"/>
      <c r="M41" s="12"/>
      <c r="N41" s="13"/>
      <c r="O41" s="13"/>
      <c r="P41" s="13"/>
      <c r="Q41" s="13"/>
      <c r="R41" s="13"/>
      <c r="S41" s="11"/>
      <c r="T41" s="14"/>
      <c r="U41" s="14"/>
      <c r="V41" s="14"/>
      <c r="W41" s="14"/>
      <c r="X41" s="14"/>
      <c r="Y41" s="12"/>
      <c r="Z41" s="13"/>
      <c r="AA41" s="11"/>
      <c r="AB41" s="11"/>
      <c r="AC41" s="11"/>
      <c r="AD41" s="11"/>
      <c r="AE41" s="14"/>
      <c r="AF41" s="12"/>
      <c r="AG41" s="11"/>
    </row>
    <row r="42" spans="1:33" s="15" customFormat="1" ht="15.75" customHeight="1" thickBot="1">
      <c r="A42" s="927" t="s">
        <v>58</v>
      </c>
      <c r="B42" s="1208" t="s">
        <v>59</v>
      </c>
      <c r="C42" s="1209"/>
      <c r="D42" s="1118" t="s">
        <v>11</v>
      </c>
      <c r="E42" s="916"/>
      <c r="F42" s="916"/>
      <c r="G42" s="916"/>
      <c r="H42" s="916"/>
      <c r="I42" s="916"/>
      <c r="J42" s="916"/>
      <c r="K42" s="916"/>
      <c r="L42" s="916"/>
      <c r="M42" s="916"/>
      <c r="N42" s="916"/>
      <c r="O42" s="916"/>
      <c r="P42" s="916"/>
      <c r="Q42" s="916"/>
      <c r="R42" s="916"/>
      <c r="S42" s="916"/>
      <c r="T42" s="916"/>
      <c r="U42" s="916"/>
      <c r="V42" s="916"/>
      <c r="W42" s="916"/>
      <c r="X42" s="916"/>
      <c r="Y42" s="916"/>
      <c r="Z42" s="916"/>
      <c r="AA42" s="916"/>
      <c r="AB42" s="916"/>
      <c r="AC42" s="916"/>
      <c r="AD42" s="916"/>
      <c r="AE42" s="916"/>
      <c r="AF42" s="916"/>
      <c r="AG42" s="917"/>
    </row>
    <row r="43" spans="1:33" s="15" customFormat="1" ht="15.75" customHeight="1" thickBot="1">
      <c r="A43" s="928"/>
      <c r="B43" s="1210"/>
      <c r="C43" s="1211"/>
      <c r="D43" s="1119" t="s">
        <v>60</v>
      </c>
      <c r="E43" s="1120"/>
      <c r="F43" s="1120"/>
      <c r="G43" s="1120"/>
      <c r="H43" s="1120"/>
      <c r="I43" s="1121"/>
      <c r="J43" s="911" t="s">
        <v>61</v>
      </c>
      <c r="K43" s="912"/>
      <c r="L43" s="912"/>
      <c r="M43" s="912"/>
      <c r="N43" s="912"/>
      <c r="O43" s="913"/>
      <c r="P43" s="1026" t="s">
        <v>62</v>
      </c>
      <c r="Q43" s="1027"/>
      <c r="R43" s="1027"/>
      <c r="S43" s="1027"/>
      <c r="T43" s="1027"/>
      <c r="U43" s="1028"/>
      <c r="V43" s="911" t="s">
        <v>63</v>
      </c>
      <c r="W43" s="912"/>
      <c r="X43" s="912"/>
      <c r="Y43" s="912"/>
      <c r="Z43" s="912"/>
      <c r="AA43" s="913"/>
      <c r="AB43" s="918" t="s">
        <v>64</v>
      </c>
      <c r="AC43" s="919"/>
      <c r="AD43" s="919"/>
      <c r="AE43" s="919"/>
      <c r="AF43" s="919"/>
      <c r="AG43" s="920"/>
    </row>
    <row r="44" spans="1:33" s="15" customFormat="1" ht="14.25" customHeight="1">
      <c r="A44" s="928"/>
      <c r="B44" s="1210"/>
      <c r="C44" s="1211"/>
      <c r="D44" s="1013" t="s">
        <v>44</v>
      </c>
      <c r="E44" s="1112" t="s">
        <v>45</v>
      </c>
      <c r="F44" s="1115" t="s">
        <v>65</v>
      </c>
      <c r="G44" s="369" t="s">
        <v>66</v>
      </c>
      <c r="H44" s="370" t="s">
        <v>67</v>
      </c>
      <c r="I44" s="1016" t="s">
        <v>68</v>
      </c>
      <c r="J44" s="934" t="s">
        <v>44</v>
      </c>
      <c r="K44" s="937" t="s">
        <v>45</v>
      </c>
      <c r="L44" s="940" t="s">
        <v>65</v>
      </c>
      <c r="M44" s="16" t="s">
        <v>66</v>
      </c>
      <c r="N44" s="17" t="s">
        <v>67</v>
      </c>
      <c r="O44" s="1023" t="s">
        <v>68</v>
      </c>
      <c r="P44" s="1013" t="s">
        <v>44</v>
      </c>
      <c r="Q44" s="1112" t="s">
        <v>45</v>
      </c>
      <c r="R44" s="1115" t="s">
        <v>65</v>
      </c>
      <c r="S44" s="369" t="s">
        <v>66</v>
      </c>
      <c r="T44" s="370" t="s">
        <v>67</v>
      </c>
      <c r="U44" s="1025" t="s">
        <v>68</v>
      </c>
      <c r="V44" s="934" t="s">
        <v>44</v>
      </c>
      <c r="W44" s="937" t="s">
        <v>45</v>
      </c>
      <c r="X44" s="940" t="s">
        <v>65</v>
      </c>
      <c r="Y44" s="16" t="s">
        <v>66</v>
      </c>
      <c r="Z44" s="17" t="s">
        <v>67</v>
      </c>
      <c r="AA44" s="1011" t="s">
        <v>68</v>
      </c>
      <c r="AB44" s="1197" t="s">
        <v>44</v>
      </c>
      <c r="AC44" s="1106" t="s">
        <v>45</v>
      </c>
      <c r="AD44" s="1109" t="s">
        <v>65</v>
      </c>
      <c r="AE44" s="91" t="s">
        <v>66</v>
      </c>
      <c r="AF44" s="92" t="s">
        <v>69</v>
      </c>
      <c r="AG44" s="873" t="s">
        <v>68</v>
      </c>
    </row>
    <row r="45" spans="1:33" s="15" customFormat="1" ht="14.25" customHeight="1">
      <c r="A45" s="928"/>
      <c r="B45" s="1212"/>
      <c r="C45" s="1213"/>
      <c r="D45" s="1014"/>
      <c r="E45" s="1113"/>
      <c r="F45" s="1116"/>
      <c r="G45" s="1184" t="s">
        <v>70</v>
      </c>
      <c r="H45" s="1195" t="s">
        <v>71</v>
      </c>
      <c r="I45" s="1017"/>
      <c r="J45" s="935"/>
      <c r="K45" s="938"/>
      <c r="L45" s="941"/>
      <c r="M45" s="1018" t="s">
        <v>70</v>
      </c>
      <c r="N45" s="1005" t="s">
        <v>72</v>
      </c>
      <c r="O45" s="1024"/>
      <c r="P45" s="1014"/>
      <c r="Q45" s="1113"/>
      <c r="R45" s="1116"/>
      <c r="S45" s="1184" t="s">
        <v>70</v>
      </c>
      <c r="T45" s="1195" t="s">
        <v>71</v>
      </c>
      <c r="U45" s="1017"/>
      <c r="V45" s="935"/>
      <c r="W45" s="938"/>
      <c r="X45" s="941"/>
      <c r="Y45" s="1018" t="s">
        <v>70</v>
      </c>
      <c r="Z45" s="1005" t="s">
        <v>72</v>
      </c>
      <c r="AA45" s="1012"/>
      <c r="AB45" s="1198"/>
      <c r="AC45" s="1107"/>
      <c r="AD45" s="1110"/>
      <c r="AE45" s="1097" t="s">
        <v>70</v>
      </c>
      <c r="AF45" s="1099" t="s">
        <v>73</v>
      </c>
      <c r="AG45" s="1101"/>
    </row>
    <row r="46" spans="1:33" s="15" customFormat="1" ht="55.5" customHeight="1" thickBot="1">
      <c r="A46" s="929"/>
      <c r="B46" s="20" t="s">
        <v>66</v>
      </c>
      <c r="C46" s="20" t="s">
        <v>67</v>
      </c>
      <c r="D46" s="1015"/>
      <c r="E46" s="1114"/>
      <c r="F46" s="1117"/>
      <c r="G46" s="1185"/>
      <c r="H46" s="1196"/>
      <c r="I46" s="1017"/>
      <c r="J46" s="936"/>
      <c r="K46" s="939"/>
      <c r="L46" s="942"/>
      <c r="M46" s="1019"/>
      <c r="N46" s="1006"/>
      <c r="O46" s="1024"/>
      <c r="P46" s="1015"/>
      <c r="Q46" s="1114"/>
      <c r="R46" s="1117"/>
      <c r="S46" s="1185"/>
      <c r="T46" s="1196"/>
      <c r="U46" s="1017"/>
      <c r="V46" s="936"/>
      <c r="W46" s="939"/>
      <c r="X46" s="942"/>
      <c r="Y46" s="1019"/>
      <c r="Z46" s="1006"/>
      <c r="AA46" s="1012"/>
      <c r="AB46" s="1199"/>
      <c r="AC46" s="1108"/>
      <c r="AD46" s="1111"/>
      <c r="AE46" s="1098"/>
      <c r="AF46" s="1100"/>
      <c r="AG46" s="1101"/>
    </row>
    <row r="47" spans="1:33" s="13" customFormat="1" ht="30" customHeight="1">
      <c r="A47" s="400"/>
      <c r="B47" s="213"/>
      <c r="C47" s="306"/>
      <c r="D47" s="260">
        <f ca="1">+'H2 Consolidado Mensual 2021-25'!DB7+'H2 Consolidado Mensual 2021-25'!DF7+'H2 Consolidado Mensual 2021-25'!DJ7</f>
        <v>0</v>
      </c>
      <c r="E47" s="335">
        <f ca="1">+'H2 Consolidado Mensual 2021-25'!DC7+'H2 Consolidado Mensual 2021-25'!DG7+'H2 Consolidado Mensual 2021-25'!DK7</f>
        <v>0</v>
      </c>
      <c r="F47" s="336">
        <f>+'H2 Consolidado Mensual 2021-25'!DD7+'H2 Consolidado Mensual 2021-25'!DH7+'H2 Consolidado Mensual 2021-25'!DL7</f>
        <v>0</v>
      </c>
      <c r="G47" s="337" t="e">
        <f ca="1">+D47/F47</f>
        <v>#DIV/0!</v>
      </c>
      <c r="H47" s="338" t="e">
        <f t="shared" ref="H47:H55" ca="1" si="37">+((D28-D47)/(D28))</f>
        <v>#DIV/0!</v>
      </c>
      <c r="I47" s="985"/>
      <c r="J47" s="339">
        <f ca="1">+'H2 Consolidado Mensual 2021-25'!DN7+'H2 Consolidado Mensual 2021-25'!DR7+'H2 Consolidado Mensual 2021-25'!DV7</f>
        <v>0</v>
      </c>
      <c r="K47" s="167">
        <f ca="1">+'H2 Consolidado Mensual 2021-25'!DO7+'H2 Consolidado Mensual 2021-25'!DS7+'H2 Consolidado Mensual 2021-25'!DW7</f>
        <v>0</v>
      </c>
      <c r="L47" s="340">
        <f>+'H2 Consolidado Mensual 2021-25'!DP7+'H2 Consolidado Mensual 2021-25'!DT7+'H2 Consolidado Mensual 2021-25'!DX7</f>
        <v>0</v>
      </c>
      <c r="M47" s="169" t="e">
        <f ca="1">+J47/L47</f>
        <v>#DIV/0!</v>
      </c>
      <c r="N47" s="175" t="e">
        <f t="shared" ref="N47:N55" ca="1" si="38">+((J28-J47)/(J28))</f>
        <v>#DIV/0!</v>
      </c>
      <c r="O47" s="977"/>
      <c r="P47" s="341">
        <f ca="1">+'H2 Consolidado Mensual 2021-25'!DZ7+'H2 Consolidado Mensual 2021-25'!ED7+'H2 Consolidado Mensual 2021-25'!EH7</f>
        <v>0</v>
      </c>
      <c r="Q47" s="335">
        <f ca="1">+'H2 Consolidado Mensual 2021-25'!EA7+'H2 Consolidado Mensual 2021-25'!EE7+'H2 Consolidado Mensual 2021-25'!EI7</f>
        <v>0</v>
      </c>
      <c r="R47" s="342">
        <f>+'H2 Consolidado Mensual 2021-25'!EB7+'H2 Consolidado Mensual 2021-25'!EF7+'H2 Consolidado Mensual 2021-25'!EJ7</f>
        <v>0</v>
      </c>
      <c r="S47" s="343" t="e">
        <f ca="1">+P47/R47</f>
        <v>#DIV/0!</v>
      </c>
      <c r="T47" s="338" t="e">
        <f t="shared" ref="T47:T55" ca="1" si="39">+((P28-P47)/(P28))</f>
        <v>#DIV/0!</v>
      </c>
      <c r="U47" s="985"/>
      <c r="V47" s="344">
        <f ca="1">+'H2 Consolidado Mensual 2021-25'!EL7+'H2 Consolidado Mensual 2021-25'!EP7+'H2 Consolidado Mensual 2021-25'!ET7</f>
        <v>0</v>
      </c>
      <c r="W47" s="167">
        <f ca="1">+'H2 Consolidado Mensual 2021-25'!EM7+'H2 Consolidado Mensual 2021-25'!EQ7+'H2 Consolidado Mensual 2021-25'!EU7</f>
        <v>0</v>
      </c>
      <c r="X47" s="173">
        <f>+'H2 Consolidado Mensual 2021-25'!EN7+'H2 Consolidado Mensual 2021-25'!ER7+'H2 Consolidado Mensual 2021-25'!EV7</f>
        <v>0</v>
      </c>
      <c r="Y47" s="169" t="e">
        <f ca="1">+V47/X47</f>
        <v>#DIV/0!</v>
      </c>
      <c r="Z47" s="175" t="e">
        <f t="shared" ref="Z47:Z55" ca="1" si="40">+((V28-V47)/(V28))</f>
        <v>#DIV/0!</v>
      </c>
      <c r="AA47" s="983"/>
      <c r="AB47" s="363">
        <f t="shared" ref="AB47:AB58" ca="1" si="41">+D47+J47+P47+V47</f>
        <v>0</v>
      </c>
      <c r="AC47" s="364">
        <f t="shared" ref="AC47:AC58" ca="1" si="42">+E47+K47+Q47+W47</f>
        <v>0</v>
      </c>
      <c r="AD47" s="365">
        <f t="shared" ref="AD47:AD58" si="43">+F47+L47+R47+X47</f>
        <v>0</v>
      </c>
      <c r="AE47" s="345" t="e">
        <f ca="1">+AB47/AD47</f>
        <v>#DIV/0!</v>
      </c>
      <c r="AF47" s="346" t="e">
        <f t="shared" ref="AF47:AF55" ca="1" si="44">+((AB28-AB47)/(AB28))</f>
        <v>#DIV/0!</v>
      </c>
      <c r="AG47" s="980"/>
    </row>
    <row r="48" spans="1:33" s="13" customFormat="1" ht="30" customHeight="1">
      <c r="A48" s="400"/>
      <c r="B48" s="221"/>
      <c r="C48" s="161"/>
      <c r="D48" s="274">
        <f ca="1">+'H2 Consolidado Mensual 2021-25'!DB8+'H2 Consolidado Mensual 2021-25'!DF8+'H2 Consolidado Mensual 2021-25'!DJ8</f>
        <v>0</v>
      </c>
      <c r="E48" s="347">
        <f ca="1">+'H2 Consolidado Mensual 2021-25'!DC8+'H2 Consolidado Mensual 2021-25'!DG8+'H2 Consolidado Mensual 2021-25'!DK8</f>
        <v>0</v>
      </c>
      <c r="F48" s="348">
        <f>+'H2 Consolidado Mensual 2021-25'!DD8+'H2 Consolidado Mensual 2021-25'!DH8+'H2 Consolidado Mensual 2021-25'!DL8</f>
        <v>0</v>
      </c>
      <c r="G48" s="349" t="e">
        <f t="shared" ref="G48:G59" ca="1" si="45">+D48/F48</f>
        <v>#DIV/0!</v>
      </c>
      <c r="H48" s="350" t="e">
        <f t="shared" ca="1" si="37"/>
        <v>#DIV/0!</v>
      </c>
      <c r="I48" s="986"/>
      <c r="J48" s="351">
        <f ca="1">+'H2 Consolidado Mensual 2021-25'!DN8+'H2 Consolidado Mensual 2021-25'!DR8+'H2 Consolidado Mensual 2021-25'!DV8</f>
        <v>0</v>
      </c>
      <c r="K48" s="182">
        <f ca="1">+'H2 Consolidado Mensual 2021-25'!DO8+'H2 Consolidado Mensual 2021-25'!DS8+'H2 Consolidado Mensual 2021-25'!DW8</f>
        <v>0</v>
      </c>
      <c r="L48" s="352">
        <f>+'H2 Consolidado Mensual 2021-25'!DP8+'H2 Consolidado Mensual 2021-25'!DT8+'H2 Consolidado Mensual 2021-25'!DX8</f>
        <v>0</v>
      </c>
      <c r="M48" s="184" t="e">
        <f t="shared" ref="M48:M59" ca="1" si="46">+J48/L48</f>
        <v>#DIV/0!</v>
      </c>
      <c r="N48" s="190" t="e">
        <f t="shared" ca="1" si="38"/>
        <v>#DIV/0!</v>
      </c>
      <c r="O48" s="978"/>
      <c r="P48" s="353">
        <f ca="1">+'H2 Consolidado Mensual 2021-25'!DZ8+'H2 Consolidado Mensual 2021-25'!ED8+'H2 Consolidado Mensual 2021-25'!EH8</f>
        <v>0</v>
      </c>
      <c r="Q48" s="347">
        <f ca="1">+'H2 Consolidado Mensual 2021-25'!EA8+'H2 Consolidado Mensual 2021-25'!EE8+'H2 Consolidado Mensual 2021-25'!EI8</f>
        <v>0</v>
      </c>
      <c r="R48" s="354">
        <f>+'H2 Consolidado Mensual 2021-25'!EB8+'H2 Consolidado Mensual 2021-25'!EF8+'H2 Consolidado Mensual 2021-25'!EJ8</f>
        <v>0</v>
      </c>
      <c r="S48" s="355" t="e">
        <f t="shared" ref="S48:S59" ca="1" si="47">+P48/R48</f>
        <v>#DIV/0!</v>
      </c>
      <c r="T48" s="350" t="e">
        <f t="shared" ca="1" si="39"/>
        <v>#DIV/0!</v>
      </c>
      <c r="U48" s="986"/>
      <c r="V48" s="356">
        <f ca="1">+'H2 Consolidado Mensual 2021-25'!EL8+'H2 Consolidado Mensual 2021-25'!EP8+'H2 Consolidado Mensual 2021-25'!ET8</f>
        <v>0</v>
      </c>
      <c r="W48" s="182">
        <f ca="1">+'H2 Consolidado Mensual 2021-25'!EM8+'H2 Consolidado Mensual 2021-25'!EQ8+'H2 Consolidado Mensual 2021-25'!EU8</f>
        <v>0</v>
      </c>
      <c r="X48" s="188">
        <f>+'H2 Consolidado Mensual 2021-25'!EN8+'H2 Consolidado Mensual 2021-25'!ER8+'H2 Consolidado Mensual 2021-25'!EV8</f>
        <v>0</v>
      </c>
      <c r="Y48" s="184" t="e">
        <f t="shared" ref="Y48:Y55" ca="1" si="48">+V48/X48</f>
        <v>#DIV/0!</v>
      </c>
      <c r="Z48" s="190" t="e">
        <f t="shared" ca="1" si="40"/>
        <v>#DIV/0!</v>
      </c>
      <c r="AA48" s="984"/>
      <c r="AB48" s="366">
        <f t="shared" ca="1" si="41"/>
        <v>0</v>
      </c>
      <c r="AC48" s="367">
        <f t="shared" ca="1" si="42"/>
        <v>0</v>
      </c>
      <c r="AD48" s="368">
        <f t="shared" si="43"/>
        <v>0</v>
      </c>
      <c r="AE48" s="357" t="e">
        <f t="shared" ref="AE48:AE59" ca="1" si="49">+AB48/AD48</f>
        <v>#DIV/0!</v>
      </c>
      <c r="AF48" s="358" t="e">
        <f t="shared" ca="1" si="44"/>
        <v>#DIV/0!</v>
      </c>
      <c r="AG48" s="981"/>
    </row>
    <row r="49" spans="1:33" s="13" customFormat="1" ht="30" customHeight="1">
      <c r="A49" s="400"/>
      <c r="B49" s="221"/>
      <c r="C49" s="161"/>
      <c r="D49" s="274">
        <f ca="1">+'H2 Consolidado Mensual 2021-25'!DB9+'H2 Consolidado Mensual 2021-25'!DF9+'H2 Consolidado Mensual 2021-25'!DJ9</f>
        <v>0</v>
      </c>
      <c r="E49" s="347">
        <f ca="1">+'H2 Consolidado Mensual 2021-25'!DC9+'H2 Consolidado Mensual 2021-25'!DG9+'H2 Consolidado Mensual 2021-25'!DK9</f>
        <v>0</v>
      </c>
      <c r="F49" s="348">
        <f>+'H2 Consolidado Mensual 2021-25'!DD9+'H2 Consolidado Mensual 2021-25'!DH9+'H2 Consolidado Mensual 2021-25'!DL9</f>
        <v>0</v>
      </c>
      <c r="G49" s="349" t="e">
        <f t="shared" ca="1" si="45"/>
        <v>#DIV/0!</v>
      </c>
      <c r="H49" s="350" t="e">
        <f t="shared" ca="1" si="37"/>
        <v>#DIV/0!</v>
      </c>
      <c r="I49" s="986"/>
      <c r="J49" s="351">
        <f ca="1">+'H2 Consolidado Mensual 2021-25'!DN9+'H2 Consolidado Mensual 2021-25'!DR9+'H2 Consolidado Mensual 2021-25'!DV9</f>
        <v>0</v>
      </c>
      <c r="K49" s="182">
        <f ca="1">+'H2 Consolidado Mensual 2021-25'!DO9+'H2 Consolidado Mensual 2021-25'!DS9+'H2 Consolidado Mensual 2021-25'!DW9</f>
        <v>0</v>
      </c>
      <c r="L49" s="352">
        <f>+'H2 Consolidado Mensual 2021-25'!DP9+'H2 Consolidado Mensual 2021-25'!DT9+'H2 Consolidado Mensual 2021-25'!DX9</f>
        <v>0</v>
      </c>
      <c r="M49" s="184" t="e">
        <f t="shared" ca="1" si="46"/>
        <v>#DIV/0!</v>
      </c>
      <c r="N49" s="190" t="e">
        <f t="shared" ca="1" si="38"/>
        <v>#DIV/0!</v>
      </c>
      <c r="O49" s="978"/>
      <c r="P49" s="353">
        <f ca="1">+'H2 Consolidado Mensual 2021-25'!DZ9+'H2 Consolidado Mensual 2021-25'!ED9+'H2 Consolidado Mensual 2021-25'!EH9</f>
        <v>0</v>
      </c>
      <c r="Q49" s="347">
        <f ca="1">+'H2 Consolidado Mensual 2021-25'!EA9+'H2 Consolidado Mensual 2021-25'!EE9+'H2 Consolidado Mensual 2021-25'!EI9</f>
        <v>0</v>
      </c>
      <c r="R49" s="354">
        <f>+'H2 Consolidado Mensual 2021-25'!EB9+'H2 Consolidado Mensual 2021-25'!EF9+'H2 Consolidado Mensual 2021-25'!EJ9</f>
        <v>0</v>
      </c>
      <c r="S49" s="355" t="e">
        <f t="shared" ca="1" si="47"/>
        <v>#DIV/0!</v>
      </c>
      <c r="T49" s="350" t="e">
        <f t="shared" ca="1" si="39"/>
        <v>#DIV/0!</v>
      </c>
      <c r="U49" s="986"/>
      <c r="V49" s="356">
        <f ca="1">+'H2 Consolidado Mensual 2021-25'!EL9+'H2 Consolidado Mensual 2021-25'!EP9+'H2 Consolidado Mensual 2021-25'!ET9</f>
        <v>0</v>
      </c>
      <c r="W49" s="182">
        <f ca="1">+'H2 Consolidado Mensual 2021-25'!EM9+'H2 Consolidado Mensual 2021-25'!EQ9+'H2 Consolidado Mensual 2021-25'!EU9</f>
        <v>0</v>
      </c>
      <c r="X49" s="188">
        <f>+'H2 Consolidado Mensual 2021-25'!EN9+'H2 Consolidado Mensual 2021-25'!ER9+'H2 Consolidado Mensual 2021-25'!EV9</f>
        <v>0</v>
      </c>
      <c r="Y49" s="184" t="e">
        <f t="shared" ca="1" si="48"/>
        <v>#DIV/0!</v>
      </c>
      <c r="Z49" s="190" t="e">
        <f t="shared" ca="1" si="40"/>
        <v>#DIV/0!</v>
      </c>
      <c r="AA49" s="984"/>
      <c r="AB49" s="366">
        <f t="shared" ca="1" si="41"/>
        <v>0</v>
      </c>
      <c r="AC49" s="367">
        <f t="shared" ca="1" si="42"/>
        <v>0</v>
      </c>
      <c r="AD49" s="368">
        <f t="shared" si="43"/>
        <v>0</v>
      </c>
      <c r="AE49" s="357" t="e">
        <f t="shared" ca="1" si="49"/>
        <v>#DIV/0!</v>
      </c>
      <c r="AF49" s="358" t="e">
        <f t="shared" ca="1" si="44"/>
        <v>#DIV/0!</v>
      </c>
      <c r="AG49" s="981"/>
    </row>
    <row r="50" spans="1:33" s="13" customFormat="1" ht="30" customHeight="1">
      <c r="A50" s="400"/>
      <c r="B50" s="221"/>
      <c r="C50" s="161"/>
      <c r="D50" s="274">
        <f ca="1">+'H2 Consolidado Mensual 2021-25'!DB10+'H2 Consolidado Mensual 2021-25'!DF10+'H2 Consolidado Mensual 2021-25'!DJ10</f>
        <v>0</v>
      </c>
      <c r="E50" s="347">
        <f ca="1">+'H2 Consolidado Mensual 2021-25'!DC10+'H2 Consolidado Mensual 2021-25'!DG10+'H2 Consolidado Mensual 2021-25'!DK10</f>
        <v>0</v>
      </c>
      <c r="F50" s="348">
        <f>+'H2 Consolidado Mensual 2021-25'!DD10+'H2 Consolidado Mensual 2021-25'!DH10+'H2 Consolidado Mensual 2021-25'!DL10</f>
        <v>0</v>
      </c>
      <c r="G50" s="349" t="e">
        <f t="shared" ca="1" si="45"/>
        <v>#DIV/0!</v>
      </c>
      <c r="H50" s="350" t="e">
        <f t="shared" ca="1" si="37"/>
        <v>#DIV/0!</v>
      </c>
      <c r="I50" s="986"/>
      <c r="J50" s="351">
        <f ca="1">+'H2 Consolidado Mensual 2021-25'!DN10+'H2 Consolidado Mensual 2021-25'!DR10+'H2 Consolidado Mensual 2021-25'!DV10</f>
        <v>0</v>
      </c>
      <c r="K50" s="182">
        <f ca="1">+'H2 Consolidado Mensual 2021-25'!DO10+'H2 Consolidado Mensual 2021-25'!DS10+'H2 Consolidado Mensual 2021-25'!DW10</f>
        <v>0</v>
      </c>
      <c r="L50" s="352">
        <f>+'H2 Consolidado Mensual 2021-25'!DP10+'H2 Consolidado Mensual 2021-25'!DT10+'H2 Consolidado Mensual 2021-25'!DX10</f>
        <v>0</v>
      </c>
      <c r="M50" s="184" t="e">
        <f t="shared" ca="1" si="46"/>
        <v>#DIV/0!</v>
      </c>
      <c r="N50" s="190" t="e">
        <f t="shared" ca="1" si="38"/>
        <v>#DIV/0!</v>
      </c>
      <c r="O50" s="978"/>
      <c r="P50" s="353">
        <f ca="1">+'H2 Consolidado Mensual 2021-25'!DZ10+'H2 Consolidado Mensual 2021-25'!ED10+'H2 Consolidado Mensual 2021-25'!EH10</f>
        <v>0</v>
      </c>
      <c r="Q50" s="347">
        <f ca="1">+'H2 Consolidado Mensual 2021-25'!EA10+'H2 Consolidado Mensual 2021-25'!EE10+'H2 Consolidado Mensual 2021-25'!EI10</f>
        <v>0</v>
      </c>
      <c r="R50" s="354">
        <f>+'H2 Consolidado Mensual 2021-25'!EB10+'H2 Consolidado Mensual 2021-25'!EF10+'H2 Consolidado Mensual 2021-25'!EJ10</f>
        <v>0</v>
      </c>
      <c r="S50" s="355" t="e">
        <f t="shared" ca="1" si="47"/>
        <v>#DIV/0!</v>
      </c>
      <c r="T50" s="350" t="e">
        <f t="shared" ca="1" si="39"/>
        <v>#DIV/0!</v>
      </c>
      <c r="U50" s="986"/>
      <c r="V50" s="356">
        <f ca="1">+'H2 Consolidado Mensual 2021-25'!EL10+'H2 Consolidado Mensual 2021-25'!EP10+'H2 Consolidado Mensual 2021-25'!ET10</f>
        <v>0</v>
      </c>
      <c r="W50" s="182">
        <f ca="1">+'H2 Consolidado Mensual 2021-25'!EM10+'H2 Consolidado Mensual 2021-25'!EQ10+'H2 Consolidado Mensual 2021-25'!EU10</f>
        <v>0</v>
      </c>
      <c r="X50" s="188">
        <f>+'H2 Consolidado Mensual 2021-25'!EN10+'H2 Consolidado Mensual 2021-25'!ER10+'H2 Consolidado Mensual 2021-25'!EV10</f>
        <v>0</v>
      </c>
      <c r="Y50" s="184" t="e">
        <f t="shared" ca="1" si="48"/>
        <v>#DIV/0!</v>
      </c>
      <c r="Z50" s="190" t="e">
        <f t="shared" ca="1" si="40"/>
        <v>#DIV/0!</v>
      </c>
      <c r="AA50" s="984"/>
      <c r="AB50" s="366">
        <f t="shared" ca="1" si="41"/>
        <v>0</v>
      </c>
      <c r="AC50" s="367">
        <f t="shared" ca="1" si="42"/>
        <v>0</v>
      </c>
      <c r="AD50" s="368">
        <f t="shared" si="43"/>
        <v>0</v>
      </c>
      <c r="AE50" s="357" t="e">
        <f t="shared" ca="1" si="49"/>
        <v>#DIV/0!</v>
      </c>
      <c r="AF50" s="358" t="e">
        <f t="shared" ca="1" si="44"/>
        <v>#DIV/0!</v>
      </c>
      <c r="AG50" s="981"/>
    </row>
    <row r="51" spans="1:33" s="13" customFormat="1" ht="30" customHeight="1">
      <c r="A51" s="400"/>
      <c r="B51" s="221"/>
      <c r="C51" s="161"/>
      <c r="D51" s="274">
        <f ca="1">+'H2 Consolidado Mensual 2021-25'!DB11+'H2 Consolidado Mensual 2021-25'!DF11+'H2 Consolidado Mensual 2021-25'!DJ11</f>
        <v>0</v>
      </c>
      <c r="E51" s="347">
        <f ca="1">+'H2 Consolidado Mensual 2021-25'!DC11+'H2 Consolidado Mensual 2021-25'!DG11+'H2 Consolidado Mensual 2021-25'!DK11</f>
        <v>0</v>
      </c>
      <c r="F51" s="348">
        <f>+'H2 Consolidado Mensual 2021-25'!DD11+'H2 Consolidado Mensual 2021-25'!DH11+'H2 Consolidado Mensual 2021-25'!DL11</f>
        <v>0</v>
      </c>
      <c r="G51" s="349" t="e">
        <f t="shared" ca="1" si="45"/>
        <v>#DIV/0!</v>
      </c>
      <c r="H51" s="350" t="e">
        <f t="shared" ca="1" si="37"/>
        <v>#DIV/0!</v>
      </c>
      <c r="I51" s="986"/>
      <c r="J51" s="351">
        <f ca="1">+'H2 Consolidado Mensual 2021-25'!DN11+'H2 Consolidado Mensual 2021-25'!DR11+'H2 Consolidado Mensual 2021-25'!DV11</f>
        <v>0</v>
      </c>
      <c r="K51" s="182">
        <f ca="1">+'H2 Consolidado Mensual 2021-25'!DO11+'H2 Consolidado Mensual 2021-25'!DS11+'H2 Consolidado Mensual 2021-25'!DW11</f>
        <v>0</v>
      </c>
      <c r="L51" s="352">
        <f>+'H2 Consolidado Mensual 2021-25'!DP11+'H2 Consolidado Mensual 2021-25'!DT11+'H2 Consolidado Mensual 2021-25'!DX11</f>
        <v>0</v>
      </c>
      <c r="M51" s="184" t="e">
        <f t="shared" ca="1" si="46"/>
        <v>#DIV/0!</v>
      </c>
      <c r="N51" s="190" t="e">
        <f t="shared" ca="1" si="38"/>
        <v>#DIV/0!</v>
      </c>
      <c r="O51" s="978"/>
      <c r="P51" s="353">
        <f ca="1">+'H2 Consolidado Mensual 2021-25'!DZ11+'H2 Consolidado Mensual 2021-25'!ED11+'H2 Consolidado Mensual 2021-25'!EH11</f>
        <v>0</v>
      </c>
      <c r="Q51" s="347">
        <f ca="1">+'H2 Consolidado Mensual 2021-25'!EA11+'H2 Consolidado Mensual 2021-25'!EE11+'H2 Consolidado Mensual 2021-25'!EI11</f>
        <v>0</v>
      </c>
      <c r="R51" s="354">
        <f>+'H2 Consolidado Mensual 2021-25'!EB11+'H2 Consolidado Mensual 2021-25'!EF11+'H2 Consolidado Mensual 2021-25'!EJ11</f>
        <v>0</v>
      </c>
      <c r="S51" s="355" t="e">
        <f t="shared" ca="1" si="47"/>
        <v>#DIV/0!</v>
      </c>
      <c r="T51" s="350" t="e">
        <f t="shared" ca="1" si="39"/>
        <v>#DIV/0!</v>
      </c>
      <c r="U51" s="986"/>
      <c r="V51" s="356">
        <f ca="1">+'H2 Consolidado Mensual 2021-25'!EL11+'H2 Consolidado Mensual 2021-25'!EP11+'H2 Consolidado Mensual 2021-25'!ET11</f>
        <v>0</v>
      </c>
      <c r="W51" s="182">
        <f ca="1">+'H2 Consolidado Mensual 2021-25'!EM11+'H2 Consolidado Mensual 2021-25'!EQ11+'H2 Consolidado Mensual 2021-25'!EU11</f>
        <v>0</v>
      </c>
      <c r="X51" s="188">
        <f>+'H2 Consolidado Mensual 2021-25'!EN11+'H2 Consolidado Mensual 2021-25'!ER11+'H2 Consolidado Mensual 2021-25'!EV11</f>
        <v>0</v>
      </c>
      <c r="Y51" s="184" t="e">
        <f t="shared" ca="1" si="48"/>
        <v>#DIV/0!</v>
      </c>
      <c r="Z51" s="190" t="e">
        <f t="shared" ca="1" si="40"/>
        <v>#DIV/0!</v>
      </c>
      <c r="AA51" s="984"/>
      <c r="AB51" s="366">
        <f t="shared" ca="1" si="41"/>
        <v>0</v>
      </c>
      <c r="AC51" s="367">
        <f t="shared" ca="1" si="42"/>
        <v>0</v>
      </c>
      <c r="AD51" s="368">
        <f t="shared" si="43"/>
        <v>0</v>
      </c>
      <c r="AE51" s="357" t="e">
        <f t="shared" ca="1" si="49"/>
        <v>#DIV/0!</v>
      </c>
      <c r="AF51" s="358" t="e">
        <f t="shared" ca="1" si="44"/>
        <v>#DIV/0!</v>
      </c>
      <c r="AG51" s="981"/>
    </row>
    <row r="52" spans="1:33" s="13" customFormat="1" ht="30" customHeight="1">
      <c r="A52" s="400"/>
      <c r="B52" s="221"/>
      <c r="C52" s="161"/>
      <c r="D52" s="274">
        <f ca="1">+'H2 Consolidado Mensual 2021-25'!DB12+'H2 Consolidado Mensual 2021-25'!DF12+'H2 Consolidado Mensual 2021-25'!DJ12</f>
        <v>0</v>
      </c>
      <c r="E52" s="347">
        <f ca="1">+'H2 Consolidado Mensual 2021-25'!DC12+'H2 Consolidado Mensual 2021-25'!DG12+'H2 Consolidado Mensual 2021-25'!DK12</f>
        <v>0</v>
      </c>
      <c r="F52" s="348">
        <f>+'H2 Consolidado Mensual 2021-25'!DD12+'H2 Consolidado Mensual 2021-25'!DH12+'H2 Consolidado Mensual 2021-25'!DL12</f>
        <v>0</v>
      </c>
      <c r="G52" s="349" t="e">
        <f t="shared" ca="1" si="45"/>
        <v>#DIV/0!</v>
      </c>
      <c r="H52" s="350" t="e">
        <f t="shared" ca="1" si="37"/>
        <v>#DIV/0!</v>
      </c>
      <c r="I52" s="986"/>
      <c r="J52" s="351">
        <f ca="1">+'H2 Consolidado Mensual 2021-25'!DN12+'H2 Consolidado Mensual 2021-25'!DR12+'H2 Consolidado Mensual 2021-25'!DV12</f>
        <v>0</v>
      </c>
      <c r="K52" s="182">
        <f ca="1">+'H2 Consolidado Mensual 2021-25'!DO12+'H2 Consolidado Mensual 2021-25'!DS12+'H2 Consolidado Mensual 2021-25'!DW12</f>
        <v>0</v>
      </c>
      <c r="L52" s="352">
        <f>+'H2 Consolidado Mensual 2021-25'!DP12+'H2 Consolidado Mensual 2021-25'!DT12+'H2 Consolidado Mensual 2021-25'!DX12</f>
        <v>0</v>
      </c>
      <c r="M52" s="184" t="e">
        <f t="shared" ca="1" si="46"/>
        <v>#DIV/0!</v>
      </c>
      <c r="N52" s="190" t="e">
        <f t="shared" ca="1" si="38"/>
        <v>#DIV/0!</v>
      </c>
      <c r="O52" s="978"/>
      <c r="P52" s="353">
        <f ca="1">+'H2 Consolidado Mensual 2021-25'!DZ12+'H2 Consolidado Mensual 2021-25'!ED12+'H2 Consolidado Mensual 2021-25'!EH12</f>
        <v>0</v>
      </c>
      <c r="Q52" s="347">
        <f ca="1">+'H2 Consolidado Mensual 2021-25'!EA12+'H2 Consolidado Mensual 2021-25'!EE12+'H2 Consolidado Mensual 2021-25'!EI12</f>
        <v>0</v>
      </c>
      <c r="R52" s="354">
        <f>+'H2 Consolidado Mensual 2021-25'!EB12+'H2 Consolidado Mensual 2021-25'!EF12+'H2 Consolidado Mensual 2021-25'!EJ12</f>
        <v>0</v>
      </c>
      <c r="S52" s="355" t="e">
        <f t="shared" ca="1" si="47"/>
        <v>#DIV/0!</v>
      </c>
      <c r="T52" s="350" t="e">
        <f t="shared" ca="1" si="39"/>
        <v>#DIV/0!</v>
      </c>
      <c r="U52" s="986"/>
      <c r="V52" s="356">
        <f ca="1">+'H2 Consolidado Mensual 2021-25'!EL12+'H2 Consolidado Mensual 2021-25'!EP12+'H2 Consolidado Mensual 2021-25'!ET12</f>
        <v>0</v>
      </c>
      <c r="W52" s="182">
        <f ca="1">+'H2 Consolidado Mensual 2021-25'!EM12+'H2 Consolidado Mensual 2021-25'!EQ12+'H2 Consolidado Mensual 2021-25'!EU12</f>
        <v>0</v>
      </c>
      <c r="X52" s="188">
        <f>+'H2 Consolidado Mensual 2021-25'!EN12+'H2 Consolidado Mensual 2021-25'!ER12+'H2 Consolidado Mensual 2021-25'!EV12</f>
        <v>0</v>
      </c>
      <c r="Y52" s="184" t="e">
        <f t="shared" ca="1" si="48"/>
        <v>#DIV/0!</v>
      </c>
      <c r="Z52" s="190" t="e">
        <f t="shared" ca="1" si="40"/>
        <v>#DIV/0!</v>
      </c>
      <c r="AA52" s="984"/>
      <c r="AB52" s="366">
        <f t="shared" ca="1" si="41"/>
        <v>0</v>
      </c>
      <c r="AC52" s="367">
        <f t="shared" ca="1" si="42"/>
        <v>0</v>
      </c>
      <c r="AD52" s="368">
        <f t="shared" si="43"/>
        <v>0</v>
      </c>
      <c r="AE52" s="357" t="e">
        <f t="shared" ca="1" si="49"/>
        <v>#DIV/0!</v>
      </c>
      <c r="AF52" s="358" t="e">
        <f t="shared" ca="1" si="44"/>
        <v>#DIV/0!</v>
      </c>
      <c r="AG52" s="981"/>
    </row>
    <row r="53" spans="1:33" s="13" customFormat="1" ht="30" customHeight="1">
      <c r="A53" s="400"/>
      <c r="B53" s="221"/>
      <c r="C53" s="161"/>
      <c r="D53" s="274">
        <f ca="1">+'H2 Consolidado Mensual 2021-25'!DB13+'H2 Consolidado Mensual 2021-25'!DF13+'H2 Consolidado Mensual 2021-25'!DJ13</f>
        <v>0</v>
      </c>
      <c r="E53" s="347">
        <f ca="1">+'H2 Consolidado Mensual 2021-25'!DC13+'H2 Consolidado Mensual 2021-25'!DG13+'H2 Consolidado Mensual 2021-25'!DK13</f>
        <v>0</v>
      </c>
      <c r="F53" s="348">
        <f>+'H2 Consolidado Mensual 2021-25'!DD13+'H2 Consolidado Mensual 2021-25'!DH13+'H2 Consolidado Mensual 2021-25'!DL13</f>
        <v>0</v>
      </c>
      <c r="G53" s="349" t="e">
        <f t="shared" ca="1" si="45"/>
        <v>#DIV/0!</v>
      </c>
      <c r="H53" s="350" t="e">
        <f t="shared" ca="1" si="37"/>
        <v>#DIV/0!</v>
      </c>
      <c r="I53" s="986"/>
      <c r="J53" s="351">
        <f ca="1">+'H2 Consolidado Mensual 2021-25'!DN13+'H2 Consolidado Mensual 2021-25'!DR13+'H2 Consolidado Mensual 2021-25'!DV13</f>
        <v>0</v>
      </c>
      <c r="K53" s="182">
        <f ca="1">+'H2 Consolidado Mensual 2021-25'!DO13+'H2 Consolidado Mensual 2021-25'!DS13+'H2 Consolidado Mensual 2021-25'!DW13</f>
        <v>0</v>
      </c>
      <c r="L53" s="352">
        <f>+'H2 Consolidado Mensual 2021-25'!DP13+'H2 Consolidado Mensual 2021-25'!DT13+'H2 Consolidado Mensual 2021-25'!DX13</f>
        <v>0</v>
      </c>
      <c r="M53" s="184" t="e">
        <f t="shared" ca="1" si="46"/>
        <v>#DIV/0!</v>
      </c>
      <c r="N53" s="190" t="e">
        <f t="shared" ca="1" si="38"/>
        <v>#DIV/0!</v>
      </c>
      <c r="O53" s="978"/>
      <c r="P53" s="353">
        <f ca="1">+'H2 Consolidado Mensual 2021-25'!DZ13+'H2 Consolidado Mensual 2021-25'!ED13+'H2 Consolidado Mensual 2021-25'!EH13</f>
        <v>0</v>
      </c>
      <c r="Q53" s="347">
        <f ca="1">+'H2 Consolidado Mensual 2021-25'!EA13+'H2 Consolidado Mensual 2021-25'!EE13+'H2 Consolidado Mensual 2021-25'!EI13</f>
        <v>0</v>
      </c>
      <c r="R53" s="354">
        <f>+'H2 Consolidado Mensual 2021-25'!EB13+'H2 Consolidado Mensual 2021-25'!EF13+'H2 Consolidado Mensual 2021-25'!EJ13</f>
        <v>0</v>
      </c>
      <c r="S53" s="355" t="e">
        <f t="shared" ca="1" si="47"/>
        <v>#DIV/0!</v>
      </c>
      <c r="T53" s="350" t="e">
        <f t="shared" ca="1" si="39"/>
        <v>#DIV/0!</v>
      </c>
      <c r="U53" s="986"/>
      <c r="V53" s="356">
        <f ca="1">+'H2 Consolidado Mensual 2021-25'!EL13+'H2 Consolidado Mensual 2021-25'!EP13+'H2 Consolidado Mensual 2021-25'!ET13</f>
        <v>0</v>
      </c>
      <c r="W53" s="182">
        <f ca="1">+'H2 Consolidado Mensual 2021-25'!EM13+'H2 Consolidado Mensual 2021-25'!EQ13+'H2 Consolidado Mensual 2021-25'!EU13</f>
        <v>0</v>
      </c>
      <c r="X53" s="188">
        <f>+'H2 Consolidado Mensual 2021-25'!EN13+'H2 Consolidado Mensual 2021-25'!ER13+'H2 Consolidado Mensual 2021-25'!EV13</f>
        <v>0</v>
      </c>
      <c r="Y53" s="184" t="e">
        <f t="shared" ca="1" si="48"/>
        <v>#DIV/0!</v>
      </c>
      <c r="Z53" s="190" t="e">
        <f t="shared" ca="1" si="40"/>
        <v>#DIV/0!</v>
      </c>
      <c r="AA53" s="984"/>
      <c r="AB53" s="366">
        <f t="shared" ca="1" si="41"/>
        <v>0</v>
      </c>
      <c r="AC53" s="367">
        <f t="shared" ca="1" si="42"/>
        <v>0</v>
      </c>
      <c r="AD53" s="368">
        <f t="shared" si="43"/>
        <v>0</v>
      </c>
      <c r="AE53" s="357" t="e">
        <f t="shared" ca="1" si="49"/>
        <v>#DIV/0!</v>
      </c>
      <c r="AF53" s="358" t="e">
        <f t="shared" ca="1" si="44"/>
        <v>#DIV/0!</v>
      </c>
      <c r="AG53" s="981"/>
    </row>
    <row r="54" spans="1:33" s="13" customFormat="1" ht="30" customHeight="1">
      <c r="A54" s="400"/>
      <c r="B54" s="221"/>
      <c r="C54" s="161"/>
      <c r="D54" s="274">
        <f ca="1">+'H2 Consolidado Mensual 2021-25'!DB14+'H2 Consolidado Mensual 2021-25'!DF14+'H2 Consolidado Mensual 2021-25'!DJ14</f>
        <v>0</v>
      </c>
      <c r="E54" s="347">
        <f ca="1">+'H2 Consolidado Mensual 2021-25'!DC14+'H2 Consolidado Mensual 2021-25'!DG14+'H2 Consolidado Mensual 2021-25'!DK14</f>
        <v>0</v>
      </c>
      <c r="F54" s="348">
        <f>+'H2 Consolidado Mensual 2021-25'!DD14+'H2 Consolidado Mensual 2021-25'!DH14+'H2 Consolidado Mensual 2021-25'!DL14</f>
        <v>0</v>
      </c>
      <c r="G54" s="349" t="e">
        <f t="shared" ca="1" si="45"/>
        <v>#DIV/0!</v>
      </c>
      <c r="H54" s="350" t="e">
        <f t="shared" ca="1" si="37"/>
        <v>#DIV/0!</v>
      </c>
      <c r="I54" s="986"/>
      <c r="J54" s="351">
        <f ca="1">+'H2 Consolidado Mensual 2021-25'!DN14+'H2 Consolidado Mensual 2021-25'!DR14+'H2 Consolidado Mensual 2021-25'!DV14</f>
        <v>0</v>
      </c>
      <c r="K54" s="182">
        <f ca="1">+'H2 Consolidado Mensual 2021-25'!DO14+'H2 Consolidado Mensual 2021-25'!DS14+'H2 Consolidado Mensual 2021-25'!DW14</f>
        <v>0</v>
      </c>
      <c r="L54" s="352">
        <f>+'H2 Consolidado Mensual 2021-25'!DP14+'H2 Consolidado Mensual 2021-25'!DT14+'H2 Consolidado Mensual 2021-25'!DX14</f>
        <v>0</v>
      </c>
      <c r="M54" s="184" t="e">
        <f t="shared" ca="1" si="46"/>
        <v>#DIV/0!</v>
      </c>
      <c r="N54" s="190" t="e">
        <f t="shared" ca="1" si="38"/>
        <v>#DIV/0!</v>
      </c>
      <c r="O54" s="978"/>
      <c r="P54" s="353">
        <f ca="1">+'H2 Consolidado Mensual 2021-25'!DZ14+'H2 Consolidado Mensual 2021-25'!ED14+'H2 Consolidado Mensual 2021-25'!EH14</f>
        <v>0</v>
      </c>
      <c r="Q54" s="347">
        <f ca="1">+'H2 Consolidado Mensual 2021-25'!EA14+'H2 Consolidado Mensual 2021-25'!EE14+'H2 Consolidado Mensual 2021-25'!EI14</f>
        <v>0</v>
      </c>
      <c r="R54" s="354">
        <f>+'H2 Consolidado Mensual 2021-25'!EB14+'H2 Consolidado Mensual 2021-25'!EF14+'H2 Consolidado Mensual 2021-25'!EJ14</f>
        <v>0</v>
      </c>
      <c r="S54" s="355" t="e">
        <f t="shared" ca="1" si="47"/>
        <v>#DIV/0!</v>
      </c>
      <c r="T54" s="350" t="e">
        <f t="shared" ca="1" si="39"/>
        <v>#DIV/0!</v>
      </c>
      <c r="U54" s="986"/>
      <c r="V54" s="356">
        <f ca="1">+'H2 Consolidado Mensual 2021-25'!EL14+'H2 Consolidado Mensual 2021-25'!EP14+'H2 Consolidado Mensual 2021-25'!ET14</f>
        <v>0</v>
      </c>
      <c r="W54" s="182">
        <f ca="1">+'H2 Consolidado Mensual 2021-25'!EM14+'H2 Consolidado Mensual 2021-25'!EQ14+'H2 Consolidado Mensual 2021-25'!EU14</f>
        <v>0</v>
      </c>
      <c r="X54" s="188">
        <f>+'H2 Consolidado Mensual 2021-25'!EN14+'H2 Consolidado Mensual 2021-25'!ER14+'H2 Consolidado Mensual 2021-25'!EV14</f>
        <v>0</v>
      </c>
      <c r="Y54" s="184" t="e">
        <f t="shared" ca="1" si="48"/>
        <v>#DIV/0!</v>
      </c>
      <c r="Z54" s="190" t="e">
        <f t="shared" ca="1" si="40"/>
        <v>#DIV/0!</v>
      </c>
      <c r="AA54" s="984"/>
      <c r="AB54" s="366">
        <f t="shared" ca="1" si="41"/>
        <v>0</v>
      </c>
      <c r="AC54" s="367">
        <f t="shared" ca="1" si="42"/>
        <v>0</v>
      </c>
      <c r="AD54" s="368">
        <f t="shared" si="43"/>
        <v>0</v>
      </c>
      <c r="AE54" s="357" t="e">
        <f t="shared" ca="1" si="49"/>
        <v>#DIV/0!</v>
      </c>
      <c r="AF54" s="358" t="e">
        <f t="shared" ca="1" si="44"/>
        <v>#DIV/0!</v>
      </c>
      <c r="AG54" s="981"/>
    </row>
    <row r="55" spans="1:33" s="13" customFormat="1" ht="30" customHeight="1">
      <c r="A55" s="400"/>
      <c r="B55" s="221"/>
      <c r="C55" s="161"/>
      <c r="D55" s="274">
        <f ca="1">+'H2 Consolidado Mensual 2021-25'!DB15+'H2 Consolidado Mensual 2021-25'!DF15+'H2 Consolidado Mensual 2021-25'!DJ15</f>
        <v>0</v>
      </c>
      <c r="E55" s="347">
        <f ca="1">+'H2 Consolidado Mensual 2021-25'!DC15+'H2 Consolidado Mensual 2021-25'!DG15+'H2 Consolidado Mensual 2021-25'!DK15</f>
        <v>0</v>
      </c>
      <c r="F55" s="348">
        <f>+'H2 Consolidado Mensual 2021-25'!DD15+'H2 Consolidado Mensual 2021-25'!DH15+'H2 Consolidado Mensual 2021-25'!DL15</f>
        <v>0</v>
      </c>
      <c r="G55" s="349" t="e">
        <f t="shared" ca="1" si="45"/>
        <v>#DIV/0!</v>
      </c>
      <c r="H55" s="350" t="e">
        <f t="shared" ca="1" si="37"/>
        <v>#DIV/0!</v>
      </c>
      <c r="I55" s="986"/>
      <c r="J55" s="351">
        <f ca="1">+'H2 Consolidado Mensual 2021-25'!DN15+'H2 Consolidado Mensual 2021-25'!DR15+'H2 Consolidado Mensual 2021-25'!DV15</f>
        <v>0</v>
      </c>
      <c r="K55" s="182">
        <f ca="1">+'H2 Consolidado Mensual 2021-25'!DO15+'H2 Consolidado Mensual 2021-25'!DS15+'H2 Consolidado Mensual 2021-25'!DW15</f>
        <v>0</v>
      </c>
      <c r="L55" s="352">
        <f>+'H2 Consolidado Mensual 2021-25'!DP15+'H2 Consolidado Mensual 2021-25'!DT15+'H2 Consolidado Mensual 2021-25'!DX15</f>
        <v>0</v>
      </c>
      <c r="M55" s="184" t="e">
        <f t="shared" ca="1" si="46"/>
        <v>#DIV/0!</v>
      </c>
      <c r="N55" s="190" t="e">
        <f t="shared" ca="1" si="38"/>
        <v>#DIV/0!</v>
      </c>
      <c r="O55" s="978"/>
      <c r="P55" s="353">
        <f ca="1">+'H2 Consolidado Mensual 2021-25'!DZ15+'H2 Consolidado Mensual 2021-25'!ED15+'H2 Consolidado Mensual 2021-25'!EH15</f>
        <v>0</v>
      </c>
      <c r="Q55" s="347">
        <f ca="1">+'H2 Consolidado Mensual 2021-25'!EA15+'H2 Consolidado Mensual 2021-25'!EE15+'H2 Consolidado Mensual 2021-25'!EI15</f>
        <v>0</v>
      </c>
      <c r="R55" s="354">
        <f>+'H2 Consolidado Mensual 2021-25'!EB15+'H2 Consolidado Mensual 2021-25'!EF15+'H2 Consolidado Mensual 2021-25'!EJ15</f>
        <v>0</v>
      </c>
      <c r="S55" s="355" t="e">
        <f t="shared" ca="1" si="47"/>
        <v>#DIV/0!</v>
      </c>
      <c r="T55" s="350" t="e">
        <f t="shared" ca="1" si="39"/>
        <v>#DIV/0!</v>
      </c>
      <c r="U55" s="986"/>
      <c r="V55" s="356">
        <f ca="1">+'H2 Consolidado Mensual 2021-25'!EL15+'H2 Consolidado Mensual 2021-25'!EP15+'H2 Consolidado Mensual 2021-25'!ET15</f>
        <v>0</v>
      </c>
      <c r="W55" s="182">
        <f ca="1">+'H2 Consolidado Mensual 2021-25'!EM15+'H2 Consolidado Mensual 2021-25'!EQ15+'H2 Consolidado Mensual 2021-25'!EU15</f>
        <v>0</v>
      </c>
      <c r="X55" s="188">
        <f>+'H2 Consolidado Mensual 2021-25'!EN15+'H2 Consolidado Mensual 2021-25'!ER15+'H2 Consolidado Mensual 2021-25'!EV15</f>
        <v>0</v>
      </c>
      <c r="Y55" s="184" t="e">
        <f t="shared" ca="1" si="48"/>
        <v>#DIV/0!</v>
      </c>
      <c r="Z55" s="190" t="e">
        <f t="shared" ca="1" si="40"/>
        <v>#DIV/0!</v>
      </c>
      <c r="AA55" s="984"/>
      <c r="AB55" s="366">
        <f t="shared" ca="1" si="41"/>
        <v>0</v>
      </c>
      <c r="AC55" s="367">
        <f t="shared" ca="1" si="42"/>
        <v>0</v>
      </c>
      <c r="AD55" s="368">
        <f t="shared" si="43"/>
        <v>0</v>
      </c>
      <c r="AE55" s="357" t="e">
        <f t="shared" ca="1" si="49"/>
        <v>#DIV/0!</v>
      </c>
      <c r="AF55" s="358" t="e">
        <f t="shared" ca="1" si="44"/>
        <v>#DIV/0!</v>
      </c>
      <c r="AG55" s="981"/>
    </row>
    <row r="56" spans="1:33" s="13" customFormat="1" ht="30" customHeight="1">
      <c r="A56" s="400"/>
      <c r="B56" s="221"/>
      <c r="C56" s="161"/>
      <c r="D56" s="274">
        <f ca="1">+'H2 Consolidado Mensual 2021-25'!DB16+'H2 Consolidado Mensual 2021-25'!DF16+'H2 Consolidado Mensual 2021-25'!DJ16</f>
        <v>0</v>
      </c>
      <c r="E56" s="347">
        <f ca="1">+'H2 Consolidado Mensual 2021-25'!DC16+'H2 Consolidado Mensual 2021-25'!DG16+'H2 Consolidado Mensual 2021-25'!DK16</f>
        <v>0</v>
      </c>
      <c r="F56" s="348">
        <f>+'H2 Consolidado Mensual 2021-25'!DD16+'H2 Consolidado Mensual 2021-25'!DH16+'H2 Consolidado Mensual 2021-25'!DL16</f>
        <v>0</v>
      </c>
      <c r="G56" s="349" t="e">
        <f t="shared" ref="G56:G58" ca="1" si="50">+D56/F56</f>
        <v>#DIV/0!</v>
      </c>
      <c r="H56" s="350" t="e">
        <f t="shared" ref="H56:H58" ca="1" si="51">+((D37-D56)/(D37))</f>
        <v>#DIV/0!</v>
      </c>
      <c r="I56" s="986"/>
      <c r="J56" s="351">
        <f ca="1">+'H2 Consolidado Mensual 2021-25'!DN16+'H2 Consolidado Mensual 2021-25'!DR16+'H2 Consolidado Mensual 2021-25'!DV16</f>
        <v>0</v>
      </c>
      <c r="K56" s="182">
        <f ca="1">+'H2 Consolidado Mensual 2021-25'!DO16+'H2 Consolidado Mensual 2021-25'!DS16+'H2 Consolidado Mensual 2021-25'!DW16</f>
        <v>0</v>
      </c>
      <c r="L56" s="352">
        <f>+'H2 Consolidado Mensual 2021-25'!DP16+'H2 Consolidado Mensual 2021-25'!DT16+'H2 Consolidado Mensual 2021-25'!DX16</f>
        <v>0</v>
      </c>
      <c r="M56" s="184" t="e">
        <f t="shared" ref="M56:M58" ca="1" si="52">+J56/L56</f>
        <v>#DIV/0!</v>
      </c>
      <c r="N56" s="190" t="e">
        <f t="shared" ref="N56:N58" ca="1" si="53">+((J37-J56)/(J37))</f>
        <v>#DIV/0!</v>
      </c>
      <c r="O56" s="978"/>
      <c r="P56" s="353">
        <f ca="1">+'H2 Consolidado Mensual 2021-25'!DZ16+'H2 Consolidado Mensual 2021-25'!ED16+'H2 Consolidado Mensual 2021-25'!EH16</f>
        <v>0</v>
      </c>
      <c r="Q56" s="347">
        <f ca="1">+'H2 Consolidado Mensual 2021-25'!EA16+'H2 Consolidado Mensual 2021-25'!EE16+'H2 Consolidado Mensual 2021-25'!EI16</f>
        <v>0</v>
      </c>
      <c r="R56" s="354">
        <f>+'H2 Consolidado Mensual 2021-25'!EB16+'H2 Consolidado Mensual 2021-25'!EF16+'H2 Consolidado Mensual 2021-25'!EJ16</f>
        <v>0</v>
      </c>
      <c r="S56" s="355" t="e">
        <f t="shared" ref="S56:S58" ca="1" si="54">+P56/R56</f>
        <v>#DIV/0!</v>
      </c>
      <c r="T56" s="350" t="e">
        <f t="shared" ref="T56:T58" ca="1" si="55">+((P37-P56)/(P37))</f>
        <v>#DIV/0!</v>
      </c>
      <c r="U56" s="986"/>
      <c r="V56" s="356">
        <f ca="1">+'H2 Consolidado Mensual 2021-25'!EL16+'H2 Consolidado Mensual 2021-25'!EP16+'H2 Consolidado Mensual 2021-25'!ET16</f>
        <v>0</v>
      </c>
      <c r="W56" s="182">
        <f ca="1">+'H2 Consolidado Mensual 2021-25'!EM16+'H2 Consolidado Mensual 2021-25'!EQ16+'H2 Consolidado Mensual 2021-25'!EU16</f>
        <v>0</v>
      </c>
      <c r="X56" s="188">
        <f>+'H2 Consolidado Mensual 2021-25'!EN16+'H2 Consolidado Mensual 2021-25'!ER16+'H2 Consolidado Mensual 2021-25'!EV16</f>
        <v>0</v>
      </c>
      <c r="Y56" s="184" t="e">
        <f t="shared" ref="Y56:Y58" ca="1" si="56">+V56/X56</f>
        <v>#DIV/0!</v>
      </c>
      <c r="Z56" s="190" t="e">
        <f t="shared" ref="Z56:Z58" ca="1" si="57">+((V37-V56)/(V37))</f>
        <v>#DIV/0!</v>
      </c>
      <c r="AA56" s="984"/>
      <c r="AB56" s="366">
        <f t="shared" ca="1" si="41"/>
        <v>0</v>
      </c>
      <c r="AC56" s="367">
        <f t="shared" ca="1" si="42"/>
        <v>0</v>
      </c>
      <c r="AD56" s="368">
        <f t="shared" si="43"/>
        <v>0</v>
      </c>
      <c r="AE56" s="357" t="e">
        <f t="shared" ref="AE56:AE58" ca="1" si="58">+AB56/AD56</f>
        <v>#DIV/0!</v>
      </c>
      <c r="AF56" s="358" t="e">
        <f t="shared" ref="AF56:AF58" ca="1" si="59">+((AB37-AB56)/(AB37))</f>
        <v>#DIV/0!</v>
      </c>
      <c r="AG56" s="981"/>
    </row>
    <row r="57" spans="1:33" s="13" customFormat="1" ht="30" customHeight="1">
      <c r="A57" s="400"/>
      <c r="B57" s="221"/>
      <c r="C57" s="161"/>
      <c r="D57" s="274">
        <f ca="1">+'H2 Consolidado Mensual 2021-25'!DB17+'H2 Consolidado Mensual 2021-25'!DF17+'H2 Consolidado Mensual 2021-25'!DJ17</f>
        <v>0</v>
      </c>
      <c r="E57" s="347">
        <f ca="1">+'H2 Consolidado Mensual 2021-25'!DC17+'H2 Consolidado Mensual 2021-25'!DG17+'H2 Consolidado Mensual 2021-25'!DK17</f>
        <v>0</v>
      </c>
      <c r="F57" s="348">
        <f>+'H2 Consolidado Mensual 2021-25'!DD17+'H2 Consolidado Mensual 2021-25'!DH17+'H2 Consolidado Mensual 2021-25'!DL17</f>
        <v>0</v>
      </c>
      <c r="G57" s="349" t="e">
        <f t="shared" ca="1" si="50"/>
        <v>#DIV/0!</v>
      </c>
      <c r="H57" s="350" t="e">
        <f t="shared" ca="1" si="51"/>
        <v>#DIV/0!</v>
      </c>
      <c r="I57" s="986"/>
      <c r="J57" s="351">
        <f ca="1">+'H2 Consolidado Mensual 2021-25'!DN17+'H2 Consolidado Mensual 2021-25'!DR17+'H2 Consolidado Mensual 2021-25'!DV17</f>
        <v>0</v>
      </c>
      <c r="K57" s="182">
        <f ca="1">+'H2 Consolidado Mensual 2021-25'!DO17+'H2 Consolidado Mensual 2021-25'!DS17+'H2 Consolidado Mensual 2021-25'!DW17</f>
        <v>0</v>
      </c>
      <c r="L57" s="352">
        <f>+'H2 Consolidado Mensual 2021-25'!DP17+'H2 Consolidado Mensual 2021-25'!DT17+'H2 Consolidado Mensual 2021-25'!DX17</f>
        <v>0</v>
      </c>
      <c r="M57" s="184" t="e">
        <f t="shared" ca="1" si="52"/>
        <v>#DIV/0!</v>
      </c>
      <c r="N57" s="190" t="e">
        <f t="shared" ca="1" si="53"/>
        <v>#DIV/0!</v>
      </c>
      <c r="O57" s="978"/>
      <c r="P57" s="353">
        <f ca="1">+'H2 Consolidado Mensual 2021-25'!DZ17+'H2 Consolidado Mensual 2021-25'!ED17+'H2 Consolidado Mensual 2021-25'!EH17</f>
        <v>0</v>
      </c>
      <c r="Q57" s="347">
        <f ca="1">+'H2 Consolidado Mensual 2021-25'!EA17+'H2 Consolidado Mensual 2021-25'!EE17+'H2 Consolidado Mensual 2021-25'!EI17</f>
        <v>0</v>
      </c>
      <c r="R57" s="354">
        <f>+'H2 Consolidado Mensual 2021-25'!EB17+'H2 Consolidado Mensual 2021-25'!EF17+'H2 Consolidado Mensual 2021-25'!EJ17</f>
        <v>0</v>
      </c>
      <c r="S57" s="355" t="e">
        <f t="shared" ca="1" si="54"/>
        <v>#DIV/0!</v>
      </c>
      <c r="T57" s="350" t="e">
        <f t="shared" ca="1" si="55"/>
        <v>#DIV/0!</v>
      </c>
      <c r="U57" s="986"/>
      <c r="V57" s="356">
        <f ca="1">+'H2 Consolidado Mensual 2021-25'!EL17+'H2 Consolidado Mensual 2021-25'!EP17+'H2 Consolidado Mensual 2021-25'!ET17</f>
        <v>0</v>
      </c>
      <c r="W57" s="182">
        <f ca="1">+'H2 Consolidado Mensual 2021-25'!EM17+'H2 Consolidado Mensual 2021-25'!EQ17+'H2 Consolidado Mensual 2021-25'!EU17</f>
        <v>0</v>
      </c>
      <c r="X57" s="188">
        <f>+'H2 Consolidado Mensual 2021-25'!EN17+'H2 Consolidado Mensual 2021-25'!ER17+'H2 Consolidado Mensual 2021-25'!EV17</f>
        <v>0</v>
      </c>
      <c r="Y57" s="184" t="e">
        <f t="shared" ca="1" si="56"/>
        <v>#DIV/0!</v>
      </c>
      <c r="Z57" s="190" t="e">
        <f t="shared" ca="1" si="57"/>
        <v>#DIV/0!</v>
      </c>
      <c r="AA57" s="984"/>
      <c r="AB57" s="366">
        <f t="shared" ca="1" si="41"/>
        <v>0</v>
      </c>
      <c r="AC57" s="367">
        <f t="shared" ca="1" si="42"/>
        <v>0</v>
      </c>
      <c r="AD57" s="368">
        <f t="shared" si="43"/>
        <v>0</v>
      </c>
      <c r="AE57" s="357" t="e">
        <f t="shared" ca="1" si="58"/>
        <v>#DIV/0!</v>
      </c>
      <c r="AF57" s="358" t="e">
        <f t="shared" ca="1" si="59"/>
        <v>#DIV/0!</v>
      </c>
      <c r="AG57" s="981"/>
    </row>
    <row r="58" spans="1:33" s="13" customFormat="1" ht="30" customHeight="1" thickBot="1">
      <c r="A58" s="400"/>
      <c r="B58" s="432"/>
      <c r="C58" s="433"/>
      <c r="D58" s="390">
        <f ca="1">+'H2 Consolidado Mensual 2021-25'!DB18+'H2 Consolidado Mensual 2021-25'!DF18+'H2 Consolidado Mensual 2021-25'!DJ18</f>
        <v>0</v>
      </c>
      <c r="E58" s="361">
        <f ca="1">+'H2 Consolidado Mensual 2021-25'!DC18+'H2 Consolidado Mensual 2021-25'!DG18+'H2 Consolidado Mensual 2021-25'!DK18</f>
        <v>0</v>
      </c>
      <c r="F58" s="423">
        <f>+'H2 Consolidado Mensual 2021-25'!DD18+'H2 Consolidado Mensual 2021-25'!DH18+'H2 Consolidado Mensual 2021-25'!DL18</f>
        <v>0</v>
      </c>
      <c r="G58" s="424" t="e">
        <f t="shared" ca="1" si="50"/>
        <v>#DIV/0!</v>
      </c>
      <c r="H58" s="362" t="e">
        <f t="shared" ca="1" si="51"/>
        <v>#DIV/0!</v>
      </c>
      <c r="I58" s="986"/>
      <c r="J58" s="351">
        <f ca="1">+'H2 Consolidado Mensual 2021-25'!DN18+'H2 Consolidado Mensual 2021-25'!DR18+'H2 Consolidado Mensual 2021-25'!DV18</f>
        <v>0</v>
      </c>
      <c r="K58" s="182">
        <f ca="1">+'H2 Consolidado Mensual 2021-25'!DO18+'H2 Consolidado Mensual 2021-25'!DS18+'H2 Consolidado Mensual 2021-25'!DW18</f>
        <v>0</v>
      </c>
      <c r="L58" s="352">
        <f>+'H2 Consolidado Mensual 2021-25'!DP18+'H2 Consolidado Mensual 2021-25'!DT18+'H2 Consolidado Mensual 2021-25'!DX18</f>
        <v>0</v>
      </c>
      <c r="M58" s="184" t="e">
        <f t="shared" ca="1" si="52"/>
        <v>#DIV/0!</v>
      </c>
      <c r="N58" s="190" t="e">
        <f t="shared" ca="1" si="53"/>
        <v>#DIV/0!</v>
      </c>
      <c r="O58" s="978"/>
      <c r="P58" s="353">
        <f ca="1">+'H2 Consolidado Mensual 2021-25'!DZ18+'H2 Consolidado Mensual 2021-25'!ED18+'H2 Consolidado Mensual 2021-25'!EH18</f>
        <v>0</v>
      </c>
      <c r="Q58" s="347">
        <f ca="1">+'H2 Consolidado Mensual 2021-25'!EA18+'H2 Consolidado Mensual 2021-25'!EE18+'H2 Consolidado Mensual 2021-25'!EI18</f>
        <v>0</v>
      </c>
      <c r="R58" s="354">
        <f>+'H2 Consolidado Mensual 2021-25'!EB18+'H2 Consolidado Mensual 2021-25'!EF18+'H2 Consolidado Mensual 2021-25'!EJ18</f>
        <v>0</v>
      </c>
      <c r="S58" s="355" t="e">
        <f t="shared" ca="1" si="54"/>
        <v>#DIV/0!</v>
      </c>
      <c r="T58" s="350" t="e">
        <f t="shared" ca="1" si="55"/>
        <v>#DIV/0!</v>
      </c>
      <c r="U58" s="986"/>
      <c r="V58" s="356">
        <f ca="1">+'H2 Consolidado Mensual 2021-25'!EL18+'H2 Consolidado Mensual 2021-25'!EP18+'H2 Consolidado Mensual 2021-25'!ET18</f>
        <v>0</v>
      </c>
      <c r="W58" s="182">
        <f ca="1">+'H2 Consolidado Mensual 2021-25'!EM18+'H2 Consolidado Mensual 2021-25'!EQ18+'H2 Consolidado Mensual 2021-25'!EU18</f>
        <v>0</v>
      </c>
      <c r="X58" s="188">
        <f>+'H2 Consolidado Mensual 2021-25'!EN18+'H2 Consolidado Mensual 2021-25'!ER18+'H2 Consolidado Mensual 2021-25'!EV18</f>
        <v>0</v>
      </c>
      <c r="Y58" s="184" t="e">
        <f t="shared" ca="1" si="56"/>
        <v>#DIV/0!</v>
      </c>
      <c r="Z58" s="190" t="e">
        <f t="shared" ca="1" si="57"/>
        <v>#DIV/0!</v>
      </c>
      <c r="AA58" s="984"/>
      <c r="AB58" s="425">
        <f t="shared" ca="1" si="41"/>
        <v>0</v>
      </c>
      <c r="AC58" s="426">
        <f t="shared" ca="1" si="42"/>
        <v>0</v>
      </c>
      <c r="AD58" s="427">
        <f t="shared" si="43"/>
        <v>0</v>
      </c>
      <c r="AE58" s="428" t="e">
        <f t="shared" ca="1" si="58"/>
        <v>#DIV/0!</v>
      </c>
      <c r="AF58" s="429" t="e">
        <f t="shared" ca="1" si="59"/>
        <v>#DIV/0!</v>
      </c>
      <c r="AG58" s="981"/>
    </row>
    <row r="59" spans="1:33" s="15" customFormat="1" ht="15.75" customHeight="1" thickBot="1">
      <c r="A59" s="304" t="s">
        <v>74</v>
      </c>
      <c r="B59" s="305"/>
      <c r="C59" s="305"/>
      <c r="D59" s="430">
        <f ca="1">SUM(D47:D58)</f>
        <v>0</v>
      </c>
      <c r="E59" s="124">
        <f ca="1">SUM(E47:E58)</f>
        <v>0</v>
      </c>
      <c r="F59" s="431">
        <f>SUM(F47:F58)</f>
        <v>0</v>
      </c>
      <c r="G59" s="125" t="e">
        <f t="shared" ca="1" si="45"/>
        <v>#DIV/0!</v>
      </c>
      <c r="H59" s="126" t="e">
        <f t="shared" ref="H59" ca="1" si="60">+((D40-D59)/(D40))</f>
        <v>#DIV/0!</v>
      </c>
      <c r="I59" s="987"/>
      <c r="J59" s="119">
        <f ca="1">SUM(J47:J58)</f>
        <v>0</v>
      </c>
      <c r="K59" s="120">
        <f ca="1">SUM(K47:K58)</f>
        <v>0</v>
      </c>
      <c r="L59" s="121">
        <f>SUM(L47:L58)</f>
        <v>0</v>
      </c>
      <c r="M59" s="122" t="e">
        <f t="shared" ca="1" si="46"/>
        <v>#DIV/0!</v>
      </c>
      <c r="N59" s="123" t="e">
        <f t="shared" ref="N59" ca="1" si="61">+((J40-J59)/(J40))</f>
        <v>#DIV/0!</v>
      </c>
      <c r="O59" s="979"/>
      <c r="P59" s="434">
        <f ca="1">SUM(P47:P58)</f>
        <v>0</v>
      </c>
      <c r="Q59" s="435">
        <f ca="1">SUM(Q47:Q58)</f>
        <v>0</v>
      </c>
      <c r="R59" s="436">
        <f>SUM(R47:R58)</f>
        <v>0</v>
      </c>
      <c r="S59" s="437" t="e">
        <f t="shared" ca="1" si="47"/>
        <v>#DIV/0!</v>
      </c>
      <c r="T59" s="438" t="e">
        <f t="shared" ref="T59" ca="1" si="62">+((P40-P59)/(P40))</f>
        <v>#DIV/0!</v>
      </c>
      <c r="U59" s="987"/>
      <c r="V59" s="402">
        <f ca="1">SUM(V47:V58)</f>
        <v>0</v>
      </c>
      <c r="W59" s="414">
        <f ca="1">SUM(W47:W58)</f>
        <v>0</v>
      </c>
      <c r="X59" s="205">
        <f>SUM(X47:X58)</f>
        <v>0</v>
      </c>
      <c r="Y59" s="315" t="e">
        <f ca="1">+V59/X59</f>
        <v>#DIV/0!</v>
      </c>
      <c r="Z59" s="405" t="e">
        <f t="shared" ref="Z59" ca="1" si="63">+((V40-V59)/(V40))</f>
        <v>#DIV/0!</v>
      </c>
      <c r="AA59" s="979"/>
      <c r="AB59" s="439">
        <f ca="1">SUM(AB47:AB58)</f>
        <v>0</v>
      </c>
      <c r="AC59" s="440">
        <f ca="1">SUM(AC47:AC58)</f>
        <v>0</v>
      </c>
      <c r="AD59" s="441">
        <f>SUM(AD47:AD58)</f>
        <v>0</v>
      </c>
      <c r="AE59" s="442" t="e">
        <f t="shared" ca="1" si="49"/>
        <v>#DIV/0!</v>
      </c>
      <c r="AF59" s="443" t="e">
        <f ca="1">+((AB40-AB59)/(AB40))</f>
        <v>#DIV/0!</v>
      </c>
      <c r="AG59" s="982"/>
    </row>
    <row r="60" spans="1:33" s="15" customFormat="1" ht="13.5" thickBot="1">
      <c r="A60" s="9"/>
      <c r="B60" s="10"/>
      <c r="C60" s="10"/>
      <c r="D60" s="10"/>
      <c r="E60" s="10"/>
      <c r="F60" s="10"/>
      <c r="G60" s="11"/>
      <c r="H60" s="11"/>
      <c r="I60" s="11"/>
      <c r="J60" s="11"/>
      <c r="K60" s="11"/>
      <c r="L60" s="11"/>
      <c r="M60" s="12"/>
      <c r="N60" s="13"/>
      <c r="O60" s="13"/>
      <c r="P60" s="13"/>
      <c r="Q60" s="13"/>
      <c r="R60" s="13"/>
      <c r="S60" s="208"/>
      <c r="T60" s="14"/>
      <c r="U60" s="14"/>
      <c r="V60" s="14"/>
      <c r="W60" s="14"/>
      <c r="X60" s="14"/>
      <c r="Y60" s="12"/>
      <c r="Z60" s="13"/>
      <c r="AA60" s="11"/>
      <c r="AB60" s="11"/>
      <c r="AC60" s="11"/>
      <c r="AD60" s="11"/>
      <c r="AE60" s="14"/>
      <c r="AF60" s="12"/>
      <c r="AG60" s="11"/>
    </row>
    <row r="61" spans="1:33" s="15" customFormat="1" ht="15.75" customHeight="1" thickBot="1">
      <c r="A61" s="927" t="s">
        <v>58</v>
      </c>
      <c r="B61" s="1039" t="s">
        <v>59</v>
      </c>
      <c r="C61" s="1039"/>
      <c r="D61" s="1186" t="s">
        <v>75</v>
      </c>
      <c r="E61" s="1186"/>
      <c r="F61" s="1186"/>
      <c r="G61" s="1186"/>
      <c r="H61" s="1186"/>
      <c r="I61" s="1186"/>
      <c r="J61" s="1186"/>
      <c r="K61" s="1186"/>
      <c r="L61" s="1186"/>
      <c r="M61" s="1186"/>
      <c r="N61" s="1186"/>
      <c r="O61" s="1186"/>
      <c r="P61" s="1186"/>
      <c r="Q61" s="1186"/>
      <c r="R61" s="1186"/>
      <c r="S61" s="1186"/>
      <c r="T61" s="1186"/>
      <c r="U61" s="1186"/>
      <c r="V61" s="1186"/>
      <c r="W61" s="1186"/>
      <c r="X61" s="1186"/>
      <c r="Y61" s="1186"/>
      <c r="Z61" s="1186"/>
      <c r="AA61" s="1186"/>
      <c r="AB61" s="1186"/>
      <c r="AC61" s="1186"/>
      <c r="AD61" s="1186"/>
      <c r="AE61" s="1186"/>
      <c r="AF61" s="1186"/>
      <c r="AG61" s="1187"/>
    </row>
    <row r="62" spans="1:33" s="15" customFormat="1" ht="15.75" customHeight="1" thickBot="1">
      <c r="A62" s="928"/>
      <c r="B62" s="1040"/>
      <c r="C62" s="1040"/>
      <c r="D62" s="932" t="s">
        <v>60</v>
      </c>
      <c r="E62" s="932"/>
      <c r="F62" s="932"/>
      <c r="G62" s="932"/>
      <c r="H62" s="932"/>
      <c r="I62" s="933"/>
      <c r="J62" s="943" t="s">
        <v>61</v>
      </c>
      <c r="K62" s="847"/>
      <c r="L62" s="847"/>
      <c r="M62" s="847"/>
      <c r="N62" s="847"/>
      <c r="O62" s="944"/>
      <c r="P62" s="1007" t="s">
        <v>62</v>
      </c>
      <c r="Q62" s="932"/>
      <c r="R62" s="932"/>
      <c r="S62" s="932"/>
      <c r="T62" s="932"/>
      <c r="U62" s="933"/>
      <c r="V62" s="943" t="s">
        <v>63</v>
      </c>
      <c r="W62" s="847"/>
      <c r="X62" s="847"/>
      <c r="Y62" s="847"/>
      <c r="Z62" s="847"/>
      <c r="AA62" s="944"/>
      <c r="AB62" s="924" t="s">
        <v>64</v>
      </c>
      <c r="AC62" s="925"/>
      <c r="AD62" s="925"/>
      <c r="AE62" s="925"/>
      <c r="AF62" s="925"/>
      <c r="AG62" s="926"/>
    </row>
    <row r="63" spans="1:33" s="15" customFormat="1" ht="12.75" customHeight="1">
      <c r="A63" s="928"/>
      <c r="B63" s="1040"/>
      <c r="C63" s="1040"/>
      <c r="D63" s="1139" t="s">
        <v>44</v>
      </c>
      <c r="E63" s="1142" t="s">
        <v>45</v>
      </c>
      <c r="F63" s="1145" t="s">
        <v>65</v>
      </c>
      <c r="G63" s="720" t="s">
        <v>66</v>
      </c>
      <c r="H63" s="721" t="s">
        <v>67</v>
      </c>
      <c r="I63" s="1200" t="s">
        <v>68</v>
      </c>
      <c r="J63" s="934" t="s">
        <v>44</v>
      </c>
      <c r="K63" s="937" t="s">
        <v>45</v>
      </c>
      <c r="L63" s="940" t="s">
        <v>65</v>
      </c>
      <c r="M63" s="16" t="s">
        <v>66</v>
      </c>
      <c r="N63" s="17" t="s">
        <v>67</v>
      </c>
      <c r="O63" s="1060" t="s">
        <v>68</v>
      </c>
      <c r="P63" s="1139" t="s">
        <v>44</v>
      </c>
      <c r="Q63" s="1142" t="s">
        <v>45</v>
      </c>
      <c r="R63" s="1145" t="s">
        <v>65</v>
      </c>
      <c r="S63" s="720" t="s">
        <v>66</v>
      </c>
      <c r="T63" s="721" t="s">
        <v>67</v>
      </c>
      <c r="U63" s="1137" t="s">
        <v>68</v>
      </c>
      <c r="V63" s="934" t="s">
        <v>44</v>
      </c>
      <c r="W63" s="937" t="s">
        <v>45</v>
      </c>
      <c r="X63" s="940" t="s">
        <v>65</v>
      </c>
      <c r="Y63" s="16" t="s">
        <v>66</v>
      </c>
      <c r="Z63" s="17" t="s">
        <v>67</v>
      </c>
      <c r="AA63" s="1011" t="s">
        <v>68</v>
      </c>
      <c r="AB63" s="1008" t="s">
        <v>44</v>
      </c>
      <c r="AC63" s="1168" t="s">
        <v>45</v>
      </c>
      <c r="AD63" s="1171" t="s">
        <v>65</v>
      </c>
      <c r="AE63" s="749" t="s">
        <v>66</v>
      </c>
      <c r="AF63" s="750" t="s">
        <v>69</v>
      </c>
      <c r="AG63" s="1003" t="s">
        <v>68</v>
      </c>
    </row>
    <row r="64" spans="1:33" s="15" customFormat="1" ht="12.75" customHeight="1">
      <c r="A64" s="928"/>
      <c r="B64" s="1040"/>
      <c r="C64" s="1040"/>
      <c r="D64" s="1140"/>
      <c r="E64" s="1143"/>
      <c r="F64" s="1146"/>
      <c r="G64" s="1133" t="s">
        <v>70</v>
      </c>
      <c r="H64" s="1135" t="s">
        <v>71</v>
      </c>
      <c r="I64" s="1201"/>
      <c r="J64" s="935"/>
      <c r="K64" s="938"/>
      <c r="L64" s="941"/>
      <c r="M64" s="1018" t="s">
        <v>70</v>
      </c>
      <c r="N64" s="1005" t="s">
        <v>72</v>
      </c>
      <c r="O64" s="1061"/>
      <c r="P64" s="1140"/>
      <c r="Q64" s="1143"/>
      <c r="R64" s="1146"/>
      <c r="S64" s="1133" t="s">
        <v>70</v>
      </c>
      <c r="T64" s="1135" t="s">
        <v>71</v>
      </c>
      <c r="U64" s="1138"/>
      <c r="V64" s="935"/>
      <c r="W64" s="938"/>
      <c r="X64" s="941"/>
      <c r="Y64" s="1018" t="s">
        <v>70</v>
      </c>
      <c r="Z64" s="1005" t="s">
        <v>72</v>
      </c>
      <c r="AA64" s="1012"/>
      <c r="AB64" s="1009"/>
      <c r="AC64" s="1169"/>
      <c r="AD64" s="1172"/>
      <c r="AE64" s="1214" t="s">
        <v>70</v>
      </c>
      <c r="AF64" s="1216" t="s">
        <v>73</v>
      </c>
      <c r="AG64" s="1004"/>
    </row>
    <row r="65" spans="1:37" s="15" customFormat="1" ht="64.5" customHeight="1" thickBot="1">
      <c r="A65" s="929"/>
      <c r="B65" s="20" t="s">
        <v>66</v>
      </c>
      <c r="C65" s="20" t="s">
        <v>67</v>
      </c>
      <c r="D65" s="1141"/>
      <c r="E65" s="1144"/>
      <c r="F65" s="1147"/>
      <c r="G65" s="1134"/>
      <c r="H65" s="1136"/>
      <c r="I65" s="1201"/>
      <c r="J65" s="936"/>
      <c r="K65" s="939"/>
      <c r="L65" s="942"/>
      <c r="M65" s="1019"/>
      <c r="N65" s="1006"/>
      <c r="O65" s="1061"/>
      <c r="P65" s="1141"/>
      <c r="Q65" s="1144"/>
      <c r="R65" s="1147"/>
      <c r="S65" s="1134"/>
      <c r="T65" s="1136"/>
      <c r="U65" s="1138"/>
      <c r="V65" s="936"/>
      <c r="W65" s="939"/>
      <c r="X65" s="942"/>
      <c r="Y65" s="1019"/>
      <c r="Z65" s="1006"/>
      <c r="AA65" s="1012"/>
      <c r="AB65" s="1010"/>
      <c r="AC65" s="1170"/>
      <c r="AD65" s="1173"/>
      <c r="AE65" s="1215"/>
      <c r="AF65" s="1217"/>
      <c r="AG65" s="1004"/>
    </row>
    <row r="66" spans="1:37" s="13" customFormat="1" ht="30" customHeight="1">
      <c r="A66" s="400"/>
      <c r="B66" s="160"/>
      <c r="C66" s="161"/>
      <c r="D66" s="722">
        <f ca="1">+'H2 Consolidado Mensual 2021-25'!FB7+'H2 Consolidado Mensual 2021-25'!FF7+'H2 Consolidado Mensual 2021-25'!FJ7</f>
        <v>0</v>
      </c>
      <c r="E66" s="723">
        <f ca="1">+'H2 Consolidado Mensual 2021-25'!FC7+'H2 Consolidado Mensual 2021-25'!FG7+'H2 Consolidado Mensual 2021-25'!FK7</f>
        <v>0</v>
      </c>
      <c r="F66" s="724">
        <f>+'H2 Consolidado Mensual 2021-25'!FD7+'H2 Consolidado Mensual 2021-25'!FH7+'H2 Consolidado Mensual 2021-25'!FL7</f>
        <v>0</v>
      </c>
      <c r="G66" s="725" t="e">
        <f ca="1">+D66/F66</f>
        <v>#DIV/0!</v>
      </c>
      <c r="H66" s="726" t="e">
        <f t="shared" ref="H66:H74" ca="1" si="64">+((D47-D66)/(D47))</f>
        <v>#DIV/0!</v>
      </c>
      <c r="I66" s="1166"/>
      <c r="J66" s="166">
        <f ca="1">+'H2 Consolidado Mensual 2021-25'!FN7+'H2 Consolidado Mensual 2021-25'!FR7+'H2 Consolidado Mensual 2021-25'!FV7</f>
        <v>0</v>
      </c>
      <c r="K66" s="167">
        <f ca="1">+'H2 Consolidado Mensual 2021-25'!FO7+'H2 Consolidado Mensual 2021-25'!FS7+'H2 Consolidado Mensual 2021-25'!FW7</f>
        <v>0</v>
      </c>
      <c r="L66" s="168">
        <f>+'H2 Consolidado Mensual 2021-25'!FP7+'H2 Consolidado Mensual 2021-25'!FT7+'H2 Consolidado Mensual 2021-25'!FX7</f>
        <v>0</v>
      </c>
      <c r="M66" s="169" t="e">
        <f ca="1">+J66/L66</f>
        <v>#DIV/0!</v>
      </c>
      <c r="N66" s="170" t="e">
        <f t="shared" ref="N66:N74" ca="1" si="65">+((J47-J66)/(J47))</f>
        <v>#DIV/0!</v>
      </c>
      <c r="O66" s="977"/>
      <c r="P66" s="737">
        <f ca="1">+'H2 Consolidado Mensual 2021-25'!FZ7+'H2 Consolidado Mensual 2021-25'!GD7+'H2 Consolidado Mensual 2021-25'!GH7</f>
        <v>0</v>
      </c>
      <c r="Q66" s="723">
        <f ca="1">+'H2 Consolidado Mensual 2021-25'!GA7+'H2 Consolidado Mensual 2021-25'!GE7+'H2 Consolidado Mensual 2021-25'!GI7</f>
        <v>0</v>
      </c>
      <c r="R66" s="738">
        <f>+'H2 Consolidado Mensual 2021-25'!GB7+'H2 Consolidado Mensual 2021-25'!GF7+'H2 Consolidado Mensual 2021-25'!GJ7</f>
        <v>0</v>
      </c>
      <c r="S66" s="725" t="e">
        <f ca="1">+P66/R66</f>
        <v>#DIV/0!</v>
      </c>
      <c r="T66" s="726" t="e">
        <f t="shared" ref="T66:T74" ca="1" si="66">+((P47-P66)/(P47))</f>
        <v>#DIV/0!</v>
      </c>
      <c r="U66" s="991"/>
      <c r="V66" s="171">
        <f ca="1">+'H2 Consolidado Mensual 2021-25'!GL7+'H2 Consolidado Mensual 2021-25'!GP7+'H2 Consolidado Mensual 2021-25'!GT7</f>
        <v>0</v>
      </c>
      <c r="W66" s="172">
        <f ca="1">+'H2 Consolidado Mensual 2021-25'!GM7+'H2 Consolidado Mensual 2021-25'!GQ7+'H2 Consolidado Mensual 2021-25'!GU7</f>
        <v>0</v>
      </c>
      <c r="X66" s="173">
        <f>+'H2 Consolidado Mensual 2021-25'!GN7+'H2 Consolidado Mensual 2021-25'!GR7+'H2 Consolidado Mensual 2021-25'!GV7</f>
        <v>0</v>
      </c>
      <c r="Y66" s="174" t="e">
        <f ca="1">+V66/X66</f>
        <v>#DIV/0!</v>
      </c>
      <c r="Z66" s="175" t="e">
        <f t="shared" ref="Z66:Z73" ca="1" si="67">+((V47-V66)/(V47))</f>
        <v>#DIV/0!</v>
      </c>
      <c r="AA66" s="983"/>
      <c r="AB66" s="751">
        <f t="shared" ref="AB66:AB77" ca="1" si="68">+D66+J66+P66+V66</f>
        <v>0</v>
      </c>
      <c r="AC66" s="752">
        <f t="shared" ref="AC66:AC77" ca="1" si="69">+E66+K66+Q66+W66</f>
        <v>0</v>
      </c>
      <c r="AD66" s="753">
        <f t="shared" ref="AD66:AD77" si="70">+F66+L66+R66+X66</f>
        <v>0</v>
      </c>
      <c r="AE66" s="754" t="e">
        <f ca="1">+AB66/AD66</f>
        <v>#DIV/0!</v>
      </c>
      <c r="AF66" s="755" t="e">
        <f t="shared" ref="AF66:AF73" ca="1" si="71">+((AB47-AB66)/(AB47))</f>
        <v>#DIV/0!</v>
      </c>
      <c r="AG66" s="988"/>
      <c r="AJ66" s="211"/>
      <c r="AK66" s="212"/>
    </row>
    <row r="67" spans="1:37" s="13" customFormat="1" ht="30" customHeight="1">
      <c r="A67" s="400"/>
      <c r="B67" s="160"/>
      <c r="C67" s="161"/>
      <c r="D67" s="727">
        <f ca="1">+'H2 Consolidado Mensual 2021-25'!FB8+'H2 Consolidado Mensual 2021-25'!FF8+'H2 Consolidado Mensual 2021-25'!FJ8</f>
        <v>0</v>
      </c>
      <c r="E67" s="728">
        <f ca="1">+'H2 Consolidado Mensual 2021-25'!FC8+'H2 Consolidado Mensual 2021-25'!FG8+'H2 Consolidado Mensual 2021-25'!FK8</f>
        <v>0</v>
      </c>
      <c r="F67" s="729">
        <f>+'H2 Consolidado Mensual 2021-25'!FD8+'H2 Consolidado Mensual 2021-25'!FH8+'H2 Consolidado Mensual 2021-25'!FL8</f>
        <v>0</v>
      </c>
      <c r="G67" s="730" t="e">
        <f t="shared" ref="G67:G78" ca="1" si="72">+D67/F67</f>
        <v>#DIV/0!</v>
      </c>
      <c r="H67" s="731" t="e">
        <f t="shared" ca="1" si="64"/>
        <v>#DIV/0!</v>
      </c>
      <c r="I67" s="1167"/>
      <c r="J67" s="181">
        <f ca="1">+'H2 Consolidado Mensual 2021-25'!FN8+'H2 Consolidado Mensual 2021-25'!FR8+'H2 Consolidado Mensual 2021-25'!FV8</f>
        <v>0</v>
      </c>
      <c r="K67" s="182">
        <f ca="1">+'H2 Consolidado Mensual 2021-25'!FO8+'H2 Consolidado Mensual 2021-25'!FS8+'H2 Consolidado Mensual 2021-25'!FW8</f>
        <v>0</v>
      </c>
      <c r="L67" s="183">
        <f>+'H2 Consolidado Mensual 2021-25'!FP8+'H2 Consolidado Mensual 2021-25'!FT8+'H2 Consolidado Mensual 2021-25'!FX8</f>
        <v>0</v>
      </c>
      <c r="M67" s="184" t="e">
        <f t="shared" ref="M67:M74" ca="1" si="73">+J67/L67</f>
        <v>#DIV/0!</v>
      </c>
      <c r="N67" s="185" t="e">
        <f t="shared" ca="1" si="65"/>
        <v>#DIV/0!</v>
      </c>
      <c r="O67" s="978"/>
      <c r="P67" s="739">
        <f ca="1">+'H2 Consolidado Mensual 2021-25'!FZ8+'H2 Consolidado Mensual 2021-25'!GD8+'H2 Consolidado Mensual 2021-25'!GH8</f>
        <v>0</v>
      </c>
      <c r="Q67" s="728">
        <f ca="1">+'H2 Consolidado Mensual 2021-25'!GA8+'H2 Consolidado Mensual 2021-25'!GE8+'H2 Consolidado Mensual 2021-25'!GI8</f>
        <v>0</v>
      </c>
      <c r="R67" s="740">
        <f>+'H2 Consolidado Mensual 2021-25'!GB8+'H2 Consolidado Mensual 2021-25'!GF8+'H2 Consolidado Mensual 2021-25'!GJ8</f>
        <v>0</v>
      </c>
      <c r="S67" s="730" t="e">
        <f t="shared" ref="S67:S74" ca="1" si="74">+P67/R67</f>
        <v>#DIV/0!</v>
      </c>
      <c r="T67" s="731" t="e">
        <f t="shared" ca="1" si="66"/>
        <v>#DIV/0!</v>
      </c>
      <c r="U67" s="992"/>
      <c r="V67" s="186">
        <f ca="1">+'H2 Consolidado Mensual 2021-25'!GL8+'H2 Consolidado Mensual 2021-25'!GP8+'H2 Consolidado Mensual 2021-25'!GT8</f>
        <v>0</v>
      </c>
      <c r="W67" s="187">
        <f ca="1">+'H2 Consolidado Mensual 2021-25'!GM8+'H2 Consolidado Mensual 2021-25'!GQ8+'H2 Consolidado Mensual 2021-25'!GU8</f>
        <v>0</v>
      </c>
      <c r="X67" s="188">
        <f>+'H2 Consolidado Mensual 2021-25'!GN8+'H2 Consolidado Mensual 2021-25'!GR8+'H2 Consolidado Mensual 2021-25'!GV8</f>
        <v>0</v>
      </c>
      <c r="Y67" s="189" t="e">
        <f t="shared" ref="Y67:Y73" ca="1" si="75">+V67/X67</f>
        <v>#DIV/0!</v>
      </c>
      <c r="Z67" s="190" t="e">
        <f t="shared" ca="1" si="67"/>
        <v>#DIV/0!</v>
      </c>
      <c r="AA67" s="984"/>
      <c r="AB67" s="756">
        <f t="shared" ca="1" si="68"/>
        <v>0</v>
      </c>
      <c r="AC67" s="757">
        <f t="shared" ca="1" si="69"/>
        <v>0</v>
      </c>
      <c r="AD67" s="758">
        <f t="shared" si="70"/>
        <v>0</v>
      </c>
      <c r="AE67" s="759" t="e">
        <f t="shared" ref="AE67:AE73" ca="1" si="76">+AB67/AD67</f>
        <v>#DIV/0!</v>
      </c>
      <c r="AF67" s="760" t="e">
        <f t="shared" ca="1" si="71"/>
        <v>#DIV/0!</v>
      </c>
      <c r="AG67" s="989"/>
      <c r="AJ67" s="211"/>
      <c r="AK67" s="212"/>
    </row>
    <row r="68" spans="1:37" s="13" customFormat="1" ht="30" customHeight="1">
      <c r="A68" s="400"/>
      <c r="B68" s="160"/>
      <c r="C68" s="161"/>
      <c r="D68" s="727">
        <f ca="1">+'H2 Consolidado Mensual 2021-25'!FB9+'H2 Consolidado Mensual 2021-25'!FF9+'H2 Consolidado Mensual 2021-25'!FJ9</f>
        <v>0</v>
      </c>
      <c r="E68" s="728">
        <f ca="1">+'H2 Consolidado Mensual 2021-25'!FC9+'H2 Consolidado Mensual 2021-25'!FG9+'H2 Consolidado Mensual 2021-25'!FK9</f>
        <v>0</v>
      </c>
      <c r="F68" s="729">
        <f>+'H2 Consolidado Mensual 2021-25'!FD9+'H2 Consolidado Mensual 2021-25'!FH9+'H2 Consolidado Mensual 2021-25'!FL9</f>
        <v>0</v>
      </c>
      <c r="G68" s="730" t="e">
        <f t="shared" ca="1" si="72"/>
        <v>#DIV/0!</v>
      </c>
      <c r="H68" s="731" t="e">
        <f t="shared" ca="1" si="64"/>
        <v>#DIV/0!</v>
      </c>
      <c r="I68" s="1167"/>
      <c r="J68" s="181">
        <f ca="1">+'H2 Consolidado Mensual 2021-25'!FN9+'H2 Consolidado Mensual 2021-25'!FR9+'H2 Consolidado Mensual 2021-25'!FV9</f>
        <v>0</v>
      </c>
      <c r="K68" s="182">
        <f ca="1">+'H2 Consolidado Mensual 2021-25'!FO9+'H2 Consolidado Mensual 2021-25'!FS9+'H2 Consolidado Mensual 2021-25'!FW9</f>
        <v>0</v>
      </c>
      <c r="L68" s="183">
        <f>+'H2 Consolidado Mensual 2021-25'!FP9+'H2 Consolidado Mensual 2021-25'!FT9+'H2 Consolidado Mensual 2021-25'!FX9</f>
        <v>0</v>
      </c>
      <c r="M68" s="184" t="e">
        <f t="shared" ca="1" si="73"/>
        <v>#DIV/0!</v>
      </c>
      <c r="N68" s="185" t="e">
        <f t="shared" ca="1" si="65"/>
        <v>#DIV/0!</v>
      </c>
      <c r="O68" s="978"/>
      <c r="P68" s="739">
        <f ca="1">+'H2 Consolidado Mensual 2021-25'!FZ9+'H2 Consolidado Mensual 2021-25'!GD9+'H2 Consolidado Mensual 2021-25'!GH9</f>
        <v>0</v>
      </c>
      <c r="Q68" s="728">
        <f ca="1">+'H2 Consolidado Mensual 2021-25'!GA9+'H2 Consolidado Mensual 2021-25'!GE9+'H2 Consolidado Mensual 2021-25'!GI9</f>
        <v>0</v>
      </c>
      <c r="R68" s="740">
        <f>+'H2 Consolidado Mensual 2021-25'!GB9+'H2 Consolidado Mensual 2021-25'!GF9+'H2 Consolidado Mensual 2021-25'!GJ9</f>
        <v>0</v>
      </c>
      <c r="S68" s="730" t="e">
        <f t="shared" ca="1" si="74"/>
        <v>#DIV/0!</v>
      </c>
      <c r="T68" s="731" t="e">
        <f t="shared" ca="1" si="66"/>
        <v>#DIV/0!</v>
      </c>
      <c r="U68" s="992"/>
      <c r="V68" s="186">
        <f ca="1">+'H2 Consolidado Mensual 2021-25'!GL9+'H2 Consolidado Mensual 2021-25'!GP9+'H2 Consolidado Mensual 2021-25'!GT9</f>
        <v>0</v>
      </c>
      <c r="W68" s="187">
        <f ca="1">+'H2 Consolidado Mensual 2021-25'!GM9+'H2 Consolidado Mensual 2021-25'!GQ9+'H2 Consolidado Mensual 2021-25'!GU9</f>
        <v>0</v>
      </c>
      <c r="X68" s="188">
        <f>+'H2 Consolidado Mensual 2021-25'!GN9+'H2 Consolidado Mensual 2021-25'!GR9+'H2 Consolidado Mensual 2021-25'!GV9</f>
        <v>0</v>
      </c>
      <c r="Y68" s="189" t="e">
        <f t="shared" ca="1" si="75"/>
        <v>#DIV/0!</v>
      </c>
      <c r="Z68" s="190" t="e">
        <f t="shared" ca="1" si="67"/>
        <v>#DIV/0!</v>
      </c>
      <c r="AA68" s="984"/>
      <c r="AB68" s="756">
        <f t="shared" ca="1" si="68"/>
        <v>0</v>
      </c>
      <c r="AC68" s="757">
        <f t="shared" ca="1" si="69"/>
        <v>0</v>
      </c>
      <c r="AD68" s="758">
        <f t="shared" si="70"/>
        <v>0</v>
      </c>
      <c r="AE68" s="759" t="e">
        <f t="shared" ca="1" si="76"/>
        <v>#DIV/0!</v>
      </c>
      <c r="AF68" s="760" t="e">
        <f t="shared" ca="1" si="71"/>
        <v>#DIV/0!</v>
      </c>
      <c r="AG68" s="989"/>
      <c r="AJ68" s="211"/>
      <c r="AK68" s="212"/>
    </row>
    <row r="69" spans="1:37" s="13" customFormat="1" ht="30" customHeight="1">
      <c r="A69" s="400"/>
      <c r="B69" s="160"/>
      <c r="C69" s="161"/>
      <c r="D69" s="727">
        <f ca="1">+'H2 Consolidado Mensual 2021-25'!FB10+'H2 Consolidado Mensual 2021-25'!FF10+'H2 Consolidado Mensual 2021-25'!FJ10</f>
        <v>0</v>
      </c>
      <c r="E69" s="728">
        <f ca="1">+'H2 Consolidado Mensual 2021-25'!FC10+'H2 Consolidado Mensual 2021-25'!FG10+'H2 Consolidado Mensual 2021-25'!FK10</f>
        <v>0</v>
      </c>
      <c r="F69" s="729">
        <f>+'H2 Consolidado Mensual 2021-25'!FD10+'H2 Consolidado Mensual 2021-25'!FH10+'H2 Consolidado Mensual 2021-25'!FL10</f>
        <v>0</v>
      </c>
      <c r="G69" s="730" t="e">
        <f t="shared" ca="1" si="72"/>
        <v>#DIV/0!</v>
      </c>
      <c r="H69" s="731" t="e">
        <f t="shared" ca="1" si="64"/>
        <v>#DIV/0!</v>
      </c>
      <c r="I69" s="1167"/>
      <c r="J69" s="181">
        <f ca="1">+'H2 Consolidado Mensual 2021-25'!FN10+'H2 Consolidado Mensual 2021-25'!FR10+'H2 Consolidado Mensual 2021-25'!FV10</f>
        <v>0</v>
      </c>
      <c r="K69" s="182">
        <f ca="1">+'H2 Consolidado Mensual 2021-25'!FO10+'H2 Consolidado Mensual 2021-25'!FS10+'H2 Consolidado Mensual 2021-25'!FW10</f>
        <v>0</v>
      </c>
      <c r="L69" s="183">
        <f>+'H2 Consolidado Mensual 2021-25'!FP10+'H2 Consolidado Mensual 2021-25'!FT10+'H2 Consolidado Mensual 2021-25'!FX10</f>
        <v>0</v>
      </c>
      <c r="M69" s="184" t="e">
        <f t="shared" ca="1" si="73"/>
        <v>#DIV/0!</v>
      </c>
      <c r="N69" s="185" t="e">
        <f t="shared" ca="1" si="65"/>
        <v>#DIV/0!</v>
      </c>
      <c r="O69" s="978"/>
      <c r="P69" s="739">
        <f ca="1">+'H2 Consolidado Mensual 2021-25'!FZ10+'H2 Consolidado Mensual 2021-25'!GD10+'H2 Consolidado Mensual 2021-25'!GH10</f>
        <v>0</v>
      </c>
      <c r="Q69" s="728">
        <f ca="1">+'H2 Consolidado Mensual 2021-25'!GA10+'H2 Consolidado Mensual 2021-25'!GE10+'H2 Consolidado Mensual 2021-25'!GI10</f>
        <v>0</v>
      </c>
      <c r="R69" s="740">
        <f>+'H2 Consolidado Mensual 2021-25'!GB10+'H2 Consolidado Mensual 2021-25'!GF10+'H2 Consolidado Mensual 2021-25'!GJ10</f>
        <v>0</v>
      </c>
      <c r="S69" s="730" t="e">
        <f t="shared" ca="1" si="74"/>
        <v>#DIV/0!</v>
      </c>
      <c r="T69" s="731" t="e">
        <f t="shared" ca="1" si="66"/>
        <v>#DIV/0!</v>
      </c>
      <c r="U69" s="992"/>
      <c r="V69" s="186">
        <f ca="1">+'H2 Consolidado Mensual 2021-25'!GL10+'H2 Consolidado Mensual 2021-25'!GP10+'H2 Consolidado Mensual 2021-25'!GT10</f>
        <v>0</v>
      </c>
      <c r="W69" s="187">
        <f ca="1">+'H2 Consolidado Mensual 2021-25'!GM10+'H2 Consolidado Mensual 2021-25'!GQ10+'H2 Consolidado Mensual 2021-25'!GU10</f>
        <v>0</v>
      </c>
      <c r="X69" s="188">
        <f>+'H2 Consolidado Mensual 2021-25'!GN10+'H2 Consolidado Mensual 2021-25'!GR10+'H2 Consolidado Mensual 2021-25'!GV10</f>
        <v>0</v>
      </c>
      <c r="Y69" s="189" t="e">
        <f t="shared" ca="1" si="75"/>
        <v>#DIV/0!</v>
      </c>
      <c r="Z69" s="190" t="e">
        <f t="shared" ca="1" si="67"/>
        <v>#DIV/0!</v>
      </c>
      <c r="AA69" s="984"/>
      <c r="AB69" s="756">
        <f t="shared" ca="1" si="68"/>
        <v>0</v>
      </c>
      <c r="AC69" s="757">
        <f t="shared" ca="1" si="69"/>
        <v>0</v>
      </c>
      <c r="AD69" s="758">
        <f t="shared" si="70"/>
        <v>0</v>
      </c>
      <c r="AE69" s="759" t="e">
        <f t="shared" ca="1" si="76"/>
        <v>#DIV/0!</v>
      </c>
      <c r="AF69" s="760" t="e">
        <f t="shared" ca="1" si="71"/>
        <v>#DIV/0!</v>
      </c>
      <c r="AG69" s="989"/>
      <c r="AJ69" s="211"/>
      <c r="AK69" s="212"/>
    </row>
    <row r="70" spans="1:37" s="13" customFormat="1" ht="30" customHeight="1">
      <c r="A70" s="400"/>
      <c r="B70" s="160"/>
      <c r="C70" s="161"/>
      <c r="D70" s="727">
        <f ca="1">+'H2 Consolidado Mensual 2021-25'!FB11+'H2 Consolidado Mensual 2021-25'!FF11+'H2 Consolidado Mensual 2021-25'!FJ11</f>
        <v>0</v>
      </c>
      <c r="E70" s="728">
        <f ca="1">+'H2 Consolidado Mensual 2021-25'!FC11+'H2 Consolidado Mensual 2021-25'!FG11+'H2 Consolidado Mensual 2021-25'!FK11</f>
        <v>0</v>
      </c>
      <c r="F70" s="729">
        <f>+'H2 Consolidado Mensual 2021-25'!FD11+'H2 Consolidado Mensual 2021-25'!FH11+'H2 Consolidado Mensual 2021-25'!FL11</f>
        <v>0</v>
      </c>
      <c r="G70" s="730" t="e">
        <f t="shared" ca="1" si="72"/>
        <v>#DIV/0!</v>
      </c>
      <c r="H70" s="731" t="e">
        <f t="shared" ca="1" si="64"/>
        <v>#DIV/0!</v>
      </c>
      <c r="I70" s="1167"/>
      <c r="J70" s="181">
        <f ca="1">+'H2 Consolidado Mensual 2021-25'!FN11+'H2 Consolidado Mensual 2021-25'!FR11+'H2 Consolidado Mensual 2021-25'!FV11</f>
        <v>0</v>
      </c>
      <c r="K70" s="182">
        <f ca="1">+'H2 Consolidado Mensual 2021-25'!FO11+'H2 Consolidado Mensual 2021-25'!FS11+'H2 Consolidado Mensual 2021-25'!FW11</f>
        <v>0</v>
      </c>
      <c r="L70" s="183">
        <f>+'H2 Consolidado Mensual 2021-25'!FP11+'H2 Consolidado Mensual 2021-25'!FT11+'H2 Consolidado Mensual 2021-25'!FX11</f>
        <v>0</v>
      </c>
      <c r="M70" s="184" t="e">
        <f t="shared" ca="1" si="73"/>
        <v>#DIV/0!</v>
      </c>
      <c r="N70" s="185" t="e">
        <f t="shared" ca="1" si="65"/>
        <v>#DIV/0!</v>
      </c>
      <c r="O70" s="978"/>
      <c r="P70" s="739">
        <f ca="1">+'H2 Consolidado Mensual 2021-25'!FZ11+'H2 Consolidado Mensual 2021-25'!GD11+'H2 Consolidado Mensual 2021-25'!GH11</f>
        <v>0</v>
      </c>
      <c r="Q70" s="728">
        <f ca="1">+'H2 Consolidado Mensual 2021-25'!GA11+'H2 Consolidado Mensual 2021-25'!GE11+'H2 Consolidado Mensual 2021-25'!GI11</f>
        <v>0</v>
      </c>
      <c r="R70" s="740">
        <f>+'H2 Consolidado Mensual 2021-25'!GB11+'H2 Consolidado Mensual 2021-25'!GF11+'H2 Consolidado Mensual 2021-25'!GJ11</f>
        <v>0</v>
      </c>
      <c r="S70" s="730" t="e">
        <f t="shared" ca="1" si="74"/>
        <v>#DIV/0!</v>
      </c>
      <c r="T70" s="731" t="e">
        <f t="shared" ca="1" si="66"/>
        <v>#DIV/0!</v>
      </c>
      <c r="U70" s="992"/>
      <c r="V70" s="186">
        <f ca="1">+'H2 Consolidado Mensual 2021-25'!GL11+'H2 Consolidado Mensual 2021-25'!GP11+'H2 Consolidado Mensual 2021-25'!GT11</f>
        <v>0</v>
      </c>
      <c r="W70" s="187">
        <f ca="1">+'H2 Consolidado Mensual 2021-25'!GM11+'H2 Consolidado Mensual 2021-25'!GQ11+'H2 Consolidado Mensual 2021-25'!GU11</f>
        <v>0</v>
      </c>
      <c r="X70" s="188">
        <f>+'H2 Consolidado Mensual 2021-25'!GN11+'H2 Consolidado Mensual 2021-25'!GR11+'H2 Consolidado Mensual 2021-25'!GV11</f>
        <v>0</v>
      </c>
      <c r="Y70" s="189" t="e">
        <f t="shared" ca="1" si="75"/>
        <v>#DIV/0!</v>
      </c>
      <c r="Z70" s="190" t="e">
        <f t="shared" ca="1" si="67"/>
        <v>#DIV/0!</v>
      </c>
      <c r="AA70" s="984"/>
      <c r="AB70" s="756">
        <f t="shared" ca="1" si="68"/>
        <v>0</v>
      </c>
      <c r="AC70" s="757">
        <f t="shared" ca="1" si="69"/>
        <v>0</v>
      </c>
      <c r="AD70" s="758">
        <f t="shared" si="70"/>
        <v>0</v>
      </c>
      <c r="AE70" s="759" t="e">
        <f t="shared" ca="1" si="76"/>
        <v>#DIV/0!</v>
      </c>
      <c r="AF70" s="760" t="e">
        <f t="shared" ca="1" si="71"/>
        <v>#DIV/0!</v>
      </c>
      <c r="AG70" s="989"/>
      <c r="AJ70" s="211"/>
      <c r="AK70" s="212"/>
    </row>
    <row r="71" spans="1:37" s="13" customFormat="1" ht="30" customHeight="1">
      <c r="A71" s="400"/>
      <c r="B71" s="160"/>
      <c r="C71" s="161"/>
      <c r="D71" s="727">
        <f ca="1">+'H2 Consolidado Mensual 2021-25'!FB12+'H2 Consolidado Mensual 2021-25'!FF12+'H2 Consolidado Mensual 2021-25'!FJ12</f>
        <v>0</v>
      </c>
      <c r="E71" s="728">
        <f ca="1">+'H2 Consolidado Mensual 2021-25'!FC12+'H2 Consolidado Mensual 2021-25'!FG12+'H2 Consolidado Mensual 2021-25'!FK12</f>
        <v>0</v>
      </c>
      <c r="F71" s="729">
        <f>+'H2 Consolidado Mensual 2021-25'!FD12+'H2 Consolidado Mensual 2021-25'!FH12+'H2 Consolidado Mensual 2021-25'!FL12</f>
        <v>0</v>
      </c>
      <c r="G71" s="730" t="e">
        <f t="shared" ca="1" si="72"/>
        <v>#DIV/0!</v>
      </c>
      <c r="H71" s="731" t="e">
        <f t="shared" ca="1" si="64"/>
        <v>#DIV/0!</v>
      </c>
      <c r="I71" s="1167"/>
      <c r="J71" s="181">
        <f ca="1">+'H2 Consolidado Mensual 2021-25'!FN12+'H2 Consolidado Mensual 2021-25'!FR12+'H2 Consolidado Mensual 2021-25'!FV12</f>
        <v>0</v>
      </c>
      <c r="K71" s="182">
        <f ca="1">+'H2 Consolidado Mensual 2021-25'!FO12+'H2 Consolidado Mensual 2021-25'!FS12+'H2 Consolidado Mensual 2021-25'!FW12</f>
        <v>0</v>
      </c>
      <c r="L71" s="183">
        <f>+'H2 Consolidado Mensual 2021-25'!FP12+'H2 Consolidado Mensual 2021-25'!FT12+'H2 Consolidado Mensual 2021-25'!FX12</f>
        <v>0</v>
      </c>
      <c r="M71" s="184" t="e">
        <f t="shared" ca="1" si="73"/>
        <v>#DIV/0!</v>
      </c>
      <c r="N71" s="185" t="e">
        <f t="shared" ca="1" si="65"/>
        <v>#DIV/0!</v>
      </c>
      <c r="O71" s="978"/>
      <c r="P71" s="739">
        <f ca="1">+'H2 Consolidado Mensual 2021-25'!FZ12+'H2 Consolidado Mensual 2021-25'!GD12+'H2 Consolidado Mensual 2021-25'!GH12</f>
        <v>0</v>
      </c>
      <c r="Q71" s="728">
        <f ca="1">+'H2 Consolidado Mensual 2021-25'!GA12+'H2 Consolidado Mensual 2021-25'!GE12+'H2 Consolidado Mensual 2021-25'!GI12</f>
        <v>0</v>
      </c>
      <c r="R71" s="740">
        <f>+'H2 Consolidado Mensual 2021-25'!GB12+'H2 Consolidado Mensual 2021-25'!GF12+'H2 Consolidado Mensual 2021-25'!GJ12</f>
        <v>0</v>
      </c>
      <c r="S71" s="730" t="e">
        <f t="shared" ca="1" si="74"/>
        <v>#DIV/0!</v>
      </c>
      <c r="T71" s="731" t="e">
        <f t="shared" ca="1" si="66"/>
        <v>#DIV/0!</v>
      </c>
      <c r="U71" s="992"/>
      <c r="V71" s="186">
        <f ca="1">+'H2 Consolidado Mensual 2021-25'!GL12+'H2 Consolidado Mensual 2021-25'!GP12+'H2 Consolidado Mensual 2021-25'!GT12</f>
        <v>0</v>
      </c>
      <c r="W71" s="187">
        <f ca="1">+'H2 Consolidado Mensual 2021-25'!GM12+'H2 Consolidado Mensual 2021-25'!GQ12+'H2 Consolidado Mensual 2021-25'!GU12</f>
        <v>0</v>
      </c>
      <c r="X71" s="188">
        <f>+'H2 Consolidado Mensual 2021-25'!GN12+'H2 Consolidado Mensual 2021-25'!GR12+'H2 Consolidado Mensual 2021-25'!GV12</f>
        <v>0</v>
      </c>
      <c r="Y71" s="189" t="e">
        <f t="shared" ca="1" si="75"/>
        <v>#DIV/0!</v>
      </c>
      <c r="Z71" s="190" t="e">
        <f t="shared" ca="1" si="67"/>
        <v>#DIV/0!</v>
      </c>
      <c r="AA71" s="984"/>
      <c r="AB71" s="756">
        <f t="shared" ca="1" si="68"/>
        <v>0</v>
      </c>
      <c r="AC71" s="757">
        <f t="shared" ca="1" si="69"/>
        <v>0</v>
      </c>
      <c r="AD71" s="758">
        <f t="shared" si="70"/>
        <v>0</v>
      </c>
      <c r="AE71" s="759" t="e">
        <f t="shared" ca="1" si="76"/>
        <v>#DIV/0!</v>
      </c>
      <c r="AF71" s="760" t="e">
        <f t="shared" ca="1" si="71"/>
        <v>#DIV/0!</v>
      </c>
      <c r="AG71" s="989"/>
      <c r="AJ71" s="211"/>
      <c r="AK71" s="212"/>
    </row>
    <row r="72" spans="1:37" s="13" customFormat="1" ht="30" customHeight="1">
      <c r="A72" s="400"/>
      <c r="B72" s="160"/>
      <c r="C72" s="161"/>
      <c r="D72" s="727">
        <f ca="1">+'H2 Consolidado Mensual 2021-25'!FB13+'H2 Consolidado Mensual 2021-25'!FF13+'H2 Consolidado Mensual 2021-25'!FJ13</f>
        <v>0</v>
      </c>
      <c r="E72" s="728">
        <f ca="1">+'H2 Consolidado Mensual 2021-25'!FC13+'H2 Consolidado Mensual 2021-25'!FG13+'H2 Consolidado Mensual 2021-25'!FK13</f>
        <v>0</v>
      </c>
      <c r="F72" s="729">
        <f>+'H2 Consolidado Mensual 2021-25'!FD13+'H2 Consolidado Mensual 2021-25'!FH13+'H2 Consolidado Mensual 2021-25'!FL13</f>
        <v>0</v>
      </c>
      <c r="G72" s="730" t="e">
        <f t="shared" ca="1" si="72"/>
        <v>#DIV/0!</v>
      </c>
      <c r="H72" s="731" t="e">
        <f t="shared" ca="1" si="64"/>
        <v>#DIV/0!</v>
      </c>
      <c r="I72" s="1167"/>
      <c r="J72" s="181">
        <f ca="1">+'H2 Consolidado Mensual 2021-25'!FN13+'H2 Consolidado Mensual 2021-25'!FR13+'H2 Consolidado Mensual 2021-25'!FV13</f>
        <v>0</v>
      </c>
      <c r="K72" s="182">
        <f ca="1">+'H2 Consolidado Mensual 2021-25'!FO13+'H2 Consolidado Mensual 2021-25'!FS13+'H2 Consolidado Mensual 2021-25'!FW13</f>
        <v>0</v>
      </c>
      <c r="L72" s="183">
        <f>+'H2 Consolidado Mensual 2021-25'!FP13+'H2 Consolidado Mensual 2021-25'!FT13+'H2 Consolidado Mensual 2021-25'!FX13</f>
        <v>0</v>
      </c>
      <c r="M72" s="184" t="e">
        <f t="shared" ca="1" si="73"/>
        <v>#DIV/0!</v>
      </c>
      <c r="N72" s="185" t="e">
        <f t="shared" ca="1" si="65"/>
        <v>#DIV/0!</v>
      </c>
      <c r="O72" s="978"/>
      <c r="P72" s="739">
        <f ca="1">+'H2 Consolidado Mensual 2021-25'!FZ13+'H2 Consolidado Mensual 2021-25'!GD13+'H2 Consolidado Mensual 2021-25'!GH13</f>
        <v>0</v>
      </c>
      <c r="Q72" s="728">
        <f ca="1">+'H2 Consolidado Mensual 2021-25'!GA13+'H2 Consolidado Mensual 2021-25'!GE13+'H2 Consolidado Mensual 2021-25'!GI13</f>
        <v>0</v>
      </c>
      <c r="R72" s="740">
        <f>+'H2 Consolidado Mensual 2021-25'!GB13+'H2 Consolidado Mensual 2021-25'!GF13+'H2 Consolidado Mensual 2021-25'!GJ13</f>
        <v>0</v>
      </c>
      <c r="S72" s="730" t="e">
        <f t="shared" ca="1" si="74"/>
        <v>#DIV/0!</v>
      </c>
      <c r="T72" s="731" t="e">
        <f t="shared" ca="1" si="66"/>
        <v>#DIV/0!</v>
      </c>
      <c r="U72" s="992"/>
      <c r="V72" s="186">
        <f ca="1">+'H2 Consolidado Mensual 2021-25'!GL13+'H2 Consolidado Mensual 2021-25'!GP13+'H2 Consolidado Mensual 2021-25'!GT13</f>
        <v>0</v>
      </c>
      <c r="W72" s="187">
        <f ca="1">+'H2 Consolidado Mensual 2021-25'!GM13+'H2 Consolidado Mensual 2021-25'!GQ13+'H2 Consolidado Mensual 2021-25'!GU13</f>
        <v>0</v>
      </c>
      <c r="X72" s="188">
        <f>+'H2 Consolidado Mensual 2021-25'!GN13+'H2 Consolidado Mensual 2021-25'!GR13+'H2 Consolidado Mensual 2021-25'!GV13</f>
        <v>0</v>
      </c>
      <c r="Y72" s="189" t="e">
        <f t="shared" ca="1" si="75"/>
        <v>#DIV/0!</v>
      </c>
      <c r="Z72" s="190" t="e">
        <f t="shared" ca="1" si="67"/>
        <v>#DIV/0!</v>
      </c>
      <c r="AA72" s="984"/>
      <c r="AB72" s="756">
        <f t="shared" ca="1" si="68"/>
        <v>0</v>
      </c>
      <c r="AC72" s="757">
        <f t="shared" ca="1" si="69"/>
        <v>0</v>
      </c>
      <c r="AD72" s="758">
        <f t="shared" si="70"/>
        <v>0</v>
      </c>
      <c r="AE72" s="759" t="e">
        <f t="shared" ca="1" si="76"/>
        <v>#DIV/0!</v>
      </c>
      <c r="AF72" s="760" t="e">
        <f t="shared" ca="1" si="71"/>
        <v>#DIV/0!</v>
      </c>
      <c r="AG72" s="989"/>
      <c r="AJ72" s="211"/>
      <c r="AK72" s="212"/>
    </row>
    <row r="73" spans="1:37" s="13" customFormat="1" ht="30" customHeight="1">
      <c r="A73" s="400"/>
      <c r="B73" s="160"/>
      <c r="C73" s="161"/>
      <c r="D73" s="727">
        <f ca="1">+'H2 Consolidado Mensual 2021-25'!FB14+'H2 Consolidado Mensual 2021-25'!FF14+'H2 Consolidado Mensual 2021-25'!FJ14</f>
        <v>0</v>
      </c>
      <c r="E73" s="728">
        <f ca="1">+'H2 Consolidado Mensual 2021-25'!FC14+'H2 Consolidado Mensual 2021-25'!FG14+'H2 Consolidado Mensual 2021-25'!FK14</f>
        <v>0</v>
      </c>
      <c r="F73" s="729">
        <f>+'H2 Consolidado Mensual 2021-25'!FD14+'H2 Consolidado Mensual 2021-25'!FH14+'H2 Consolidado Mensual 2021-25'!FL14</f>
        <v>0</v>
      </c>
      <c r="G73" s="730" t="e">
        <f t="shared" ca="1" si="72"/>
        <v>#DIV/0!</v>
      </c>
      <c r="H73" s="731" t="e">
        <f t="shared" ca="1" si="64"/>
        <v>#DIV/0!</v>
      </c>
      <c r="I73" s="1167"/>
      <c r="J73" s="181">
        <f ca="1">+'H2 Consolidado Mensual 2021-25'!FN14+'H2 Consolidado Mensual 2021-25'!FR14+'H2 Consolidado Mensual 2021-25'!FV14</f>
        <v>0</v>
      </c>
      <c r="K73" s="182">
        <f ca="1">+'H2 Consolidado Mensual 2021-25'!FO14+'H2 Consolidado Mensual 2021-25'!FS14+'H2 Consolidado Mensual 2021-25'!FW14</f>
        <v>0</v>
      </c>
      <c r="L73" s="183">
        <f>+'H2 Consolidado Mensual 2021-25'!FP14+'H2 Consolidado Mensual 2021-25'!FT14+'H2 Consolidado Mensual 2021-25'!FX14</f>
        <v>0</v>
      </c>
      <c r="M73" s="184" t="e">
        <f t="shared" ca="1" si="73"/>
        <v>#DIV/0!</v>
      </c>
      <c r="N73" s="185" t="e">
        <f t="shared" ca="1" si="65"/>
        <v>#DIV/0!</v>
      </c>
      <c r="O73" s="978"/>
      <c r="P73" s="739">
        <f ca="1">+'H2 Consolidado Mensual 2021-25'!FZ14+'H2 Consolidado Mensual 2021-25'!GD14+'H2 Consolidado Mensual 2021-25'!GH14</f>
        <v>0</v>
      </c>
      <c r="Q73" s="728">
        <f ca="1">+'H2 Consolidado Mensual 2021-25'!GA14+'H2 Consolidado Mensual 2021-25'!GE14+'H2 Consolidado Mensual 2021-25'!GI14</f>
        <v>0</v>
      </c>
      <c r="R73" s="740">
        <f>+'H2 Consolidado Mensual 2021-25'!GB14+'H2 Consolidado Mensual 2021-25'!GF14+'H2 Consolidado Mensual 2021-25'!GJ14</f>
        <v>0</v>
      </c>
      <c r="S73" s="730" t="e">
        <f t="shared" ca="1" si="74"/>
        <v>#DIV/0!</v>
      </c>
      <c r="T73" s="731" t="e">
        <f t="shared" ca="1" si="66"/>
        <v>#DIV/0!</v>
      </c>
      <c r="U73" s="992"/>
      <c r="V73" s="186">
        <f ca="1">+'H2 Consolidado Mensual 2021-25'!GL14+'H2 Consolidado Mensual 2021-25'!GP14+'H2 Consolidado Mensual 2021-25'!GT14</f>
        <v>0</v>
      </c>
      <c r="W73" s="187">
        <f ca="1">+'H2 Consolidado Mensual 2021-25'!GM14+'H2 Consolidado Mensual 2021-25'!GQ14+'H2 Consolidado Mensual 2021-25'!GU14</f>
        <v>0</v>
      </c>
      <c r="X73" s="188">
        <f>+'H2 Consolidado Mensual 2021-25'!GN14+'H2 Consolidado Mensual 2021-25'!GR14+'H2 Consolidado Mensual 2021-25'!GV14</f>
        <v>0</v>
      </c>
      <c r="Y73" s="189" t="e">
        <f t="shared" ca="1" si="75"/>
        <v>#DIV/0!</v>
      </c>
      <c r="Z73" s="190" t="e">
        <f t="shared" ca="1" si="67"/>
        <v>#DIV/0!</v>
      </c>
      <c r="AA73" s="984"/>
      <c r="AB73" s="756">
        <f t="shared" ca="1" si="68"/>
        <v>0</v>
      </c>
      <c r="AC73" s="757">
        <f t="shared" ca="1" si="69"/>
        <v>0</v>
      </c>
      <c r="AD73" s="758">
        <f t="shared" si="70"/>
        <v>0</v>
      </c>
      <c r="AE73" s="759" t="e">
        <f t="shared" ca="1" si="76"/>
        <v>#DIV/0!</v>
      </c>
      <c r="AF73" s="760" t="e">
        <f t="shared" ca="1" si="71"/>
        <v>#DIV/0!</v>
      </c>
      <c r="AG73" s="989"/>
      <c r="AJ73" s="211"/>
      <c r="AK73" s="212"/>
    </row>
    <row r="74" spans="1:37" s="13" customFormat="1" ht="30" customHeight="1">
      <c r="A74" s="400"/>
      <c r="B74" s="160"/>
      <c r="C74" s="161"/>
      <c r="D74" s="727">
        <f ca="1">+'H2 Consolidado Mensual 2021-25'!FB15+'H2 Consolidado Mensual 2021-25'!FF15+'H2 Consolidado Mensual 2021-25'!FJ15</f>
        <v>0</v>
      </c>
      <c r="E74" s="728">
        <f ca="1">+'H2 Consolidado Mensual 2021-25'!FC15+'H2 Consolidado Mensual 2021-25'!FG15+'H2 Consolidado Mensual 2021-25'!FK15</f>
        <v>0</v>
      </c>
      <c r="F74" s="729">
        <f>+'H2 Consolidado Mensual 2021-25'!FD15+'H2 Consolidado Mensual 2021-25'!FH15+'H2 Consolidado Mensual 2021-25'!FL15</f>
        <v>0</v>
      </c>
      <c r="G74" s="730" t="e">
        <f t="shared" ca="1" si="72"/>
        <v>#DIV/0!</v>
      </c>
      <c r="H74" s="731" t="e">
        <f t="shared" ca="1" si="64"/>
        <v>#DIV/0!</v>
      </c>
      <c r="I74" s="1167"/>
      <c r="J74" s="181">
        <f ca="1">+'H2 Consolidado Mensual 2021-25'!FN15+'H2 Consolidado Mensual 2021-25'!FR15+'H2 Consolidado Mensual 2021-25'!FV15</f>
        <v>0</v>
      </c>
      <c r="K74" s="182">
        <f ca="1">+'H2 Consolidado Mensual 2021-25'!FO15+'H2 Consolidado Mensual 2021-25'!FS15+'H2 Consolidado Mensual 2021-25'!FW15</f>
        <v>0</v>
      </c>
      <c r="L74" s="183">
        <f>+'H2 Consolidado Mensual 2021-25'!FP15+'H2 Consolidado Mensual 2021-25'!FT15+'H2 Consolidado Mensual 2021-25'!FX15</f>
        <v>0</v>
      </c>
      <c r="M74" s="184" t="e">
        <f t="shared" ca="1" si="73"/>
        <v>#DIV/0!</v>
      </c>
      <c r="N74" s="185" t="e">
        <f t="shared" ca="1" si="65"/>
        <v>#DIV/0!</v>
      </c>
      <c r="O74" s="978"/>
      <c r="P74" s="739">
        <f ca="1">+'H2 Consolidado Mensual 2021-25'!FZ15+'H2 Consolidado Mensual 2021-25'!GD15+'H2 Consolidado Mensual 2021-25'!GH15</f>
        <v>0</v>
      </c>
      <c r="Q74" s="728">
        <f ca="1">+'H2 Consolidado Mensual 2021-25'!GA15+'H2 Consolidado Mensual 2021-25'!GE15+'H2 Consolidado Mensual 2021-25'!GI15</f>
        <v>0</v>
      </c>
      <c r="R74" s="740">
        <f>+'H2 Consolidado Mensual 2021-25'!GB15+'H2 Consolidado Mensual 2021-25'!GF15+'H2 Consolidado Mensual 2021-25'!GJ15</f>
        <v>0</v>
      </c>
      <c r="S74" s="730" t="e">
        <f t="shared" ca="1" si="74"/>
        <v>#DIV/0!</v>
      </c>
      <c r="T74" s="731" t="e">
        <f t="shared" ca="1" si="66"/>
        <v>#DIV/0!</v>
      </c>
      <c r="U74" s="992"/>
      <c r="V74" s="186">
        <f ca="1">+'H2 Consolidado Mensual 2021-25'!GL15+'H2 Consolidado Mensual 2021-25'!GP15+'H2 Consolidado Mensual 2021-25'!GT15</f>
        <v>0</v>
      </c>
      <c r="W74" s="187">
        <f ca="1">+'H2 Consolidado Mensual 2021-25'!GM15+'H2 Consolidado Mensual 2021-25'!GQ15+'H2 Consolidado Mensual 2021-25'!GU15</f>
        <v>0</v>
      </c>
      <c r="X74" s="188">
        <f>+'H2 Consolidado Mensual 2021-25'!GN15+'H2 Consolidado Mensual 2021-25'!GR15+'H2 Consolidado Mensual 2021-25'!GV15</f>
        <v>0</v>
      </c>
      <c r="Y74" s="189" t="e">
        <f t="shared" ref="Y74:Y77" ca="1" si="77">+V74/X74</f>
        <v>#DIV/0!</v>
      </c>
      <c r="Z74" s="190" t="e">
        <f t="shared" ref="Z74:Z77" ca="1" si="78">+((V55-V74)/(V55))</f>
        <v>#DIV/0!</v>
      </c>
      <c r="AA74" s="984"/>
      <c r="AB74" s="756">
        <f t="shared" ca="1" si="68"/>
        <v>0</v>
      </c>
      <c r="AC74" s="757">
        <f t="shared" ca="1" si="69"/>
        <v>0</v>
      </c>
      <c r="AD74" s="758">
        <f t="shared" si="70"/>
        <v>0</v>
      </c>
      <c r="AE74" s="759" t="e">
        <f t="shared" ref="AE74:AE77" ca="1" si="79">+AB74/AD74</f>
        <v>#DIV/0!</v>
      </c>
      <c r="AF74" s="760" t="e">
        <f t="shared" ref="AF74:AF77" ca="1" si="80">+((AB55-AB74)/(AB55))</f>
        <v>#DIV/0!</v>
      </c>
      <c r="AG74" s="989"/>
      <c r="AJ74" s="211"/>
      <c r="AK74" s="212"/>
    </row>
    <row r="75" spans="1:37" s="13" customFormat="1" ht="30" customHeight="1">
      <c r="A75" s="400"/>
      <c r="B75" s="160"/>
      <c r="C75" s="161"/>
      <c r="D75" s="727">
        <f ca="1">+'H2 Consolidado Mensual 2021-25'!FB16+'H2 Consolidado Mensual 2021-25'!FF16+'H2 Consolidado Mensual 2021-25'!FJ16</f>
        <v>0</v>
      </c>
      <c r="E75" s="728">
        <f ca="1">+'H2 Consolidado Mensual 2021-25'!FC16+'H2 Consolidado Mensual 2021-25'!FG16+'H2 Consolidado Mensual 2021-25'!FK16</f>
        <v>0</v>
      </c>
      <c r="F75" s="729">
        <f>+'H2 Consolidado Mensual 2021-25'!FD16+'H2 Consolidado Mensual 2021-25'!FH16+'H2 Consolidado Mensual 2021-25'!FL16</f>
        <v>0</v>
      </c>
      <c r="G75" s="730" t="e">
        <f t="shared" ref="G75:G77" ca="1" si="81">+D75/F75</f>
        <v>#DIV/0!</v>
      </c>
      <c r="H75" s="731" t="e">
        <f t="shared" ref="H75:H77" ca="1" si="82">+((D56-D75)/(D56))</f>
        <v>#DIV/0!</v>
      </c>
      <c r="I75" s="1167"/>
      <c r="J75" s="181">
        <f ca="1">+'H2 Consolidado Mensual 2021-25'!FN16+'H2 Consolidado Mensual 2021-25'!FR16+'H2 Consolidado Mensual 2021-25'!FV16</f>
        <v>0</v>
      </c>
      <c r="K75" s="182">
        <f ca="1">+'H2 Consolidado Mensual 2021-25'!FO16+'H2 Consolidado Mensual 2021-25'!FS16+'H2 Consolidado Mensual 2021-25'!FW16</f>
        <v>0</v>
      </c>
      <c r="L75" s="183">
        <f>+'H2 Consolidado Mensual 2021-25'!FP16+'H2 Consolidado Mensual 2021-25'!FT16+'H2 Consolidado Mensual 2021-25'!FX16</f>
        <v>0</v>
      </c>
      <c r="M75" s="184" t="e">
        <f t="shared" ref="M75:M77" ca="1" si="83">+J75/L75</f>
        <v>#DIV/0!</v>
      </c>
      <c r="N75" s="185" t="e">
        <f t="shared" ref="N75:N77" ca="1" si="84">+((J56-J75)/(J56))</f>
        <v>#DIV/0!</v>
      </c>
      <c r="O75" s="978"/>
      <c r="P75" s="739">
        <f ca="1">+'H2 Consolidado Mensual 2021-25'!FZ16+'H2 Consolidado Mensual 2021-25'!GD16+'H2 Consolidado Mensual 2021-25'!GH16</f>
        <v>0</v>
      </c>
      <c r="Q75" s="728">
        <f ca="1">+'H2 Consolidado Mensual 2021-25'!GA16+'H2 Consolidado Mensual 2021-25'!GE16+'H2 Consolidado Mensual 2021-25'!GI16</f>
        <v>0</v>
      </c>
      <c r="R75" s="740">
        <f>+'H2 Consolidado Mensual 2021-25'!GB16+'H2 Consolidado Mensual 2021-25'!GF16+'H2 Consolidado Mensual 2021-25'!GJ16</f>
        <v>0</v>
      </c>
      <c r="S75" s="730" t="e">
        <f t="shared" ref="S75:S77" ca="1" si="85">+P75/R75</f>
        <v>#DIV/0!</v>
      </c>
      <c r="T75" s="731" t="e">
        <f t="shared" ref="T75:T77" ca="1" si="86">+((P56-P75)/(P56))</f>
        <v>#DIV/0!</v>
      </c>
      <c r="U75" s="992"/>
      <c r="V75" s="186">
        <f ca="1">+'H2 Consolidado Mensual 2021-25'!GL16+'H2 Consolidado Mensual 2021-25'!GP16+'H2 Consolidado Mensual 2021-25'!GT16</f>
        <v>0</v>
      </c>
      <c r="W75" s="187">
        <f ca="1">+'H2 Consolidado Mensual 2021-25'!GM16+'H2 Consolidado Mensual 2021-25'!GQ16+'H2 Consolidado Mensual 2021-25'!GU16</f>
        <v>0</v>
      </c>
      <c r="X75" s="188">
        <f>+'H2 Consolidado Mensual 2021-25'!GN16+'H2 Consolidado Mensual 2021-25'!GR16+'H2 Consolidado Mensual 2021-25'!GV16</f>
        <v>0</v>
      </c>
      <c r="Y75" s="189" t="e">
        <f t="shared" ca="1" si="77"/>
        <v>#DIV/0!</v>
      </c>
      <c r="Z75" s="190" t="e">
        <f t="shared" ca="1" si="78"/>
        <v>#DIV/0!</v>
      </c>
      <c r="AA75" s="984"/>
      <c r="AB75" s="756">
        <f t="shared" ca="1" si="68"/>
        <v>0</v>
      </c>
      <c r="AC75" s="757">
        <f t="shared" ca="1" si="69"/>
        <v>0</v>
      </c>
      <c r="AD75" s="758">
        <f t="shared" si="70"/>
        <v>0</v>
      </c>
      <c r="AE75" s="759" t="e">
        <f t="shared" ca="1" si="79"/>
        <v>#DIV/0!</v>
      </c>
      <c r="AF75" s="760" t="e">
        <f t="shared" ca="1" si="80"/>
        <v>#DIV/0!</v>
      </c>
      <c r="AG75" s="989"/>
      <c r="AJ75" s="211"/>
      <c r="AK75" s="212"/>
    </row>
    <row r="76" spans="1:37" s="13" customFormat="1" ht="30" customHeight="1">
      <c r="A76" s="400"/>
      <c r="B76" s="197"/>
      <c r="C76" s="161"/>
      <c r="D76" s="727">
        <f ca="1">+'H2 Consolidado Mensual 2021-25'!FB17+'H2 Consolidado Mensual 2021-25'!FF17+'H2 Consolidado Mensual 2021-25'!FJ17</f>
        <v>0</v>
      </c>
      <c r="E76" s="728">
        <f ca="1">+'H2 Consolidado Mensual 2021-25'!FC17+'H2 Consolidado Mensual 2021-25'!FG17+'H2 Consolidado Mensual 2021-25'!FK17</f>
        <v>0</v>
      </c>
      <c r="F76" s="729">
        <f>+'H2 Consolidado Mensual 2021-25'!FD17+'H2 Consolidado Mensual 2021-25'!FH17+'H2 Consolidado Mensual 2021-25'!FL17</f>
        <v>0</v>
      </c>
      <c r="G76" s="730" t="e">
        <f t="shared" ca="1" si="81"/>
        <v>#DIV/0!</v>
      </c>
      <c r="H76" s="731" t="e">
        <f t="shared" ca="1" si="82"/>
        <v>#DIV/0!</v>
      </c>
      <c r="I76" s="1167"/>
      <c r="J76" s="181">
        <f ca="1">+'H2 Consolidado Mensual 2021-25'!FN17+'H2 Consolidado Mensual 2021-25'!FR17+'H2 Consolidado Mensual 2021-25'!FV17</f>
        <v>0</v>
      </c>
      <c r="K76" s="182">
        <f ca="1">+'H2 Consolidado Mensual 2021-25'!FO17+'H2 Consolidado Mensual 2021-25'!FS17+'H2 Consolidado Mensual 2021-25'!FW17</f>
        <v>0</v>
      </c>
      <c r="L76" s="183">
        <f>+'H2 Consolidado Mensual 2021-25'!FP17+'H2 Consolidado Mensual 2021-25'!FT17+'H2 Consolidado Mensual 2021-25'!FX17</f>
        <v>0</v>
      </c>
      <c r="M76" s="184" t="e">
        <f t="shared" ca="1" si="83"/>
        <v>#DIV/0!</v>
      </c>
      <c r="N76" s="185" t="e">
        <f t="shared" ca="1" si="84"/>
        <v>#DIV/0!</v>
      </c>
      <c r="O76" s="978"/>
      <c r="P76" s="739">
        <f ca="1">+'H2 Consolidado Mensual 2021-25'!FZ17+'H2 Consolidado Mensual 2021-25'!GD17+'H2 Consolidado Mensual 2021-25'!GH17</f>
        <v>0</v>
      </c>
      <c r="Q76" s="728">
        <f ca="1">+'H2 Consolidado Mensual 2021-25'!GA17+'H2 Consolidado Mensual 2021-25'!GE17+'H2 Consolidado Mensual 2021-25'!GI17</f>
        <v>0</v>
      </c>
      <c r="R76" s="740">
        <f>+'H2 Consolidado Mensual 2021-25'!GB17+'H2 Consolidado Mensual 2021-25'!GF17+'H2 Consolidado Mensual 2021-25'!GJ17</f>
        <v>0</v>
      </c>
      <c r="S76" s="730" t="e">
        <f t="shared" ca="1" si="85"/>
        <v>#DIV/0!</v>
      </c>
      <c r="T76" s="731" t="e">
        <f t="shared" ca="1" si="86"/>
        <v>#DIV/0!</v>
      </c>
      <c r="U76" s="992"/>
      <c r="V76" s="186">
        <f ca="1">+'H2 Consolidado Mensual 2021-25'!GL17+'H2 Consolidado Mensual 2021-25'!GP17+'H2 Consolidado Mensual 2021-25'!GT17</f>
        <v>0</v>
      </c>
      <c r="W76" s="187">
        <f ca="1">+'H2 Consolidado Mensual 2021-25'!GM17+'H2 Consolidado Mensual 2021-25'!GQ17+'H2 Consolidado Mensual 2021-25'!GU17</f>
        <v>0</v>
      </c>
      <c r="X76" s="188">
        <f>+'H2 Consolidado Mensual 2021-25'!GN17+'H2 Consolidado Mensual 2021-25'!GR17+'H2 Consolidado Mensual 2021-25'!GV17</f>
        <v>0</v>
      </c>
      <c r="Y76" s="189" t="e">
        <f t="shared" ca="1" si="77"/>
        <v>#DIV/0!</v>
      </c>
      <c r="Z76" s="190" t="e">
        <f t="shared" ca="1" si="78"/>
        <v>#DIV/0!</v>
      </c>
      <c r="AA76" s="984"/>
      <c r="AB76" s="756">
        <f t="shared" ca="1" si="68"/>
        <v>0</v>
      </c>
      <c r="AC76" s="757">
        <f t="shared" ca="1" si="69"/>
        <v>0</v>
      </c>
      <c r="AD76" s="758">
        <f t="shared" si="70"/>
        <v>0</v>
      </c>
      <c r="AE76" s="759" t="e">
        <f t="shared" ca="1" si="79"/>
        <v>#DIV/0!</v>
      </c>
      <c r="AF76" s="760" t="e">
        <f t="shared" ca="1" si="80"/>
        <v>#DIV/0!</v>
      </c>
      <c r="AG76" s="989"/>
      <c r="AJ76" s="211"/>
      <c r="AK76" s="212"/>
    </row>
    <row r="77" spans="1:37" s="13" customFormat="1" ht="30" customHeight="1" thickBot="1">
      <c r="A77" s="400"/>
      <c r="B77" s="197"/>
      <c r="C77" s="161"/>
      <c r="D77" s="727">
        <f ca="1">+'H2 Consolidado Mensual 2021-25'!FB18+'H2 Consolidado Mensual 2021-25'!FF18+'H2 Consolidado Mensual 2021-25'!FJ18</f>
        <v>0</v>
      </c>
      <c r="E77" s="728">
        <f ca="1">+'H2 Consolidado Mensual 2021-25'!FC18+'H2 Consolidado Mensual 2021-25'!FG18+'H2 Consolidado Mensual 2021-25'!FK18</f>
        <v>0</v>
      </c>
      <c r="F77" s="729">
        <f>+'H2 Consolidado Mensual 2021-25'!FD18+'H2 Consolidado Mensual 2021-25'!FH18+'H2 Consolidado Mensual 2021-25'!FL18</f>
        <v>0</v>
      </c>
      <c r="G77" s="730" t="e">
        <f t="shared" ca="1" si="81"/>
        <v>#DIV/0!</v>
      </c>
      <c r="H77" s="731" t="e">
        <f t="shared" ca="1" si="82"/>
        <v>#DIV/0!</v>
      </c>
      <c r="I77" s="1167"/>
      <c r="J77" s="181">
        <f ca="1">+'H2 Consolidado Mensual 2021-25'!FN18+'H2 Consolidado Mensual 2021-25'!FR18+'H2 Consolidado Mensual 2021-25'!FV18</f>
        <v>0</v>
      </c>
      <c r="K77" s="182">
        <f ca="1">+'H2 Consolidado Mensual 2021-25'!FO18+'H2 Consolidado Mensual 2021-25'!FS18+'H2 Consolidado Mensual 2021-25'!FW18</f>
        <v>0</v>
      </c>
      <c r="L77" s="183">
        <f>+'H2 Consolidado Mensual 2021-25'!FP18+'H2 Consolidado Mensual 2021-25'!FT18+'H2 Consolidado Mensual 2021-25'!FX18</f>
        <v>0</v>
      </c>
      <c r="M77" s="184" t="e">
        <f t="shared" ca="1" si="83"/>
        <v>#DIV/0!</v>
      </c>
      <c r="N77" s="185" t="e">
        <f t="shared" ca="1" si="84"/>
        <v>#DIV/0!</v>
      </c>
      <c r="O77" s="978"/>
      <c r="P77" s="741">
        <f ca="1">+'H2 Consolidado Mensual 2021-25'!FZ18+'H2 Consolidado Mensual 2021-25'!GD18+'H2 Consolidado Mensual 2021-25'!GH18</f>
        <v>0</v>
      </c>
      <c r="Q77" s="742">
        <f ca="1">+'H2 Consolidado Mensual 2021-25'!GA18+'H2 Consolidado Mensual 2021-25'!GE18+'H2 Consolidado Mensual 2021-25'!GI18</f>
        <v>0</v>
      </c>
      <c r="R77" s="743">
        <f>+'H2 Consolidado Mensual 2021-25'!GB18+'H2 Consolidado Mensual 2021-25'!GF18+'H2 Consolidado Mensual 2021-25'!GJ18</f>
        <v>0</v>
      </c>
      <c r="S77" s="744" t="e">
        <f t="shared" ca="1" si="85"/>
        <v>#DIV/0!</v>
      </c>
      <c r="T77" s="745" t="e">
        <f t="shared" ca="1" si="86"/>
        <v>#DIV/0!</v>
      </c>
      <c r="U77" s="992"/>
      <c r="V77" s="186">
        <f ca="1">+'H2 Consolidado Mensual 2021-25'!GL18+'H2 Consolidado Mensual 2021-25'!GP18+'H2 Consolidado Mensual 2021-25'!GT18</f>
        <v>0</v>
      </c>
      <c r="W77" s="187">
        <f ca="1">+'H2 Consolidado Mensual 2021-25'!GM18+'H2 Consolidado Mensual 2021-25'!GQ18+'H2 Consolidado Mensual 2021-25'!GU18</f>
        <v>0</v>
      </c>
      <c r="X77" s="188">
        <f>+'H2 Consolidado Mensual 2021-25'!GN18+'H2 Consolidado Mensual 2021-25'!GR18+'H2 Consolidado Mensual 2021-25'!GV18</f>
        <v>0</v>
      </c>
      <c r="Y77" s="189" t="e">
        <f t="shared" ca="1" si="77"/>
        <v>#DIV/0!</v>
      </c>
      <c r="Z77" s="190" t="e">
        <f t="shared" ca="1" si="78"/>
        <v>#DIV/0!</v>
      </c>
      <c r="AA77" s="984"/>
      <c r="AB77" s="756">
        <f t="shared" ca="1" si="68"/>
        <v>0</v>
      </c>
      <c r="AC77" s="757">
        <f t="shared" ca="1" si="69"/>
        <v>0</v>
      </c>
      <c r="AD77" s="758">
        <f t="shared" si="70"/>
        <v>0</v>
      </c>
      <c r="AE77" s="759" t="e">
        <f t="shared" ca="1" si="79"/>
        <v>#DIV/0!</v>
      </c>
      <c r="AF77" s="760" t="e">
        <f t="shared" ca="1" si="80"/>
        <v>#DIV/0!</v>
      </c>
      <c r="AG77" s="989"/>
      <c r="AJ77" s="211"/>
      <c r="AK77" s="212"/>
    </row>
    <row r="78" spans="1:37" s="13" customFormat="1" ht="15.75" customHeight="1" thickBot="1">
      <c r="A78" s="304" t="s">
        <v>74</v>
      </c>
      <c r="B78" s="305"/>
      <c r="C78" s="305"/>
      <c r="D78" s="732">
        <f ca="1">SUM(D66:D77)</f>
        <v>0</v>
      </c>
      <c r="E78" s="733">
        <f ca="1">SUM(E66:E77)</f>
        <v>0</v>
      </c>
      <c r="F78" s="734">
        <f>SUM(F66:F77)</f>
        <v>0</v>
      </c>
      <c r="G78" s="735" t="e">
        <f t="shared" ca="1" si="72"/>
        <v>#DIV/0!</v>
      </c>
      <c r="H78" s="736" t="e">
        <f t="shared" ref="H78" ca="1" si="87">+((D59-D78)/(D59))</f>
        <v>#DIV/0!</v>
      </c>
      <c r="I78" s="993"/>
      <c r="J78" s="198">
        <f ca="1">SUM(J66:J77)</f>
        <v>0</v>
      </c>
      <c r="K78" s="199">
        <f ca="1">SUM(K66:K77)</f>
        <v>0</v>
      </c>
      <c r="L78" s="200">
        <f>SUM(L66:L77)</f>
        <v>0</v>
      </c>
      <c r="M78" s="201" t="e">
        <f ca="1">+J78/L78</f>
        <v>#DIV/0!</v>
      </c>
      <c r="N78" s="202" t="e">
        <f t="shared" ref="N78" ca="1" si="88">+((J59-J78)/(J59))</f>
        <v>#DIV/0!</v>
      </c>
      <c r="O78" s="979"/>
      <c r="P78" s="591">
        <f ca="1">SUM(P66:P77)</f>
        <v>0</v>
      </c>
      <c r="Q78" s="746">
        <f ca="1">SUM(Q66:Q77)</f>
        <v>0</v>
      </c>
      <c r="R78" s="747">
        <f>SUM(R66:R77)</f>
        <v>0</v>
      </c>
      <c r="S78" s="735" t="e">
        <f t="shared" ref="S78" ca="1" si="89">+P78/R78</f>
        <v>#DIV/0!</v>
      </c>
      <c r="T78" s="748" t="e">
        <f ca="1">+((P59-P78)/(P59))</f>
        <v>#DIV/0!</v>
      </c>
      <c r="U78" s="993"/>
      <c r="V78" s="203">
        <f ca="1">SUM(V66:V77)</f>
        <v>0</v>
      </c>
      <c r="W78" s="204">
        <f ca="1">SUM(W66:W77)</f>
        <v>0</v>
      </c>
      <c r="X78" s="205">
        <f>SUM(X66:X77)</f>
        <v>0</v>
      </c>
      <c r="Y78" s="206" t="e">
        <f ca="1">+V78/X78</f>
        <v>#DIV/0!</v>
      </c>
      <c r="Z78" s="207" t="e">
        <f t="shared" ref="Z78" ca="1" si="90">+((V59-V78)/(V59))</f>
        <v>#DIV/0!</v>
      </c>
      <c r="AA78" s="979"/>
      <c r="AB78" s="761">
        <f ca="1">SUM(AB66:AB77)</f>
        <v>0</v>
      </c>
      <c r="AC78" s="762">
        <f ca="1">SUM(AC66:AC77)</f>
        <v>0</v>
      </c>
      <c r="AD78" s="763">
        <f>SUM(AD66:AD77)</f>
        <v>0</v>
      </c>
      <c r="AE78" s="764" t="e">
        <f ca="1">+AB78/AD78</f>
        <v>#DIV/0!</v>
      </c>
      <c r="AF78" s="765" t="e">
        <f ca="1">+((AB59-AB78)/(AB59))</f>
        <v>#DIV/0!</v>
      </c>
      <c r="AG78" s="990"/>
      <c r="AJ78" s="211"/>
      <c r="AK78" s="212"/>
    </row>
    <row r="79" spans="1:37" s="15" customFormat="1" ht="13.5" thickBot="1">
      <c r="A79" s="9"/>
      <c r="B79" s="10"/>
      <c r="C79" s="10"/>
      <c r="D79" s="10"/>
      <c r="E79" s="10"/>
      <c r="F79" s="99"/>
      <c r="G79" s="11"/>
      <c r="H79" s="11"/>
      <c r="I79" s="11"/>
      <c r="J79" s="11"/>
      <c r="K79" s="11"/>
      <c r="L79" s="11"/>
      <c r="M79" s="12"/>
      <c r="N79" s="13"/>
      <c r="O79" s="13"/>
      <c r="P79" s="13"/>
      <c r="Q79" s="13"/>
      <c r="R79" s="13"/>
      <c r="S79" s="11"/>
      <c r="T79" s="14"/>
      <c r="U79" s="14"/>
      <c r="V79" s="14"/>
      <c r="W79" s="14"/>
      <c r="X79" s="14"/>
      <c r="Y79" s="12"/>
      <c r="Z79" s="13"/>
      <c r="AA79" s="11"/>
      <c r="AB79" s="11"/>
      <c r="AC79" s="11"/>
      <c r="AD79" s="11"/>
      <c r="AE79" s="14"/>
      <c r="AF79" s="12"/>
      <c r="AG79" s="11"/>
    </row>
    <row r="80" spans="1:37" s="15" customFormat="1" ht="15.75" customHeight="1" thickBot="1">
      <c r="A80" s="927" t="s">
        <v>58</v>
      </c>
      <c r="B80" s="1039" t="s">
        <v>59</v>
      </c>
      <c r="C80" s="1039"/>
      <c r="D80" s="1219" t="s">
        <v>13</v>
      </c>
      <c r="E80" s="1220"/>
      <c r="F80" s="1220"/>
      <c r="G80" s="1220"/>
      <c r="H80" s="1220"/>
      <c r="I80" s="1220"/>
      <c r="J80" s="1220"/>
      <c r="K80" s="1220"/>
      <c r="L80" s="1220"/>
      <c r="M80" s="1220"/>
      <c r="N80" s="1220"/>
      <c r="O80" s="1220"/>
      <c r="P80" s="1220"/>
      <c r="Q80" s="1220"/>
      <c r="R80" s="1220"/>
      <c r="S80" s="1220"/>
      <c r="T80" s="1220"/>
      <c r="U80" s="1220"/>
      <c r="V80" s="1220"/>
      <c r="W80" s="1220"/>
      <c r="X80" s="1220"/>
      <c r="Y80" s="1220"/>
      <c r="Z80" s="1220"/>
      <c r="AA80" s="1220"/>
      <c r="AB80" s="1220"/>
      <c r="AC80" s="1220"/>
      <c r="AD80" s="1220"/>
      <c r="AE80" s="1220"/>
      <c r="AF80" s="1220"/>
      <c r="AG80" s="1221"/>
    </row>
    <row r="81" spans="1:33" s="15" customFormat="1" ht="15.75" customHeight="1" thickBot="1">
      <c r="A81" s="928"/>
      <c r="B81" s="1040"/>
      <c r="C81" s="1040"/>
      <c r="D81" s="1222" t="s">
        <v>60</v>
      </c>
      <c r="E81" s="1164"/>
      <c r="F81" s="1164"/>
      <c r="G81" s="1164"/>
      <c r="H81" s="1164"/>
      <c r="I81" s="1165"/>
      <c r="J81" s="911" t="s">
        <v>61</v>
      </c>
      <c r="K81" s="912"/>
      <c r="L81" s="912"/>
      <c r="M81" s="912"/>
      <c r="N81" s="912"/>
      <c r="O81" s="913"/>
      <c r="P81" s="1162" t="s">
        <v>62</v>
      </c>
      <c r="Q81" s="1163"/>
      <c r="R81" s="1163"/>
      <c r="S81" s="1164"/>
      <c r="T81" s="1164"/>
      <c r="U81" s="1165"/>
      <c r="V81" s="911" t="s">
        <v>63</v>
      </c>
      <c r="W81" s="912"/>
      <c r="X81" s="912"/>
      <c r="Y81" s="912"/>
      <c r="Z81" s="912"/>
      <c r="AA81" s="913"/>
      <c r="AB81" s="892" t="s">
        <v>64</v>
      </c>
      <c r="AC81" s="893"/>
      <c r="AD81" s="893"/>
      <c r="AE81" s="893"/>
      <c r="AF81" s="893"/>
      <c r="AG81" s="894"/>
    </row>
    <row r="82" spans="1:33" s="15" customFormat="1" ht="12.75" customHeight="1">
      <c r="A82" s="928"/>
      <c r="B82" s="1040"/>
      <c r="C82" s="1040"/>
      <c r="D82" s="1153" t="s">
        <v>44</v>
      </c>
      <c r="E82" s="1156" t="s">
        <v>45</v>
      </c>
      <c r="F82" s="1159" t="s">
        <v>65</v>
      </c>
      <c r="G82" s="87" t="s">
        <v>66</v>
      </c>
      <c r="H82" s="88" t="s">
        <v>67</v>
      </c>
      <c r="I82" s="1151" t="s">
        <v>68</v>
      </c>
      <c r="J82" s="934" t="s">
        <v>44</v>
      </c>
      <c r="K82" s="937" t="s">
        <v>45</v>
      </c>
      <c r="L82" s="940" t="s">
        <v>65</v>
      </c>
      <c r="M82" s="16" t="s">
        <v>66</v>
      </c>
      <c r="N82" s="17" t="s">
        <v>67</v>
      </c>
      <c r="O82" s="1188" t="s">
        <v>68</v>
      </c>
      <c r="P82" s="1153" t="s">
        <v>44</v>
      </c>
      <c r="Q82" s="1156" t="s">
        <v>45</v>
      </c>
      <c r="R82" s="1159" t="s">
        <v>65</v>
      </c>
      <c r="S82" s="87" t="s">
        <v>66</v>
      </c>
      <c r="T82" s="88" t="s">
        <v>67</v>
      </c>
      <c r="U82" s="1151" t="s">
        <v>68</v>
      </c>
      <c r="V82" s="934" t="s">
        <v>44</v>
      </c>
      <c r="W82" s="937" t="s">
        <v>45</v>
      </c>
      <c r="X82" s="940" t="s">
        <v>65</v>
      </c>
      <c r="Y82" s="16" t="s">
        <v>66</v>
      </c>
      <c r="Z82" s="17" t="s">
        <v>67</v>
      </c>
      <c r="AA82" s="1011" t="s">
        <v>68</v>
      </c>
      <c r="AB82" s="1174" t="s">
        <v>44</v>
      </c>
      <c r="AC82" s="1177" t="s">
        <v>45</v>
      </c>
      <c r="AD82" s="1180" t="s">
        <v>65</v>
      </c>
      <c r="AE82" s="89" t="s">
        <v>66</v>
      </c>
      <c r="AF82" s="90" t="s">
        <v>69</v>
      </c>
      <c r="AG82" s="1204" t="s">
        <v>68</v>
      </c>
    </row>
    <row r="83" spans="1:33" s="15" customFormat="1" ht="15" customHeight="1">
      <c r="A83" s="928"/>
      <c r="B83" s="1040"/>
      <c r="C83" s="1040"/>
      <c r="D83" s="1154"/>
      <c r="E83" s="1157"/>
      <c r="F83" s="1160"/>
      <c r="G83" s="1129" t="s">
        <v>70</v>
      </c>
      <c r="H83" s="1131" t="s">
        <v>71</v>
      </c>
      <c r="I83" s="1152"/>
      <c r="J83" s="935"/>
      <c r="K83" s="938"/>
      <c r="L83" s="941"/>
      <c r="M83" s="1018" t="s">
        <v>70</v>
      </c>
      <c r="N83" s="1005" t="s">
        <v>72</v>
      </c>
      <c r="O83" s="1189"/>
      <c r="P83" s="1154"/>
      <c r="Q83" s="1157"/>
      <c r="R83" s="1160"/>
      <c r="S83" s="1129" t="s">
        <v>70</v>
      </c>
      <c r="T83" s="1131" t="s">
        <v>71</v>
      </c>
      <c r="U83" s="1152"/>
      <c r="V83" s="935"/>
      <c r="W83" s="938"/>
      <c r="X83" s="941"/>
      <c r="Y83" s="1018" t="s">
        <v>70</v>
      </c>
      <c r="Z83" s="1005" t="s">
        <v>72</v>
      </c>
      <c r="AA83" s="1012"/>
      <c r="AB83" s="1175"/>
      <c r="AC83" s="1178"/>
      <c r="AD83" s="1181"/>
      <c r="AE83" s="1202" t="s">
        <v>70</v>
      </c>
      <c r="AF83" s="1206" t="s">
        <v>73</v>
      </c>
      <c r="AG83" s="1205"/>
    </row>
    <row r="84" spans="1:33" s="15" customFormat="1" ht="70.5" customHeight="1" thickBot="1">
      <c r="A84" s="929"/>
      <c r="B84" s="20" t="s">
        <v>66</v>
      </c>
      <c r="C84" s="20" t="s">
        <v>67</v>
      </c>
      <c r="D84" s="1155"/>
      <c r="E84" s="1158"/>
      <c r="F84" s="1161"/>
      <c r="G84" s="1130"/>
      <c r="H84" s="1132"/>
      <c r="I84" s="1152"/>
      <c r="J84" s="1192"/>
      <c r="K84" s="1193"/>
      <c r="L84" s="1194"/>
      <c r="M84" s="1190"/>
      <c r="N84" s="1191"/>
      <c r="O84" s="944"/>
      <c r="P84" s="1155"/>
      <c r="Q84" s="1158"/>
      <c r="R84" s="1161"/>
      <c r="S84" s="1130"/>
      <c r="T84" s="1132"/>
      <c r="U84" s="1152"/>
      <c r="V84" s="1192"/>
      <c r="W84" s="1193"/>
      <c r="X84" s="1194"/>
      <c r="Y84" s="1190"/>
      <c r="Z84" s="1191"/>
      <c r="AA84" s="1012"/>
      <c r="AB84" s="1176"/>
      <c r="AC84" s="1179"/>
      <c r="AD84" s="1182"/>
      <c r="AE84" s="1203"/>
      <c r="AF84" s="1207"/>
      <c r="AG84" s="1205"/>
    </row>
    <row r="85" spans="1:33" s="13" customFormat="1" ht="30" customHeight="1">
      <c r="A85" s="400"/>
      <c r="B85" s="485"/>
      <c r="C85" s="306"/>
      <c r="D85" s="766">
        <f ca="1">+'H2 Consolidado Mensual 2021-25'!HB7+'H2 Consolidado Mensual 2021-25'!HF7+'H2 Consolidado Mensual 2021-25'!HJ7</f>
        <v>0</v>
      </c>
      <c r="E85" s="767">
        <f ca="1">+'H2 Consolidado Mensual 2021-25'!HC7+'H2 Consolidado Mensual 2021-25'!HG7+'H2 Consolidado Mensual 2021-25'!HK7</f>
        <v>0</v>
      </c>
      <c r="F85" s="768">
        <f>+'H2 Consolidado Mensual 2021-25'!HD7+'H2 Consolidado Mensual 2021-25'!HH7+'H2 Consolidado Mensual 2021-25'!HL7</f>
        <v>0</v>
      </c>
      <c r="G85" s="316" t="e">
        <f ca="1">+D85/F85</f>
        <v>#DIV/0!</v>
      </c>
      <c r="H85" s="317" t="e">
        <f t="shared" ref="H85:H92" ca="1" si="91">+((D66-D85)/(D66))</f>
        <v>#DIV/0!</v>
      </c>
      <c r="I85" s="994"/>
      <c r="J85" s="216">
        <f ca="1">+'H2 Consolidado Mensual 2021-25'!HN7+'H2 Consolidado Mensual 2021-25'!HR7+'H2 Consolidado Mensual 2021-25'!HV7</f>
        <v>0</v>
      </c>
      <c r="K85" s="217">
        <f ca="1">+'H2 Consolidado Mensual 2021-25'!HO7+'H2 Consolidado Mensual 2021-25'!HS7+'H2 Consolidado Mensual 2021-25'!HW7</f>
        <v>0</v>
      </c>
      <c r="L85" s="218">
        <f>+'H2 Consolidado Mensual 2021-25'!HP7+'H2 Consolidado Mensual 2021-25'!HT7+'H2 Consolidado Mensual 2021-25'!HX7</f>
        <v>0</v>
      </c>
      <c r="M85" s="174" t="e">
        <f ca="1">+J85/L85</f>
        <v>#DIV/0!</v>
      </c>
      <c r="N85" s="170" t="e">
        <f t="shared" ref="N85:N93" ca="1" si="92">+((J66-J85)/(J66))</f>
        <v>#DIV/0!</v>
      </c>
      <c r="O85" s="1092"/>
      <c r="P85" s="775">
        <f ca="1">+'H2 Consolidado Mensual 2021-25'!HZ7+'H2 Consolidado Mensual 2021-25'!ID7+'H2 Consolidado Mensual 2021-25'!IH7</f>
        <v>0</v>
      </c>
      <c r="Q85" s="776">
        <f ca="1">+'H2 Consolidado Mensual 2021-25'!IA7+'H2 Consolidado Mensual 2021-25'!IE7+'H2 Consolidado Mensual 2021-25'!II7</f>
        <v>0</v>
      </c>
      <c r="R85" s="777">
        <f>+'H2 Consolidado Mensual 2021-25'!IB7+'H2 Consolidado Mensual 2021-25'!IF7+'H2 Consolidado Mensual 2021-25'!IJ7</f>
        <v>0</v>
      </c>
      <c r="S85" s="778" t="e">
        <f ca="1">+P85/R85</f>
        <v>#DIV/0!</v>
      </c>
      <c r="T85" s="317" t="e">
        <f t="shared" ref="T85:T93" ca="1" si="93">+((P66-P85)/(P66))</f>
        <v>#DIV/0!</v>
      </c>
      <c r="U85" s="994"/>
      <c r="V85" s="219">
        <f ca="1">+'H2 Consolidado Mensual 2021-25'!IL7+'H2 Consolidado Mensual 2021-25'!IP7+'H2 Consolidado Mensual 2021-25'!IT7</f>
        <v>0</v>
      </c>
      <c r="W85" s="172">
        <f ca="1">+'H2 Consolidado Mensual 2021-25'!IM7+'H2 Consolidado Mensual 2021-25'!IQ7+'H2 Consolidado Mensual 2021-25'!IU7</f>
        <v>0</v>
      </c>
      <c r="X85" s="173">
        <f>+'H2 Consolidado Mensual 2021-25'!IN7+'H2 Consolidado Mensual 2021-25'!IR7+'H2 Consolidado Mensual 2021-25'!IV7</f>
        <v>0</v>
      </c>
      <c r="Y85" s="174" t="e">
        <f ca="1">+V85/X85</f>
        <v>#DIV/0!</v>
      </c>
      <c r="Z85" s="175" t="e">
        <f>+((0)-('H2 Consolidado Mensual 2021-25'!AL80+'H2 Consolidado Mensual 2021-25'!AP80+'H2 Consolidado Mensual 2021-25'!AT80)/(0))</f>
        <v>#DIV/0!</v>
      </c>
      <c r="AA85" s="997"/>
      <c r="AB85" s="327">
        <f t="shared" ref="AB85:AB96" ca="1" si="94">+D85+J85+P85+V85</f>
        <v>0</v>
      </c>
      <c r="AC85" s="328">
        <f t="shared" ref="AC85:AC96" ca="1" si="95">+E85+K85+Q85+W85</f>
        <v>0</v>
      </c>
      <c r="AD85" s="329">
        <f t="shared" ref="AD85:AD96" si="96">+F85+L85+R85+X85</f>
        <v>0</v>
      </c>
      <c r="AE85" s="333" t="e">
        <f ca="1">+AB85/AD85</f>
        <v>#DIV/0!</v>
      </c>
      <c r="AF85" s="792" t="e">
        <f t="shared" ref="AF85:AF93" ca="1" si="97">+((AB66-AB85)/(AB66))</f>
        <v>#DIV/0!</v>
      </c>
      <c r="AG85" s="1000"/>
    </row>
    <row r="86" spans="1:33" s="13" customFormat="1" ht="30" customHeight="1">
      <c r="A86" s="400"/>
      <c r="B86" s="486"/>
      <c r="C86" s="161"/>
      <c r="D86" s="769">
        <f ca="1">+'H2 Consolidado Mensual 2021-25'!HB8+'H2 Consolidado Mensual 2021-25'!HF8+'H2 Consolidado Mensual 2021-25'!HJ8</f>
        <v>0</v>
      </c>
      <c r="E86" s="770">
        <f ca="1">+'H2 Consolidado Mensual 2021-25'!HC8+'H2 Consolidado Mensual 2021-25'!HG8+'H2 Consolidado Mensual 2021-25'!HK8</f>
        <v>0</v>
      </c>
      <c r="F86" s="771">
        <f>+'H2 Consolidado Mensual 2021-25'!HD8+'H2 Consolidado Mensual 2021-25'!HH8+'H2 Consolidado Mensual 2021-25'!HL8</f>
        <v>0</v>
      </c>
      <c r="G86" s="320" t="e">
        <f t="shared" ref="G86:G92" ca="1" si="98">+D86/F86</f>
        <v>#DIV/0!</v>
      </c>
      <c r="H86" s="321" t="e">
        <f t="shared" ca="1" si="91"/>
        <v>#DIV/0!</v>
      </c>
      <c r="I86" s="995"/>
      <c r="J86" s="224">
        <f ca="1">+'H2 Consolidado Mensual 2021-25'!HN8+'H2 Consolidado Mensual 2021-25'!HR8+'H2 Consolidado Mensual 2021-25'!HV8</f>
        <v>0</v>
      </c>
      <c r="K86" s="182">
        <f ca="1">+'H2 Consolidado Mensual 2021-25'!HO8+'H2 Consolidado Mensual 2021-25'!HS8+'H2 Consolidado Mensual 2021-25'!HW8</f>
        <v>0</v>
      </c>
      <c r="L86" s="188">
        <f>+'H2 Consolidado Mensual 2021-25'!HP8+'H2 Consolidado Mensual 2021-25'!HT8+'H2 Consolidado Mensual 2021-25'!HX8</f>
        <v>0</v>
      </c>
      <c r="M86" s="189" t="e">
        <f t="shared" ref="M86:M97" ca="1" si="99">+J86/L86</f>
        <v>#DIV/0!</v>
      </c>
      <c r="N86" s="185" t="e">
        <f t="shared" ca="1" si="92"/>
        <v>#DIV/0!</v>
      </c>
      <c r="O86" s="1092"/>
      <c r="P86" s="779">
        <f ca="1">+'H2 Consolidado Mensual 2021-25'!HZ8+'H2 Consolidado Mensual 2021-25'!ID8+'H2 Consolidado Mensual 2021-25'!IH8</f>
        <v>0</v>
      </c>
      <c r="Q86" s="780">
        <f ca="1">+'H2 Consolidado Mensual 2021-25'!IA8+'H2 Consolidado Mensual 2021-25'!IE8+'H2 Consolidado Mensual 2021-25'!II8</f>
        <v>0</v>
      </c>
      <c r="R86" s="781">
        <f>+'H2 Consolidado Mensual 2021-25'!IB8+'H2 Consolidado Mensual 2021-25'!IF8+'H2 Consolidado Mensual 2021-25'!IJ8</f>
        <v>0</v>
      </c>
      <c r="S86" s="782" t="e">
        <f t="shared" ref="S86:S93" ca="1" si="100">+P86/R86</f>
        <v>#DIV/0!</v>
      </c>
      <c r="T86" s="321" t="e">
        <f t="shared" ca="1" si="93"/>
        <v>#DIV/0!</v>
      </c>
      <c r="U86" s="995"/>
      <c r="V86" s="224">
        <f ca="1">+'H2 Consolidado Mensual 2021-25'!IL8+'H2 Consolidado Mensual 2021-25'!IP8+'H2 Consolidado Mensual 2021-25'!IT8</f>
        <v>0</v>
      </c>
      <c r="W86" s="187">
        <f ca="1">+'H2 Consolidado Mensual 2021-25'!IM8+'H2 Consolidado Mensual 2021-25'!IQ8+'H2 Consolidado Mensual 2021-25'!IU8</f>
        <v>0</v>
      </c>
      <c r="X86" s="188">
        <f>+'H2 Consolidado Mensual 2021-25'!IN8+'H2 Consolidado Mensual 2021-25'!IR8+'H2 Consolidado Mensual 2021-25'!IV8</f>
        <v>0</v>
      </c>
      <c r="Y86" s="189" t="e">
        <f t="shared" ref="Y86:Y97" ca="1" si="101">+V86/X86</f>
        <v>#DIV/0!</v>
      </c>
      <c r="Z86" s="190" t="e">
        <f>+((0)-('H2 Consolidado Mensual 2021-25'!AL81+'H2 Consolidado Mensual 2021-25'!AP81+'H2 Consolidado Mensual 2021-25'!AT81)/(0))</f>
        <v>#DIV/0!</v>
      </c>
      <c r="AA86" s="998"/>
      <c r="AB86" s="330">
        <f t="shared" ca="1" si="94"/>
        <v>0</v>
      </c>
      <c r="AC86" s="331">
        <f t="shared" ca="1" si="95"/>
        <v>0</v>
      </c>
      <c r="AD86" s="332">
        <f t="shared" si="96"/>
        <v>0</v>
      </c>
      <c r="AE86" s="334" t="e">
        <f t="shared" ref="AE86:AE97" ca="1" si="102">+AB86/AD86</f>
        <v>#DIV/0!</v>
      </c>
      <c r="AF86" s="793" t="e">
        <f t="shared" ca="1" si="97"/>
        <v>#DIV/0!</v>
      </c>
      <c r="AG86" s="1001"/>
    </row>
    <row r="87" spans="1:33" s="13" customFormat="1" ht="30" customHeight="1">
      <c r="A87" s="400"/>
      <c r="B87" s="486"/>
      <c r="C87" s="161"/>
      <c r="D87" s="769">
        <f ca="1">+'H2 Consolidado Mensual 2021-25'!HB9+'H2 Consolidado Mensual 2021-25'!HF9+'H2 Consolidado Mensual 2021-25'!HJ9</f>
        <v>0</v>
      </c>
      <c r="E87" s="770">
        <f ca="1">+'H2 Consolidado Mensual 2021-25'!HC9+'H2 Consolidado Mensual 2021-25'!HG9+'H2 Consolidado Mensual 2021-25'!HK9</f>
        <v>0</v>
      </c>
      <c r="F87" s="771">
        <f>+'H2 Consolidado Mensual 2021-25'!HD9+'H2 Consolidado Mensual 2021-25'!HH9+'H2 Consolidado Mensual 2021-25'!HL9</f>
        <v>0</v>
      </c>
      <c r="G87" s="320" t="e">
        <f t="shared" ca="1" si="98"/>
        <v>#DIV/0!</v>
      </c>
      <c r="H87" s="321" t="e">
        <f t="shared" ca="1" si="91"/>
        <v>#DIV/0!</v>
      </c>
      <c r="I87" s="995"/>
      <c r="J87" s="224">
        <f ca="1">+'H2 Consolidado Mensual 2021-25'!HN9+'H2 Consolidado Mensual 2021-25'!HR9+'H2 Consolidado Mensual 2021-25'!HV9</f>
        <v>0</v>
      </c>
      <c r="K87" s="182">
        <f ca="1">+'H2 Consolidado Mensual 2021-25'!HO9+'H2 Consolidado Mensual 2021-25'!HS9+'H2 Consolidado Mensual 2021-25'!HW9</f>
        <v>0</v>
      </c>
      <c r="L87" s="188">
        <f>+'H2 Consolidado Mensual 2021-25'!HP9+'H2 Consolidado Mensual 2021-25'!HT9+'H2 Consolidado Mensual 2021-25'!HX9</f>
        <v>0</v>
      </c>
      <c r="M87" s="189" t="e">
        <f t="shared" ca="1" si="99"/>
        <v>#DIV/0!</v>
      </c>
      <c r="N87" s="185" t="e">
        <f t="shared" ca="1" si="92"/>
        <v>#DIV/0!</v>
      </c>
      <c r="O87" s="1092"/>
      <c r="P87" s="779">
        <f ca="1">+'H2 Consolidado Mensual 2021-25'!HZ9+'H2 Consolidado Mensual 2021-25'!ID9+'H2 Consolidado Mensual 2021-25'!IH9</f>
        <v>0</v>
      </c>
      <c r="Q87" s="780">
        <f ca="1">+'H2 Consolidado Mensual 2021-25'!IA9+'H2 Consolidado Mensual 2021-25'!IE9+'H2 Consolidado Mensual 2021-25'!II9</f>
        <v>0</v>
      </c>
      <c r="R87" s="781">
        <f>+'H2 Consolidado Mensual 2021-25'!IB9+'H2 Consolidado Mensual 2021-25'!IF9+'H2 Consolidado Mensual 2021-25'!IJ9</f>
        <v>0</v>
      </c>
      <c r="S87" s="782" t="e">
        <f t="shared" ca="1" si="100"/>
        <v>#DIV/0!</v>
      </c>
      <c r="T87" s="321" t="e">
        <f t="shared" ca="1" si="93"/>
        <v>#DIV/0!</v>
      </c>
      <c r="U87" s="995"/>
      <c r="V87" s="224">
        <f ca="1">+'H2 Consolidado Mensual 2021-25'!IL9+'H2 Consolidado Mensual 2021-25'!IP9+'H2 Consolidado Mensual 2021-25'!IT9</f>
        <v>0</v>
      </c>
      <c r="W87" s="187">
        <f ca="1">+'H2 Consolidado Mensual 2021-25'!IM9+'H2 Consolidado Mensual 2021-25'!IQ9+'H2 Consolidado Mensual 2021-25'!IU9</f>
        <v>0</v>
      </c>
      <c r="X87" s="188">
        <f>+'H2 Consolidado Mensual 2021-25'!IN9+'H2 Consolidado Mensual 2021-25'!IR9+'H2 Consolidado Mensual 2021-25'!IV9</f>
        <v>0</v>
      </c>
      <c r="Y87" s="189" t="e">
        <f t="shared" ca="1" si="101"/>
        <v>#DIV/0!</v>
      </c>
      <c r="Z87" s="190" t="e">
        <f>+((0)-('H2 Consolidado Mensual 2021-25'!AL82+'H2 Consolidado Mensual 2021-25'!AP82+'H2 Consolidado Mensual 2021-25'!AT82)/(0))</f>
        <v>#DIV/0!</v>
      </c>
      <c r="AA87" s="998"/>
      <c r="AB87" s="330">
        <f t="shared" ca="1" si="94"/>
        <v>0</v>
      </c>
      <c r="AC87" s="331">
        <f t="shared" ca="1" si="95"/>
        <v>0</v>
      </c>
      <c r="AD87" s="332">
        <f t="shared" si="96"/>
        <v>0</v>
      </c>
      <c r="AE87" s="334" t="e">
        <f t="shared" ca="1" si="102"/>
        <v>#DIV/0!</v>
      </c>
      <c r="AF87" s="793" t="e">
        <f t="shared" ca="1" si="97"/>
        <v>#DIV/0!</v>
      </c>
      <c r="AG87" s="1001"/>
    </row>
    <row r="88" spans="1:33" s="13" customFormat="1" ht="30" customHeight="1">
      <c r="A88" s="400"/>
      <c r="B88" s="486"/>
      <c r="C88" s="161"/>
      <c r="D88" s="769">
        <f ca="1">+'H2 Consolidado Mensual 2021-25'!HB10+'H2 Consolidado Mensual 2021-25'!HF10+'H2 Consolidado Mensual 2021-25'!HJ10</f>
        <v>0</v>
      </c>
      <c r="E88" s="770">
        <f ca="1">+'H2 Consolidado Mensual 2021-25'!HC10+'H2 Consolidado Mensual 2021-25'!HG10+'H2 Consolidado Mensual 2021-25'!HK10</f>
        <v>0</v>
      </c>
      <c r="F88" s="771">
        <f>+'H2 Consolidado Mensual 2021-25'!HD10+'H2 Consolidado Mensual 2021-25'!HH10+'H2 Consolidado Mensual 2021-25'!HL10</f>
        <v>0</v>
      </c>
      <c r="G88" s="320" t="e">
        <f t="shared" ca="1" si="98"/>
        <v>#DIV/0!</v>
      </c>
      <c r="H88" s="321" t="e">
        <f t="shared" ca="1" si="91"/>
        <v>#DIV/0!</v>
      </c>
      <c r="I88" s="995"/>
      <c r="J88" s="224">
        <f ca="1">+'H2 Consolidado Mensual 2021-25'!HN10+'H2 Consolidado Mensual 2021-25'!HR10+'H2 Consolidado Mensual 2021-25'!HV10</f>
        <v>0</v>
      </c>
      <c r="K88" s="182">
        <f ca="1">+'H2 Consolidado Mensual 2021-25'!HO10+'H2 Consolidado Mensual 2021-25'!HS10+'H2 Consolidado Mensual 2021-25'!HW10</f>
        <v>0</v>
      </c>
      <c r="L88" s="188">
        <f>+'H2 Consolidado Mensual 2021-25'!HP10+'H2 Consolidado Mensual 2021-25'!HT10+'H2 Consolidado Mensual 2021-25'!HX10</f>
        <v>0</v>
      </c>
      <c r="M88" s="189" t="e">
        <f t="shared" ca="1" si="99"/>
        <v>#DIV/0!</v>
      </c>
      <c r="N88" s="185" t="e">
        <f t="shared" ca="1" si="92"/>
        <v>#DIV/0!</v>
      </c>
      <c r="O88" s="1092"/>
      <c r="P88" s="779">
        <f ca="1">+'H2 Consolidado Mensual 2021-25'!HZ10+'H2 Consolidado Mensual 2021-25'!ID10+'H2 Consolidado Mensual 2021-25'!IH10</f>
        <v>0</v>
      </c>
      <c r="Q88" s="780">
        <f ca="1">+'H2 Consolidado Mensual 2021-25'!IA10+'H2 Consolidado Mensual 2021-25'!IE10+'H2 Consolidado Mensual 2021-25'!II10</f>
        <v>0</v>
      </c>
      <c r="R88" s="781">
        <f>+'H2 Consolidado Mensual 2021-25'!IB10+'H2 Consolidado Mensual 2021-25'!IF10+'H2 Consolidado Mensual 2021-25'!IJ10</f>
        <v>0</v>
      </c>
      <c r="S88" s="782" t="e">
        <f t="shared" ca="1" si="100"/>
        <v>#DIV/0!</v>
      </c>
      <c r="T88" s="321" t="e">
        <f t="shared" ca="1" si="93"/>
        <v>#DIV/0!</v>
      </c>
      <c r="U88" s="995"/>
      <c r="V88" s="224">
        <f ca="1">+'H2 Consolidado Mensual 2021-25'!IL10+'H2 Consolidado Mensual 2021-25'!IP10+'H2 Consolidado Mensual 2021-25'!IT10</f>
        <v>0</v>
      </c>
      <c r="W88" s="187">
        <f ca="1">+'H2 Consolidado Mensual 2021-25'!IM10+'H2 Consolidado Mensual 2021-25'!IQ10+'H2 Consolidado Mensual 2021-25'!IU10</f>
        <v>0</v>
      </c>
      <c r="X88" s="188">
        <f>+'H2 Consolidado Mensual 2021-25'!IN10+'H2 Consolidado Mensual 2021-25'!IR10+'H2 Consolidado Mensual 2021-25'!IV10</f>
        <v>0</v>
      </c>
      <c r="Y88" s="189" t="e">
        <f t="shared" ca="1" si="101"/>
        <v>#DIV/0!</v>
      </c>
      <c r="Z88" s="190" t="e">
        <f>+((0)-('H2 Consolidado Mensual 2021-25'!AL83+'H2 Consolidado Mensual 2021-25'!AP83+'H2 Consolidado Mensual 2021-25'!AT83)/(0))</f>
        <v>#DIV/0!</v>
      </c>
      <c r="AA88" s="998"/>
      <c r="AB88" s="330">
        <f t="shared" ca="1" si="94"/>
        <v>0</v>
      </c>
      <c r="AC88" s="331">
        <f t="shared" ca="1" si="95"/>
        <v>0</v>
      </c>
      <c r="AD88" s="332">
        <f t="shared" si="96"/>
        <v>0</v>
      </c>
      <c r="AE88" s="334" t="e">
        <f t="shared" ca="1" si="102"/>
        <v>#DIV/0!</v>
      </c>
      <c r="AF88" s="793" t="e">
        <f t="shared" ca="1" si="97"/>
        <v>#DIV/0!</v>
      </c>
      <c r="AG88" s="1001"/>
    </row>
    <row r="89" spans="1:33" s="13" customFormat="1" ht="30" customHeight="1">
      <c r="A89" s="400"/>
      <c r="B89" s="486"/>
      <c r="C89" s="161"/>
      <c r="D89" s="769">
        <f ca="1">+'H2 Consolidado Mensual 2021-25'!HB11+'H2 Consolidado Mensual 2021-25'!HF11+'H2 Consolidado Mensual 2021-25'!HJ11</f>
        <v>0</v>
      </c>
      <c r="E89" s="770">
        <f ca="1">+'H2 Consolidado Mensual 2021-25'!HC11+'H2 Consolidado Mensual 2021-25'!HG11+'H2 Consolidado Mensual 2021-25'!HK11</f>
        <v>0</v>
      </c>
      <c r="F89" s="771">
        <f>+'H2 Consolidado Mensual 2021-25'!HD11+'H2 Consolidado Mensual 2021-25'!HH11+'H2 Consolidado Mensual 2021-25'!HL11</f>
        <v>0</v>
      </c>
      <c r="G89" s="320" t="e">
        <f t="shared" ca="1" si="98"/>
        <v>#DIV/0!</v>
      </c>
      <c r="H89" s="321" t="e">
        <f t="shared" ca="1" si="91"/>
        <v>#DIV/0!</v>
      </c>
      <c r="I89" s="995"/>
      <c r="J89" s="224">
        <f ca="1">+'H2 Consolidado Mensual 2021-25'!HN11+'H2 Consolidado Mensual 2021-25'!HR11+'H2 Consolidado Mensual 2021-25'!HV11</f>
        <v>0</v>
      </c>
      <c r="K89" s="182">
        <f ca="1">+'H2 Consolidado Mensual 2021-25'!HO11+'H2 Consolidado Mensual 2021-25'!HS11+'H2 Consolidado Mensual 2021-25'!HW11</f>
        <v>0</v>
      </c>
      <c r="L89" s="188">
        <f>+'H2 Consolidado Mensual 2021-25'!HP11+'H2 Consolidado Mensual 2021-25'!HT11+'H2 Consolidado Mensual 2021-25'!HX11</f>
        <v>0</v>
      </c>
      <c r="M89" s="189" t="e">
        <f t="shared" ca="1" si="99"/>
        <v>#DIV/0!</v>
      </c>
      <c r="N89" s="185" t="e">
        <f t="shared" ca="1" si="92"/>
        <v>#DIV/0!</v>
      </c>
      <c r="O89" s="1092"/>
      <c r="P89" s="779">
        <f ca="1">+'H2 Consolidado Mensual 2021-25'!HZ11+'H2 Consolidado Mensual 2021-25'!ID11+'H2 Consolidado Mensual 2021-25'!IH11</f>
        <v>0</v>
      </c>
      <c r="Q89" s="780">
        <f ca="1">+'H2 Consolidado Mensual 2021-25'!IA11+'H2 Consolidado Mensual 2021-25'!IE11+'H2 Consolidado Mensual 2021-25'!II11</f>
        <v>0</v>
      </c>
      <c r="R89" s="781">
        <f>+'H2 Consolidado Mensual 2021-25'!IB11+'H2 Consolidado Mensual 2021-25'!IF11+'H2 Consolidado Mensual 2021-25'!IJ11</f>
        <v>0</v>
      </c>
      <c r="S89" s="782" t="e">
        <f t="shared" ca="1" si="100"/>
        <v>#DIV/0!</v>
      </c>
      <c r="T89" s="321" t="e">
        <f t="shared" ca="1" si="93"/>
        <v>#DIV/0!</v>
      </c>
      <c r="U89" s="995"/>
      <c r="V89" s="224">
        <f ca="1">+'H2 Consolidado Mensual 2021-25'!IL11+'H2 Consolidado Mensual 2021-25'!IP11+'H2 Consolidado Mensual 2021-25'!IT11</f>
        <v>0</v>
      </c>
      <c r="W89" s="187">
        <f ca="1">+'H2 Consolidado Mensual 2021-25'!IM11+'H2 Consolidado Mensual 2021-25'!IQ11+'H2 Consolidado Mensual 2021-25'!IU11</f>
        <v>0</v>
      </c>
      <c r="X89" s="188">
        <f>+'H2 Consolidado Mensual 2021-25'!IN11+'H2 Consolidado Mensual 2021-25'!IR11+'H2 Consolidado Mensual 2021-25'!IV11</f>
        <v>0</v>
      </c>
      <c r="Y89" s="189" t="e">
        <f t="shared" ca="1" si="101"/>
        <v>#DIV/0!</v>
      </c>
      <c r="Z89" s="190" t="e">
        <f>+((0)-('H2 Consolidado Mensual 2021-25'!AL84+'H2 Consolidado Mensual 2021-25'!AP84+'H2 Consolidado Mensual 2021-25'!AT84)/(0))</f>
        <v>#DIV/0!</v>
      </c>
      <c r="AA89" s="998"/>
      <c r="AB89" s="330">
        <f t="shared" ca="1" si="94"/>
        <v>0</v>
      </c>
      <c r="AC89" s="331">
        <f t="shared" ca="1" si="95"/>
        <v>0</v>
      </c>
      <c r="AD89" s="332">
        <f t="shared" si="96"/>
        <v>0</v>
      </c>
      <c r="AE89" s="334" t="e">
        <f t="shared" ca="1" si="102"/>
        <v>#DIV/0!</v>
      </c>
      <c r="AF89" s="793" t="e">
        <f t="shared" ca="1" si="97"/>
        <v>#DIV/0!</v>
      </c>
      <c r="AG89" s="1001"/>
    </row>
    <row r="90" spans="1:33" s="13" customFormat="1" ht="30" customHeight="1">
      <c r="A90" s="400"/>
      <c r="B90" s="486"/>
      <c r="C90" s="161"/>
      <c r="D90" s="769">
        <f ca="1">+'H2 Consolidado Mensual 2021-25'!HB12+'H2 Consolidado Mensual 2021-25'!HF12+'H2 Consolidado Mensual 2021-25'!HJ12</f>
        <v>0</v>
      </c>
      <c r="E90" s="770">
        <f ca="1">+'H2 Consolidado Mensual 2021-25'!HC12+'H2 Consolidado Mensual 2021-25'!HG12+'H2 Consolidado Mensual 2021-25'!HK12</f>
        <v>0</v>
      </c>
      <c r="F90" s="771">
        <f>+'H2 Consolidado Mensual 2021-25'!HD12+'H2 Consolidado Mensual 2021-25'!HH12+'H2 Consolidado Mensual 2021-25'!HL12</f>
        <v>0</v>
      </c>
      <c r="G90" s="320" t="e">
        <f t="shared" ca="1" si="98"/>
        <v>#DIV/0!</v>
      </c>
      <c r="H90" s="321" t="e">
        <f t="shared" ca="1" si="91"/>
        <v>#DIV/0!</v>
      </c>
      <c r="I90" s="995"/>
      <c r="J90" s="224">
        <f ca="1">+'H2 Consolidado Mensual 2021-25'!HN12+'H2 Consolidado Mensual 2021-25'!HR12+'H2 Consolidado Mensual 2021-25'!HV12</f>
        <v>0</v>
      </c>
      <c r="K90" s="182">
        <f ca="1">+'H2 Consolidado Mensual 2021-25'!HO12+'H2 Consolidado Mensual 2021-25'!HS12+'H2 Consolidado Mensual 2021-25'!HW12</f>
        <v>0</v>
      </c>
      <c r="L90" s="188">
        <f>+'H2 Consolidado Mensual 2021-25'!HP12+'H2 Consolidado Mensual 2021-25'!HT12+'H2 Consolidado Mensual 2021-25'!HX12</f>
        <v>0</v>
      </c>
      <c r="M90" s="189" t="e">
        <f t="shared" ca="1" si="99"/>
        <v>#DIV/0!</v>
      </c>
      <c r="N90" s="185" t="e">
        <f t="shared" ca="1" si="92"/>
        <v>#DIV/0!</v>
      </c>
      <c r="O90" s="1092"/>
      <c r="P90" s="779">
        <f ca="1">+'H2 Consolidado Mensual 2021-25'!HZ12+'H2 Consolidado Mensual 2021-25'!ID12+'H2 Consolidado Mensual 2021-25'!IH12</f>
        <v>0</v>
      </c>
      <c r="Q90" s="780">
        <f ca="1">+'H2 Consolidado Mensual 2021-25'!IA12+'H2 Consolidado Mensual 2021-25'!IE12+'H2 Consolidado Mensual 2021-25'!II12</f>
        <v>0</v>
      </c>
      <c r="R90" s="781">
        <f>+'H2 Consolidado Mensual 2021-25'!IB12+'H2 Consolidado Mensual 2021-25'!IF12+'H2 Consolidado Mensual 2021-25'!IJ12</f>
        <v>0</v>
      </c>
      <c r="S90" s="782" t="e">
        <f t="shared" ca="1" si="100"/>
        <v>#DIV/0!</v>
      </c>
      <c r="T90" s="321" t="e">
        <f t="shared" ca="1" si="93"/>
        <v>#DIV/0!</v>
      </c>
      <c r="U90" s="995"/>
      <c r="V90" s="224">
        <f ca="1">+'H2 Consolidado Mensual 2021-25'!IL12+'H2 Consolidado Mensual 2021-25'!IP12+'H2 Consolidado Mensual 2021-25'!IT12</f>
        <v>0</v>
      </c>
      <c r="W90" s="187">
        <f ca="1">+'H2 Consolidado Mensual 2021-25'!IM12+'H2 Consolidado Mensual 2021-25'!IQ12+'H2 Consolidado Mensual 2021-25'!IU12</f>
        <v>0</v>
      </c>
      <c r="X90" s="188">
        <f>+'H2 Consolidado Mensual 2021-25'!IN12+'H2 Consolidado Mensual 2021-25'!IR12+'H2 Consolidado Mensual 2021-25'!IV12</f>
        <v>0</v>
      </c>
      <c r="Y90" s="189" t="e">
        <f t="shared" ca="1" si="101"/>
        <v>#DIV/0!</v>
      </c>
      <c r="Z90" s="190" t="e">
        <f>+((0)-('H2 Consolidado Mensual 2021-25'!AL85+'H2 Consolidado Mensual 2021-25'!AP85+'H2 Consolidado Mensual 2021-25'!AT85)/(0))</f>
        <v>#DIV/0!</v>
      </c>
      <c r="AA90" s="998"/>
      <c r="AB90" s="330">
        <f t="shared" ca="1" si="94"/>
        <v>0</v>
      </c>
      <c r="AC90" s="331">
        <f t="shared" ca="1" si="95"/>
        <v>0</v>
      </c>
      <c r="AD90" s="332">
        <f t="shared" si="96"/>
        <v>0</v>
      </c>
      <c r="AE90" s="334" t="e">
        <f t="shared" ca="1" si="102"/>
        <v>#DIV/0!</v>
      </c>
      <c r="AF90" s="793" t="e">
        <f t="shared" ca="1" si="97"/>
        <v>#DIV/0!</v>
      </c>
      <c r="AG90" s="1001"/>
    </row>
    <row r="91" spans="1:33" s="13" customFormat="1" ht="30" customHeight="1">
      <c r="A91" s="400"/>
      <c r="B91" s="486"/>
      <c r="C91" s="161"/>
      <c r="D91" s="769">
        <f ca="1">+'H2 Consolidado Mensual 2021-25'!HB13+'H2 Consolidado Mensual 2021-25'!HF13+'H2 Consolidado Mensual 2021-25'!HJ13</f>
        <v>0</v>
      </c>
      <c r="E91" s="770">
        <f ca="1">+'H2 Consolidado Mensual 2021-25'!HC13+'H2 Consolidado Mensual 2021-25'!HG13+'H2 Consolidado Mensual 2021-25'!HK13</f>
        <v>0</v>
      </c>
      <c r="F91" s="771">
        <f>+'H2 Consolidado Mensual 2021-25'!HD13+'H2 Consolidado Mensual 2021-25'!HH13+'H2 Consolidado Mensual 2021-25'!HL13</f>
        <v>0</v>
      </c>
      <c r="G91" s="320" t="e">
        <f t="shared" ca="1" si="98"/>
        <v>#DIV/0!</v>
      </c>
      <c r="H91" s="321" t="e">
        <f t="shared" ca="1" si="91"/>
        <v>#DIV/0!</v>
      </c>
      <c r="I91" s="995"/>
      <c r="J91" s="224">
        <f ca="1">+'H2 Consolidado Mensual 2021-25'!HN13+'H2 Consolidado Mensual 2021-25'!HR13+'H2 Consolidado Mensual 2021-25'!HV13</f>
        <v>0</v>
      </c>
      <c r="K91" s="182">
        <f ca="1">+'H2 Consolidado Mensual 2021-25'!HO13+'H2 Consolidado Mensual 2021-25'!HS13+'H2 Consolidado Mensual 2021-25'!HW13</f>
        <v>0</v>
      </c>
      <c r="L91" s="188">
        <f>+'H2 Consolidado Mensual 2021-25'!HP13+'H2 Consolidado Mensual 2021-25'!HT13+'H2 Consolidado Mensual 2021-25'!HX13</f>
        <v>0</v>
      </c>
      <c r="M91" s="189" t="e">
        <f t="shared" ca="1" si="99"/>
        <v>#DIV/0!</v>
      </c>
      <c r="N91" s="185" t="e">
        <f t="shared" ca="1" si="92"/>
        <v>#DIV/0!</v>
      </c>
      <c r="O91" s="1092"/>
      <c r="P91" s="779">
        <f ca="1">+'H2 Consolidado Mensual 2021-25'!HZ13+'H2 Consolidado Mensual 2021-25'!ID13+'H2 Consolidado Mensual 2021-25'!IH13</f>
        <v>0</v>
      </c>
      <c r="Q91" s="780">
        <f ca="1">+'H2 Consolidado Mensual 2021-25'!IA13+'H2 Consolidado Mensual 2021-25'!IE13+'H2 Consolidado Mensual 2021-25'!II13</f>
        <v>0</v>
      </c>
      <c r="R91" s="781">
        <f>+'H2 Consolidado Mensual 2021-25'!IB13+'H2 Consolidado Mensual 2021-25'!IF13+'H2 Consolidado Mensual 2021-25'!IJ13</f>
        <v>0</v>
      </c>
      <c r="S91" s="782" t="e">
        <f t="shared" ca="1" si="100"/>
        <v>#DIV/0!</v>
      </c>
      <c r="T91" s="321" t="e">
        <f t="shared" ca="1" si="93"/>
        <v>#DIV/0!</v>
      </c>
      <c r="U91" s="995"/>
      <c r="V91" s="224">
        <f ca="1">+'H2 Consolidado Mensual 2021-25'!IL13+'H2 Consolidado Mensual 2021-25'!IP13+'H2 Consolidado Mensual 2021-25'!IT13</f>
        <v>0</v>
      </c>
      <c r="W91" s="187">
        <f ca="1">+'H2 Consolidado Mensual 2021-25'!IM13+'H2 Consolidado Mensual 2021-25'!IQ13+'H2 Consolidado Mensual 2021-25'!IU13</f>
        <v>0</v>
      </c>
      <c r="X91" s="188">
        <f>+'H2 Consolidado Mensual 2021-25'!IN13+'H2 Consolidado Mensual 2021-25'!IR13+'H2 Consolidado Mensual 2021-25'!IV13</f>
        <v>0</v>
      </c>
      <c r="Y91" s="189" t="e">
        <f t="shared" ca="1" si="101"/>
        <v>#DIV/0!</v>
      </c>
      <c r="Z91" s="190" t="e">
        <f>+((0)-('H2 Consolidado Mensual 2021-25'!AL86+'H2 Consolidado Mensual 2021-25'!AP86+'H2 Consolidado Mensual 2021-25'!AT86)/(0))</f>
        <v>#DIV/0!</v>
      </c>
      <c r="AA91" s="998"/>
      <c r="AB91" s="330">
        <f t="shared" ca="1" si="94"/>
        <v>0</v>
      </c>
      <c r="AC91" s="331">
        <f t="shared" ca="1" si="95"/>
        <v>0</v>
      </c>
      <c r="AD91" s="332">
        <f t="shared" si="96"/>
        <v>0</v>
      </c>
      <c r="AE91" s="334" t="e">
        <f t="shared" ca="1" si="102"/>
        <v>#DIV/0!</v>
      </c>
      <c r="AF91" s="793" t="e">
        <f t="shared" ca="1" si="97"/>
        <v>#DIV/0!</v>
      </c>
      <c r="AG91" s="1001"/>
    </row>
    <row r="92" spans="1:33" s="13" customFormat="1" ht="30" customHeight="1">
      <c r="A92" s="400"/>
      <c r="B92" s="486"/>
      <c r="C92" s="161"/>
      <c r="D92" s="769">
        <f ca="1">+'H2 Consolidado Mensual 2021-25'!HB14+'H2 Consolidado Mensual 2021-25'!HF14+'H2 Consolidado Mensual 2021-25'!HJ14</f>
        <v>0</v>
      </c>
      <c r="E92" s="770">
        <f ca="1">+'H2 Consolidado Mensual 2021-25'!HC14+'H2 Consolidado Mensual 2021-25'!HG14+'H2 Consolidado Mensual 2021-25'!HK14</f>
        <v>0</v>
      </c>
      <c r="F92" s="771">
        <f>+'H2 Consolidado Mensual 2021-25'!HD14+'H2 Consolidado Mensual 2021-25'!HH14+'H2 Consolidado Mensual 2021-25'!HL14</f>
        <v>0</v>
      </c>
      <c r="G92" s="320" t="e">
        <f t="shared" ca="1" si="98"/>
        <v>#DIV/0!</v>
      </c>
      <c r="H92" s="321" t="e">
        <f t="shared" ca="1" si="91"/>
        <v>#DIV/0!</v>
      </c>
      <c r="I92" s="995"/>
      <c r="J92" s="224">
        <f ca="1">+'H2 Consolidado Mensual 2021-25'!HN14+'H2 Consolidado Mensual 2021-25'!HR14+'H2 Consolidado Mensual 2021-25'!HV14</f>
        <v>0</v>
      </c>
      <c r="K92" s="182">
        <f ca="1">+'H2 Consolidado Mensual 2021-25'!HO14+'H2 Consolidado Mensual 2021-25'!HS14+'H2 Consolidado Mensual 2021-25'!HW14</f>
        <v>0</v>
      </c>
      <c r="L92" s="188">
        <f>+'H2 Consolidado Mensual 2021-25'!HP14+'H2 Consolidado Mensual 2021-25'!HT14+'H2 Consolidado Mensual 2021-25'!HX14</f>
        <v>0</v>
      </c>
      <c r="M92" s="189" t="e">
        <f t="shared" ca="1" si="99"/>
        <v>#DIV/0!</v>
      </c>
      <c r="N92" s="185" t="e">
        <f t="shared" ca="1" si="92"/>
        <v>#DIV/0!</v>
      </c>
      <c r="O92" s="1092"/>
      <c r="P92" s="779">
        <f ca="1">+'H2 Consolidado Mensual 2021-25'!HZ14+'H2 Consolidado Mensual 2021-25'!ID14+'H2 Consolidado Mensual 2021-25'!IH14</f>
        <v>0</v>
      </c>
      <c r="Q92" s="780">
        <f ca="1">+'H2 Consolidado Mensual 2021-25'!IA14+'H2 Consolidado Mensual 2021-25'!IE14+'H2 Consolidado Mensual 2021-25'!II14</f>
        <v>0</v>
      </c>
      <c r="R92" s="781">
        <f>+'H2 Consolidado Mensual 2021-25'!IB14+'H2 Consolidado Mensual 2021-25'!IF14+'H2 Consolidado Mensual 2021-25'!IJ14</f>
        <v>0</v>
      </c>
      <c r="S92" s="782" t="e">
        <f t="shared" ca="1" si="100"/>
        <v>#DIV/0!</v>
      </c>
      <c r="T92" s="321" t="e">
        <f t="shared" ca="1" si="93"/>
        <v>#DIV/0!</v>
      </c>
      <c r="U92" s="995"/>
      <c r="V92" s="224">
        <f ca="1">+'H2 Consolidado Mensual 2021-25'!IL14+'H2 Consolidado Mensual 2021-25'!IP14+'H2 Consolidado Mensual 2021-25'!IT14</f>
        <v>0</v>
      </c>
      <c r="W92" s="187">
        <f ca="1">+'H2 Consolidado Mensual 2021-25'!IM14+'H2 Consolidado Mensual 2021-25'!IQ14+'H2 Consolidado Mensual 2021-25'!IU14</f>
        <v>0</v>
      </c>
      <c r="X92" s="188">
        <f>+'H2 Consolidado Mensual 2021-25'!IN14+'H2 Consolidado Mensual 2021-25'!IR14+'H2 Consolidado Mensual 2021-25'!IV14</f>
        <v>0</v>
      </c>
      <c r="Y92" s="189" t="e">
        <f t="shared" ca="1" si="101"/>
        <v>#DIV/0!</v>
      </c>
      <c r="Z92" s="190" t="e">
        <f>+((0)-('H2 Consolidado Mensual 2021-25'!AL87+'H2 Consolidado Mensual 2021-25'!AP87+'H2 Consolidado Mensual 2021-25'!AT87)/(0))</f>
        <v>#DIV/0!</v>
      </c>
      <c r="AA92" s="998"/>
      <c r="AB92" s="330">
        <f t="shared" ca="1" si="94"/>
        <v>0</v>
      </c>
      <c r="AC92" s="331">
        <f t="shared" ca="1" si="95"/>
        <v>0</v>
      </c>
      <c r="AD92" s="332">
        <f t="shared" si="96"/>
        <v>0</v>
      </c>
      <c r="AE92" s="334" t="e">
        <f t="shared" ca="1" si="102"/>
        <v>#DIV/0!</v>
      </c>
      <c r="AF92" s="793" t="e">
        <f t="shared" ca="1" si="97"/>
        <v>#DIV/0!</v>
      </c>
      <c r="AG92" s="1001"/>
    </row>
    <row r="93" spans="1:33" s="13" customFormat="1" ht="30" customHeight="1">
      <c r="A93" s="400"/>
      <c r="B93" s="486"/>
      <c r="C93" s="161"/>
      <c r="D93" s="769">
        <f ca="1">+'H2 Consolidado Mensual 2021-25'!HB15+'H2 Consolidado Mensual 2021-25'!HF15+'H2 Consolidado Mensual 2021-25'!HJ15</f>
        <v>0</v>
      </c>
      <c r="E93" s="770">
        <f ca="1">+'H2 Consolidado Mensual 2021-25'!HC15+'H2 Consolidado Mensual 2021-25'!HG15+'H2 Consolidado Mensual 2021-25'!HK15</f>
        <v>0</v>
      </c>
      <c r="F93" s="771">
        <f>+'H2 Consolidado Mensual 2021-25'!HD15+'H2 Consolidado Mensual 2021-25'!HH15+'H2 Consolidado Mensual 2021-25'!HL15</f>
        <v>0</v>
      </c>
      <c r="G93" s="320" t="e">
        <f t="shared" ref="G93:G96" ca="1" si="103">+D93/F93</f>
        <v>#DIV/0!</v>
      </c>
      <c r="H93" s="321" t="e">
        <f t="shared" ref="H93:H96" ca="1" si="104">+((D74-D93)/(D74))</f>
        <v>#DIV/0!</v>
      </c>
      <c r="I93" s="995"/>
      <c r="J93" s="224">
        <f ca="1">+'H2 Consolidado Mensual 2021-25'!HN15+'H2 Consolidado Mensual 2021-25'!HR15+'H2 Consolidado Mensual 2021-25'!HV15</f>
        <v>0</v>
      </c>
      <c r="K93" s="182">
        <f ca="1">+'H2 Consolidado Mensual 2021-25'!HO15+'H2 Consolidado Mensual 2021-25'!HS15+'H2 Consolidado Mensual 2021-25'!HW15</f>
        <v>0</v>
      </c>
      <c r="L93" s="188">
        <f>+'H2 Consolidado Mensual 2021-25'!HP15+'H2 Consolidado Mensual 2021-25'!HT15+'H2 Consolidado Mensual 2021-25'!HX15</f>
        <v>0</v>
      </c>
      <c r="M93" s="189" t="e">
        <f t="shared" ca="1" si="99"/>
        <v>#DIV/0!</v>
      </c>
      <c r="N93" s="185" t="e">
        <f t="shared" ca="1" si="92"/>
        <v>#DIV/0!</v>
      </c>
      <c r="O93" s="1092"/>
      <c r="P93" s="779">
        <f ca="1">+'H2 Consolidado Mensual 2021-25'!HZ15+'H2 Consolidado Mensual 2021-25'!ID15+'H2 Consolidado Mensual 2021-25'!IH15</f>
        <v>0</v>
      </c>
      <c r="Q93" s="780">
        <f ca="1">+'H2 Consolidado Mensual 2021-25'!IA15+'H2 Consolidado Mensual 2021-25'!IE15+'H2 Consolidado Mensual 2021-25'!II15</f>
        <v>0</v>
      </c>
      <c r="R93" s="781">
        <f>+'H2 Consolidado Mensual 2021-25'!IB15+'H2 Consolidado Mensual 2021-25'!IF15+'H2 Consolidado Mensual 2021-25'!IJ15</f>
        <v>0</v>
      </c>
      <c r="S93" s="782" t="e">
        <f t="shared" ca="1" si="100"/>
        <v>#DIV/0!</v>
      </c>
      <c r="T93" s="321" t="e">
        <f t="shared" ca="1" si="93"/>
        <v>#DIV/0!</v>
      </c>
      <c r="U93" s="995"/>
      <c r="V93" s="224">
        <f ca="1">+'H2 Consolidado Mensual 2021-25'!IL15+'H2 Consolidado Mensual 2021-25'!IP15+'H2 Consolidado Mensual 2021-25'!IT15</f>
        <v>0</v>
      </c>
      <c r="W93" s="187">
        <f ca="1">+'H2 Consolidado Mensual 2021-25'!IM15+'H2 Consolidado Mensual 2021-25'!IQ15+'H2 Consolidado Mensual 2021-25'!IU15</f>
        <v>0</v>
      </c>
      <c r="X93" s="188">
        <f>+'H2 Consolidado Mensual 2021-25'!IN15+'H2 Consolidado Mensual 2021-25'!IR15+'H2 Consolidado Mensual 2021-25'!IV15</f>
        <v>0</v>
      </c>
      <c r="Y93" s="189" t="e">
        <f t="shared" ca="1" si="101"/>
        <v>#DIV/0!</v>
      </c>
      <c r="Z93" s="190" t="e">
        <f>+((0)-('H2 Consolidado Mensual 2021-25'!AL88+'H2 Consolidado Mensual 2021-25'!AP88+'H2 Consolidado Mensual 2021-25'!AT88)/(0))</f>
        <v>#DIV/0!</v>
      </c>
      <c r="AA93" s="998"/>
      <c r="AB93" s="330">
        <f t="shared" ca="1" si="94"/>
        <v>0</v>
      </c>
      <c r="AC93" s="331">
        <f t="shared" ca="1" si="95"/>
        <v>0</v>
      </c>
      <c r="AD93" s="332">
        <f t="shared" si="96"/>
        <v>0</v>
      </c>
      <c r="AE93" s="334" t="e">
        <f t="shared" ca="1" si="102"/>
        <v>#DIV/0!</v>
      </c>
      <c r="AF93" s="793" t="e">
        <f t="shared" ca="1" si="97"/>
        <v>#DIV/0!</v>
      </c>
      <c r="AG93" s="1001"/>
    </row>
    <row r="94" spans="1:33" s="13" customFormat="1" ht="30" customHeight="1">
      <c r="A94" s="400"/>
      <c r="B94" s="486"/>
      <c r="C94" s="161"/>
      <c r="D94" s="769">
        <f ca="1">+'H2 Consolidado Mensual 2021-25'!HB16+'H2 Consolidado Mensual 2021-25'!HF16+'H2 Consolidado Mensual 2021-25'!HJ16</f>
        <v>0</v>
      </c>
      <c r="E94" s="770">
        <f ca="1">+'H2 Consolidado Mensual 2021-25'!HC16+'H2 Consolidado Mensual 2021-25'!HG16+'H2 Consolidado Mensual 2021-25'!HK16</f>
        <v>0</v>
      </c>
      <c r="F94" s="771">
        <f>+'H2 Consolidado Mensual 2021-25'!HD16+'H2 Consolidado Mensual 2021-25'!HH16+'H2 Consolidado Mensual 2021-25'!HL16</f>
        <v>0</v>
      </c>
      <c r="G94" s="320" t="e">
        <f t="shared" ca="1" si="103"/>
        <v>#DIV/0!</v>
      </c>
      <c r="H94" s="321" t="e">
        <f t="shared" ca="1" si="104"/>
        <v>#DIV/0!</v>
      </c>
      <c r="I94" s="995"/>
      <c r="J94" s="224">
        <f ca="1">+'H2 Consolidado Mensual 2021-25'!HN16+'H2 Consolidado Mensual 2021-25'!HR16+'H2 Consolidado Mensual 2021-25'!HV16</f>
        <v>0</v>
      </c>
      <c r="K94" s="182">
        <f ca="1">+'H2 Consolidado Mensual 2021-25'!HO16+'H2 Consolidado Mensual 2021-25'!HS16+'H2 Consolidado Mensual 2021-25'!HW16</f>
        <v>0</v>
      </c>
      <c r="L94" s="188">
        <f>+'H2 Consolidado Mensual 2021-25'!HP16+'H2 Consolidado Mensual 2021-25'!HT16+'H2 Consolidado Mensual 2021-25'!HX16</f>
        <v>0</v>
      </c>
      <c r="M94" s="189" t="e">
        <f t="shared" ref="M94:M96" ca="1" si="105">+J94/L94</f>
        <v>#DIV/0!</v>
      </c>
      <c r="N94" s="185" t="e">
        <f t="shared" ref="N94:N96" ca="1" si="106">+((J75-J94)/(J75))</f>
        <v>#DIV/0!</v>
      </c>
      <c r="O94" s="1092"/>
      <c r="P94" s="779">
        <f ca="1">+'H2 Consolidado Mensual 2021-25'!HZ16+'H2 Consolidado Mensual 2021-25'!ID16+'H2 Consolidado Mensual 2021-25'!IH16</f>
        <v>0</v>
      </c>
      <c r="Q94" s="780">
        <f ca="1">+'H2 Consolidado Mensual 2021-25'!IA16+'H2 Consolidado Mensual 2021-25'!IE16+'H2 Consolidado Mensual 2021-25'!II16</f>
        <v>0</v>
      </c>
      <c r="R94" s="781">
        <f>+'H2 Consolidado Mensual 2021-25'!IB16+'H2 Consolidado Mensual 2021-25'!IF16+'H2 Consolidado Mensual 2021-25'!IJ16</f>
        <v>0</v>
      </c>
      <c r="S94" s="782" t="e">
        <f t="shared" ref="S94:S96" ca="1" si="107">+P94/R94</f>
        <v>#DIV/0!</v>
      </c>
      <c r="T94" s="321" t="e">
        <f t="shared" ref="T94:T96" ca="1" si="108">+((P75-P94)/(P75))</f>
        <v>#DIV/0!</v>
      </c>
      <c r="U94" s="995"/>
      <c r="V94" s="224">
        <f ca="1">+'H2 Consolidado Mensual 2021-25'!IL16+'H2 Consolidado Mensual 2021-25'!IP16+'H2 Consolidado Mensual 2021-25'!IT16</f>
        <v>0</v>
      </c>
      <c r="W94" s="187">
        <f ca="1">+'H2 Consolidado Mensual 2021-25'!IM16+'H2 Consolidado Mensual 2021-25'!IQ16+'H2 Consolidado Mensual 2021-25'!IU16</f>
        <v>0</v>
      </c>
      <c r="X94" s="188">
        <f>+'H2 Consolidado Mensual 2021-25'!IN16+'H2 Consolidado Mensual 2021-25'!IR16+'H2 Consolidado Mensual 2021-25'!IV16</f>
        <v>0</v>
      </c>
      <c r="Y94" s="189" t="e">
        <f t="shared" ref="Y94:Y96" ca="1" si="109">+V94/X94</f>
        <v>#DIV/0!</v>
      </c>
      <c r="Z94" s="190" t="e">
        <f>+((0)-('H2 Consolidado Mensual 2021-25'!AL89+'H2 Consolidado Mensual 2021-25'!AP89+'H2 Consolidado Mensual 2021-25'!AT89)/(0))</f>
        <v>#DIV/0!</v>
      </c>
      <c r="AA94" s="998"/>
      <c r="AB94" s="330">
        <f t="shared" ca="1" si="94"/>
        <v>0</v>
      </c>
      <c r="AC94" s="331">
        <f t="shared" ca="1" si="95"/>
        <v>0</v>
      </c>
      <c r="AD94" s="332">
        <f t="shared" si="96"/>
        <v>0</v>
      </c>
      <c r="AE94" s="334" t="e">
        <f t="shared" ref="AE94:AE96" ca="1" si="110">+AB94/AD94</f>
        <v>#DIV/0!</v>
      </c>
      <c r="AF94" s="793" t="e">
        <f t="shared" ref="AF94:AF96" ca="1" si="111">+((AB75-AB94)/(AB75))</f>
        <v>#DIV/0!</v>
      </c>
      <c r="AG94" s="1001"/>
    </row>
    <row r="95" spans="1:33" s="13" customFormat="1" ht="30" customHeight="1">
      <c r="A95" s="400"/>
      <c r="B95" s="486"/>
      <c r="C95" s="161"/>
      <c r="D95" s="769">
        <f ca="1">+'H2 Consolidado Mensual 2021-25'!HB17+'H2 Consolidado Mensual 2021-25'!HF17+'H2 Consolidado Mensual 2021-25'!HJ17</f>
        <v>0</v>
      </c>
      <c r="E95" s="770">
        <f ca="1">+'H2 Consolidado Mensual 2021-25'!HC17+'H2 Consolidado Mensual 2021-25'!HG17+'H2 Consolidado Mensual 2021-25'!HK17</f>
        <v>0</v>
      </c>
      <c r="F95" s="771">
        <f>+'H2 Consolidado Mensual 2021-25'!HD17+'H2 Consolidado Mensual 2021-25'!HH17+'H2 Consolidado Mensual 2021-25'!HL17</f>
        <v>0</v>
      </c>
      <c r="G95" s="320" t="e">
        <f t="shared" ca="1" si="103"/>
        <v>#DIV/0!</v>
      </c>
      <c r="H95" s="321" t="e">
        <f t="shared" ca="1" si="104"/>
        <v>#DIV/0!</v>
      </c>
      <c r="I95" s="995"/>
      <c r="J95" s="224">
        <f ca="1">+'H2 Consolidado Mensual 2021-25'!HN17+'H2 Consolidado Mensual 2021-25'!HR17+'H2 Consolidado Mensual 2021-25'!HV17</f>
        <v>0</v>
      </c>
      <c r="K95" s="182">
        <f ca="1">+'H2 Consolidado Mensual 2021-25'!HO17+'H2 Consolidado Mensual 2021-25'!HS17+'H2 Consolidado Mensual 2021-25'!HW17</f>
        <v>0</v>
      </c>
      <c r="L95" s="188">
        <f>+'H2 Consolidado Mensual 2021-25'!HP17+'H2 Consolidado Mensual 2021-25'!HT17+'H2 Consolidado Mensual 2021-25'!HX17</f>
        <v>0</v>
      </c>
      <c r="M95" s="189" t="e">
        <f t="shared" ca="1" si="105"/>
        <v>#DIV/0!</v>
      </c>
      <c r="N95" s="185" t="e">
        <f t="shared" ca="1" si="106"/>
        <v>#DIV/0!</v>
      </c>
      <c r="O95" s="1092"/>
      <c r="P95" s="779">
        <f ca="1">+'H2 Consolidado Mensual 2021-25'!HZ17+'H2 Consolidado Mensual 2021-25'!ID17+'H2 Consolidado Mensual 2021-25'!IH17</f>
        <v>0</v>
      </c>
      <c r="Q95" s="780">
        <f ca="1">+'H2 Consolidado Mensual 2021-25'!IA17+'H2 Consolidado Mensual 2021-25'!IE17+'H2 Consolidado Mensual 2021-25'!II17</f>
        <v>0</v>
      </c>
      <c r="R95" s="781">
        <f>+'H2 Consolidado Mensual 2021-25'!IB17+'H2 Consolidado Mensual 2021-25'!IF17+'H2 Consolidado Mensual 2021-25'!IJ17</f>
        <v>0</v>
      </c>
      <c r="S95" s="782" t="e">
        <f t="shared" ca="1" si="107"/>
        <v>#DIV/0!</v>
      </c>
      <c r="T95" s="321" t="e">
        <f t="shared" ca="1" si="108"/>
        <v>#DIV/0!</v>
      </c>
      <c r="U95" s="995"/>
      <c r="V95" s="224">
        <f ca="1">+'H2 Consolidado Mensual 2021-25'!IL17+'H2 Consolidado Mensual 2021-25'!IP17+'H2 Consolidado Mensual 2021-25'!IT17</f>
        <v>0</v>
      </c>
      <c r="W95" s="187">
        <f ca="1">+'H2 Consolidado Mensual 2021-25'!IM17+'H2 Consolidado Mensual 2021-25'!IQ17+'H2 Consolidado Mensual 2021-25'!IU17</f>
        <v>0</v>
      </c>
      <c r="X95" s="188">
        <f>+'H2 Consolidado Mensual 2021-25'!IN17+'H2 Consolidado Mensual 2021-25'!IR17+'H2 Consolidado Mensual 2021-25'!IV17</f>
        <v>0</v>
      </c>
      <c r="Y95" s="189" t="e">
        <f t="shared" ca="1" si="109"/>
        <v>#DIV/0!</v>
      </c>
      <c r="Z95" s="190" t="e">
        <f>+((0)-('H2 Consolidado Mensual 2021-25'!AL90+'H2 Consolidado Mensual 2021-25'!AP90+'H2 Consolidado Mensual 2021-25'!AT90)/(0))</f>
        <v>#DIV/0!</v>
      </c>
      <c r="AA95" s="998"/>
      <c r="AB95" s="330">
        <f t="shared" ca="1" si="94"/>
        <v>0</v>
      </c>
      <c r="AC95" s="331">
        <f t="shared" ca="1" si="95"/>
        <v>0</v>
      </c>
      <c r="AD95" s="332">
        <f t="shared" si="96"/>
        <v>0</v>
      </c>
      <c r="AE95" s="334" t="e">
        <f t="shared" ca="1" si="110"/>
        <v>#DIV/0!</v>
      </c>
      <c r="AF95" s="793" t="e">
        <f t="shared" ca="1" si="111"/>
        <v>#DIV/0!</v>
      </c>
      <c r="AG95" s="1001"/>
    </row>
    <row r="96" spans="1:33" s="13" customFormat="1" ht="30" customHeight="1" thickBot="1">
      <c r="A96" s="400"/>
      <c r="B96" s="487"/>
      <c r="C96" s="326"/>
      <c r="D96" s="769">
        <f ca="1">+'H2 Consolidado Mensual 2021-25'!HB18+'H2 Consolidado Mensual 2021-25'!HF18+'H2 Consolidado Mensual 2021-25'!HJ18</f>
        <v>0</v>
      </c>
      <c r="E96" s="770">
        <f ca="1">+'H2 Consolidado Mensual 2021-25'!HC18+'H2 Consolidado Mensual 2021-25'!HG18+'H2 Consolidado Mensual 2021-25'!HK18</f>
        <v>0</v>
      </c>
      <c r="F96" s="771">
        <f>+'H2 Consolidado Mensual 2021-25'!HD18+'H2 Consolidado Mensual 2021-25'!HH18+'H2 Consolidado Mensual 2021-25'!HL18</f>
        <v>0</v>
      </c>
      <c r="G96" s="406" t="e">
        <f t="shared" ca="1" si="103"/>
        <v>#DIV/0!</v>
      </c>
      <c r="H96" s="407" t="e">
        <f t="shared" ca="1" si="104"/>
        <v>#DIV/0!</v>
      </c>
      <c r="I96" s="995"/>
      <c r="J96" s="224">
        <f ca="1">+'H2 Consolidado Mensual 2021-25'!HN18+'H2 Consolidado Mensual 2021-25'!HR18+'H2 Consolidado Mensual 2021-25'!HV18</f>
        <v>0</v>
      </c>
      <c r="K96" s="182">
        <f ca="1">+'H2 Consolidado Mensual 2021-25'!HO18+'H2 Consolidado Mensual 2021-25'!HS18+'H2 Consolidado Mensual 2021-25'!HW18</f>
        <v>0</v>
      </c>
      <c r="L96" s="188">
        <f>+'H2 Consolidado Mensual 2021-25'!HP18+'H2 Consolidado Mensual 2021-25'!HT18+'H2 Consolidado Mensual 2021-25'!HX18</f>
        <v>0</v>
      </c>
      <c r="M96" s="189" t="e">
        <f t="shared" ca="1" si="105"/>
        <v>#DIV/0!</v>
      </c>
      <c r="N96" s="185" t="e">
        <f t="shared" ca="1" si="106"/>
        <v>#DIV/0!</v>
      </c>
      <c r="O96" s="1092"/>
      <c r="P96" s="783">
        <f ca="1">+'H2 Consolidado Mensual 2021-25'!HZ18+'H2 Consolidado Mensual 2021-25'!ID18+'H2 Consolidado Mensual 2021-25'!IH18</f>
        <v>0</v>
      </c>
      <c r="Q96" s="784">
        <f ca="1">+'H2 Consolidado Mensual 2021-25'!IA18+'H2 Consolidado Mensual 2021-25'!IE18+'H2 Consolidado Mensual 2021-25'!II18</f>
        <v>0</v>
      </c>
      <c r="R96" s="785">
        <f>+'H2 Consolidado Mensual 2021-25'!IB18+'H2 Consolidado Mensual 2021-25'!IF18+'H2 Consolidado Mensual 2021-25'!IJ18</f>
        <v>0</v>
      </c>
      <c r="S96" s="786" t="e">
        <f t="shared" ca="1" si="107"/>
        <v>#DIV/0!</v>
      </c>
      <c r="T96" s="321" t="e">
        <f t="shared" ca="1" si="108"/>
        <v>#DIV/0!</v>
      </c>
      <c r="U96" s="995"/>
      <c r="V96" s="224">
        <f ca="1">+'H2 Consolidado Mensual 2021-25'!IL18+'H2 Consolidado Mensual 2021-25'!IP18+'H2 Consolidado Mensual 2021-25'!IT18</f>
        <v>0</v>
      </c>
      <c r="W96" s="187">
        <f ca="1">+'H2 Consolidado Mensual 2021-25'!IM18+'H2 Consolidado Mensual 2021-25'!IQ18+'H2 Consolidado Mensual 2021-25'!IU18</f>
        <v>0</v>
      </c>
      <c r="X96" s="188">
        <f>+'H2 Consolidado Mensual 2021-25'!IN18+'H2 Consolidado Mensual 2021-25'!IR18+'H2 Consolidado Mensual 2021-25'!IV18</f>
        <v>0</v>
      </c>
      <c r="Y96" s="189" t="e">
        <f t="shared" ca="1" si="109"/>
        <v>#DIV/0!</v>
      </c>
      <c r="Z96" s="190" t="e">
        <f>+((0)-('H2 Consolidado Mensual 2021-25'!AL91+'H2 Consolidado Mensual 2021-25'!AP91+'H2 Consolidado Mensual 2021-25'!AT91)/(0))</f>
        <v>#DIV/0!</v>
      </c>
      <c r="AA96" s="998"/>
      <c r="AB96" s="416">
        <f t="shared" ca="1" si="94"/>
        <v>0</v>
      </c>
      <c r="AC96" s="417">
        <f t="shared" ca="1" si="95"/>
        <v>0</v>
      </c>
      <c r="AD96" s="418">
        <f t="shared" si="96"/>
        <v>0</v>
      </c>
      <c r="AE96" s="419" t="e">
        <f t="shared" ca="1" si="110"/>
        <v>#DIV/0!</v>
      </c>
      <c r="AF96" s="794" t="e">
        <f t="shared" ca="1" si="111"/>
        <v>#DIV/0!</v>
      </c>
      <c r="AG96" s="1001"/>
    </row>
    <row r="97" spans="1:33" s="15" customFormat="1" ht="15.75" customHeight="1" thickBot="1">
      <c r="A97" s="304" t="s">
        <v>74</v>
      </c>
      <c r="B97" s="483"/>
      <c r="C97" s="484"/>
      <c r="D97" s="772">
        <f ca="1">SUM(D85:D96)</f>
        <v>0</v>
      </c>
      <c r="E97" s="773">
        <f ca="1">SUM(E85:E96)</f>
        <v>0</v>
      </c>
      <c r="F97" s="774">
        <f>SUM(F85:F96)</f>
        <v>0</v>
      </c>
      <c r="G97" s="408" t="e">
        <f ca="1">+D97/F97</f>
        <v>#DIV/0!</v>
      </c>
      <c r="H97" s="409" t="e">
        <f t="shared" ref="H97" ca="1" si="112">+((D78-D97)/(D78))</f>
        <v>#DIV/0!</v>
      </c>
      <c r="I97" s="996"/>
      <c r="J97" s="128">
        <f ca="1">SUM(J85:J96)</f>
        <v>0</v>
      </c>
      <c r="K97" s="120">
        <f ca="1">SUM(K85:K96)</f>
        <v>0</v>
      </c>
      <c r="L97" s="127">
        <f>SUM(L85:L96)</f>
        <v>0</v>
      </c>
      <c r="M97" s="130" t="e">
        <f t="shared" ca="1" si="99"/>
        <v>#DIV/0!</v>
      </c>
      <c r="N97" s="131" t="e">
        <f t="shared" ref="N97" ca="1" si="113">+((J78-J97)/(J78))</f>
        <v>#DIV/0!</v>
      </c>
      <c r="O97" s="999"/>
      <c r="P97" s="787">
        <f ca="1">SUM(P85:P96)</f>
        <v>0</v>
      </c>
      <c r="Q97" s="788">
        <f ca="1">SUM(Q85:Q96)</f>
        <v>0</v>
      </c>
      <c r="R97" s="789">
        <f>SUM(R85:R96)</f>
        <v>0</v>
      </c>
      <c r="S97" s="790" t="e">
        <f ca="1">SUM(S85:S96)</f>
        <v>#DIV/0!</v>
      </c>
      <c r="T97" s="791" t="e">
        <f t="shared" ref="T97" ca="1" si="114">+((P78-P97)/(P78))</f>
        <v>#DIV/0!</v>
      </c>
      <c r="U97" s="996"/>
      <c r="V97" s="132">
        <f ca="1">SUM(V85:V96)</f>
        <v>0</v>
      </c>
      <c r="W97" s="133">
        <f ca="1">SUM(W85:W96)</f>
        <v>0</v>
      </c>
      <c r="X97" s="134">
        <f>SUM(X85:X96)</f>
        <v>0</v>
      </c>
      <c r="Y97" s="129" t="e">
        <f t="shared" ca="1" si="101"/>
        <v>#DIV/0!</v>
      </c>
      <c r="Z97" s="118" t="e">
        <f>+((0)-('H2 Consolidado Mensual 2021-25'!AL94+'H2 Consolidado Mensual 2021-25'!AP94+'H2 Consolidado Mensual 2021-25'!AT94)/(0))</f>
        <v>#DIV/0!</v>
      </c>
      <c r="AA97" s="999"/>
      <c r="AB97" s="420">
        <f ca="1">SUM(AB85:AB96)</f>
        <v>0</v>
      </c>
      <c r="AC97" s="421">
        <f ca="1">SUM(AC85:AC96)</f>
        <v>0</v>
      </c>
      <c r="AD97" s="422">
        <f>SUM(AD85:AD96)</f>
        <v>0</v>
      </c>
      <c r="AE97" s="795" t="e">
        <f t="shared" ca="1" si="102"/>
        <v>#DIV/0!</v>
      </c>
      <c r="AF97" s="796" t="e">
        <f ca="1">+((AB78-AB97)/(AB78))</f>
        <v>#DIV/0!</v>
      </c>
      <c r="AG97" s="1002"/>
    </row>
    <row r="98" spans="1:33" s="15" customFormat="1">
      <c r="A98" s="9"/>
      <c r="B98" s="10"/>
      <c r="C98" s="10"/>
      <c r="D98" s="10"/>
      <c r="E98" s="10"/>
      <c r="F98" s="10"/>
      <c r="G98" s="11"/>
      <c r="H98" s="11"/>
      <c r="I98" s="11"/>
      <c r="J98" s="11"/>
      <c r="K98" s="11"/>
      <c r="L98" s="11"/>
      <c r="M98" s="12"/>
      <c r="N98" s="13"/>
      <c r="O98" s="13"/>
      <c r="P98" s="13"/>
      <c r="Q98" s="13"/>
      <c r="R98" s="13"/>
      <c r="S98" s="11"/>
      <c r="T98" s="14"/>
      <c r="U98" s="14"/>
      <c r="V98" s="14"/>
      <c r="W98" s="14"/>
      <c r="X98" s="14"/>
      <c r="Y98" s="12"/>
      <c r="Z98" s="13"/>
      <c r="AA98" s="11"/>
      <c r="AB98" s="11"/>
      <c r="AC98" s="11"/>
      <c r="AD98" s="11"/>
      <c r="AE98" s="14"/>
      <c r="AF98" s="12"/>
      <c r="AG98" s="11"/>
    </row>
    <row r="99" spans="1:33" ht="24.95" customHeight="1">
      <c r="A99" s="1148" t="s">
        <v>32</v>
      </c>
      <c r="B99" s="1149"/>
      <c r="C99" s="1149"/>
      <c r="D99" s="1149"/>
      <c r="E99" s="1149"/>
      <c r="F99" s="1150"/>
      <c r="G99" s="1183" t="s">
        <v>33</v>
      </c>
      <c r="H99" s="1149"/>
      <c r="I99" s="1149"/>
      <c r="J99" s="1149"/>
      <c r="K99" s="1149"/>
      <c r="L99" s="1149"/>
      <c r="M99" s="1149"/>
      <c r="N99" s="1150"/>
      <c r="O99" s="1125"/>
      <c r="P99" s="1125"/>
      <c r="Q99" s="1125"/>
      <c r="R99" s="1125"/>
      <c r="S99" s="1125"/>
      <c r="T99" s="1125"/>
      <c r="U99" s="1125"/>
      <c r="V99" s="1125"/>
      <c r="W99" s="1125"/>
      <c r="X99" s="1125"/>
      <c r="Y99" s="1125"/>
      <c r="Z99" s="1126"/>
      <c r="AA99" s="1125"/>
      <c r="AB99" s="1125"/>
      <c r="AC99" s="1125"/>
      <c r="AD99" s="1125"/>
      <c r="AE99" s="1125"/>
      <c r="AF99" s="1125"/>
      <c r="AG99" s="1125"/>
    </row>
    <row r="100" spans="1:33" ht="24.95" customHeight="1" thickBot="1">
      <c r="A100" s="1218" t="s">
        <v>36</v>
      </c>
      <c r="B100" s="1123"/>
      <c r="C100" s="1123"/>
      <c r="D100" s="1123"/>
      <c r="E100" s="1123"/>
      <c r="F100" s="1124"/>
      <c r="G100" s="1122" t="s">
        <v>37</v>
      </c>
      <c r="H100" s="1123"/>
      <c r="I100" s="1123"/>
      <c r="J100" s="1123"/>
      <c r="K100" s="1123"/>
      <c r="L100" s="1123"/>
      <c r="M100" s="1123"/>
      <c r="N100" s="1124"/>
      <c r="O100" s="1127"/>
      <c r="P100" s="1127"/>
      <c r="Q100" s="1127"/>
      <c r="R100" s="1127"/>
      <c r="S100" s="1127"/>
      <c r="T100" s="1127"/>
      <c r="U100" s="1127"/>
      <c r="V100" s="1127"/>
      <c r="W100" s="1127"/>
      <c r="X100" s="1127"/>
      <c r="Y100" s="1127"/>
      <c r="Z100" s="1128"/>
      <c r="AA100" s="1127"/>
      <c r="AB100" s="1127"/>
      <c r="AC100" s="1127"/>
      <c r="AD100" s="1127"/>
      <c r="AE100" s="1127"/>
      <c r="AF100" s="1127"/>
      <c r="AG100" s="1127"/>
    </row>
  </sheetData>
  <sheetProtection algorithmName="SHA-512" hashValue="43Cd+xR44KImqLTniiZ6EXITWpRgUGBUOZ881AUBg7jyv8ceyUx9Xhtlagdk47X1ZrUQZXdBSLIEAa7VK54mPA==" saltValue="z7l4NZzWMxgnIsgLJMp9FA==" spinCount="100000" sheet="1" insertRows="0" deleteRows="0"/>
  <mergeCells count="226">
    <mergeCell ref="B42:C45"/>
    <mergeCell ref="V43:AA43"/>
    <mergeCell ref="X44:X46"/>
    <mergeCell ref="I47:I59"/>
    <mergeCell ref="AA100:AG100"/>
    <mergeCell ref="AE64:AE65"/>
    <mergeCell ref="AF64:AF65"/>
    <mergeCell ref="F44:F46"/>
    <mergeCell ref="D44:D46"/>
    <mergeCell ref="E44:E46"/>
    <mergeCell ref="H45:H46"/>
    <mergeCell ref="A100:F100"/>
    <mergeCell ref="V62:AA62"/>
    <mergeCell ref="V63:V65"/>
    <mergeCell ref="W63:W65"/>
    <mergeCell ref="X63:X65"/>
    <mergeCell ref="D82:D84"/>
    <mergeCell ref="E82:E84"/>
    <mergeCell ref="F82:F84"/>
    <mergeCell ref="J82:J84"/>
    <mergeCell ref="K82:K84"/>
    <mergeCell ref="L82:L84"/>
    <mergeCell ref="D80:AG80"/>
    <mergeCell ref="D81:I81"/>
    <mergeCell ref="A42:A46"/>
    <mergeCell ref="G45:G46"/>
    <mergeCell ref="D61:AG61"/>
    <mergeCell ref="I82:I84"/>
    <mergeCell ref="O82:O84"/>
    <mergeCell ref="Y83:Y84"/>
    <mergeCell ref="Z83:Z84"/>
    <mergeCell ref="M83:M84"/>
    <mergeCell ref="N83:N84"/>
    <mergeCell ref="V82:V84"/>
    <mergeCell ref="W82:W84"/>
    <mergeCell ref="X82:X84"/>
    <mergeCell ref="S45:S46"/>
    <mergeCell ref="T45:T46"/>
    <mergeCell ref="AB44:AB46"/>
    <mergeCell ref="D63:D65"/>
    <mergeCell ref="E63:E65"/>
    <mergeCell ref="F63:F65"/>
    <mergeCell ref="I63:I65"/>
    <mergeCell ref="AE83:AE84"/>
    <mergeCell ref="AG82:AG84"/>
    <mergeCell ref="AF83:AF84"/>
    <mergeCell ref="J81:O81"/>
    <mergeCell ref="S83:S84"/>
    <mergeCell ref="A80:A84"/>
    <mergeCell ref="B80:C83"/>
    <mergeCell ref="Y64:Y65"/>
    <mergeCell ref="A99:F99"/>
    <mergeCell ref="T83:T84"/>
    <mergeCell ref="U82:U84"/>
    <mergeCell ref="AA82:AA84"/>
    <mergeCell ref="A61:A65"/>
    <mergeCell ref="V81:AA81"/>
    <mergeCell ref="P82:P84"/>
    <mergeCell ref="Q82:Q84"/>
    <mergeCell ref="R82:R84"/>
    <mergeCell ref="P81:U81"/>
    <mergeCell ref="I66:I78"/>
    <mergeCell ref="AA99:AG99"/>
    <mergeCell ref="AC63:AC65"/>
    <mergeCell ref="AD63:AD65"/>
    <mergeCell ref="AB62:AG62"/>
    <mergeCell ref="AB82:AB84"/>
    <mergeCell ref="AC82:AC84"/>
    <mergeCell ref="AD82:AD84"/>
    <mergeCell ref="AB81:AG81"/>
    <mergeCell ref="G99:N99"/>
    <mergeCell ref="O63:O65"/>
    <mergeCell ref="B61:C64"/>
    <mergeCell ref="G100:N100"/>
    <mergeCell ref="O99:Z99"/>
    <mergeCell ref="O100:Z100"/>
    <mergeCell ref="G83:G84"/>
    <mergeCell ref="H83:H84"/>
    <mergeCell ref="G64:G65"/>
    <mergeCell ref="H64:H65"/>
    <mergeCell ref="M64:M65"/>
    <mergeCell ref="I85:I97"/>
    <mergeCell ref="O66:O78"/>
    <mergeCell ref="O85:O97"/>
    <mergeCell ref="U63:U65"/>
    <mergeCell ref="N64:N65"/>
    <mergeCell ref="S64:S65"/>
    <mergeCell ref="P63:P65"/>
    <mergeCell ref="Q63:Q65"/>
    <mergeCell ref="R63:R65"/>
    <mergeCell ref="T64:T65"/>
    <mergeCell ref="AG28:AG40"/>
    <mergeCell ref="AA28:AA40"/>
    <mergeCell ref="Q6:Q8"/>
    <mergeCell ref="R6:R8"/>
    <mergeCell ref="V6:V8"/>
    <mergeCell ref="Y45:Y46"/>
    <mergeCell ref="Z45:Z46"/>
    <mergeCell ref="AE45:AE46"/>
    <mergeCell ref="AF45:AF46"/>
    <mergeCell ref="AA44:AA46"/>
    <mergeCell ref="AG44:AG46"/>
    <mergeCell ref="U6:U8"/>
    <mergeCell ref="AA6:AA8"/>
    <mergeCell ref="AC44:AC46"/>
    <mergeCell ref="AD44:AD46"/>
    <mergeCell ref="AB43:AG43"/>
    <mergeCell ref="T26:T27"/>
    <mergeCell ref="Q44:Q46"/>
    <mergeCell ref="R44:R46"/>
    <mergeCell ref="V44:V46"/>
    <mergeCell ref="W44:W46"/>
    <mergeCell ref="P24:U24"/>
    <mergeCell ref="D42:AG42"/>
    <mergeCell ref="D43:I43"/>
    <mergeCell ref="AG6:AG8"/>
    <mergeCell ref="I6:I8"/>
    <mergeCell ref="O6:O8"/>
    <mergeCell ref="Y26:Y27"/>
    <mergeCell ref="Z26:Z27"/>
    <mergeCell ref="AG9:AG21"/>
    <mergeCell ref="AA9:AA21"/>
    <mergeCell ref="D5:I5"/>
    <mergeCell ref="D6:D8"/>
    <mergeCell ref="E6:E8"/>
    <mergeCell ref="F6:F8"/>
    <mergeCell ref="D25:D27"/>
    <mergeCell ref="E25:E27"/>
    <mergeCell ref="F25:F27"/>
    <mergeCell ref="D24:I24"/>
    <mergeCell ref="D23:AG23"/>
    <mergeCell ref="J5:O5"/>
    <mergeCell ref="AG25:AG27"/>
    <mergeCell ref="U9:U21"/>
    <mergeCell ref="O9:O21"/>
    <mergeCell ref="S7:S8"/>
    <mergeCell ref="T7:T8"/>
    <mergeCell ref="P5:U5"/>
    <mergeCell ref="J6:J8"/>
    <mergeCell ref="B4:C7"/>
    <mergeCell ref="A4:A8"/>
    <mergeCell ref="B23:C26"/>
    <mergeCell ref="G26:G27"/>
    <mergeCell ref="W6:W8"/>
    <mergeCell ref="P6:P8"/>
    <mergeCell ref="H26:H27"/>
    <mergeCell ref="M26:M27"/>
    <mergeCell ref="G7:G8"/>
    <mergeCell ref="V5:AA5"/>
    <mergeCell ref="J24:O24"/>
    <mergeCell ref="J25:J27"/>
    <mergeCell ref="K25:K27"/>
    <mergeCell ref="L25:L27"/>
    <mergeCell ref="P25:P27"/>
    <mergeCell ref="Q25:Q27"/>
    <mergeCell ref="R25:R27"/>
    <mergeCell ref="V25:V27"/>
    <mergeCell ref="W25:W27"/>
    <mergeCell ref="X25:X27"/>
    <mergeCell ref="V24:AA24"/>
    <mergeCell ref="AA25:AA27"/>
    <mergeCell ref="I9:I21"/>
    <mergeCell ref="X6:X8"/>
    <mergeCell ref="K6:K8"/>
    <mergeCell ref="L6:L8"/>
    <mergeCell ref="S26:S27"/>
    <mergeCell ref="Z7:Z8"/>
    <mergeCell ref="M7:M8"/>
    <mergeCell ref="N7:N8"/>
    <mergeCell ref="Y7:Y8"/>
    <mergeCell ref="I25:I27"/>
    <mergeCell ref="O25:O27"/>
    <mergeCell ref="N26:N27"/>
    <mergeCell ref="J44:J46"/>
    <mergeCell ref="K44:K46"/>
    <mergeCell ref="L44:L46"/>
    <mergeCell ref="P44:P46"/>
    <mergeCell ref="I44:I46"/>
    <mergeCell ref="J43:O43"/>
    <mergeCell ref="M45:M46"/>
    <mergeCell ref="N45:N46"/>
    <mergeCell ref="U25:U27"/>
    <mergeCell ref="O44:O46"/>
    <mergeCell ref="U44:U46"/>
    <mergeCell ref="P43:U43"/>
    <mergeCell ref="U28:U40"/>
    <mergeCell ref="O28:O40"/>
    <mergeCell ref="I28:I40"/>
    <mergeCell ref="AG47:AG59"/>
    <mergeCell ref="AA47:AA59"/>
    <mergeCell ref="U47:U59"/>
    <mergeCell ref="AG66:AG78"/>
    <mergeCell ref="AA66:AA78"/>
    <mergeCell ref="U66:U78"/>
    <mergeCell ref="U85:U97"/>
    <mergeCell ref="AA85:AA97"/>
    <mergeCell ref="AG85:AG97"/>
    <mergeCell ref="AG63:AG65"/>
    <mergeCell ref="Z64:Z65"/>
    <mergeCell ref="P62:U62"/>
    <mergeCell ref="AB63:AB65"/>
    <mergeCell ref="AA63:AA65"/>
    <mergeCell ref="A23:A27"/>
    <mergeCell ref="H7:H8"/>
    <mergeCell ref="D62:I62"/>
    <mergeCell ref="J63:J65"/>
    <mergeCell ref="K63:K65"/>
    <mergeCell ref="L63:L65"/>
    <mergeCell ref="J62:O62"/>
    <mergeCell ref="AB1:AG1"/>
    <mergeCell ref="AB6:AB8"/>
    <mergeCell ref="AC6:AC8"/>
    <mergeCell ref="AD6:AD8"/>
    <mergeCell ref="AB5:AG5"/>
    <mergeCell ref="AB25:AB27"/>
    <mergeCell ref="AC25:AC27"/>
    <mergeCell ref="AD25:AD27"/>
    <mergeCell ref="AB24:AG24"/>
    <mergeCell ref="AE7:AE8"/>
    <mergeCell ref="AF7:AF8"/>
    <mergeCell ref="AE26:AE27"/>
    <mergeCell ref="AF26:AF27"/>
    <mergeCell ref="D4:AG4"/>
    <mergeCell ref="A1:G1"/>
    <mergeCell ref="H1:AA1"/>
    <mergeCell ref="O47:O59"/>
  </mergeCells>
  <pageMargins left="0.7" right="0.7" top="0.75" bottom="0.75" header="0.3" footer="0.3"/>
  <pageSetup scale="10" orientation="portrait" horizontalDpi="4294967293" r:id="rId1"/>
  <colBreaks count="1" manualBreakCount="1">
    <brk id="27" max="9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AD104"/>
  <sheetViews>
    <sheetView topLeftCell="C17" zoomScale="85" zoomScaleNormal="85" workbookViewId="0">
      <selection activeCell="F46" sqref="F46"/>
    </sheetView>
  </sheetViews>
  <sheetFormatPr defaultColWidth="11.42578125" defaultRowHeight="15"/>
  <cols>
    <col min="1" max="2" width="16.28515625" customWidth="1"/>
    <col min="3" max="3" width="15" customWidth="1"/>
    <col min="4" max="4" width="15.140625" customWidth="1"/>
    <col min="5" max="5" width="14.5703125" customWidth="1"/>
    <col min="16" max="16" width="13.5703125" customWidth="1"/>
    <col min="18" max="18" width="15.5703125" bestFit="1" customWidth="1"/>
  </cols>
  <sheetData>
    <row r="1" spans="1:30" ht="84" customHeight="1">
      <c r="A1" s="1228"/>
      <c r="B1" s="1228"/>
      <c r="C1" s="1228"/>
      <c r="D1" s="1228"/>
      <c r="E1" s="1228"/>
      <c r="F1" s="1228"/>
      <c r="G1" s="1228"/>
      <c r="H1" s="159"/>
      <c r="I1" s="1229" t="s">
        <v>0</v>
      </c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3" t="s">
        <v>1</v>
      </c>
      <c r="AA1" s="1224"/>
      <c r="AB1" s="1224"/>
      <c r="AC1" s="1224"/>
      <c r="AD1" s="1225"/>
    </row>
    <row r="2" spans="1:30" ht="8.1" customHeight="1">
      <c r="A2" s="1"/>
      <c r="Y2" s="2"/>
    </row>
    <row r="3" spans="1:30" s="813" customFormat="1" ht="19.5" customHeight="1">
      <c r="A3" s="810"/>
      <c r="B3" s="810"/>
      <c r="C3" s="810"/>
      <c r="D3" s="810"/>
      <c r="E3" s="810"/>
      <c r="F3" s="811"/>
      <c r="G3" s="811"/>
      <c r="H3" s="811"/>
      <c r="I3" s="811"/>
      <c r="J3" s="3"/>
      <c r="K3" s="3"/>
      <c r="L3" s="3"/>
      <c r="M3" s="3"/>
      <c r="N3" s="3"/>
      <c r="O3" s="812"/>
      <c r="P3" s="812"/>
      <c r="S3" s="1226"/>
      <c r="T3" s="1226"/>
      <c r="U3" s="1226"/>
      <c r="V3" s="1226"/>
      <c r="W3" s="1226"/>
      <c r="X3" s="1226"/>
      <c r="Y3" s="811"/>
      <c r="Z3" s="814"/>
      <c r="AA3" s="3"/>
      <c r="AB3" s="3"/>
      <c r="AC3" s="811"/>
      <c r="AD3" s="811"/>
    </row>
    <row r="4" spans="1:30" ht="42.75" customHeight="1">
      <c r="A4" s="815"/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P4" s="811"/>
      <c r="Q4" s="811"/>
      <c r="R4" s="811"/>
      <c r="S4" s="811"/>
      <c r="T4" s="815"/>
      <c r="U4" s="815"/>
      <c r="V4" s="815"/>
      <c r="W4" s="815"/>
      <c r="X4" s="815"/>
    </row>
    <row r="5" spans="1:30">
      <c r="A5" s="816"/>
      <c r="B5" s="817"/>
      <c r="C5" s="210"/>
      <c r="D5" s="818"/>
      <c r="E5" s="818"/>
      <c r="F5" s="210"/>
      <c r="G5" s="818"/>
      <c r="H5" s="818"/>
      <c r="J5" s="818"/>
      <c r="K5" s="818"/>
      <c r="L5" s="818"/>
      <c r="M5" s="818"/>
      <c r="N5" s="818"/>
      <c r="P5" s="816"/>
      <c r="R5" s="818"/>
      <c r="T5" s="818"/>
      <c r="V5" s="818"/>
      <c r="W5" s="818"/>
      <c r="X5" s="818"/>
    </row>
    <row r="6" spans="1:30">
      <c r="A6" s="819"/>
      <c r="B6" s="817"/>
      <c r="C6" s="210"/>
      <c r="D6" s="818"/>
      <c r="E6" s="818"/>
      <c r="F6" s="210"/>
      <c r="G6" s="818"/>
      <c r="H6" s="818"/>
      <c r="J6" s="818"/>
      <c r="K6" s="818"/>
      <c r="L6" s="818"/>
      <c r="M6" s="818"/>
      <c r="N6" s="818"/>
      <c r="P6" s="819"/>
      <c r="R6" s="818"/>
      <c r="T6" s="818"/>
      <c r="V6" s="818"/>
      <c r="W6" s="818"/>
      <c r="X6" s="818"/>
    </row>
    <row r="7" spans="1:30">
      <c r="A7" s="820"/>
      <c r="B7" s="817"/>
      <c r="C7" s="210"/>
      <c r="D7" s="818"/>
      <c r="E7" s="818"/>
      <c r="F7" s="210"/>
      <c r="G7" s="818"/>
      <c r="H7" s="818"/>
      <c r="J7" s="818"/>
      <c r="K7" s="818"/>
      <c r="L7" s="818"/>
      <c r="M7" s="818"/>
      <c r="N7" s="818"/>
      <c r="P7" s="819"/>
      <c r="R7" s="818"/>
      <c r="T7" s="818"/>
      <c r="V7" s="818"/>
      <c r="W7" s="818"/>
      <c r="X7" s="818"/>
    </row>
    <row r="8" spans="1:30">
      <c r="A8" s="819"/>
      <c r="B8" s="817"/>
      <c r="C8" s="210"/>
      <c r="D8" s="818"/>
      <c r="E8" s="818"/>
      <c r="F8" s="210"/>
      <c r="G8" s="818"/>
      <c r="H8" s="818"/>
      <c r="J8" s="818"/>
      <c r="K8" s="818"/>
      <c r="L8" s="818"/>
      <c r="M8" s="818"/>
      <c r="N8" s="818"/>
    </row>
    <row r="9" spans="1:30">
      <c r="A9" s="819"/>
      <c r="B9" s="817"/>
      <c r="C9" s="210"/>
      <c r="D9" s="818"/>
      <c r="E9" s="818"/>
      <c r="F9" s="210"/>
      <c r="G9" s="818"/>
      <c r="H9" s="818"/>
      <c r="J9" s="818"/>
      <c r="K9" s="818"/>
      <c r="L9" s="818"/>
      <c r="M9" s="818"/>
      <c r="N9" s="818"/>
    </row>
    <row r="10" spans="1:30">
      <c r="A10" s="819"/>
      <c r="B10" s="817"/>
      <c r="C10" s="210"/>
      <c r="D10" s="818"/>
      <c r="E10" s="818"/>
      <c r="F10" s="210"/>
      <c r="G10" s="818"/>
      <c r="H10" s="818"/>
      <c r="J10" s="818"/>
      <c r="K10" s="818"/>
      <c r="L10" s="818"/>
      <c r="M10" s="818"/>
      <c r="N10" s="818"/>
    </row>
    <row r="11" spans="1:30">
      <c r="A11" s="819"/>
      <c r="B11" s="817"/>
      <c r="C11" s="210"/>
      <c r="D11" s="818"/>
      <c r="E11" s="818"/>
      <c r="F11" s="210"/>
      <c r="G11" s="818"/>
      <c r="H11" s="818"/>
      <c r="J11" s="818"/>
      <c r="K11" s="818"/>
      <c r="L11" s="818"/>
      <c r="M11" s="818"/>
      <c r="N11" s="818"/>
    </row>
    <row r="12" spans="1:30">
      <c r="A12" s="819"/>
      <c r="B12" s="817"/>
      <c r="C12" s="210"/>
      <c r="D12" s="818"/>
      <c r="E12" s="818"/>
      <c r="F12" s="210"/>
      <c r="G12" s="818"/>
      <c r="H12" s="818"/>
      <c r="J12" s="818"/>
      <c r="K12" s="818"/>
      <c r="L12" s="818"/>
      <c r="M12" s="818"/>
      <c r="N12" s="818"/>
    </row>
    <row r="13" spans="1:30">
      <c r="A13" s="819"/>
      <c r="B13" s="817"/>
      <c r="C13" s="210"/>
      <c r="D13" s="818"/>
      <c r="E13" s="818"/>
      <c r="F13" s="210"/>
      <c r="G13" s="818"/>
      <c r="H13" s="818"/>
      <c r="J13" s="818"/>
      <c r="K13" s="818"/>
      <c r="L13" s="818"/>
      <c r="M13" s="818"/>
      <c r="N13" s="818"/>
      <c r="R13" s="821"/>
    </row>
    <row r="14" spans="1:30">
      <c r="A14" s="819"/>
      <c r="B14" s="817"/>
      <c r="C14" s="210"/>
      <c r="D14" s="818"/>
      <c r="E14" s="818"/>
      <c r="F14" s="210"/>
      <c r="G14" s="818"/>
      <c r="H14" s="818"/>
      <c r="J14" s="818"/>
      <c r="K14" s="818"/>
      <c r="L14" s="818"/>
      <c r="M14" s="818"/>
      <c r="N14" s="818"/>
    </row>
    <row r="15" spans="1:30">
      <c r="A15" s="8"/>
      <c r="B15" s="817"/>
      <c r="C15" s="210"/>
      <c r="D15" s="818"/>
      <c r="E15" s="818"/>
      <c r="F15" s="210"/>
      <c r="G15" s="818"/>
      <c r="H15" s="818"/>
      <c r="J15" s="818"/>
      <c r="K15" s="818"/>
      <c r="L15" s="818"/>
      <c r="M15" s="818"/>
      <c r="N15" s="818"/>
    </row>
    <row r="16" spans="1:30">
      <c r="A16" s="822"/>
      <c r="B16" s="822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2"/>
    </row>
    <row r="17" spans="1:20">
      <c r="A17" s="822"/>
      <c r="B17" s="822"/>
      <c r="C17" s="822"/>
      <c r="D17" s="822"/>
      <c r="E17" s="822"/>
      <c r="F17" s="822"/>
      <c r="Q17" s="811"/>
      <c r="R17" s="811"/>
      <c r="S17" s="811"/>
      <c r="T17" s="811"/>
    </row>
    <row r="18" spans="1:20"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P18" s="816"/>
      <c r="Q18" s="823"/>
      <c r="R18" s="823"/>
      <c r="S18" s="823"/>
      <c r="T18" s="824"/>
    </row>
    <row r="19" spans="1:20">
      <c r="A19" s="816"/>
      <c r="B19" s="816"/>
      <c r="C19" s="825"/>
      <c r="D19" s="826"/>
      <c r="E19" s="826"/>
      <c r="F19" s="825"/>
      <c r="G19" s="826"/>
      <c r="H19" s="826"/>
      <c r="I19" s="825"/>
      <c r="J19" s="826"/>
      <c r="K19" s="826"/>
      <c r="L19" s="826"/>
      <c r="M19" s="826"/>
      <c r="N19" s="818"/>
      <c r="P19" s="819"/>
      <c r="Q19" s="823"/>
      <c r="R19" s="823"/>
      <c r="S19" s="823"/>
      <c r="T19" s="824"/>
    </row>
    <row r="20" spans="1:20">
      <c r="A20" s="819"/>
      <c r="B20" s="819"/>
      <c r="C20" s="825"/>
      <c r="D20" s="826"/>
      <c r="E20" s="826"/>
      <c r="F20" s="825"/>
      <c r="G20" s="826"/>
      <c r="H20" s="826"/>
      <c r="I20" s="825"/>
      <c r="J20" s="826"/>
      <c r="K20" s="826"/>
      <c r="L20" s="826"/>
      <c r="M20" s="826"/>
      <c r="N20" s="818"/>
      <c r="P20" s="819"/>
      <c r="Q20" s="823"/>
      <c r="R20" s="823"/>
      <c r="S20" s="823"/>
      <c r="T20" s="824"/>
    </row>
    <row r="21" spans="1:20">
      <c r="A21" s="820"/>
      <c r="B21" s="820"/>
      <c r="C21" s="825"/>
      <c r="D21" s="826"/>
      <c r="E21" s="826"/>
      <c r="F21" s="825"/>
      <c r="G21" s="826"/>
      <c r="H21" s="826"/>
      <c r="I21" s="825"/>
      <c r="J21" s="826"/>
      <c r="K21" s="826"/>
      <c r="L21" s="826"/>
      <c r="M21" s="826"/>
      <c r="N21" s="818"/>
    </row>
    <row r="22" spans="1:20">
      <c r="A22" s="819"/>
      <c r="B22" s="819"/>
      <c r="C22" s="825"/>
      <c r="D22" s="826"/>
      <c r="E22" s="826"/>
      <c r="F22" s="825"/>
      <c r="G22" s="826"/>
      <c r="H22" s="826"/>
      <c r="I22" s="825"/>
      <c r="J22" s="826"/>
      <c r="K22" s="826"/>
      <c r="L22" s="826"/>
      <c r="M22" s="826"/>
      <c r="N22" s="818"/>
    </row>
    <row r="23" spans="1:20">
      <c r="A23" s="819"/>
      <c r="B23" s="819"/>
      <c r="C23" s="825"/>
      <c r="D23" s="826"/>
      <c r="E23" s="826"/>
      <c r="F23" s="825"/>
      <c r="G23" s="826"/>
      <c r="H23" s="826"/>
      <c r="I23" s="825"/>
      <c r="J23" s="826"/>
      <c r="K23" s="826"/>
      <c r="L23" s="826"/>
      <c r="M23" s="826"/>
      <c r="N23" s="818"/>
    </row>
    <row r="24" spans="1:20">
      <c r="A24" s="819"/>
      <c r="B24" s="819"/>
      <c r="C24" s="825"/>
      <c r="D24" s="826"/>
      <c r="E24" s="826"/>
      <c r="F24" s="825"/>
      <c r="G24" s="826"/>
      <c r="H24" s="826"/>
      <c r="I24" s="825"/>
      <c r="J24" s="826"/>
      <c r="K24" s="826"/>
      <c r="L24" s="826"/>
      <c r="M24" s="826"/>
      <c r="N24" s="818"/>
    </row>
    <row r="25" spans="1:20">
      <c r="A25" s="819"/>
      <c r="B25" s="819"/>
      <c r="C25" s="825"/>
      <c r="D25" s="826"/>
      <c r="E25" s="826"/>
      <c r="F25" s="825"/>
      <c r="G25" s="826"/>
      <c r="H25" s="826"/>
      <c r="I25" s="825"/>
      <c r="J25" s="826"/>
      <c r="K25" s="826"/>
      <c r="L25" s="826"/>
      <c r="M25" s="826"/>
      <c r="N25" s="818"/>
    </row>
    <row r="26" spans="1:20">
      <c r="A26" s="819"/>
      <c r="B26" s="819"/>
      <c r="C26" s="825"/>
      <c r="D26" s="826"/>
      <c r="E26" s="826"/>
      <c r="F26" s="825"/>
      <c r="G26" s="826"/>
      <c r="H26" s="826"/>
      <c r="I26" s="825"/>
      <c r="J26" s="826"/>
      <c r="K26" s="826"/>
      <c r="L26" s="826"/>
      <c r="M26" s="826"/>
      <c r="N26" s="818"/>
    </row>
    <row r="27" spans="1:20">
      <c r="A27" s="819"/>
      <c r="B27" s="819"/>
      <c r="C27" s="825"/>
      <c r="D27" s="826"/>
      <c r="E27" s="826"/>
      <c r="F27" s="825"/>
      <c r="G27" s="826"/>
      <c r="H27" s="826"/>
      <c r="I27" s="825"/>
      <c r="J27" s="826"/>
      <c r="K27" s="826"/>
      <c r="L27" s="826"/>
      <c r="M27" s="826"/>
      <c r="N27" s="818"/>
    </row>
    <row r="28" spans="1:20">
      <c r="A28" s="819"/>
      <c r="B28" s="819"/>
      <c r="C28" s="825"/>
      <c r="D28" s="826"/>
      <c r="E28" s="826"/>
      <c r="F28" s="825"/>
      <c r="G28" s="826"/>
      <c r="H28" s="826"/>
      <c r="I28" s="825"/>
      <c r="J28" s="826"/>
      <c r="K28" s="826"/>
      <c r="L28" s="826"/>
      <c r="M28" s="826"/>
      <c r="N28" s="818"/>
    </row>
    <row r="29" spans="1:20">
      <c r="A29" s="8"/>
      <c r="B29" s="8"/>
      <c r="C29" s="825"/>
      <c r="D29" s="826"/>
      <c r="E29" s="826"/>
      <c r="F29" s="825"/>
      <c r="G29" s="826"/>
      <c r="H29" s="826"/>
      <c r="I29" s="825"/>
      <c r="J29" s="826"/>
      <c r="K29" s="826"/>
      <c r="L29" s="826"/>
      <c r="M29" s="826"/>
      <c r="N29" s="818"/>
    </row>
    <row r="31" spans="1:20">
      <c r="D31" s="818"/>
      <c r="E31" s="818"/>
      <c r="G31" s="818"/>
      <c r="H31" s="818"/>
      <c r="J31" s="818"/>
      <c r="K31" s="818"/>
      <c r="L31" s="818"/>
      <c r="M31" s="818"/>
      <c r="N31" s="818"/>
    </row>
    <row r="33" spans="1:21"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R33" s="812"/>
      <c r="S33" s="812"/>
      <c r="T33" s="812"/>
      <c r="U33" s="812"/>
    </row>
    <row r="34" spans="1:21">
      <c r="A34" s="816"/>
      <c r="B34" s="816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Q34" s="816"/>
      <c r="R34" s="209"/>
      <c r="S34" s="209"/>
      <c r="T34" s="209"/>
      <c r="U34" s="827"/>
    </row>
    <row r="35" spans="1:21">
      <c r="A35" s="819"/>
      <c r="B35" s="81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Q35" s="819"/>
      <c r="R35" s="209"/>
      <c r="S35" s="209"/>
      <c r="T35" s="209"/>
      <c r="U35" s="827"/>
    </row>
    <row r="36" spans="1:21">
      <c r="A36" s="820"/>
      <c r="B36" s="820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Q36" s="819"/>
      <c r="R36" s="209"/>
      <c r="S36" s="209"/>
      <c r="T36" s="209"/>
      <c r="U36" s="827"/>
    </row>
    <row r="37" spans="1:21">
      <c r="A37" s="819"/>
      <c r="B37" s="81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</row>
    <row r="38" spans="1:21">
      <c r="A38" s="819"/>
      <c r="B38" s="81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</row>
    <row r="39" spans="1:21">
      <c r="A39" s="819"/>
      <c r="B39" s="81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</row>
    <row r="40" spans="1:21">
      <c r="A40" s="819"/>
      <c r="B40" s="81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</row>
    <row r="41" spans="1:21">
      <c r="A41" s="819"/>
      <c r="B41" s="81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</row>
    <row r="42" spans="1:21">
      <c r="A42" s="819"/>
      <c r="B42" s="81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</row>
    <row r="43" spans="1:21">
      <c r="A43" s="819"/>
      <c r="B43" s="81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</row>
    <row r="44" spans="1:21">
      <c r="A44" s="8"/>
      <c r="B44" s="8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</row>
    <row r="46" spans="1:21">
      <c r="B46" s="811"/>
      <c r="C46" s="811"/>
      <c r="D46" s="811"/>
    </row>
    <row r="47" spans="1:21">
      <c r="A47" s="816"/>
      <c r="B47" s="210"/>
      <c r="C47" s="210"/>
      <c r="D47" s="210"/>
    </row>
    <row r="48" spans="1:21">
      <c r="A48" s="819"/>
      <c r="B48" s="210"/>
      <c r="C48" s="210"/>
      <c r="D48" s="210"/>
    </row>
    <row r="49" spans="1:4">
      <c r="A49" s="820"/>
      <c r="B49" s="210"/>
      <c r="C49" s="210"/>
      <c r="D49" s="210"/>
    </row>
    <row r="50" spans="1:4">
      <c r="A50" s="819"/>
      <c r="B50" s="210"/>
      <c r="C50" s="210"/>
      <c r="D50" s="210"/>
    </row>
    <row r="51" spans="1:4">
      <c r="A51" s="819"/>
      <c r="B51" s="210"/>
      <c r="C51" s="210"/>
      <c r="D51" s="210"/>
    </row>
    <row r="52" spans="1:4">
      <c r="A52" s="819"/>
      <c r="B52" s="210"/>
      <c r="C52" s="210"/>
      <c r="D52" s="210"/>
    </row>
    <row r="53" spans="1:4">
      <c r="A53" s="819"/>
      <c r="B53" s="210"/>
      <c r="C53" s="210"/>
      <c r="D53" s="210"/>
    </row>
    <row r="54" spans="1:4">
      <c r="A54" s="819"/>
      <c r="B54" s="210"/>
      <c r="C54" s="210"/>
      <c r="D54" s="210"/>
    </row>
    <row r="55" spans="1:4">
      <c r="A55" s="819"/>
      <c r="B55" s="210"/>
      <c r="C55" s="210"/>
      <c r="D55" s="210"/>
    </row>
    <row r="56" spans="1:4">
      <c r="A56" s="819"/>
      <c r="B56" s="210"/>
      <c r="C56" s="210"/>
      <c r="D56" s="210"/>
    </row>
    <row r="57" spans="1:4">
      <c r="A57" s="8"/>
      <c r="B57" s="210"/>
      <c r="C57" s="210"/>
      <c r="D57" s="210"/>
    </row>
    <row r="65" spans="1:5">
      <c r="A65" s="828"/>
      <c r="B65" s="828"/>
      <c r="C65" s="828"/>
      <c r="D65" s="828"/>
      <c r="E65" s="828"/>
    </row>
    <row r="66" spans="1:5">
      <c r="A66" s="816"/>
      <c r="B66" s="829"/>
      <c r="C66" s="829"/>
      <c r="D66" s="829"/>
      <c r="E66" s="829"/>
    </row>
    <row r="67" spans="1:5">
      <c r="A67" s="819"/>
      <c r="B67" s="829"/>
      <c r="C67" s="829"/>
      <c r="D67" s="829"/>
      <c r="E67" s="829"/>
    </row>
    <row r="68" spans="1:5">
      <c r="A68" s="820"/>
      <c r="B68" s="829"/>
      <c r="C68" s="829"/>
      <c r="D68" s="829"/>
      <c r="E68" s="829"/>
    </row>
    <row r="69" spans="1:5">
      <c r="A69" s="819"/>
      <c r="B69" s="829"/>
      <c r="C69" s="829"/>
      <c r="D69" s="829"/>
      <c r="E69" s="829"/>
    </row>
    <row r="70" spans="1:5">
      <c r="A70" s="819"/>
      <c r="B70" s="829"/>
      <c r="C70" s="829"/>
      <c r="D70" s="829"/>
      <c r="E70" s="829"/>
    </row>
    <row r="71" spans="1:5">
      <c r="A71" s="819"/>
      <c r="B71" s="829"/>
      <c r="C71" s="829"/>
      <c r="D71" s="829"/>
      <c r="E71" s="829"/>
    </row>
    <row r="72" spans="1:5">
      <c r="A72" s="819"/>
      <c r="B72" s="829"/>
      <c r="C72" s="829"/>
      <c r="D72" s="829"/>
      <c r="E72" s="829"/>
    </row>
    <row r="73" spans="1:5">
      <c r="A73" s="819"/>
      <c r="B73" s="829"/>
      <c r="C73" s="829"/>
      <c r="D73" s="829"/>
      <c r="E73" s="829"/>
    </row>
    <row r="74" spans="1:5">
      <c r="A74" s="819"/>
      <c r="B74" s="829"/>
      <c r="C74" s="829"/>
      <c r="D74" s="829"/>
      <c r="E74" s="829"/>
    </row>
    <row r="75" spans="1:5">
      <c r="A75" s="819"/>
      <c r="B75" s="829"/>
      <c r="C75" s="829"/>
      <c r="D75" s="829"/>
      <c r="E75" s="829"/>
    </row>
    <row r="76" spans="1:5">
      <c r="A76" s="8"/>
      <c r="B76" s="829"/>
      <c r="C76" s="829"/>
      <c r="D76" s="829"/>
      <c r="E76" s="829"/>
    </row>
    <row r="88" spans="1:6">
      <c r="B88" s="1227"/>
      <c r="C88" s="1227"/>
      <c r="D88" s="1227"/>
      <c r="E88" s="1227"/>
    </row>
    <row r="89" spans="1:6">
      <c r="B89" s="2"/>
      <c r="C89" s="2"/>
      <c r="D89" s="2"/>
      <c r="E89" s="2"/>
      <c r="F89" s="2"/>
    </row>
    <row r="90" spans="1:6">
      <c r="A90" s="2"/>
      <c r="B90" s="830"/>
      <c r="C90" s="830"/>
      <c r="D90" s="830"/>
      <c r="E90" s="830"/>
    </row>
    <row r="91" spans="1:6">
      <c r="A91" s="2"/>
      <c r="B91" s="830"/>
      <c r="C91" s="830"/>
      <c r="D91" s="830"/>
      <c r="E91" s="830"/>
    </row>
    <row r="92" spans="1:6">
      <c r="A92" s="2"/>
      <c r="B92" s="830"/>
      <c r="C92" s="830"/>
      <c r="D92" s="830"/>
      <c r="E92" s="830"/>
    </row>
    <row r="93" spans="1:6">
      <c r="A93" s="2"/>
      <c r="B93" s="830"/>
      <c r="C93" s="830"/>
      <c r="D93" s="830"/>
      <c r="E93" s="830"/>
      <c r="F93" s="831"/>
    </row>
    <row r="94" spans="1:6">
      <c r="D94" s="832"/>
    </row>
    <row r="95" spans="1:6">
      <c r="D95" s="832"/>
      <c r="E95" s="832"/>
    </row>
    <row r="96" spans="1:6">
      <c r="E96" s="833"/>
      <c r="F96" s="834"/>
    </row>
    <row r="100" spans="2:5">
      <c r="B100" s="2"/>
      <c r="C100" s="2"/>
      <c r="D100" s="2"/>
      <c r="E100" s="2"/>
    </row>
    <row r="101" spans="2:5">
      <c r="B101" s="210"/>
      <c r="C101" s="210"/>
      <c r="D101" s="210"/>
      <c r="E101" s="210"/>
    </row>
    <row r="102" spans="2:5">
      <c r="B102" s="210"/>
      <c r="C102" s="210"/>
      <c r="D102" s="210"/>
      <c r="E102" s="210"/>
    </row>
    <row r="103" spans="2:5">
      <c r="B103" s="210"/>
      <c r="C103" s="210"/>
      <c r="D103" s="210"/>
      <c r="E103" s="210"/>
    </row>
    <row r="104" spans="2:5">
      <c r="B104" s="210"/>
      <c r="C104" s="210"/>
      <c r="D104" s="210"/>
      <c r="E104" s="210"/>
    </row>
  </sheetData>
  <mergeCells count="7">
    <mergeCell ref="Z1:AD1"/>
    <mergeCell ref="W3:X3"/>
    <mergeCell ref="B88:E88"/>
    <mergeCell ref="S3:T3"/>
    <mergeCell ref="U3:V3"/>
    <mergeCell ref="A1:G1"/>
    <mergeCell ref="I1:Y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Rodríguez Estupiñan</dc:creator>
  <cp:keywords/>
  <dc:description/>
  <cp:lastModifiedBy>Karla Vanessa Guarin Batanero</cp:lastModifiedBy>
  <cp:revision/>
  <dcterms:created xsi:type="dcterms:W3CDTF">2019-02-25T20:52:02Z</dcterms:created>
  <dcterms:modified xsi:type="dcterms:W3CDTF">2023-05-14T17:14:59Z</dcterms:modified>
  <cp:category/>
  <cp:contentStatus/>
</cp:coreProperties>
</file>