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C:\Users\karla\Downloads\"/>
    </mc:Choice>
  </mc:AlternateContent>
  <xr:revisionPtr revIDLastSave="0" documentId="8_{96D79BC0-0664-49C7-A5B1-F30A2619BC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1 2021-2025" sheetId="4" r:id="rId1"/>
    <sheet name="H2 Cons. Mensual 2021-2025" sheetId="1" r:id="rId2"/>
    <sheet name="H3 Indicadores" sheetId="2" r:id="rId3"/>
    <sheet name="H4 Graficas" sheetId="3" r:id="rId4"/>
  </sheets>
  <definedNames>
    <definedName name="_xlnm.Print_Area" localSheetId="1">'H2 Cons. Mensual 2021-2025'!$A$1:$JA$22</definedName>
    <definedName name="_xlnm.Print_Area" localSheetId="2">'H3 Indicadores'!$A$1:$AH$95</definedName>
    <definedName name="Consumo">'H1 2021-2025'!$A$8:$AA$29</definedName>
    <definedName name="Consumo2019">'H1 2021-2025'!$AD$8:$BA$29</definedName>
    <definedName name="Consumos">'H1 2021-2025'!$A$8:$EA$29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4" l="1"/>
  <c r="AC17" i="4"/>
  <c r="AB18" i="4"/>
  <c r="AC18" i="4"/>
  <c r="X85" i="2" l="1"/>
  <c r="R85" i="2"/>
  <c r="L85" i="2"/>
  <c r="F85" i="2"/>
  <c r="X67" i="2"/>
  <c r="R67" i="2"/>
  <c r="L67" i="2"/>
  <c r="F67" i="2"/>
  <c r="AD67" i="2" s="1"/>
  <c r="X49" i="2"/>
  <c r="R49" i="2"/>
  <c r="L49" i="2"/>
  <c r="F49" i="2"/>
  <c r="X31" i="2"/>
  <c r="R31" i="2"/>
  <c r="L31" i="2"/>
  <c r="F31" i="2"/>
  <c r="AD85" i="2" l="1"/>
  <c r="AD49" i="2"/>
  <c r="AD31" i="2"/>
  <c r="X13" i="2" l="1"/>
  <c r="R13" i="2"/>
  <c r="L13" i="2"/>
  <c r="F13" i="2"/>
  <c r="EZ11" i="1"/>
  <c r="GZ11" i="1"/>
  <c r="HB11" i="1"/>
  <c r="HC11" i="1"/>
  <c r="HF11" i="1"/>
  <c r="HI11" i="1" s="1"/>
  <c r="HG11" i="1"/>
  <c r="HJ11" i="1"/>
  <c r="HM11" i="1" s="1"/>
  <c r="HK11" i="1"/>
  <c r="HN11" i="1"/>
  <c r="HO11" i="1"/>
  <c r="HR11" i="1"/>
  <c r="HU11" i="1" s="1"/>
  <c r="HS11" i="1"/>
  <c r="HV11" i="1"/>
  <c r="HY11" i="1" s="1"/>
  <c r="HW11" i="1"/>
  <c r="HZ11" i="1"/>
  <c r="IA11" i="1"/>
  <c r="ID11" i="1"/>
  <c r="IG11" i="1" s="1"/>
  <c r="IE11" i="1"/>
  <c r="IH11" i="1"/>
  <c r="IK11" i="1" s="1"/>
  <c r="II11" i="1"/>
  <c r="IL11" i="1"/>
  <c r="IM11" i="1"/>
  <c r="IP11" i="1"/>
  <c r="IS11" i="1" s="1"/>
  <c r="IQ11" i="1"/>
  <c r="IT11" i="1"/>
  <c r="IW11" i="1" s="1"/>
  <c r="IZ11" i="1"/>
  <c r="EZ12" i="1"/>
  <c r="GZ12" i="1"/>
  <c r="HB12" i="1"/>
  <c r="HE12" i="1" s="1"/>
  <c r="HC12" i="1"/>
  <c r="HF12" i="1"/>
  <c r="HI12" i="1" s="1"/>
  <c r="HG12" i="1"/>
  <c r="HJ12" i="1"/>
  <c r="HM12" i="1" s="1"/>
  <c r="HK12" i="1"/>
  <c r="HN12" i="1"/>
  <c r="HQ12" i="1" s="1"/>
  <c r="HO12" i="1"/>
  <c r="HR12" i="1"/>
  <c r="HU12" i="1" s="1"/>
  <c r="HS12" i="1"/>
  <c r="HV12" i="1"/>
  <c r="HY12" i="1" s="1"/>
  <c r="HW12" i="1"/>
  <c r="HZ12" i="1"/>
  <c r="IC12" i="1" s="1"/>
  <c r="IA12" i="1"/>
  <c r="ID12" i="1"/>
  <c r="IG12" i="1" s="1"/>
  <c r="IE12" i="1"/>
  <c r="IH12" i="1"/>
  <c r="IK12" i="1" s="1"/>
  <c r="II12" i="1"/>
  <c r="IL12" i="1"/>
  <c r="IO12" i="1" s="1"/>
  <c r="IM12" i="1"/>
  <c r="IP12" i="1"/>
  <c r="IS12" i="1" s="1"/>
  <c r="IQ12" i="1"/>
  <c r="IT12" i="1"/>
  <c r="IW12" i="1" s="1"/>
  <c r="IZ12" i="1"/>
  <c r="AZ11" i="1"/>
  <c r="CZ11" i="1"/>
  <c r="AD13" i="2" l="1"/>
  <c r="IO11" i="1"/>
  <c r="V85" i="2"/>
  <c r="Y85" i="2" s="1"/>
  <c r="Q85" i="2"/>
  <c r="IC11" i="1"/>
  <c r="P85" i="2"/>
  <c r="S85" i="2" s="1"/>
  <c r="E85" i="2"/>
  <c r="K85" i="2"/>
  <c r="HQ11" i="1"/>
  <c r="J85" i="2"/>
  <c r="M85" i="2" s="1"/>
  <c r="HE11" i="1"/>
  <c r="D85" i="2"/>
  <c r="IX12" i="1"/>
  <c r="JA12" i="1" s="1"/>
  <c r="IX11" i="1"/>
  <c r="JA11" i="1" s="1"/>
  <c r="BC26" i="4"/>
  <c r="BC27" i="4"/>
  <c r="G85" i="2" l="1"/>
  <c r="AB85" i="2"/>
  <c r="AE85" i="2" s="1"/>
  <c r="CB16" i="4"/>
  <c r="CC16" i="4"/>
  <c r="CB17" i="4"/>
  <c r="CC17" i="4"/>
  <c r="CB18" i="4"/>
  <c r="CC18" i="4"/>
  <c r="CB19" i="4"/>
  <c r="CC19" i="4"/>
  <c r="CB20" i="4"/>
  <c r="CC20" i="4"/>
  <c r="CB21" i="4"/>
  <c r="CC21" i="4"/>
  <c r="DB17" i="4"/>
  <c r="DC17" i="4"/>
  <c r="DB18" i="4"/>
  <c r="DC18" i="4"/>
  <c r="DB19" i="4"/>
  <c r="DC19" i="4"/>
  <c r="DB20" i="4"/>
  <c r="DC20" i="4"/>
  <c r="DB21" i="4"/>
  <c r="DC21" i="4"/>
  <c r="DB22" i="4"/>
  <c r="DC22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BC29" i="4"/>
  <c r="BB29" i="4"/>
  <c r="AC29" i="4"/>
  <c r="AB29" i="4"/>
  <c r="BC28" i="4"/>
  <c r="BB28" i="4"/>
  <c r="AC28" i="4"/>
  <c r="AB28" i="4"/>
  <c r="BB27" i="4"/>
  <c r="AC27" i="4"/>
  <c r="AB27" i="4"/>
  <c r="BB26" i="4"/>
  <c r="AC26" i="4"/>
  <c r="AB26" i="4"/>
  <c r="BC25" i="4"/>
  <c r="BB25" i="4"/>
  <c r="AC25" i="4"/>
  <c r="AB25" i="4"/>
  <c r="BC24" i="4"/>
  <c r="BB24" i="4"/>
  <c r="AC24" i="4"/>
  <c r="AB24" i="4"/>
  <c r="BC23" i="4"/>
  <c r="BB23" i="4"/>
  <c r="AC23" i="4"/>
  <c r="AB23" i="4"/>
  <c r="BC22" i="4"/>
  <c r="BB22" i="4"/>
  <c r="AC22" i="4"/>
  <c r="AB22" i="4"/>
  <c r="BC21" i="4"/>
  <c r="BB21" i="4"/>
  <c r="AC21" i="4"/>
  <c r="AB21" i="4"/>
  <c r="BC20" i="4"/>
  <c r="BB20" i="4"/>
  <c r="AC20" i="4"/>
  <c r="AB20" i="4"/>
  <c r="BC19" i="4"/>
  <c r="BB19" i="4"/>
  <c r="AC19" i="4"/>
  <c r="AB19" i="4"/>
  <c r="BC18" i="4"/>
  <c r="BB18" i="4"/>
  <c r="BC17" i="4"/>
  <c r="BB17" i="4"/>
  <c r="BC16" i="4"/>
  <c r="BB16" i="4"/>
  <c r="AC16" i="4"/>
  <c r="AB16" i="4"/>
  <c r="BC15" i="4"/>
  <c r="BB15" i="4"/>
  <c r="AC15" i="4"/>
  <c r="AB15" i="4"/>
  <c r="BC14" i="4"/>
  <c r="BB14" i="4"/>
  <c r="AC14" i="4"/>
  <c r="AB14" i="4"/>
  <c r="BC13" i="4"/>
  <c r="BB13" i="4"/>
  <c r="AC13" i="4"/>
  <c r="AB13" i="4"/>
  <c r="BC12" i="4"/>
  <c r="BB12" i="4"/>
  <c r="AC12" i="4"/>
  <c r="AB12" i="4"/>
  <c r="BC11" i="4"/>
  <c r="BB11" i="4"/>
  <c r="AC11" i="4"/>
  <c r="AB11" i="4"/>
  <c r="BC10" i="4"/>
  <c r="BB10" i="4"/>
  <c r="AC10" i="4"/>
  <c r="AB10" i="4"/>
  <c r="BC9" i="4"/>
  <c r="BB9" i="4"/>
  <c r="AC9" i="4"/>
  <c r="AB9" i="4"/>
  <c r="BC8" i="4"/>
  <c r="BB8" i="4"/>
  <c r="AC8" i="4"/>
  <c r="AB8" i="4"/>
  <c r="DO11" i="1" l="1"/>
  <c r="EM11" i="1"/>
  <c r="FN11" i="1"/>
  <c r="GL11" i="1"/>
  <c r="DK12" i="1"/>
  <c r="EI12" i="1"/>
  <c r="FJ12" i="1"/>
  <c r="FM12" i="1" s="1"/>
  <c r="GH12" i="1"/>
  <c r="GK12" i="1" s="1"/>
  <c r="DR11" i="1"/>
  <c r="DU11" i="1" s="1"/>
  <c r="EP11" i="1"/>
  <c r="ES11" i="1" s="1"/>
  <c r="FO11" i="1"/>
  <c r="GM11" i="1"/>
  <c r="DN12" i="1"/>
  <c r="DQ12" i="1" s="1"/>
  <c r="EL12" i="1"/>
  <c r="EO12" i="1" s="1"/>
  <c r="FK12" i="1"/>
  <c r="GI12" i="1"/>
  <c r="DS11" i="1"/>
  <c r="EQ11" i="1"/>
  <c r="FR11" i="1"/>
  <c r="FU11" i="1" s="1"/>
  <c r="GP11" i="1"/>
  <c r="GS11" i="1" s="1"/>
  <c r="DO12" i="1"/>
  <c r="EM12" i="1"/>
  <c r="FN12" i="1"/>
  <c r="FQ12" i="1" s="1"/>
  <c r="GL12" i="1"/>
  <c r="GO12" i="1" s="1"/>
  <c r="DN11" i="1"/>
  <c r="DV11" i="1"/>
  <c r="DY11" i="1" s="1"/>
  <c r="FS11" i="1"/>
  <c r="GQ11" i="1"/>
  <c r="DR12" i="1"/>
  <c r="DU12" i="1" s="1"/>
  <c r="EP12" i="1"/>
  <c r="ES12" i="1" s="1"/>
  <c r="FO12" i="1"/>
  <c r="GM12" i="1"/>
  <c r="FG12" i="1"/>
  <c r="DW11" i="1"/>
  <c r="FV11" i="1"/>
  <c r="FY11" i="1" s="1"/>
  <c r="DS12" i="1"/>
  <c r="EQ12" i="1"/>
  <c r="FR12" i="1"/>
  <c r="FU12" i="1" s="1"/>
  <c r="GP12" i="1"/>
  <c r="GS12" i="1" s="1"/>
  <c r="GE12" i="1"/>
  <c r="DB11" i="1"/>
  <c r="DZ11" i="1"/>
  <c r="FW11" i="1"/>
  <c r="DV12" i="1"/>
  <c r="DY12" i="1" s="1"/>
  <c r="FS12" i="1"/>
  <c r="GQ12" i="1"/>
  <c r="EL11" i="1"/>
  <c r="DC11" i="1"/>
  <c r="EA11" i="1"/>
  <c r="FB11" i="1"/>
  <c r="FZ11" i="1"/>
  <c r="DW12" i="1"/>
  <c r="FV12" i="1"/>
  <c r="FY12" i="1" s="1"/>
  <c r="EH12" i="1"/>
  <c r="EK12" i="1" s="1"/>
  <c r="DF11" i="1"/>
  <c r="DI11" i="1" s="1"/>
  <c r="ED11" i="1"/>
  <c r="EG11" i="1" s="1"/>
  <c r="FC11" i="1"/>
  <c r="GA11" i="1"/>
  <c r="DB12" i="1"/>
  <c r="DZ12" i="1"/>
  <c r="EC12" i="1" s="1"/>
  <c r="FW12" i="1"/>
  <c r="GI11" i="1"/>
  <c r="DG11" i="1"/>
  <c r="EE11" i="1"/>
  <c r="FF11" i="1"/>
  <c r="FI11" i="1" s="1"/>
  <c r="GD11" i="1"/>
  <c r="GG11" i="1" s="1"/>
  <c r="DC12" i="1"/>
  <c r="EA12" i="1"/>
  <c r="FB12" i="1"/>
  <c r="FZ12" i="1"/>
  <c r="GC12" i="1" s="1"/>
  <c r="FK11" i="1"/>
  <c r="DJ11" i="1"/>
  <c r="DM11" i="1" s="1"/>
  <c r="EH11" i="1"/>
  <c r="EK11" i="1" s="1"/>
  <c r="FG11" i="1"/>
  <c r="GE11" i="1"/>
  <c r="DF12" i="1"/>
  <c r="DI12" i="1" s="1"/>
  <c r="ED12" i="1"/>
  <c r="EG12" i="1" s="1"/>
  <c r="FC12" i="1"/>
  <c r="GA12" i="1"/>
  <c r="DJ12" i="1"/>
  <c r="DM12" i="1" s="1"/>
  <c r="DK11" i="1"/>
  <c r="EI11" i="1"/>
  <c r="FJ11" i="1"/>
  <c r="FM11" i="1" s="1"/>
  <c r="GH11" i="1"/>
  <c r="GK11" i="1" s="1"/>
  <c r="DG12" i="1"/>
  <c r="EE12" i="1"/>
  <c r="FF12" i="1"/>
  <c r="FI12" i="1" s="1"/>
  <c r="GD12" i="1"/>
  <c r="GG12" i="1" s="1"/>
  <c r="AB30" i="4"/>
  <c r="BB30" i="4"/>
  <c r="BC30" i="4"/>
  <c r="AC30" i="4"/>
  <c r="P67" i="2" l="1"/>
  <c r="GC11" i="1"/>
  <c r="D67" i="2"/>
  <c r="FE11" i="1"/>
  <c r="Q49" i="2"/>
  <c r="E49" i="2"/>
  <c r="EC11" i="1"/>
  <c r="P49" i="2"/>
  <c r="FE12" i="1"/>
  <c r="EO11" i="1"/>
  <c r="D49" i="2"/>
  <c r="DE11" i="1"/>
  <c r="DE12" i="1"/>
  <c r="Q67" i="2"/>
  <c r="GO11" i="1"/>
  <c r="E67" i="2"/>
  <c r="K67" i="2"/>
  <c r="FQ11" i="1"/>
  <c r="J67" i="2"/>
  <c r="DQ11" i="1"/>
  <c r="J49" i="2"/>
  <c r="K49" i="2"/>
  <c r="EB9" i="4"/>
  <c r="EB10" i="4"/>
  <c r="EB11" i="4"/>
  <c r="EB12" i="4"/>
  <c r="EB13" i="4"/>
  <c r="EB14" i="4"/>
  <c r="EB15" i="4"/>
  <c r="EB16" i="4"/>
  <c r="EB17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C17" i="4"/>
  <c r="EC29" i="4"/>
  <c r="DF30" i="4"/>
  <c r="DS30" i="4"/>
  <c r="DQ30" i="4"/>
  <c r="DM30" i="4"/>
  <c r="DO30" i="4"/>
  <c r="F9" i="2"/>
  <c r="EC11" i="4"/>
  <c r="EC12" i="4"/>
  <c r="EC13" i="4"/>
  <c r="EC14" i="4"/>
  <c r="EC15" i="4"/>
  <c r="EC16" i="4"/>
  <c r="EC18" i="4"/>
  <c r="EC19" i="4"/>
  <c r="EC20" i="4"/>
  <c r="EC21" i="4"/>
  <c r="EC22" i="4"/>
  <c r="EC23" i="4"/>
  <c r="EC24" i="4"/>
  <c r="EC25" i="4"/>
  <c r="EC26" i="4"/>
  <c r="EC27" i="4"/>
  <c r="EC28" i="4"/>
  <c r="M49" i="2" l="1"/>
  <c r="N67" i="2"/>
  <c r="M67" i="2"/>
  <c r="N85" i="2"/>
  <c r="S49" i="2"/>
  <c r="T67" i="2"/>
  <c r="H85" i="2"/>
  <c r="G67" i="2"/>
  <c r="H67" i="2"/>
  <c r="G49" i="2"/>
  <c r="S67" i="2"/>
  <c r="T85" i="2"/>
  <c r="DC29" i="4"/>
  <c r="DB29" i="4"/>
  <c r="CC29" i="4"/>
  <c r="CB29" i="4"/>
  <c r="DC28" i="4"/>
  <c r="DB28" i="4"/>
  <c r="CC28" i="4"/>
  <c r="CB28" i="4"/>
  <c r="DC27" i="4"/>
  <c r="DB27" i="4"/>
  <c r="CC27" i="4"/>
  <c r="CB27" i="4"/>
  <c r="DC26" i="4"/>
  <c r="DB26" i="4"/>
  <c r="CC26" i="4"/>
  <c r="CB26" i="4"/>
  <c r="DC25" i="4"/>
  <c r="DB25" i="4"/>
  <c r="CC25" i="4"/>
  <c r="CB25" i="4"/>
  <c r="DC24" i="4"/>
  <c r="DB24" i="4"/>
  <c r="CC24" i="4"/>
  <c r="CB24" i="4"/>
  <c r="DC23" i="4"/>
  <c r="DB23" i="4"/>
  <c r="CC23" i="4"/>
  <c r="CB23" i="4"/>
  <c r="CC22" i="4"/>
  <c r="CB22" i="4"/>
  <c r="DC16" i="4"/>
  <c r="DB16" i="4"/>
  <c r="DC15" i="4"/>
  <c r="DB15" i="4"/>
  <c r="CC15" i="4"/>
  <c r="CB15" i="4"/>
  <c r="DC14" i="4"/>
  <c r="DB14" i="4"/>
  <c r="CC14" i="4"/>
  <c r="CB14" i="4"/>
  <c r="DC13" i="4"/>
  <c r="DB13" i="4"/>
  <c r="CC13" i="4"/>
  <c r="CB13" i="4"/>
  <c r="DC12" i="4"/>
  <c r="DB12" i="4"/>
  <c r="CC12" i="4"/>
  <c r="CB12" i="4"/>
  <c r="DC11" i="4"/>
  <c r="DB11" i="4"/>
  <c r="CC11" i="4"/>
  <c r="CB11" i="4"/>
  <c r="DC10" i="4"/>
  <c r="DB10" i="4"/>
  <c r="CC10" i="4"/>
  <c r="CB10" i="4"/>
  <c r="DC9" i="4"/>
  <c r="DB9" i="4"/>
  <c r="CC9" i="4"/>
  <c r="CB9" i="4"/>
  <c r="DC8" i="4"/>
  <c r="DB8" i="4"/>
  <c r="CC8" i="4"/>
  <c r="CB8" i="4"/>
  <c r="G11" i="1" l="1"/>
  <c r="J11" i="1"/>
  <c r="M11" i="1" s="1"/>
  <c r="K11" i="1"/>
  <c r="BN11" i="1"/>
  <c r="R11" i="1"/>
  <c r="U11" i="1" s="1"/>
  <c r="CA11" i="1"/>
  <c r="BR11" i="1"/>
  <c r="BU11" i="1" s="1"/>
  <c r="AT11" i="1"/>
  <c r="AW11" i="1" s="1"/>
  <c r="W11" i="1"/>
  <c r="Z11" i="1"/>
  <c r="BB11" i="1"/>
  <c r="V11" i="1"/>
  <c r="Y11" i="1" s="1"/>
  <c r="AE11" i="1"/>
  <c r="AH11" i="1"/>
  <c r="AK11" i="1" s="1"/>
  <c r="AI11" i="1"/>
  <c r="AL11" i="1"/>
  <c r="F11" i="1"/>
  <c r="I11" i="1" s="1"/>
  <c r="CL11" i="1"/>
  <c r="AP11" i="1"/>
  <c r="AS11" i="1" s="1"/>
  <c r="CP11" i="1"/>
  <c r="CS11" i="1" s="1"/>
  <c r="BS11" i="1"/>
  <c r="BC11" i="1"/>
  <c r="BV11" i="1"/>
  <c r="BY11" i="1" s="1"/>
  <c r="BW11" i="1"/>
  <c r="CD11" i="1"/>
  <c r="CG11" i="1" s="1"/>
  <c r="CH11" i="1"/>
  <c r="CK11" i="1" s="1"/>
  <c r="CI11" i="1"/>
  <c r="CM11" i="1"/>
  <c r="B11" i="1"/>
  <c r="BG11" i="1"/>
  <c r="BJ11" i="1"/>
  <c r="BM11" i="1" s="1"/>
  <c r="BK11" i="1"/>
  <c r="N11" i="1"/>
  <c r="BO11" i="1"/>
  <c r="S11" i="1"/>
  <c r="CQ11" i="1"/>
  <c r="AA11" i="1"/>
  <c r="BF11" i="1"/>
  <c r="BI11" i="1" s="1"/>
  <c r="C11" i="1"/>
  <c r="CE11" i="1"/>
  <c r="AM11" i="1"/>
  <c r="O11" i="1"/>
  <c r="AQ11" i="1"/>
  <c r="BZ11" i="1"/>
  <c r="AD11" i="1"/>
  <c r="AG11" i="1" s="1"/>
  <c r="EB8" i="4"/>
  <c r="EC8" i="4"/>
  <c r="EC9" i="4"/>
  <c r="EC10" i="4"/>
  <c r="EU11" i="1" l="1"/>
  <c r="W49" i="2" s="1"/>
  <c r="AC49" i="2" s="1"/>
  <c r="CU11" i="1"/>
  <c r="CY11" i="1" s="1"/>
  <c r="ET12" i="1"/>
  <c r="EW12" i="1" s="1"/>
  <c r="K31" i="2"/>
  <c r="K13" i="2"/>
  <c r="Q13" i="2"/>
  <c r="BQ11" i="1"/>
  <c r="J31" i="2"/>
  <c r="Q11" i="1"/>
  <c r="J13" i="2"/>
  <c r="E11" i="1"/>
  <c r="D13" i="2"/>
  <c r="AX11" i="1"/>
  <c r="BA11" i="1" s="1"/>
  <c r="IU11" i="1" s="1"/>
  <c r="AC11" i="1"/>
  <c r="P13" i="2"/>
  <c r="ET11" i="1"/>
  <c r="CO11" i="1"/>
  <c r="CC11" i="1"/>
  <c r="P31" i="2"/>
  <c r="E13" i="2"/>
  <c r="AO11" i="1"/>
  <c r="V13" i="2"/>
  <c r="AU11" i="1"/>
  <c r="AY11" i="1" s="1"/>
  <c r="Q31" i="2"/>
  <c r="E31" i="2"/>
  <c r="BE11" i="1"/>
  <c r="D31" i="2"/>
  <c r="GU11" i="1"/>
  <c r="GT12" i="1"/>
  <c r="GT11" i="1"/>
  <c r="GU12" i="1"/>
  <c r="GY12" i="1" s="1"/>
  <c r="CT11" i="1"/>
  <c r="CW11" i="1" s="1"/>
  <c r="EU12" i="1"/>
  <c r="EY12" i="1" s="1"/>
  <c r="EC30" i="4"/>
  <c r="CF30" i="4"/>
  <c r="CH30" i="4"/>
  <c r="BH18" i="1"/>
  <c r="BL18" i="1"/>
  <c r="BP18" i="1"/>
  <c r="BT18" i="1"/>
  <c r="BX18" i="1"/>
  <c r="CB18" i="1"/>
  <c r="CF18" i="1"/>
  <c r="CJ18" i="1"/>
  <c r="CN18" i="1"/>
  <c r="CR18" i="1"/>
  <c r="CV18" i="1"/>
  <c r="EX12" i="1" l="1"/>
  <c r="FA12" i="1" s="1"/>
  <c r="EY11" i="1"/>
  <c r="W31" i="2"/>
  <c r="AC31" i="2" s="1"/>
  <c r="AG49" i="2" s="1"/>
  <c r="W13" i="2"/>
  <c r="GY11" i="1"/>
  <c r="W67" i="2"/>
  <c r="AC67" i="2" s="1"/>
  <c r="AG67" i="2" s="1"/>
  <c r="H49" i="2"/>
  <c r="G31" i="2"/>
  <c r="V31" i="2"/>
  <c r="Z31" i="2" s="1"/>
  <c r="S13" i="2"/>
  <c r="T31" i="2"/>
  <c r="GW12" i="1"/>
  <c r="GX12" i="1"/>
  <c r="HA12" i="1" s="1"/>
  <c r="CX11" i="1"/>
  <c r="DA11" i="1" s="1"/>
  <c r="S31" i="2"/>
  <c r="T49" i="2"/>
  <c r="EW11" i="1"/>
  <c r="EX11" i="1"/>
  <c r="FA11" i="1" s="1"/>
  <c r="V49" i="2"/>
  <c r="G13" i="2"/>
  <c r="AB13" i="2"/>
  <c r="H31" i="2"/>
  <c r="M31" i="2"/>
  <c r="N49" i="2"/>
  <c r="GW11" i="1"/>
  <c r="GX11" i="1"/>
  <c r="HA11" i="1" s="1"/>
  <c r="V67" i="2"/>
  <c r="Y13" i="2"/>
  <c r="AC13" i="2"/>
  <c r="AG13" i="2" s="1"/>
  <c r="N31" i="2"/>
  <c r="M13" i="2"/>
  <c r="IY11" i="1"/>
  <c r="W85" i="2"/>
  <c r="AC85" i="2" s="1"/>
  <c r="DH18" i="1"/>
  <c r="DL18" i="1"/>
  <c r="DP18" i="1"/>
  <c r="DT18" i="1"/>
  <c r="DX18" i="1"/>
  <c r="EB18" i="1"/>
  <c r="EF18" i="1"/>
  <c r="EJ18" i="1"/>
  <c r="EN18" i="1"/>
  <c r="ER18" i="1"/>
  <c r="EV18" i="1"/>
  <c r="DD18" i="1"/>
  <c r="AG85" i="2" l="1"/>
  <c r="Y67" i="2"/>
  <c r="AB67" i="2"/>
  <c r="Z85" i="2"/>
  <c r="Z67" i="2"/>
  <c r="AB49" i="2"/>
  <c r="Y49" i="2"/>
  <c r="AE13" i="2"/>
  <c r="Z49" i="2"/>
  <c r="Y31" i="2"/>
  <c r="AG31" i="2"/>
  <c r="AB31" i="2"/>
  <c r="X82" i="2"/>
  <c r="X83" i="2"/>
  <c r="X84" i="2"/>
  <c r="X86" i="2"/>
  <c r="X87" i="2"/>
  <c r="X88" i="2"/>
  <c r="X89" i="2"/>
  <c r="X90" i="2"/>
  <c r="X91" i="2"/>
  <c r="X81" i="2"/>
  <c r="R82" i="2"/>
  <c r="R83" i="2"/>
  <c r="R84" i="2"/>
  <c r="R86" i="2"/>
  <c r="R87" i="2"/>
  <c r="R88" i="2"/>
  <c r="R89" i="2"/>
  <c r="R90" i="2"/>
  <c r="R91" i="2"/>
  <c r="R81" i="2"/>
  <c r="L82" i="2"/>
  <c r="L83" i="2"/>
  <c r="L84" i="2"/>
  <c r="L86" i="2"/>
  <c r="L87" i="2"/>
  <c r="L88" i="2"/>
  <c r="L89" i="2"/>
  <c r="L90" i="2"/>
  <c r="L91" i="2"/>
  <c r="L81" i="2"/>
  <c r="F82" i="2"/>
  <c r="F83" i="2"/>
  <c r="F84" i="2"/>
  <c r="F86" i="2"/>
  <c r="F87" i="2"/>
  <c r="F88" i="2"/>
  <c r="F89" i="2"/>
  <c r="F90" i="2"/>
  <c r="F91" i="2"/>
  <c r="F81" i="2"/>
  <c r="X73" i="2"/>
  <c r="R64" i="2"/>
  <c r="R65" i="2"/>
  <c r="R66" i="2"/>
  <c r="R68" i="2"/>
  <c r="R69" i="2"/>
  <c r="R70" i="2"/>
  <c r="R71" i="2"/>
  <c r="R72" i="2"/>
  <c r="R73" i="2"/>
  <c r="R63" i="2"/>
  <c r="L64" i="2"/>
  <c r="L65" i="2"/>
  <c r="L66" i="2"/>
  <c r="L68" i="2"/>
  <c r="L69" i="2"/>
  <c r="L70" i="2"/>
  <c r="L71" i="2"/>
  <c r="L72" i="2"/>
  <c r="L73" i="2"/>
  <c r="L63" i="2"/>
  <c r="X64" i="2"/>
  <c r="X65" i="2"/>
  <c r="X66" i="2"/>
  <c r="X68" i="2"/>
  <c r="X69" i="2"/>
  <c r="X70" i="2"/>
  <c r="X71" i="2"/>
  <c r="X72" i="2"/>
  <c r="X63" i="2"/>
  <c r="F64" i="2"/>
  <c r="F65" i="2"/>
  <c r="F66" i="2"/>
  <c r="F68" i="2"/>
  <c r="F69" i="2"/>
  <c r="F70" i="2"/>
  <c r="F71" i="2"/>
  <c r="F72" i="2"/>
  <c r="F73" i="2"/>
  <c r="F63" i="2"/>
  <c r="X46" i="2"/>
  <c r="X47" i="2"/>
  <c r="X48" i="2"/>
  <c r="X50" i="2"/>
  <c r="X51" i="2"/>
  <c r="X52" i="2"/>
  <c r="X53" i="2"/>
  <c r="X54" i="2"/>
  <c r="X55" i="2"/>
  <c r="X45" i="2"/>
  <c r="R46" i="2"/>
  <c r="R47" i="2"/>
  <c r="R48" i="2"/>
  <c r="R50" i="2"/>
  <c r="R51" i="2"/>
  <c r="R52" i="2"/>
  <c r="R53" i="2"/>
  <c r="R54" i="2"/>
  <c r="R55" i="2"/>
  <c r="R45" i="2"/>
  <c r="L46" i="2"/>
  <c r="L47" i="2"/>
  <c r="L48" i="2"/>
  <c r="L50" i="2"/>
  <c r="L51" i="2"/>
  <c r="L52" i="2"/>
  <c r="L53" i="2"/>
  <c r="L54" i="2"/>
  <c r="L55" i="2"/>
  <c r="L45" i="2"/>
  <c r="AF49" i="2" l="1"/>
  <c r="AE31" i="2"/>
  <c r="AF31" i="2"/>
  <c r="AF85" i="2"/>
  <c r="AE67" i="2"/>
  <c r="AE49" i="2"/>
  <c r="AF67" i="2"/>
  <c r="AD84" i="2"/>
  <c r="AD82" i="2"/>
  <c r="AD81" i="2"/>
  <c r="AD88" i="2"/>
  <c r="AD87" i="2"/>
  <c r="AD91" i="2"/>
  <c r="AD90" i="2"/>
  <c r="AD89" i="2"/>
  <c r="AD86" i="2"/>
  <c r="AD83" i="2"/>
  <c r="AD69" i="2"/>
  <c r="AD72" i="2"/>
  <c r="AD71" i="2"/>
  <c r="AD70" i="2"/>
  <c r="AD68" i="2"/>
  <c r="AD66" i="2"/>
  <c r="AD65" i="2"/>
  <c r="AD64" i="2"/>
  <c r="AD63" i="2"/>
  <c r="AD73" i="2"/>
  <c r="L92" i="2"/>
  <c r="X74" i="2"/>
  <c r="L74" i="2"/>
  <c r="F92" i="2"/>
  <c r="R92" i="2"/>
  <c r="F74" i="2"/>
  <c r="X92" i="2"/>
  <c r="R56" i="2"/>
  <c r="X56" i="2"/>
  <c r="R74" i="2"/>
  <c r="AD92" i="2" l="1"/>
  <c r="AD74" i="2"/>
  <c r="F46" i="2"/>
  <c r="AD46" i="2" s="1"/>
  <c r="F47" i="2"/>
  <c r="AD47" i="2" s="1"/>
  <c r="F48" i="2"/>
  <c r="AD48" i="2" s="1"/>
  <c r="F50" i="2"/>
  <c r="AD50" i="2" s="1"/>
  <c r="F51" i="2"/>
  <c r="AD51" i="2" s="1"/>
  <c r="F52" i="2"/>
  <c r="AD52" i="2" s="1"/>
  <c r="F53" i="2"/>
  <c r="AD53" i="2" s="1"/>
  <c r="F54" i="2"/>
  <c r="AD54" i="2" s="1"/>
  <c r="F55" i="2"/>
  <c r="AD55" i="2" s="1"/>
  <c r="F45" i="2"/>
  <c r="AD45" i="2" s="1"/>
  <c r="X28" i="2"/>
  <c r="X29" i="2"/>
  <c r="X30" i="2"/>
  <c r="X32" i="2"/>
  <c r="X33" i="2"/>
  <c r="X34" i="2"/>
  <c r="X35" i="2"/>
  <c r="X36" i="2"/>
  <c r="X37" i="2"/>
  <c r="X27" i="2"/>
  <c r="R28" i="2"/>
  <c r="R29" i="2"/>
  <c r="R30" i="2"/>
  <c r="R32" i="2"/>
  <c r="R33" i="2"/>
  <c r="R34" i="2"/>
  <c r="R35" i="2"/>
  <c r="R36" i="2"/>
  <c r="R37" i="2"/>
  <c r="R27" i="2"/>
  <c r="L28" i="2"/>
  <c r="L29" i="2"/>
  <c r="L30" i="2"/>
  <c r="L32" i="2"/>
  <c r="L33" i="2"/>
  <c r="L34" i="2"/>
  <c r="L35" i="2"/>
  <c r="L36" i="2"/>
  <c r="L37" i="2"/>
  <c r="L27" i="2"/>
  <c r="F28" i="2"/>
  <c r="F29" i="2"/>
  <c r="F30" i="2"/>
  <c r="F32" i="2"/>
  <c r="F33" i="2"/>
  <c r="F34" i="2"/>
  <c r="F35" i="2"/>
  <c r="F36" i="2"/>
  <c r="F37" i="2"/>
  <c r="F27" i="2"/>
  <c r="X10" i="2"/>
  <c r="X11" i="2"/>
  <c r="X12" i="2"/>
  <c r="X14" i="2"/>
  <c r="X15" i="2"/>
  <c r="X16" i="2"/>
  <c r="X17" i="2"/>
  <c r="X18" i="2"/>
  <c r="X19" i="2"/>
  <c r="X9" i="2"/>
  <c r="R10" i="2"/>
  <c r="R11" i="2"/>
  <c r="R12" i="2"/>
  <c r="R14" i="2"/>
  <c r="R15" i="2"/>
  <c r="R16" i="2"/>
  <c r="R17" i="2"/>
  <c r="R18" i="2"/>
  <c r="R19" i="2"/>
  <c r="R9" i="2"/>
  <c r="AD56" i="2" l="1"/>
  <c r="AD32" i="2"/>
  <c r="AD34" i="2"/>
  <c r="AD33" i="2"/>
  <c r="AD30" i="2"/>
  <c r="AD27" i="2"/>
  <c r="AD37" i="2"/>
  <c r="AD36" i="2"/>
  <c r="AD35" i="2"/>
  <c r="AD29" i="2"/>
  <c r="AD28" i="2"/>
  <c r="F56" i="2"/>
  <c r="F38" i="2"/>
  <c r="R38" i="2"/>
  <c r="L38" i="2"/>
  <c r="R20" i="2"/>
  <c r="X20" i="2"/>
  <c r="X38" i="2"/>
  <c r="L10" i="2"/>
  <c r="L11" i="2"/>
  <c r="L12" i="2"/>
  <c r="L14" i="2"/>
  <c r="L15" i="2"/>
  <c r="L16" i="2"/>
  <c r="L17" i="2"/>
  <c r="L18" i="2"/>
  <c r="L19" i="2"/>
  <c r="L9" i="2"/>
  <c r="F10" i="2"/>
  <c r="F11" i="2"/>
  <c r="F12" i="2"/>
  <c r="F14" i="2"/>
  <c r="F15" i="2"/>
  <c r="F16" i="2"/>
  <c r="F17" i="2"/>
  <c r="F18" i="2"/>
  <c r="F19" i="2"/>
  <c r="IV18" i="1"/>
  <c r="IR18" i="1"/>
  <c r="IN18" i="1"/>
  <c r="IJ18" i="1"/>
  <c r="IF18" i="1"/>
  <c r="IB18" i="1"/>
  <c r="HX18" i="1"/>
  <c r="HT18" i="1"/>
  <c r="HP18" i="1"/>
  <c r="HL18" i="1"/>
  <c r="HH18" i="1"/>
  <c r="HD18" i="1"/>
  <c r="IZ17" i="1"/>
  <c r="IZ16" i="1"/>
  <c r="IZ15" i="1"/>
  <c r="IZ14" i="1"/>
  <c r="IZ13" i="1"/>
  <c r="IZ10" i="1"/>
  <c r="IZ9" i="1"/>
  <c r="IZ8" i="1"/>
  <c r="IZ7" i="1"/>
  <c r="GF18" i="1"/>
  <c r="GB18" i="1"/>
  <c r="AD16" i="2" l="1"/>
  <c r="AD17" i="2"/>
  <c r="AD38" i="2"/>
  <c r="AD14" i="2"/>
  <c r="AD9" i="2"/>
  <c r="AD19" i="2"/>
  <c r="AD15" i="2"/>
  <c r="AD12" i="2"/>
  <c r="AD11" i="2"/>
  <c r="AD10" i="2"/>
  <c r="AD18" i="2"/>
  <c r="L20" i="2"/>
  <c r="F20" i="2"/>
  <c r="IZ18" i="1"/>
  <c r="AD20" i="2" l="1"/>
  <c r="EZ7" i="1"/>
  <c r="AZ8" i="1" l="1"/>
  <c r="AZ9" i="1"/>
  <c r="AZ10" i="1"/>
  <c r="AZ12" i="1"/>
  <c r="AZ13" i="1"/>
  <c r="AZ14" i="1"/>
  <c r="AZ15" i="1"/>
  <c r="AZ16" i="1"/>
  <c r="AZ17" i="1"/>
  <c r="AZ7" i="1"/>
  <c r="AZ18" i="1" l="1"/>
  <c r="H18" i="1"/>
  <c r="L18" i="1"/>
  <c r="P18" i="1"/>
  <c r="T18" i="1"/>
  <c r="X18" i="1"/>
  <c r="AB18" i="1"/>
  <c r="AF18" i="1"/>
  <c r="AJ18" i="1"/>
  <c r="AN18" i="1"/>
  <c r="AR18" i="1"/>
  <c r="AV18" i="1"/>
  <c r="D18" i="1"/>
  <c r="GV18" i="1"/>
  <c r="GR18" i="1"/>
  <c r="GN18" i="1"/>
  <c r="GJ18" i="1"/>
  <c r="FX18" i="1"/>
  <c r="FT18" i="1"/>
  <c r="FP18" i="1"/>
  <c r="FL18" i="1"/>
  <c r="FH18" i="1"/>
  <c r="FD18" i="1"/>
  <c r="GZ17" i="1"/>
  <c r="GZ16" i="1"/>
  <c r="GZ15" i="1"/>
  <c r="GZ14" i="1"/>
  <c r="GZ13" i="1"/>
  <c r="GZ10" i="1"/>
  <c r="GZ9" i="1"/>
  <c r="GZ8" i="1"/>
  <c r="GZ7" i="1"/>
  <c r="L56" i="2"/>
  <c r="EZ17" i="1"/>
  <c r="EZ16" i="1"/>
  <c r="EZ15" i="1"/>
  <c r="EZ14" i="1"/>
  <c r="EZ13" i="1"/>
  <c r="EZ10" i="1"/>
  <c r="EZ9" i="1"/>
  <c r="EZ8" i="1"/>
  <c r="EA30" i="4"/>
  <c r="DZ30" i="4"/>
  <c r="DY30" i="4"/>
  <c r="DX30" i="4"/>
  <c r="DW30" i="4"/>
  <c r="DV30" i="4"/>
  <c r="DU30" i="4"/>
  <c r="DT30" i="4"/>
  <c r="DR30" i="4"/>
  <c r="DP30" i="4"/>
  <c r="DN30" i="4"/>
  <c r="DL30" i="4"/>
  <c r="DK30" i="4"/>
  <c r="DJ30" i="4"/>
  <c r="DI30" i="4"/>
  <c r="DH30" i="4"/>
  <c r="DG30" i="4"/>
  <c r="DE30" i="4"/>
  <c r="DD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BE30" i="4"/>
  <c r="BD30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G30" i="4"/>
  <c r="CE30" i="4"/>
  <c r="CD30" i="4"/>
  <c r="CB30" i="4" l="1"/>
  <c r="CC30" i="4"/>
  <c r="EZ18" i="1"/>
  <c r="GZ18" i="1"/>
  <c r="EB30" i="4"/>
  <c r="DB30" i="4"/>
  <c r="DC30" i="4"/>
  <c r="CZ8" i="1" l="1"/>
  <c r="CZ9" i="1"/>
  <c r="CZ10" i="1"/>
  <c r="CZ12" i="1"/>
  <c r="CZ13" i="1"/>
  <c r="CZ14" i="1"/>
  <c r="CZ15" i="1"/>
  <c r="CZ16" i="1"/>
  <c r="CZ17" i="1"/>
  <c r="CZ7" i="1"/>
  <c r="CZ18" i="1" l="1"/>
  <c r="BD18" i="1" l="1"/>
  <c r="HV8" i="1" l="1"/>
  <c r="HY8" i="1" s="1"/>
  <c r="HJ13" i="1"/>
  <c r="HM13" i="1" s="1"/>
  <c r="IH17" i="1"/>
  <c r="IK17" i="1" s="1"/>
  <c r="IH15" i="1"/>
  <c r="IK15" i="1" s="1"/>
  <c r="HV15" i="1"/>
  <c r="HY15" i="1" s="1"/>
  <c r="IT10" i="1"/>
  <c r="IW10" i="1" s="1"/>
  <c r="IT8" i="1"/>
  <c r="IW8" i="1" s="1"/>
  <c r="IH9" i="1"/>
  <c r="IK9" i="1" s="1"/>
  <c r="ID8" i="1"/>
  <c r="IG8" i="1" s="1"/>
  <c r="HZ17" i="1"/>
  <c r="IC17" i="1" s="1"/>
  <c r="ID9" i="1"/>
  <c r="IG9" i="1" s="1"/>
  <c r="HR15" i="1"/>
  <c r="HU15" i="1" s="1"/>
  <c r="ID14" i="1"/>
  <c r="IG14" i="1" s="1"/>
  <c r="IP8" i="1"/>
  <c r="IS8" i="1" s="1"/>
  <c r="HF13" i="1"/>
  <c r="IL9" i="1"/>
  <c r="IO9" i="1" s="1"/>
  <c r="IP10" i="1"/>
  <c r="IS10" i="1" s="1"/>
  <c r="HF9" i="1"/>
  <c r="HJ10" i="1"/>
  <c r="HM10" i="1" s="1"/>
  <c r="IP13" i="1"/>
  <c r="IS13" i="1" s="1"/>
  <c r="HJ8" i="1"/>
  <c r="HM8" i="1" s="1"/>
  <c r="HF15" i="1"/>
  <c r="HV17" i="1"/>
  <c r="HY17" i="1" s="1"/>
  <c r="IH14" i="1"/>
  <c r="IK14" i="1" s="1"/>
  <c r="ID13" i="1"/>
  <c r="IG13" i="1" s="1"/>
  <c r="HZ13" i="1"/>
  <c r="IC13" i="1" s="1"/>
  <c r="IP15" i="1"/>
  <c r="IS15" i="1" s="1"/>
  <c r="HF8" i="1"/>
  <c r="IH10" i="1"/>
  <c r="IK10" i="1" s="1"/>
  <c r="HN13" i="1"/>
  <c r="IT17" i="1"/>
  <c r="IW17" i="1" s="1"/>
  <c r="IP14" i="1"/>
  <c r="IS14" i="1" s="1"/>
  <c r="IP9" i="1"/>
  <c r="IS9" i="1" s="1"/>
  <c r="HV10" i="1"/>
  <c r="HY10" i="1" s="1"/>
  <c r="HR14" i="1"/>
  <c r="HU14" i="1" s="1"/>
  <c r="IH8" i="1"/>
  <c r="IK8" i="1" s="1"/>
  <c r="IP17" i="1"/>
  <c r="IS17" i="1" s="1"/>
  <c r="HF17" i="1"/>
  <c r="HR13" i="1"/>
  <c r="HU13" i="1" s="1"/>
  <c r="IT13" i="1"/>
  <c r="IW13" i="1" s="1"/>
  <c r="IL13" i="1"/>
  <c r="IT9" i="1"/>
  <c r="IW9" i="1" s="1"/>
  <c r="HR10" i="1"/>
  <c r="HU10" i="1" s="1"/>
  <c r="HZ9" i="1"/>
  <c r="IH13" i="1"/>
  <c r="IK13" i="1" s="1"/>
  <c r="HZ7" i="1"/>
  <c r="HZ10" i="1"/>
  <c r="HR16" i="1"/>
  <c r="HU16" i="1" s="1"/>
  <c r="HJ9" i="1"/>
  <c r="HM9" i="1" s="1"/>
  <c r="IT14" i="1"/>
  <c r="IW14" i="1" s="1"/>
  <c r="HF14" i="1"/>
  <c r="IL14" i="1"/>
  <c r="HV13" i="1"/>
  <c r="HY13" i="1" s="1"/>
  <c r="HB8" i="1"/>
  <c r="HR9" i="1"/>
  <c r="HU9" i="1" s="1"/>
  <c r="HJ14" i="1"/>
  <c r="HM14" i="1" s="1"/>
  <c r="IT15" i="1"/>
  <c r="IW15" i="1" s="1"/>
  <c r="IL15" i="1"/>
  <c r="HF10" i="1"/>
  <c r="HN16" i="1"/>
  <c r="HQ16" i="1" s="1"/>
  <c r="ID15" i="1"/>
  <c r="IG15" i="1" s="1"/>
  <c r="HZ8" i="1"/>
  <c r="IC8" i="1" s="1"/>
  <c r="HB14" i="1"/>
  <c r="IA13" i="1"/>
  <c r="IL17" i="1"/>
  <c r="HN15" i="1"/>
  <c r="HQ15" i="1" s="1"/>
  <c r="IL8" i="1"/>
  <c r="IL10" i="1"/>
  <c r="IA14" i="1"/>
  <c r="IA17" i="1"/>
  <c r="HN14" i="1"/>
  <c r="HQ14" i="1" s="1"/>
  <c r="ID10" i="1"/>
  <c r="IG10" i="1" s="1"/>
  <c r="HO9" i="1"/>
  <c r="HK7" i="1"/>
  <c r="IA15" i="1"/>
  <c r="HJ15" i="1"/>
  <c r="HM15" i="1" s="1"/>
  <c r="HG7" i="1"/>
  <c r="HZ15" i="1"/>
  <c r="HR17" i="1"/>
  <c r="HU17" i="1" s="1"/>
  <c r="HO13" i="1"/>
  <c r="IA8" i="1"/>
  <c r="HN17" i="1"/>
  <c r="HQ17" i="1" s="1"/>
  <c r="IH16" i="1"/>
  <c r="IK16" i="1" s="1"/>
  <c r="HV16" i="1"/>
  <c r="HY16" i="1" s="1"/>
  <c r="IM13" i="1"/>
  <c r="HJ17" i="1"/>
  <c r="HM17" i="1" s="1"/>
  <c r="HN8" i="1"/>
  <c r="HQ8" i="1" s="1"/>
  <c r="IL7" i="1"/>
  <c r="HB13" i="1"/>
  <c r="HB10" i="1"/>
  <c r="HV14" i="1"/>
  <c r="HY14" i="1" s="1"/>
  <c r="HB15" i="1"/>
  <c r="HN9" i="1"/>
  <c r="HQ9" i="1" s="1"/>
  <c r="HZ14" i="1"/>
  <c r="HV9" i="1"/>
  <c r="ID16" i="1"/>
  <c r="IG16" i="1" s="1"/>
  <c r="HC9" i="1"/>
  <c r="IM9" i="1"/>
  <c r="HF16" i="1"/>
  <c r="HO16" i="1"/>
  <c r="IM8" i="1"/>
  <c r="IM14" i="1"/>
  <c r="HN10" i="1"/>
  <c r="BN9" i="1"/>
  <c r="BQ9" i="1" s="1"/>
  <c r="EL8" i="1"/>
  <c r="EO8" i="1" s="1"/>
  <c r="HO14" i="1"/>
  <c r="HB9" i="1"/>
  <c r="ID17" i="1"/>
  <c r="IG17" i="1" s="1"/>
  <c r="FZ16" i="1"/>
  <c r="GC16" i="1" s="1"/>
  <c r="IA9" i="1"/>
  <c r="IT16" i="1"/>
  <c r="IW16" i="1" s="1"/>
  <c r="IQ7" i="1"/>
  <c r="BN10" i="1"/>
  <c r="BQ10" i="1" s="1"/>
  <c r="Z17" i="1"/>
  <c r="AC17" i="1" s="1"/>
  <c r="DZ13" i="1"/>
  <c r="HJ16" i="1"/>
  <c r="HM16" i="1" s="1"/>
  <c r="BN16" i="1"/>
  <c r="BQ16" i="1" s="1"/>
  <c r="O10" i="1"/>
  <c r="N10" i="1"/>
  <c r="Q10" i="1" s="1"/>
  <c r="HS7" i="1"/>
  <c r="HN7" i="1"/>
  <c r="O7" i="1"/>
  <c r="HW7" i="1"/>
  <c r="IA16" i="1"/>
  <c r="FC10" i="1"/>
  <c r="HR8" i="1"/>
  <c r="HU8" i="1" s="1"/>
  <c r="DZ10" i="1"/>
  <c r="EC10" i="1" s="1"/>
  <c r="HZ16" i="1"/>
  <c r="IC16" i="1" s="1"/>
  <c r="N12" i="1"/>
  <c r="Q12" i="1" s="1"/>
  <c r="HB17" i="1"/>
  <c r="B16" i="1"/>
  <c r="E16" i="1" s="1"/>
  <c r="IM16" i="1"/>
  <c r="EA15" i="1"/>
  <c r="AT12" i="1"/>
  <c r="AW12" i="1" s="1"/>
  <c r="BB9" i="1"/>
  <c r="BE9" i="1" s="1"/>
  <c r="BN17" i="1"/>
  <c r="BQ17" i="1" s="1"/>
  <c r="DC13" i="1"/>
  <c r="IA10" i="1"/>
  <c r="HC15" i="1"/>
  <c r="ID7" i="1"/>
  <c r="IG7" i="1" s="1"/>
  <c r="R16" i="1"/>
  <c r="U16" i="1" s="1"/>
  <c r="BN14" i="1"/>
  <c r="BQ14" i="1" s="1"/>
  <c r="AL12" i="1"/>
  <c r="AO12" i="1" s="1"/>
  <c r="IP7" i="1"/>
  <c r="IS7" i="1" s="1"/>
  <c r="DC10" i="1"/>
  <c r="BR16" i="1"/>
  <c r="BU16" i="1" s="1"/>
  <c r="BF7" i="1"/>
  <c r="HO15" i="1"/>
  <c r="V7" i="1"/>
  <c r="Y7" i="1" s="1"/>
  <c r="IP16" i="1"/>
  <c r="IS16" i="1" s="1"/>
  <c r="C9" i="1"/>
  <c r="J12" i="1"/>
  <c r="M12" i="1" s="1"/>
  <c r="DC8" i="1"/>
  <c r="DC16" i="1"/>
  <c r="CM16" i="1"/>
  <c r="B8" i="1"/>
  <c r="E8" i="1" s="1"/>
  <c r="HB16" i="1"/>
  <c r="HC8" i="1"/>
  <c r="DW7" i="1"/>
  <c r="HJ7" i="1"/>
  <c r="BB15" i="1"/>
  <c r="BE15" i="1" s="1"/>
  <c r="BC7" i="1"/>
  <c r="BC8" i="1"/>
  <c r="HO10" i="1"/>
  <c r="HC17" i="1"/>
  <c r="FO9" i="1"/>
  <c r="EH7" i="1"/>
  <c r="EK7" i="1" s="1"/>
  <c r="GP7" i="1"/>
  <c r="GS7" i="1" s="1"/>
  <c r="HC16" i="1"/>
  <c r="GI7" i="1"/>
  <c r="IM17" i="1"/>
  <c r="FN15" i="1"/>
  <c r="FQ15" i="1" s="1"/>
  <c r="R12" i="1"/>
  <c r="U12" i="1" s="1"/>
  <c r="AD12" i="1"/>
  <c r="AG12" i="1" s="1"/>
  <c r="BB14" i="1"/>
  <c r="BE14" i="1" s="1"/>
  <c r="CM15" i="1"/>
  <c r="FB17" i="1"/>
  <c r="EA13" i="1"/>
  <c r="BC15" i="1"/>
  <c r="Z13" i="1"/>
  <c r="AC13" i="1" s="1"/>
  <c r="BO7" i="1"/>
  <c r="GL7" i="1"/>
  <c r="GO7" i="1" s="1"/>
  <c r="IT7" i="1"/>
  <c r="IW7" i="1" s="1"/>
  <c r="FB13" i="1"/>
  <c r="DN14" i="1"/>
  <c r="DQ14" i="1" s="1"/>
  <c r="IA7" i="1"/>
  <c r="DN9" i="1"/>
  <c r="FB16" i="1"/>
  <c r="DZ16" i="1"/>
  <c r="EC16" i="1" s="1"/>
  <c r="FB15" i="1"/>
  <c r="CP12" i="1"/>
  <c r="CS12" i="1" s="1"/>
  <c r="GM7" i="1"/>
  <c r="CH16" i="1"/>
  <c r="CK16" i="1" s="1"/>
  <c r="EL7" i="1"/>
  <c r="II7" i="1"/>
  <c r="BC14" i="1"/>
  <c r="DZ15" i="1"/>
  <c r="EC15" i="1" s="1"/>
  <c r="FB8" i="1"/>
  <c r="BB13" i="1"/>
  <c r="BE13" i="1" s="1"/>
  <c r="B7" i="1"/>
  <c r="GM10" i="1"/>
  <c r="C10" i="1"/>
  <c r="BB12" i="1"/>
  <c r="BE12" i="1" s="1"/>
  <c r="B17" i="1"/>
  <c r="E17" i="1" s="1"/>
  <c r="AH16" i="1"/>
  <c r="AK16" i="1" s="1"/>
  <c r="AP16" i="1"/>
  <c r="AS16" i="1" s="1"/>
  <c r="IE7" i="1"/>
  <c r="B12" i="1"/>
  <c r="E12" i="1" s="1"/>
  <c r="GA15" i="1"/>
  <c r="AE7" i="1"/>
  <c r="FZ9" i="1"/>
  <c r="GC9" i="1" s="1"/>
  <c r="EA8" i="1"/>
  <c r="DC17" i="1"/>
  <c r="C15" i="1"/>
  <c r="FR7" i="1"/>
  <c r="C16" i="1"/>
  <c r="HC13" i="1"/>
  <c r="DC9" i="1"/>
  <c r="CP16" i="1"/>
  <c r="CS16" i="1" s="1"/>
  <c r="C17" i="1"/>
  <c r="BV12" i="1"/>
  <c r="BY12" i="1" s="1"/>
  <c r="HO17" i="1"/>
  <c r="AT16" i="1"/>
  <c r="AW16" i="1" s="1"/>
  <c r="W7" i="1"/>
  <c r="AP12" i="1"/>
  <c r="AS12" i="1" s="1"/>
  <c r="C13" i="1"/>
  <c r="GM15" i="1"/>
  <c r="DC14" i="1"/>
  <c r="BR12" i="1"/>
  <c r="BU12" i="1" s="1"/>
  <c r="B14" i="1"/>
  <c r="E14" i="1" s="1"/>
  <c r="GA9" i="1"/>
  <c r="FC13" i="1"/>
  <c r="GM13" i="1"/>
  <c r="EM7" i="1"/>
  <c r="J16" i="1"/>
  <c r="M16" i="1" s="1"/>
  <c r="GA16" i="1"/>
  <c r="EA9" i="1"/>
  <c r="BO17" i="1"/>
  <c r="HC7" i="1"/>
  <c r="O16" i="1"/>
  <c r="EM16" i="1"/>
  <c r="HC14" i="1"/>
  <c r="AD7" i="1"/>
  <c r="HF7" i="1"/>
  <c r="BC13" i="1"/>
  <c r="BC12" i="1"/>
  <c r="AL7" i="1"/>
  <c r="FN7" i="1"/>
  <c r="FQ7" i="1" s="1"/>
  <c r="GM9" i="1"/>
  <c r="GT7" i="1"/>
  <c r="C7" i="1"/>
  <c r="IM7" i="1"/>
  <c r="B10" i="1"/>
  <c r="E10" i="1" s="1"/>
  <c r="BC17" i="1"/>
  <c r="BC9" i="1"/>
  <c r="HR7" i="1"/>
  <c r="BC10" i="1"/>
  <c r="AU7" i="1"/>
  <c r="FC7" i="1"/>
  <c r="IL16" i="1"/>
  <c r="IO16" i="1" s="1"/>
  <c r="DC7" i="1"/>
  <c r="FN8" i="1"/>
  <c r="FQ8" i="1" s="1"/>
  <c r="HV7" i="1"/>
  <c r="CD12" i="1"/>
  <c r="CG12" i="1" s="1"/>
  <c r="Z7" i="1"/>
  <c r="HC10" i="1"/>
  <c r="C8" i="1"/>
  <c r="AH7" i="1"/>
  <c r="AK7" i="1" s="1"/>
  <c r="BC16" i="1"/>
  <c r="IM15" i="1"/>
  <c r="BV16" i="1"/>
  <c r="BY16" i="1" s="1"/>
  <c r="IH7" i="1"/>
  <c r="IM10" i="1"/>
  <c r="FJ7" i="1"/>
  <c r="FM7" i="1" s="1"/>
  <c r="BZ7" i="1"/>
  <c r="CC7" i="1" s="1"/>
  <c r="DZ7" i="1"/>
  <c r="EC7" i="1" s="1"/>
  <c r="DZ9" i="1"/>
  <c r="EC9" i="1" s="1"/>
  <c r="FB10" i="1"/>
  <c r="FE10" i="1" s="1"/>
  <c r="HB7" i="1"/>
  <c r="DB7" i="1"/>
  <c r="B13" i="1"/>
  <c r="E13" i="1" s="1"/>
  <c r="AT7" i="1"/>
  <c r="AW7" i="1" s="1"/>
  <c r="FB9" i="1"/>
  <c r="DN7" i="1"/>
  <c r="CL7" i="1"/>
  <c r="CH12" i="1"/>
  <c r="CK12" i="1" s="1"/>
  <c r="AP7" i="1"/>
  <c r="AS7" i="1" s="1"/>
  <c r="HO7" i="1"/>
  <c r="CA12" i="1"/>
  <c r="BN7" i="1"/>
  <c r="BQ7" i="1" s="1"/>
  <c r="DB10" i="1"/>
  <c r="CM12" i="1"/>
  <c r="FZ15" i="1"/>
  <c r="GC15" i="1" s="1"/>
  <c r="FV7" i="1"/>
  <c r="FY7" i="1" s="1"/>
  <c r="HO8" i="1"/>
  <c r="B15" i="1"/>
  <c r="E15" i="1" s="1"/>
  <c r="FO7" i="1"/>
  <c r="BB10" i="1"/>
  <c r="BE10" i="1" s="1"/>
  <c r="AI7" i="1"/>
  <c r="FZ7" i="1"/>
  <c r="GA7" i="1"/>
  <c r="BB7" i="1"/>
  <c r="N7" i="1"/>
  <c r="FB7" i="1"/>
  <c r="FG8" i="1"/>
  <c r="G9" i="1"/>
  <c r="II13" i="1"/>
  <c r="AU10" i="1"/>
  <c r="HS14" i="1"/>
  <c r="DS9" i="1"/>
  <c r="FK14" i="1"/>
  <c r="II14" i="1"/>
  <c r="BS9" i="1"/>
  <c r="BV15" i="1"/>
  <c r="BY15" i="1" s="1"/>
  <c r="DG9" i="1"/>
  <c r="HG15" i="1"/>
  <c r="AE17" i="1"/>
  <c r="HG10" i="1"/>
  <c r="AP15" i="1"/>
  <c r="AS15" i="1" s="1"/>
  <c r="AI10" i="1"/>
  <c r="BG15" i="1"/>
  <c r="CU15" i="1"/>
  <c r="G16" i="1"/>
  <c r="CI14" i="1"/>
  <c r="DG15" i="1"/>
  <c r="DK15" i="1"/>
  <c r="BW8" i="1"/>
  <c r="CE17" i="1"/>
  <c r="FG9" i="1"/>
  <c r="GQ15" i="1"/>
  <c r="BG16" i="1"/>
  <c r="CT15" i="1"/>
  <c r="CW15" i="1" s="1"/>
  <c r="AQ13" i="1"/>
  <c r="EQ13" i="1"/>
  <c r="HW10" i="1"/>
  <c r="S14" i="1"/>
  <c r="FK10" i="1"/>
  <c r="G14" i="1"/>
  <c r="AT9" i="1"/>
  <c r="AW9" i="1" s="1"/>
  <c r="BG9" i="1"/>
  <c r="J10" i="1"/>
  <c r="M10" i="1" s="1"/>
  <c r="CI12" i="1"/>
  <c r="F9" i="1"/>
  <c r="I9" i="1" s="1"/>
  <c r="GI13" i="1"/>
  <c r="AU17" i="1"/>
  <c r="G13" i="1"/>
  <c r="BR13" i="1"/>
  <c r="BU13" i="1" s="1"/>
  <c r="HS17" i="1"/>
  <c r="FW13" i="1"/>
  <c r="AU12" i="1"/>
  <c r="II8" i="1"/>
  <c r="FK15" i="1"/>
  <c r="BV14" i="1"/>
  <c r="BY14" i="1" s="1"/>
  <c r="GE14" i="1"/>
  <c r="CE9" i="1"/>
  <c r="CI17" i="1"/>
  <c r="HW15" i="1"/>
  <c r="EU9" i="1"/>
  <c r="EQ16" i="1"/>
  <c r="EE15" i="1"/>
  <c r="DG13" i="1"/>
  <c r="FK8" i="1"/>
  <c r="BR8" i="1"/>
  <c r="BU8" i="1" s="1"/>
  <c r="BF13" i="1"/>
  <c r="BI13" i="1" s="1"/>
  <c r="FK17" i="1"/>
  <c r="F15" i="1"/>
  <c r="I15" i="1" s="1"/>
  <c r="BF17" i="1"/>
  <c r="BI17" i="1" s="1"/>
  <c r="AP13" i="1"/>
  <c r="AS13" i="1" s="1"/>
  <c r="CP10" i="1"/>
  <c r="CS10" i="1" s="1"/>
  <c r="AE14" i="1"/>
  <c r="EQ15" i="1"/>
  <c r="EI13" i="1"/>
  <c r="DW14" i="1"/>
  <c r="AP17" i="1"/>
  <c r="AS17" i="1" s="1"/>
  <c r="J15" i="1"/>
  <c r="M15" i="1" s="1"/>
  <c r="IE9" i="1"/>
  <c r="CT9" i="1"/>
  <c r="CW9" i="1" s="1"/>
  <c r="GI15" i="1"/>
  <c r="DS17" i="1"/>
  <c r="AQ17" i="1"/>
  <c r="K13" i="1"/>
  <c r="AD10" i="1"/>
  <c r="AG10" i="1" s="1"/>
  <c r="BG10" i="1"/>
  <c r="HS10" i="1"/>
  <c r="CH10" i="1"/>
  <c r="CK10" i="1" s="1"/>
  <c r="DG8" i="1"/>
  <c r="GU15" i="1"/>
  <c r="BS14" i="1"/>
  <c r="S9" i="1"/>
  <c r="GI10" i="1"/>
  <c r="CP13" i="1"/>
  <c r="CS13" i="1" s="1"/>
  <c r="DW16" i="1"/>
  <c r="W12" i="1"/>
  <c r="AD15" i="1"/>
  <c r="AG15" i="1" s="1"/>
  <c r="DS15" i="1"/>
  <c r="BS10" i="1"/>
  <c r="FS9" i="1"/>
  <c r="EQ17" i="1"/>
  <c r="AE16" i="1"/>
  <c r="CU16" i="1"/>
  <c r="IE16" i="1"/>
  <c r="BF14" i="1"/>
  <c r="BI14" i="1" s="1"/>
  <c r="K15" i="1"/>
  <c r="DK14" i="1"/>
  <c r="GU16" i="1"/>
  <c r="K12" i="1"/>
  <c r="EU14" i="1"/>
  <c r="BS8" i="1"/>
  <c r="IQ16" i="1"/>
  <c r="HK13" i="1"/>
  <c r="V17" i="1"/>
  <c r="Y17" i="1" s="1"/>
  <c r="CT8" i="1"/>
  <c r="CW8" i="1" s="1"/>
  <c r="BK9" i="1"/>
  <c r="HK9" i="1"/>
  <c r="BJ13" i="1"/>
  <c r="BM13" i="1" s="1"/>
  <c r="HW17" i="1"/>
  <c r="AE13" i="1"/>
  <c r="GU14" i="1"/>
  <c r="CT14" i="1"/>
  <c r="CW14" i="1" s="1"/>
  <c r="EE17" i="1"/>
  <c r="HK16" i="1"/>
  <c r="DK8" i="1"/>
  <c r="EE14" i="1"/>
  <c r="AU9" i="1"/>
  <c r="CH13" i="1"/>
  <c r="CK13" i="1" s="1"/>
  <c r="K9" i="1"/>
  <c r="CI8" i="1"/>
  <c r="AE9" i="1"/>
  <c r="F17" i="1"/>
  <c r="I17" i="1" s="1"/>
  <c r="HG17" i="1"/>
  <c r="AH15" i="1"/>
  <c r="AK15" i="1" s="1"/>
  <c r="AQ15" i="1"/>
  <c r="FS14" i="1"/>
  <c r="BV13" i="1"/>
  <c r="BY13" i="1" s="1"/>
  <c r="R10" i="1"/>
  <c r="U10" i="1" s="1"/>
  <c r="BR15" i="1"/>
  <c r="BU15" i="1" s="1"/>
  <c r="CE14" i="1"/>
  <c r="K8" i="1"/>
  <c r="AD8" i="1"/>
  <c r="AG8" i="1" s="1"/>
  <c r="DK16" i="1"/>
  <c r="CI10" i="1"/>
  <c r="BW9" i="1"/>
  <c r="GE8" i="1"/>
  <c r="HW16" i="1"/>
  <c r="AP14" i="1"/>
  <c r="AS14" i="1" s="1"/>
  <c r="R9" i="1"/>
  <c r="U9" i="1" s="1"/>
  <c r="BK12" i="1"/>
  <c r="BR10" i="1"/>
  <c r="BU10" i="1" s="1"/>
  <c r="BS17" i="1"/>
  <c r="AH13" i="1"/>
  <c r="AK13" i="1" s="1"/>
  <c r="GI9" i="1"/>
  <c r="AP8" i="1"/>
  <c r="AS8" i="1" s="1"/>
  <c r="CH15" i="1"/>
  <c r="CK15" i="1" s="1"/>
  <c r="CQ16" i="1"/>
  <c r="R15" i="1"/>
  <c r="U15" i="1" s="1"/>
  <c r="BW10" i="1"/>
  <c r="BG13" i="1"/>
  <c r="AH10" i="1"/>
  <c r="AK10" i="1" s="1"/>
  <c r="GQ8" i="1"/>
  <c r="CT10" i="1"/>
  <c r="CW10" i="1" s="1"/>
  <c r="AU14" i="1"/>
  <c r="HS8" i="1"/>
  <c r="HG16" i="1"/>
  <c r="HS16" i="1"/>
  <c r="EU16" i="1"/>
  <c r="F10" i="1"/>
  <c r="I10" i="1" s="1"/>
  <c r="AT8" i="1"/>
  <c r="AW8" i="1" s="1"/>
  <c r="BW14" i="1"/>
  <c r="W13" i="1"/>
  <c r="CQ17" i="1"/>
  <c r="FW10" i="1"/>
  <c r="FG10" i="1"/>
  <c r="CP9" i="1"/>
  <c r="CS9" i="1" s="1"/>
  <c r="R13" i="1"/>
  <c r="U13" i="1" s="1"/>
  <c r="EI9" i="1"/>
  <c r="HW14" i="1"/>
  <c r="AH14" i="1"/>
  <c r="AK14" i="1" s="1"/>
  <c r="V13" i="1"/>
  <c r="Y13" i="1" s="1"/>
  <c r="HG8" i="1"/>
  <c r="EE13" i="1"/>
  <c r="CE16" i="1"/>
  <c r="W10" i="1"/>
  <c r="BW12" i="1"/>
  <c r="HS15" i="1"/>
  <c r="AI13" i="1"/>
  <c r="BG12" i="1"/>
  <c r="HG14" i="1"/>
  <c r="G10" i="1"/>
  <c r="BS12" i="1"/>
  <c r="FS13" i="1"/>
  <c r="CU14" i="1"/>
  <c r="V15" i="1"/>
  <c r="Y15" i="1" s="1"/>
  <c r="BF9" i="1"/>
  <c r="BI9" i="1" s="1"/>
  <c r="S15" i="1"/>
  <c r="AU8" i="1"/>
  <c r="CQ9" i="1"/>
  <c r="FS17" i="1"/>
  <c r="FS8" i="1"/>
  <c r="DW10" i="1"/>
  <c r="BV17" i="1"/>
  <c r="BY17" i="1" s="1"/>
  <c r="AD13" i="1"/>
  <c r="AG13" i="1" s="1"/>
  <c r="AE10" i="1"/>
  <c r="IE17" i="1"/>
  <c r="AP9" i="1"/>
  <c r="AS9" i="1" s="1"/>
  <c r="F13" i="1"/>
  <c r="I13" i="1" s="1"/>
  <c r="BK10" i="1"/>
  <c r="CP14" i="1"/>
  <c r="CS14" i="1" s="1"/>
  <c r="AQ8" i="1"/>
  <c r="F14" i="1"/>
  <c r="I14" i="1" s="1"/>
  <c r="GI17" i="1"/>
  <c r="BJ17" i="1"/>
  <c r="BM17" i="1" s="1"/>
  <c r="IQ15" i="1"/>
  <c r="S12" i="1"/>
  <c r="EI10" i="1"/>
  <c r="AQ14" i="1"/>
  <c r="FW17" i="1"/>
  <c r="G17" i="1"/>
  <c r="FK13" i="1"/>
  <c r="GQ17" i="1"/>
  <c r="FW8" i="1"/>
  <c r="CQ12" i="1"/>
  <c r="CQ10" i="1"/>
  <c r="CD9" i="1"/>
  <c r="CG9" i="1" s="1"/>
  <c r="AD9" i="1"/>
  <c r="AG9" i="1" s="1"/>
  <c r="GU13" i="1"/>
  <c r="EU10" i="1"/>
  <c r="CI13" i="1"/>
  <c r="V14" i="1"/>
  <c r="Y14" i="1" s="1"/>
  <c r="EU17" i="1"/>
  <c r="BK13" i="1"/>
  <c r="EU8" i="1"/>
  <c r="R17" i="1"/>
  <c r="U17" i="1" s="1"/>
  <c r="HG13" i="1"/>
  <c r="AT15" i="1"/>
  <c r="AW15" i="1" s="1"/>
  <c r="J17" i="1"/>
  <c r="M17" i="1" s="1"/>
  <c r="BV10" i="1"/>
  <c r="BY10" i="1" s="1"/>
  <c r="BK8" i="1"/>
  <c r="CI15" i="1"/>
  <c r="HK15" i="1"/>
  <c r="BW13" i="1"/>
  <c r="CU12" i="1"/>
  <c r="AT14" i="1"/>
  <c r="AW14" i="1" s="1"/>
  <c r="DS16" i="1"/>
  <c r="BV9" i="1"/>
  <c r="BY9" i="1" s="1"/>
  <c r="FS16" i="1"/>
  <c r="EQ10" i="1"/>
  <c r="II10" i="1"/>
  <c r="CQ13" i="1"/>
  <c r="GU17" i="1"/>
  <c r="CH9" i="1"/>
  <c r="CK9" i="1" s="1"/>
  <c r="W16" i="1"/>
  <c r="BG8" i="1"/>
  <c r="DG17" i="1"/>
  <c r="GE16" i="1"/>
  <c r="BW17" i="1"/>
  <c r="K14" i="1"/>
  <c r="J14" i="1"/>
  <c r="M14" i="1" s="1"/>
  <c r="DS14" i="1"/>
  <c r="AQ16" i="1"/>
  <c r="IQ10" i="1"/>
  <c r="F8" i="1"/>
  <c r="I8" i="1" s="1"/>
  <c r="W14" i="1"/>
  <c r="II16" i="1"/>
  <c r="CT17" i="1"/>
  <c r="CW17" i="1" s="1"/>
  <c r="BK17" i="1"/>
  <c r="S8" i="1"/>
  <c r="AH8" i="1"/>
  <c r="AK8" i="1" s="1"/>
  <c r="FG15" i="1"/>
  <c r="EQ14" i="1"/>
  <c r="IE14" i="1"/>
  <c r="II9" i="1"/>
  <c r="DW9" i="1"/>
  <c r="IQ14" i="1"/>
  <c r="EU15" i="1"/>
  <c r="CD8" i="1"/>
  <c r="CG8" i="1" s="1"/>
  <c r="FW9" i="1"/>
  <c r="AI9" i="1"/>
  <c r="DW17" i="1"/>
  <c r="HW9" i="1"/>
  <c r="GI8" i="1"/>
  <c r="GI14" i="1"/>
  <c r="IE13" i="1"/>
  <c r="GQ13" i="1"/>
  <c r="CU13" i="1"/>
  <c r="CI9" i="1"/>
  <c r="FG17" i="1"/>
  <c r="BF15" i="1"/>
  <c r="BI15" i="1" s="1"/>
  <c r="BK14" i="1"/>
  <c r="EI16" i="1"/>
  <c r="BK15" i="1"/>
  <c r="G15" i="1"/>
  <c r="BG17" i="1"/>
  <c r="FG16" i="1"/>
  <c r="V8" i="1"/>
  <c r="Y8" i="1" s="1"/>
  <c r="AE12" i="1"/>
  <c r="S16" i="1"/>
  <c r="EQ8" i="1"/>
  <c r="IE8" i="1"/>
  <c r="IQ13" i="1"/>
  <c r="CP17" i="1"/>
  <c r="CS17" i="1" s="1"/>
  <c r="CE10" i="1"/>
  <c r="HS9" i="1"/>
  <c r="BV8" i="1"/>
  <c r="BY8" i="1" s="1"/>
  <c r="GQ14" i="1"/>
  <c r="BJ8" i="1"/>
  <c r="BM8" i="1" s="1"/>
  <c r="CQ8" i="1"/>
  <c r="EQ9" i="1"/>
  <c r="CU17" i="1"/>
  <c r="AI17" i="1"/>
  <c r="FW15" i="1"/>
  <c r="CH17" i="1"/>
  <c r="CK17" i="1" s="1"/>
  <c r="AQ10" i="1"/>
  <c r="GE17" i="1"/>
  <c r="IQ17" i="1"/>
  <c r="G8" i="1"/>
  <c r="J13" i="1"/>
  <c r="M13" i="1" s="1"/>
  <c r="DS13" i="1"/>
  <c r="BJ10" i="1"/>
  <c r="BM10" i="1" s="1"/>
  <c r="BK16" i="1"/>
  <c r="DK17" i="1"/>
  <c r="J8" i="1"/>
  <c r="M8" i="1" s="1"/>
  <c r="AI12" i="1"/>
  <c r="FK16" i="1"/>
  <c r="CD17" i="1"/>
  <c r="CG17" i="1" s="1"/>
  <c r="AU13" i="1"/>
  <c r="HW13" i="1"/>
  <c r="EI8" i="1"/>
  <c r="DW15" i="1"/>
  <c r="FK9" i="1"/>
  <c r="IE10" i="1"/>
  <c r="CE12" i="1"/>
  <c r="BJ9" i="1"/>
  <c r="BM9" i="1" s="1"/>
  <c r="FS10" i="1"/>
  <c r="CU9" i="1"/>
  <c r="DK10" i="1"/>
  <c r="DW13" i="1"/>
  <c r="FW16" i="1"/>
  <c r="BF8" i="1"/>
  <c r="BI8" i="1" s="1"/>
  <c r="HK14" i="1"/>
  <c r="BR9" i="1"/>
  <c r="BU9" i="1" s="1"/>
  <c r="GE9" i="1"/>
  <c r="EE9" i="1"/>
  <c r="R14" i="1"/>
  <c r="U14" i="1" s="1"/>
  <c r="GE15" i="1"/>
  <c r="DK13" i="1"/>
  <c r="BF10" i="1"/>
  <c r="BI10" i="1" s="1"/>
  <c r="DK9" i="1"/>
  <c r="GQ9" i="1"/>
  <c r="BG14" i="1"/>
  <c r="BW16" i="1"/>
  <c r="HS13" i="1"/>
  <c r="CI16" i="1"/>
  <c r="AE15" i="1"/>
  <c r="J9" i="1"/>
  <c r="M9" i="1" s="1"/>
  <c r="FW14" i="1"/>
  <c r="CE15" i="1"/>
  <c r="EE16" i="1"/>
  <c r="DG10" i="1"/>
  <c r="CH8" i="1"/>
  <c r="CK8" i="1" s="1"/>
  <c r="GQ10" i="1"/>
  <c r="CU8" i="1"/>
  <c r="DS10" i="1"/>
  <c r="AQ9" i="1"/>
  <c r="HK10" i="1"/>
  <c r="DS8" i="1"/>
  <c r="K17" i="1"/>
  <c r="CE13" i="1"/>
  <c r="V9" i="1"/>
  <c r="Y9" i="1" s="1"/>
  <c r="CT13" i="1"/>
  <c r="CW13" i="1" s="1"/>
  <c r="G12" i="1"/>
  <c r="W17" i="1"/>
  <c r="AH17" i="1"/>
  <c r="AK17" i="1" s="1"/>
  <c r="DG14" i="1"/>
  <c r="BR14" i="1"/>
  <c r="BU14" i="1" s="1"/>
  <c r="EI15" i="1"/>
  <c r="BJ15" i="1"/>
  <c r="BM15" i="1" s="1"/>
  <c r="CD10" i="1"/>
  <c r="CG10" i="1" s="1"/>
  <c r="FG13" i="1"/>
  <c r="V10" i="1"/>
  <c r="Y10" i="1" s="1"/>
  <c r="IE15" i="1"/>
  <c r="AI16" i="1"/>
  <c r="CE8" i="1"/>
  <c r="CP8" i="1"/>
  <c r="CS8" i="1" s="1"/>
  <c r="BS13" i="1"/>
  <c r="GU10" i="1"/>
  <c r="HW8" i="1"/>
  <c r="FG14" i="1"/>
  <c r="BS15" i="1"/>
  <c r="AT17" i="1"/>
  <c r="AW17" i="1" s="1"/>
  <c r="S13" i="1"/>
  <c r="CD15" i="1"/>
  <c r="CG15" i="1" s="1"/>
  <c r="GE13" i="1"/>
  <c r="S10" i="1"/>
  <c r="CQ14" i="1"/>
  <c r="GQ16" i="1"/>
  <c r="HG9" i="1"/>
  <c r="GU9" i="1"/>
  <c r="AI15" i="1"/>
  <c r="AH9" i="1"/>
  <c r="AK9" i="1" s="1"/>
  <c r="EE10" i="1"/>
  <c r="FS15" i="1"/>
  <c r="EU13" i="1"/>
  <c r="BW15" i="1"/>
  <c r="AP10" i="1"/>
  <c r="AS10" i="1" s="1"/>
  <c r="CQ15" i="1"/>
  <c r="W9" i="1"/>
  <c r="AQ12" i="1"/>
  <c r="GE10" i="1"/>
  <c r="AT10" i="1"/>
  <c r="AW10" i="1" s="1"/>
  <c r="BJ14" i="1"/>
  <c r="BM14" i="1" s="1"/>
  <c r="K10" i="1"/>
  <c r="AU15" i="1"/>
  <c r="EI14" i="1"/>
  <c r="AE8" i="1"/>
  <c r="HK8" i="1"/>
  <c r="CD14" i="1"/>
  <c r="CG14" i="1" s="1"/>
  <c r="EE8" i="1"/>
  <c r="AT13" i="1"/>
  <c r="AW13" i="1" s="1"/>
  <c r="AD17" i="1"/>
  <c r="AG17" i="1" s="1"/>
  <c r="CU10" i="1"/>
  <c r="CD13" i="1"/>
  <c r="CG13" i="1" s="1"/>
  <c r="W15" i="1"/>
  <c r="CH14" i="1"/>
  <c r="CK14" i="1" s="1"/>
  <c r="DW8" i="1"/>
  <c r="AD14" i="1"/>
  <c r="AG14" i="1" s="1"/>
  <c r="S17" i="1"/>
  <c r="W8" i="1"/>
  <c r="II17" i="1"/>
  <c r="R8" i="1"/>
  <c r="U8" i="1" s="1"/>
  <c r="BS16" i="1"/>
  <c r="BR17" i="1"/>
  <c r="BU17" i="1" s="1"/>
  <c r="AI14" i="1"/>
  <c r="AI8" i="1"/>
  <c r="II15" i="1"/>
  <c r="GI16" i="1"/>
  <c r="GU8" i="1"/>
  <c r="DG16" i="1"/>
  <c r="IQ9" i="1"/>
  <c r="CP15" i="1"/>
  <c r="CS15" i="1" s="1"/>
  <c r="HK17" i="1"/>
  <c r="K16" i="1"/>
  <c r="IQ8" i="1"/>
  <c r="EI17" i="1"/>
  <c r="AU16" i="1"/>
  <c r="V81" i="2" l="1"/>
  <c r="HI15" i="1"/>
  <c r="HI16" i="1"/>
  <c r="HI9" i="1"/>
  <c r="HI8" i="1"/>
  <c r="HI14" i="1"/>
  <c r="HI17" i="1"/>
  <c r="HI13" i="1"/>
  <c r="HI7" i="1"/>
  <c r="HI10" i="1"/>
  <c r="K84" i="2"/>
  <c r="K81" i="2"/>
  <c r="D86" i="2"/>
  <c r="Q88" i="2"/>
  <c r="W36" i="2"/>
  <c r="W35" i="2"/>
  <c r="Q68" i="2"/>
  <c r="D84" i="2"/>
  <c r="Q82" i="2"/>
  <c r="J37" i="2"/>
  <c r="Q71" i="2"/>
  <c r="Q32" i="2"/>
  <c r="P83" i="2"/>
  <c r="S83" i="2" s="1"/>
  <c r="EA7" i="1"/>
  <c r="BO10" i="1"/>
  <c r="K30" i="2" s="1"/>
  <c r="F7" i="1"/>
  <c r="I7" i="1" s="1"/>
  <c r="FZ10" i="1"/>
  <c r="GC10" i="1" s="1"/>
  <c r="BV7" i="1"/>
  <c r="BV18" i="1" s="1"/>
  <c r="BY18" i="1" s="1"/>
  <c r="FC8" i="1"/>
  <c r="E64" i="2" s="1"/>
  <c r="BB17" i="1"/>
  <c r="D90" i="2"/>
  <c r="Q84" i="2"/>
  <c r="K90" i="2"/>
  <c r="D91" i="2"/>
  <c r="FC15" i="1"/>
  <c r="E71" i="2" s="1"/>
  <c r="DO7" i="1"/>
  <c r="CT12" i="1"/>
  <c r="CW12" i="1" s="1"/>
  <c r="E68" i="2"/>
  <c r="BN13" i="1"/>
  <c r="BQ13" i="1" s="1"/>
  <c r="FN14" i="1"/>
  <c r="FQ14" i="1" s="1"/>
  <c r="FN10" i="1"/>
  <c r="FQ10" i="1" s="1"/>
  <c r="FO15" i="1"/>
  <c r="K71" i="2" s="1"/>
  <c r="FC14" i="1"/>
  <c r="E70" i="2" s="1"/>
  <c r="ED13" i="1"/>
  <c r="EG13" i="1" s="1"/>
  <c r="DB17" i="1"/>
  <c r="DE17" i="1" s="1"/>
  <c r="FZ8" i="1"/>
  <c r="GC8" i="1" s="1"/>
  <c r="DN16" i="1"/>
  <c r="DQ16" i="1" s="1"/>
  <c r="EL13" i="1"/>
  <c r="EO13" i="1" s="1"/>
  <c r="BB16" i="1"/>
  <c r="BE16" i="1" s="1"/>
  <c r="EL15" i="1"/>
  <c r="EO15" i="1" s="1"/>
  <c r="BF16" i="1"/>
  <c r="BI16" i="1" s="1"/>
  <c r="GA13" i="1"/>
  <c r="Q69" i="2" s="1"/>
  <c r="BZ12" i="1"/>
  <c r="CC12" i="1" s="1"/>
  <c r="FF7" i="1"/>
  <c r="FI7" i="1" s="1"/>
  <c r="GQ7" i="1"/>
  <c r="GQ18" i="1" s="1"/>
  <c r="B9" i="1"/>
  <c r="AD16" i="1"/>
  <c r="AG16" i="1" s="1"/>
  <c r="DO10" i="1"/>
  <c r="K48" i="2" s="1"/>
  <c r="BN8" i="1"/>
  <c r="CA13" i="1"/>
  <c r="Q33" i="2" s="1"/>
  <c r="CM13" i="1"/>
  <c r="W33" i="2" s="1"/>
  <c r="V91" i="2"/>
  <c r="Y91" i="2" s="1"/>
  <c r="K89" i="2"/>
  <c r="R7" i="1"/>
  <c r="C14" i="1"/>
  <c r="E16" i="2" s="1"/>
  <c r="C12" i="1"/>
  <c r="E14" i="2" s="1"/>
  <c r="CA10" i="1"/>
  <c r="Q30" i="2" s="1"/>
  <c r="GA14" i="1"/>
  <c r="Q70" i="2" s="1"/>
  <c r="CA17" i="1"/>
  <c r="Q37" i="2" s="1"/>
  <c r="DC15" i="1"/>
  <c r="DC18" i="1" s="1"/>
  <c r="FO16" i="1"/>
  <c r="K72" i="2" s="1"/>
  <c r="S7" i="1"/>
  <c r="S18" i="1" s="1"/>
  <c r="CA7" i="1"/>
  <c r="FV8" i="1"/>
  <c r="FY8" i="1" s="1"/>
  <c r="FN13" i="1"/>
  <c r="FQ13" i="1" s="1"/>
  <c r="DN15" i="1"/>
  <c r="DQ15" i="1" s="1"/>
  <c r="GM14" i="1"/>
  <c r="W70" i="2" s="1"/>
  <c r="FC16" i="1"/>
  <c r="GD16" i="1"/>
  <c r="GG16" i="1" s="1"/>
  <c r="DN10" i="1"/>
  <c r="DQ10" i="1" s="1"/>
  <c r="K68" i="2"/>
  <c r="Z12" i="1"/>
  <c r="AC12" i="1" s="1"/>
  <c r="AA14" i="1"/>
  <c r="Q16" i="2" s="1"/>
  <c r="CM17" i="1"/>
  <c r="W37" i="2" s="1"/>
  <c r="DN17" i="1"/>
  <c r="DQ17" i="1" s="1"/>
  <c r="AL17" i="1"/>
  <c r="BO14" i="1"/>
  <c r="K34" i="2" s="1"/>
  <c r="GL13" i="1"/>
  <c r="GO13" i="1" s="1"/>
  <c r="DB14" i="1"/>
  <c r="DE14" i="1" s="1"/>
  <c r="GM8" i="1"/>
  <c r="W64" i="2" s="1"/>
  <c r="FC17" i="1"/>
  <c r="E73" i="2" s="1"/>
  <c r="J7" i="1"/>
  <c r="BB8" i="1"/>
  <c r="BE8" i="1" s="1"/>
  <c r="BO8" i="1"/>
  <c r="K28" i="2" s="1"/>
  <c r="CU7" i="1"/>
  <c r="CU18" i="1" s="1"/>
  <c r="FB14" i="1"/>
  <c r="FE14" i="1" s="1"/>
  <c r="DB16" i="1"/>
  <c r="DE16" i="1" s="1"/>
  <c r="CL15" i="1"/>
  <c r="BO13" i="1"/>
  <c r="K33" i="2" s="1"/>
  <c r="GL15" i="1"/>
  <c r="GO15" i="1" s="1"/>
  <c r="Z16" i="1"/>
  <c r="AC16" i="1" s="1"/>
  <c r="DB13" i="1"/>
  <c r="DE13" i="1" s="1"/>
  <c r="EL16" i="1"/>
  <c r="EO16" i="1" s="1"/>
  <c r="DB9" i="1"/>
  <c r="DE9" i="1" s="1"/>
  <c r="BZ15" i="1"/>
  <c r="GA8" i="1"/>
  <c r="Q64" i="2" s="1"/>
  <c r="CM7" i="1"/>
  <c r="GH7" i="1"/>
  <c r="GK7" i="1" s="1"/>
  <c r="EL17" i="1"/>
  <c r="EO17" i="1" s="1"/>
  <c r="K7" i="1"/>
  <c r="K18" i="1" s="1"/>
  <c r="EA17" i="1"/>
  <c r="Q55" i="2" s="1"/>
  <c r="BF12" i="1"/>
  <c r="BI12" i="1" s="1"/>
  <c r="EA14" i="1"/>
  <c r="Q52" i="2" s="1"/>
  <c r="EH14" i="1"/>
  <c r="EK14" i="1" s="1"/>
  <c r="D82" i="2"/>
  <c r="HJ18" i="1"/>
  <c r="HM18" i="1" s="1"/>
  <c r="V82" i="2"/>
  <c r="Y82" i="2" s="1"/>
  <c r="D88" i="2"/>
  <c r="J84" i="2"/>
  <c r="M84" i="2" s="1"/>
  <c r="IX15" i="1"/>
  <c r="V87" i="2"/>
  <c r="Y87" i="2" s="1"/>
  <c r="P89" i="2"/>
  <c r="S89" i="2" s="1"/>
  <c r="V89" i="2"/>
  <c r="Y89" i="2" s="1"/>
  <c r="P90" i="2"/>
  <c r="S90" i="2" s="1"/>
  <c r="W18" i="1"/>
  <c r="FR8" i="1"/>
  <c r="FU8" i="1" s="1"/>
  <c r="N13" i="1"/>
  <c r="CA15" i="1"/>
  <c r="Q35" i="2" s="1"/>
  <c r="CA14" i="1"/>
  <c r="Q34" i="2" s="1"/>
  <c r="FV16" i="1"/>
  <c r="FY16" i="1" s="1"/>
  <c r="CL16" i="1"/>
  <c r="CO16" i="1" s="1"/>
  <c r="EP9" i="1"/>
  <c r="ES9" i="1" s="1"/>
  <c r="CA9" i="1"/>
  <c r="Q29" i="2" s="1"/>
  <c r="AH12" i="1"/>
  <c r="AK12" i="1" s="1"/>
  <c r="FO17" i="1"/>
  <c r="K73" i="2" s="1"/>
  <c r="BJ12" i="1"/>
  <c r="BM12" i="1" s="1"/>
  <c r="CL14" i="1"/>
  <c r="DZ8" i="1"/>
  <c r="EC8" i="1" s="1"/>
  <c r="CD16" i="1"/>
  <c r="CG16" i="1" s="1"/>
  <c r="DO14" i="1"/>
  <c r="K52" i="2" s="1"/>
  <c r="DV13" i="1"/>
  <c r="DY13" i="1" s="1"/>
  <c r="J89" i="2"/>
  <c r="M89" i="2" s="1"/>
  <c r="HQ10" i="1"/>
  <c r="DR7" i="1"/>
  <c r="DU7" i="1" s="1"/>
  <c r="FN17" i="1"/>
  <c r="FQ17" i="1" s="1"/>
  <c r="CD7" i="1"/>
  <c r="CG7" i="1" s="1"/>
  <c r="DB8" i="1"/>
  <c r="DE8" i="1" s="1"/>
  <c r="Z10" i="1"/>
  <c r="EL14" i="1"/>
  <c r="EO14" i="1" s="1"/>
  <c r="N9" i="1"/>
  <c r="EH10" i="1"/>
  <c r="EK10" i="1" s="1"/>
  <c r="FC9" i="1"/>
  <c r="E65" i="2" s="1"/>
  <c r="CM9" i="1"/>
  <c r="W29" i="2" s="1"/>
  <c r="AM7" i="1"/>
  <c r="BZ16" i="1"/>
  <c r="CC16" i="1" s="1"/>
  <c r="O17" i="1"/>
  <c r="K19" i="2" s="1"/>
  <c r="GL14" i="1"/>
  <c r="GO14" i="1" s="1"/>
  <c r="AM14" i="1"/>
  <c r="W16" i="2" s="1"/>
  <c r="FW7" i="1"/>
  <c r="FW18" i="1" s="1"/>
  <c r="CA16" i="1"/>
  <c r="Q36" i="2" s="1"/>
  <c r="IO8" i="1"/>
  <c r="Q72" i="2"/>
  <c r="W32" i="2"/>
  <c r="W68" i="2"/>
  <c r="Q7" i="1"/>
  <c r="W54" i="2"/>
  <c r="Q47" i="2"/>
  <c r="V90" i="2"/>
  <c r="Y90" i="2" s="1"/>
  <c r="Q81" i="2"/>
  <c r="IO17" i="1"/>
  <c r="K82" i="2"/>
  <c r="AI18" i="1"/>
  <c r="HF18" i="1"/>
  <c r="HI18" i="1" s="1"/>
  <c r="IX17" i="1"/>
  <c r="JA17" i="1" s="1"/>
  <c r="P82" i="2"/>
  <c r="S82" i="2" s="1"/>
  <c r="HE8" i="1"/>
  <c r="W69" i="2"/>
  <c r="HO18" i="1"/>
  <c r="E30" i="2"/>
  <c r="HC18" i="1"/>
  <c r="IA18" i="1"/>
  <c r="Q46" i="2"/>
  <c r="Q65" i="2"/>
  <c r="E88" i="2"/>
  <c r="Q51" i="2"/>
  <c r="HM7" i="1"/>
  <c r="II18" i="1"/>
  <c r="K88" i="2"/>
  <c r="FE7" i="1"/>
  <c r="D30" i="2"/>
  <c r="DE7" i="1"/>
  <c r="D81" i="2"/>
  <c r="HB18" i="1"/>
  <c r="HE18" i="1" s="1"/>
  <c r="HE7" i="1"/>
  <c r="E84" i="2"/>
  <c r="AU18" i="1"/>
  <c r="D12" i="2"/>
  <c r="W65" i="2"/>
  <c r="E52" i="2"/>
  <c r="E15" i="2"/>
  <c r="W66" i="2"/>
  <c r="P15" i="2"/>
  <c r="AP18" i="1"/>
  <c r="AS18" i="1" s="1"/>
  <c r="Q86" i="2"/>
  <c r="CO7" i="1"/>
  <c r="DQ7" i="1"/>
  <c r="D15" i="2"/>
  <c r="IH18" i="1"/>
  <c r="IK18" i="1" s="1"/>
  <c r="IK7" i="1"/>
  <c r="P9" i="2"/>
  <c r="AC7" i="1"/>
  <c r="HV18" i="1"/>
  <c r="HY18" i="1" s="1"/>
  <c r="HY7" i="1"/>
  <c r="FE9" i="1"/>
  <c r="E32" i="2"/>
  <c r="AG7" i="1"/>
  <c r="K18" i="2"/>
  <c r="K37" i="2"/>
  <c r="E69" i="2"/>
  <c r="K91" i="2"/>
  <c r="FU7" i="1"/>
  <c r="BC18" i="1"/>
  <c r="DW18" i="1"/>
  <c r="J12" i="2"/>
  <c r="K65" i="2"/>
  <c r="E35" i="2"/>
  <c r="BE7" i="1"/>
  <c r="GC7" i="1"/>
  <c r="E10" i="2"/>
  <c r="GW7" i="1"/>
  <c r="AO7" i="1"/>
  <c r="V9" i="2"/>
  <c r="E33" i="2"/>
  <c r="W71" i="2"/>
  <c r="E19" i="2"/>
  <c r="E47" i="2"/>
  <c r="E34" i="2"/>
  <c r="W50" i="2"/>
  <c r="DQ9" i="1"/>
  <c r="AE18" i="1"/>
  <c r="K87" i="2"/>
  <c r="GI18" i="1"/>
  <c r="E66" i="2"/>
  <c r="Q53" i="2"/>
  <c r="DE10" i="1"/>
  <c r="AT18" i="1"/>
  <c r="AW18" i="1" s="1"/>
  <c r="IX7" i="1"/>
  <c r="E36" i="2"/>
  <c r="HR18" i="1"/>
  <c r="HU18" i="1" s="1"/>
  <c r="HU7" i="1"/>
  <c r="J63" i="2"/>
  <c r="E81" i="2"/>
  <c r="P86" i="2"/>
  <c r="S86" i="2" s="1"/>
  <c r="IE18" i="1"/>
  <c r="E7" i="1"/>
  <c r="V63" i="2"/>
  <c r="FE17" i="1"/>
  <c r="E28" i="2"/>
  <c r="E82" i="2"/>
  <c r="E54" i="2"/>
  <c r="E46" i="2"/>
  <c r="BI7" i="1"/>
  <c r="IP18" i="1"/>
  <c r="IS18" i="1" s="1"/>
  <c r="J34" i="2"/>
  <c r="D29" i="2"/>
  <c r="HS18" i="1"/>
  <c r="Q83" i="2"/>
  <c r="E86" i="2"/>
  <c r="IX9" i="1"/>
  <c r="HY9" i="1"/>
  <c r="J83" i="2"/>
  <c r="D17" i="2"/>
  <c r="IM18" i="1"/>
  <c r="D16" i="2"/>
  <c r="D33" i="2"/>
  <c r="FE8" i="1"/>
  <c r="EO7" i="1"/>
  <c r="IT18" i="1"/>
  <c r="IW18" i="1" s="1"/>
  <c r="E50" i="2"/>
  <c r="E90" i="2"/>
  <c r="E48" i="2"/>
  <c r="V14" i="2"/>
  <c r="IX16" i="1"/>
  <c r="HW18" i="1"/>
  <c r="HN18" i="1"/>
  <c r="HQ18" i="1" s="1"/>
  <c r="HQ7" i="1"/>
  <c r="J81" i="2"/>
  <c r="M81" i="2" s="1"/>
  <c r="K12" i="2"/>
  <c r="J30" i="2"/>
  <c r="E29" i="2"/>
  <c r="E37" i="2"/>
  <c r="E17" i="2"/>
  <c r="E12" i="2"/>
  <c r="FE16" i="1"/>
  <c r="D34" i="2"/>
  <c r="E91" i="2"/>
  <c r="HE16" i="1"/>
  <c r="D10" i="2"/>
  <c r="ID18" i="1"/>
  <c r="IG18" i="1" s="1"/>
  <c r="E51" i="2"/>
  <c r="J36" i="2"/>
  <c r="IQ18" i="1"/>
  <c r="V86" i="2"/>
  <c r="Y86" i="2" s="1"/>
  <c r="J29" i="2"/>
  <c r="P88" i="2"/>
  <c r="S88" i="2" s="1"/>
  <c r="IC14" i="1"/>
  <c r="K86" i="2"/>
  <c r="E87" i="2"/>
  <c r="E18" i="2"/>
  <c r="E55" i="2"/>
  <c r="D19" i="2"/>
  <c r="FE15" i="1"/>
  <c r="D35" i="2"/>
  <c r="E11" i="2"/>
  <c r="K50" i="2"/>
  <c r="FE13" i="1"/>
  <c r="Q90" i="2"/>
  <c r="EC13" i="1"/>
  <c r="P19" i="2"/>
  <c r="HK18" i="1"/>
  <c r="D89" i="2"/>
  <c r="HE15" i="1"/>
  <c r="E89" i="2"/>
  <c r="HE17" i="1"/>
  <c r="D87" i="2"/>
  <c r="IX13" i="1"/>
  <c r="HE13" i="1"/>
  <c r="Y81" i="2"/>
  <c r="IL18" i="1"/>
  <c r="IO18" i="1" s="1"/>
  <c r="IO7" i="1"/>
  <c r="Q87" i="2"/>
  <c r="D83" i="2"/>
  <c r="HE9" i="1"/>
  <c r="EE7" i="1"/>
  <c r="EE18" i="1" s="1"/>
  <c r="GH15" i="1"/>
  <c r="GK15" i="1" s="1"/>
  <c r="DK7" i="1"/>
  <c r="DK18" i="1" s="1"/>
  <c r="GH10" i="1"/>
  <c r="GK10" i="1" s="1"/>
  <c r="BW7" i="1"/>
  <c r="BW18" i="1" s="1"/>
  <c r="GT9" i="1"/>
  <c r="GW9" i="1" s="1"/>
  <c r="BK7" i="1"/>
  <c r="BK18" i="1" s="1"/>
  <c r="GH13" i="1"/>
  <c r="GK13" i="1" s="1"/>
  <c r="FR16" i="1"/>
  <c r="FU16" i="1" s="1"/>
  <c r="AA13" i="1"/>
  <c r="Q15" i="2" s="1"/>
  <c r="GH14" i="1"/>
  <c r="GK14" i="1" s="1"/>
  <c r="FR9" i="1"/>
  <c r="FU9" i="1" s="1"/>
  <c r="FF9" i="1"/>
  <c r="FI9" i="1" s="1"/>
  <c r="DF15" i="1"/>
  <c r="DI15" i="1" s="1"/>
  <c r="FF13" i="1"/>
  <c r="DJ16" i="1"/>
  <c r="DM16" i="1" s="1"/>
  <c r="DJ10" i="1"/>
  <c r="DM10" i="1" s="1"/>
  <c r="GA10" i="1"/>
  <c r="BZ13" i="1"/>
  <c r="GD8" i="1"/>
  <c r="V16" i="1"/>
  <c r="Y16" i="1" s="1"/>
  <c r="DJ8" i="1"/>
  <c r="DM8" i="1" s="1"/>
  <c r="FV14" i="1"/>
  <c r="FY14" i="1" s="1"/>
  <c r="FR17" i="1"/>
  <c r="FU17" i="1" s="1"/>
  <c r="EP16" i="1"/>
  <c r="ES16" i="1" s="1"/>
  <c r="FJ17" i="1"/>
  <c r="FM17" i="1" s="1"/>
  <c r="GP15" i="1"/>
  <c r="EH8" i="1"/>
  <c r="EK8" i="1" s="1"/>
  <c r="DF9" i="1"/>
  <c r="AM16" i="1"/>
  <c r="W18" i="2" s="1"/>
  <c r="GH17" i="1"/>
  <c r="GK17" i="1" s="1"/>
  <c r="DR9" i="1"/>
  <c r="DU9" i="1" s="1"/>
  <c r="DR14" i="1"/>
  <c r="EA16" i="1"/>
  <c r="Q54" i="2" s="1"/>
  <c r="CH7" i="1"/>
  <c r="EQ7" i="1"/>
  <c r="EQ18" i="1" s="1"/>
  <c r="GH8" i="1"/>
  <c r="AM9" i="1"/>
  <c r="W11" i="2" s="1"/>
  <c r="FJ16" i="1"/>
  <c r="FM16" i="1" s="1"/>
  <c r="O9" i="1"/>
  <c r="K11" i="2" s="1"/>
  <c r="CP7" i="1"/>
  <c r="F16" i="1"/>
  <c r="I16" i="1" s="1"/>
  <c r="FV9" i="1"/>
  <c r="DV14" i="1"/>
  <c r="DY14" i="1" s="1"/>
  <c r="EH9" i="1"/>
  <c r="EK9" i="1" s="1"/>
  <c r="GT17" i="1"/>
  <c r="GW17" i="1" s="1"/>
  <c r="DJ17" i="1"/>
  <c r="DM17" i="1" s="1"/>
  <c r="AL8" i="1"/>
  <c r="N15" i="1"/>
  <c r="FV17" i="1"/>
  <c r="FY17" i="1" s="1"/>
  <c r="BN12" i="1"/>
  <c r="BQ12" i="1" s="1"/>
  <c r="EP10" i="1"/>
  <c r="ES10" i="1" s="1"/>
  <c r="DF14" i="1"/>
  <c r="DI14" i="1" s="1"/>
  <c r="EM8" i="1"/>
  <c r="FF14" i="1"/>
  <c r="FJ9" i="1"/>
  <c r="FM9" i="1" s="1"/>
  <c r="AA12" i="1"/>
  <c r="Q14" i="2" s="1"/>
  <c r="FN16" i="1"/>
  <c r="GD17" i="1"/>
  <c r="GG17" i="1" s="1"/>
  <c r="GL17" i="1"/>
  <c r="AQ7" i="1"/>
  <c r="BJ16" i="1"/>
  <c r="BM16" i="1" s="1"/>
  <c r="BO9" i="1"/>
  <c r="K29" i="2" s="1"/>
  <c r="GH9" i="1"/>
  <c r="GK9" i="1" s="1"/>
  <c r="GP10" i="1"/>
  <c r="GS10" i="1" s="1"/>
  <c r="DS7" i="1"/>
  <c r="DS18" i="1" s="1"/>
  <c r="AA17" i="1"/>
  <c r="Q19" i="2" s="1"/>
  <c r="GD14" i="1"/>
  <c r="GG14" i="1" s="1"/>
  <c r="EL10" i="1"/>
  <c r="O13" i="1"/>
  <c r="K15" i="2" s="1"/>
  <c r="GT13" i="1"/>
  <c r="GW13" i="1" s="1"/>
  <c r="FZ14" i="1"/>
  <c r="ED14" i="1"/>
  <c r="EG14" i="1" s="1"/>
  <c r="DJ15" i="1"/>
  <c r="DM15" i="1" s="1"/>
  <c r="BR7" i="1"/>
  <c r="BJ7" i="1"/>
  <c r="DV15" i="1"/>
  <c r="DY15" i="1" s="1"/>
  <c r="FR10" i="1"/>
  <c r="DZ17" i="1"/>
  <c r="AA16" i="1"/>
  <c r="Q18" i="2" s="1"/>
  <c r="BZ9" i="1"/>
  <c r="FF10" i="1"/>
  <c r="GP16" i="1"/>
  <c r="GS16" i="1" s="1"/>
  <c r="EP13" i="1"/>
  <c r="ES13" i="1" s="1"/>
  <c r="CA8" i="1"/>
  <c r="Q28" i="2" s="1"/>
  <c r="AA9" i="1"/>
  <c r="Q11" i="2" s="1"/>
  <c r="F12" i="1"/>
  <c r="I12" i="1" s="1"/>
  <c r="CL8" i="1"/>
  <c r="CL10" i="1"/>
  <c r="GT16" i="1"/>
  <c r="GW16" i="1" s="1"/>
  <c r="DF8" i="1"/>
  <c r="DI8" i="1" s="1"/>
  <c r="Q50" i="2"/>
  <c r="GT15" i="1"/>
  <c r="GW15" i="1" s="1"/>
  <c r="ET9" i="1"/>
  <c r="EW9" i="1" s="1"/>
  <c r="GL10" i="1"/>
  <c r="GP13" i="1"/>
  <c r="GS13" i="1" s="1"/>
  <c r="EH17" i="1"/>
  <c r="EK17" i="1" s="1"/>
  <c r="EI7" i="1"/>
  <c r="EI18" i="1" s="1"/>
  <c r="DO13" i="1"/>
  <c r="K51" i="2" s="1"/>
  <c r="CL9" i="1"/>
  <c r="CL17" i="1"/>
  <c r="CI7" i="1"/>
  <c r="CI18" i="1" s="1"/>
  <c r="DV8" i="1"/>
  <c r="DY8" i="1" s="1"/>
  <c r="ET7" i="1"/>
  <c r="DF13" i="1"/>
  <c r="FJ13" i="1"/>
  <c r="FM13" i="1" s="1"/>
  <c r="FS7" i="1"/>
  <c r="GM17" i="1"/>
  <c r="W73" i="2" s="1"/>
  <c r="DO9" i="1"/>
  <c r="K47" i="2" s="1"/>
  <c r="EP7" i="1"/>
  <c r="E83" i="2"/>
  <c r="DB15" i="1"/>
  <c r="GM16" i="1"/>
  <c r="W72" i="2" s="1"/>
  <c r="ET15" i="1"/>
  <c r="EW15" i="1" s="1"/>
  <c r="O12" i="1"/>
  <c r="K14" i="2" s="1"/>
  <c r="BO15" i="1"/>
  <c r="K35" i="2" s="1"/>
  <c r="ED17" i="1"/>
  <c r="EG17" i="1" s="1"/>
  <c r="BO12" i="1"/>
  <c r="K32" i="2" s="1"/>
  <c r="AA7" i="1"/>
  <c r="CT7" i="1"/>
  <c r="HE10" i="1"/>
  <c r="DV9" i="1"/>
  <c r="DY9" i="1" s="1"/>
  <c r="Z14" i="1"/>
  <c r="O14" i="1"/>
  <c r="K16" i="2" s="1"/>
  <c r="GD7" i="1"/>
  <c r="ED9" i="1"/>
  <c r="DJ14" i="1"/>
  <c r="DM14" i="1" s="1"/>
  <c r="AL15" i="1"/>
  <c r="Q89" i="2"/>
  <c r="DF16" i="1"/>
  <c r="DI16" i="1" s="1"/>
  <c r="GL9" i="1"/>
  <c r="DO17" i="1"/>
  <c r="K55" i="2" s="1"/>
  <c r="IO14" i="1"/>
  <c r="V88" i="2"/>
  <c r="Y88" i="2" s="1"/>
  <c r="P84" i="2"/>
  <c r="S84" i="2" s="1"/>
  <c r="IC10" i="1"/>
  <c r="FJ14" i="1"/>
  <c r="FM14" i="1" s="1"/>
  <c r="ET10" i="1"/>
  <c r="EW10" i="1" s="1"/>
  <c r="DN13" i="1"/>
  <c r="CL13" i="1"/>
  <c r="Z8" i="1"/>
  <c r="BZ17" i="1"/>
  <c r="Z15" i="1"/>
  <c r="DN8" i="1"/>
  <c r="EL9" i="1"/>
  <c r="AL16" i="1"/>
  <c r="AO16" i="1" s="1"/>
  <c r="N14" i="1"/>
  <c r="DZ14" i="1"/>
  <c r="AL9" i="1"/>
  <c r="IX10" i="1"/>
  <c r="N8" i="1"/>
  <c r="J82" i="2"/>
  <c r="FZ13" i="1"/>
  <c r="EM14" i="1"/>
  <c r="W52" i="2" s="1"/>
  <c r="DO16" i="1"/>
  <c r="K54" i="2" s="1"/>
  <c r="CT16" i="1"/>
  <c r="CW16" i="1" s="1"/>
  <c r="AA15" i="1"/>
  <c r="Q17" i="2" s="1"/>
  <c r="J91" i="2"/>
  <c r="M91" i="2" s="1"/>
  <c r="FK7" i="1"/>
  <c r="FK18" i="1" s="1"/>
  <c r="CL12" i="1"/>
  <c r="CO12" i="1" s="1"/>
  <c r="FZ17" i="1"/>
  <c r="IC15" i="1"/>
  <c r="BZ14" i="1"/>
  <c r="AL14" i="1"/>
  <c r="FO13" i="1"/>
  <c r="K69" i="2" s="1"/>
  <c r="HG18" i="1"/>
  <c r="K83" i="2"/>
  <c r="Q91" i="2"/>
  <c r="ED7" i="1"/>
  <c r="FO8" i="1"/>
  <c r="ET14" i="1"/>
  <c r="EW14" i="1" s="1"/>
  <c r="EM13" i="1"/>
  <c r="W51" i="2" s="1"/>
  <c r="N17" i="1"/>
  <c r="N16" i="1"/>
  <c r="Q16" i="1" s="1"/>
  <c r="BN15" i="1"/>
  <c r="BZ10" i="1"/>
  <c r="GE7" i="1"/>
  <c r="AA8" i="1"/>
  <c r="Q10" i="2" s="1"/>
  <c r="FO10" i="1"/>
  <c r="K66" i="2" s="1"/>
  <c r="EM17" i="1"/>
  <c r="W55" i="2" s="1"/>
  <c r="EM10" i="1"/>
  <c r="W48" i="2" s="1"/>
  <c r="DO15" i="1"/>
  <c r="K53" i="2" s="1"/>
  <c r="GL16" i="1"/>
  <c r="FG7" i="1"/>
  <c r="FG18" i="1" s="1"/>
  <c r="AL13" i="1"/>
  <c r="O8" i="1"/>
  <c r="FN9" i="1"/>
  <c r="BZ8" i="1"/>
  <c r="AM17" i="1"/>
  <c r="W19" i="2" s="1"/>
  <c r="GA17" i="1"/>
  <c r="Q73" i="2" s="1"/>
  <c r="G7" i="1"/>
  <c r="G18" i="1" s="1"/>
  <c r="V84" i="2"/>
  <c r="Y84" i="2" s="1"/>
  <c r="IO10" i="1"/>
  <c r="GD9" i="1"/>
  <c r="GP17" i="1"/>
  <c r="GS17" i="1" s="1"/>
  <c r="AL10" i="1"/>
  <c r="FF17" i="1"/>
  <c r="FI17" i="1" s="1"/>
  <c r="J88" i="2"/>
  <c r="M88" i="2" s="1"/>
  <c r="HZ18" i="1"/>
  <c r="IC18" i="1" s="1"/>
  <c r="IX14" i="1"/>
  <c r="J90" i="2"/>
  <c r="M90" i="2" s="1"/>
  <c r="HE14" i="1"/>
  <c r="EA10" i="1"/>
  <c r="Q48" i="2" s="1"/>
  <c r="J86" i="2"/>
  <c r="M86" i="2" s="1"/>
  <c r="IX8" i="1"/>
  <c r="IC7" i="1"/>
  <c r="P87" i="2"/>
  <c r="S87" i="2" s="1"/>
  <c r="DF7" i="1"/>
  <c r="GU7" i="1"/>
  <c r="GU18" i="1" s="1"/>
  <c r="P91" i="2"/>
  <c r="S91" i="2" s="1"/>
  <c r="DJ13" i="1"/>
  <c r="DM13" i="1" s="1"/>
  <c r="IO15" i="1"/>
  <c r="IC9" i="1"/>
  <c r="IO13" i="1"/>
  <c r="HQ13" i="1"/>
  <c r="J87" i="2"/>
  <c r="M87" i="2" s="1"/>
  <c r="EP17" i="1"/>
  <c r="ES17" i="1" s="1"/>
  <c r="DF10" i="1"/>
  <c r="DI10" i="1" s="1"/>
  <c r="P81" i="2"/>
  <c r="S81" i="2" s="1"/>
  <c r="AM13" i="1"/>
  <c r="W15" i="2" s="1"/>
  <c r="AM10" i="1"/>
  <c r="W12" i="2" s="1"/>
  <c r="DV17" i="1"/>
  <c r="DY17" i="1" s="1"/>
  <c r="BG7" i="1"/>
  <c r="BG18" i="1" s="1"/>
  <c r="GP9" i="1"/>
  <c r="GS9" i="1" s="1"/>
  <c r="EH16" i="1"/>
  <c r="EK16" i="1" s="1"/>
  <c r="GT10" i="1"/>
  <c r="GW10" i="1" s="1"/>
  <c r="FF8" i="1"/>
  <c r="EH15" i="1"/>
  <c r="EK15" i="1" s="1"/>
  <c r="CE7" i="1"/>
  <c r="CE18" i="1" s="1"/>
  <c r="FF15" i="1"/>
  <c r="FI15" i="1" s="1"/>
  <c r="DR10" i="1"/>
  <c r="EM15" i="1"/>
  <c r="W53" i="2" s="1"/>
  <c r="GP8" i="1"/>
  <c r="GS8" i="1" s="1"/>
  <c r="DO8" i="1"/>
  <c r="K46" i="2" s="1"/>
  <c r="FV15" i="1"/>
  <c r="FY15" i="1" s="1"/>
  <c r="ET17" i="1"/>
  <c r="EW17" i="1" s="1"/>
  <c r="GD15" i="1"/>
  <c r="EM9" i="1"/>
  <c r="W47" i="2" s="1"/>
  <c r="ED8" i="1"/>
  <c r="EG8" i="1" s="1"/>
  <c r="EP14" i="1"/>
  <c r="ES14" i="1" s="1"/>
  <c r="ET13" i="1"/>
  <c r="EW13" i="1" s="1"/>
  <c r="DJ9" i="1"/>
  <c r="DM9" i="1" s="1"/>
  <c r="ED15" i="1"/>
  <c r="CM14" i="1"/>
  <c r="W34" i="2" s="1"/>
  <c r="DR13" i="1"/>
  <c r="DU13" i="1" s="1"/>
  <c r="ED10" i="1"/>
  <c r="AM15" i="1"/>
  <c r="W17" i="2" s="1"/>
  <c r="GD13" i="1"/>
  <c r="GG13" i="1" s="1"/>
  <c r="GL8" i="1"/>
  <c r="AA10" i="1"/>
  <c r="Q12" i="2" s="1"/>
  <c r="EP8" i="1"/>
  <c r="FJ10" i="1"/>
  <c r="FM10" i="1" s="1"/>
  <c r="DF17" i="1"/>
  <c r="DI17" i="1" s="1"/>
  <c r="FR15" i="1"/>
  <c r="FU15" i="1" s="1"/>
  <c r="BO16" i="1"/>
  <c r="K36" i="2" s="1"/>
  <c r="DJ7" i="1"/>
  <c r="AM12" i="1"/>
  <c r="W14" i="2" s="1"/>
  <c r="FV13" i="1"/>
  <c r="FY13" i="1" s="1"/>
  <c r="O15" i="1"/>
  <c r="K17" i="2" s="1"/>
  <c r="DR16" i="1"/>
  <c r="GH16" i="1"/>
  <c r="GK16" i="1" s="1"/>
  <c r="BS7" i="1"/>
  <c r="BS18" i="1" s="1"/>
  <c r="CQ7" i="1"/>
  <c r="CQ18" i="1" s="1"/>
  <c r="AM8" i="1"/>
  <c r="W10" i="2" s="1"/>
  <c r="FR13" i="1"/>
  <c r="FU13" i="1" s="1"/>
  <c r="DV16" i="1"/>
  <c r="DY16" i="1" s="1"/>
  <c r="GT14" i="1"/>
  <c r="GW14" i="1" s="1"/>
  <c r="DG7" i="1"/>
  <c r="DG18" i="1" s="1"/>
  <c r="DV7" i="1"/>
  <c r="FO14" i="1"/>
  <c r="K70" i="2" s="1"/>
  <c r="FF16" i="1"/>
  <c r="FI16" i="1" s="1"/>
  <c r="EU7" i="1"/>
  <c r="EU18" i="1" s="1"/>
  <c r="FJ15" i="1"/>
  <c r="FM15" i="1" s="1"/>
  <c r="FJ8" i="1"/>
  <c r="ED16" i="1"/>
  <c r="EG16" i="1" s="1"/>
  <c r="DR15" i="1"/>
  <c r="DU15" i="1" s="1"/>
  <c r="ET16" i="1"/>
  <c r="EW16" i="1" s="1"/>
  <c r="GP14" i="1"/>
  <c r="GS14" i="1" s="1"/>
  <c r="FV10" i="1"/>
  <c r="FY10" i="1" s="1"/>
  <c r="GD10" i="1"/>
  <c r="GG10" i="1" s="1"/>
  <c r="EH13" i="1"/>
  <c r="EK13" i="1" s="1"/>
  <c r="GT8" i="1"/>
  <c r="GW8" i="1" s="1"/>
  <c r="V12" i="1"/>
  <c r="Y12" i="1" s="1"/>
  <c r="DV10" i="1"/>
  <c r="DY10" i="1" s="1"/>
  <c r="FR14" i="1"/>
  <c r="FU14" i="1" s="1"/>
  <c r="ET8" i="1"/>
  <c r="EW8" i="1" s="1"/>
  <c r="DR8" i="1"/>
  <c r="DU8" i="1" s="1"/>
  <c r="Z9" i="1"/>
  <c r="DR17" i="1"/>
  <c r="DU17" i="1" s="1"/>
  <c r="V83" i="2"/>
  <c r="CM10" i="1"/>
  <c r="W30" i="2" s="1"/>
  <c r="EP15" i="1"/>
  <c r="ES15" i="1" s="1"/>
  <c r="CM8" i="1"/>
  <c r="Z81" i="2" l="1"/>
  <c r="AB82" i="2"/>
  <c r="AE82" i="2" s="1"/>
  <c r="AB81" i="2"/>
  <c r="AE81" i="2" s="1"/>
  <c r="J9" i="2"/>
  <c r="M9" i="2" s="1"/>
  <c r="E9" i="2"/>
  <c r="D9" i="2"/>
  <c r="G9" i="2" s="1"/>
  <c r="AB89" i="2"/>
  <c r="AE89" i="2" s="1"/>
  <c r="AB88" i="2"/>
  <c r="AE88" i="2" s="1"/>
  <c r="AB91" i="2"/>
  <c r="AE91" i="2" s="1"/>
  <c r="AB83" i="2"/>
  <c r="AE83" i="2" s="1"/>
  <c r="AB90" i="2"/>
  <c r="AE90" i="2" s="1"/>
  <c r="AB84" i="2"/>
  <c r="AE84" i="2" s="1"/>
  <c r="AB87" i="2"/>
  <c r="AE87" i="2" s="1"/>
  <c r="AB86" i="2"/>
  <c r="AE86" i="2" s="1"/>
  <c r="AC68" i="2"/>
  <c r="AC71" i="2"/>
  <c r="AC69" i="2"/>
  <c r="AC73" i="2"/>
  <c r="AC70" i="2"/>
  <c r="AC65" i="2"/>
  <c r="J33" i="2"/>
  <c r="AC55" i="2"/>
  <c r="AC51" i="2"/>
  <c r="AC54" i="2"/>
  <c r="AC48" i="2"/>
  <c r="AC47" i="2"/>
  <c r="AC52" i="2"/>
  <c r="AC50" i="2"/>
  <c r="AC37" i="2"/>
  <c r="AC29" i="2"/>
  <c r="AC32" i="2"/>
  <c r="AC30" i="2"/>
  <c r="AC35" i="2"/>
  <c r="AC34" i="2"/>
  <c r="AC36" i="2"/>
  <c r="AC33" i="2"/>
  <c r="AC18" i="2"/>
  <c r="AG18" i="2" s="1"/>
  <c r="AC14" i="2"/>
  <c r="AG14" i="2" s="1"/>
  <c r="AC16" i="2"/>
  <c r="AG16" i="2" s="1"/>
  <c r="AC11" i="2"/>
  <c r="AG11" i="2" s="1"/>
  <c r="AC12" i="2"/>
  <c r="AG12" i="2" s="1"/>
  <c r="AC15" i="2"/>
  <c r="AG15" i="2" s="1"/>
  <c r="AC17" i="2"/>
  <c r="AG17" i="2" s="1"/>
  <c r="AC19" i="2"/>
  <c r="AG19" i="2" s="1"/>
  <c r="V37" i="2"/>
  <c r="CO17" i="1"/>
  <c r="V30" i="2"/>
  <c r="CO10" i="1"/>
  <c r="V29" i="2"/>
  <c r="CO9" i="1"/>
  <c r="V28" i="2"/>
  <c r="CO8" i="1"/>
  <c r="V34" i="2"/>
  <c r="CO14" i="1"/>
  <c r="V33" i="2"/>
  <c r="CO13" i="1"/>
  <c r="V35" i="2"/>
  <c r="CO15" i="1"/>
  <c r="P35" i="2"/>
  <c r="CC15" i="1"/>
  <c r="P33" i="2"/>
  <c r="CC13" i="1"/>
  <c r="P37" i="2"/>
  <c r="CC17" i="1"/>
  <c r="P34" i="2"/>
  <c r="CC14" i="1"/>
  <c r="P29" i="2"/>
  <c r="CC9" i="1"/>
  <c r="P28" i="2"/>
  <c r="CC8" i="1"/>
  <c r="P30" i="2"/>
  <c r="CC10" i="1"/>
  <c r="J28" i="2"/>
  <c r="BQ8" i="1"/>
  <c r="J35" i="2"/>
  <c r="BQ15" i="1"/>
  <c r="D37" i="2"/>
  <c r="BE17" i="1"/>
  <c r="V16" i="2"/>
  <c r="AO14" i="1"/>
  <c r="V10" i="2"/>
  <c r="AO8" i="1"/>
  <c r="V15" i="2"/>
  <c r="AO13" i="1"/>
  <c r="V17" i="2"/>
  <c r="AO15" i="1"/>
  <c r="V12" i="2"/>
  <c r="AO10" i="1"/>
  <c r="V11" i="2"/>
  <c r="AO9" i="1"/>
  <c r="V19" i="2"/>
  <c r="AO17" i="1"/>
  <c r="P10" i="2"/>
  <c r="AC8" i="1"/>
  <c r="P11" i="2"/>
  <c r="AC9" i="1"/>
  <c r="P12" i="2"/>
  <c r="AC10" i="1"/>
  <c r="P16" i="2"/>
  <c r="S16" i="2" s="1"/>
  <c r="AC14" i="1"/>
  <c r="P17" i="2"/>
  <c r="S17" i="2" s="1"/>
  <c r="AC15" i="1"/>
  <c r="J17" i="2"/>
  <c r="Q15" i="1"/>
  <c r="J11" i="2"/>
  <c r="Q9" i="1"/>
  <c r="J10" i="2"/>
  <c r="M10" i="2" s="1"/>
  <c r="Q8" i="1"/>
  <c r="J15" i="2"/>
  <c r="Q13" i="1"/>
  <c r="J19" i="2"/>
  <c r="N37" i="2" s="1"/>
  <c r="Q17" i="1"/>
  <c r="J16" i="2"/>
  <c r="Q14" i="1"/>
  <c r="B18" i="1"/>
  <c r="E18" i="1" s="1"/>
  <c r="E9" i="1"/>
  <c r="G91" i="2"/>
  <c r="G90" i="2"/>
  <c r="G87" i="2"/>
  <c r="G84" i="2"/>
  <c r="G89" i="2"/>
  <c r="G88" i="2"/>
  <c r="G86" i="2"/>
  <c r="M82" i="2"/>
  <c r="G82" i="2"/>
  <c r="M83" i="2"/>
  <c r="Y83" i="2"/>
  <c r="G83" i="2"/>
  <c r="M37" i="2"/>
  <c r="BY7" i="1"/>
  <c r="R18" i="1"/>
  <c r="U18" i="1" s="1"/>
  <c r="J68" i="2"/>
  <c r="AD18" i="1"/>
  <c r="AG18" i="1" s="1"/>
  <c r="D11" i="2"/>
  <c r="GY9" i="1"/>
  <c r="K9" i="2"/>
  <c r="GY15" i="1"/>
  <c r="U7" i="1"/>
  <c r="FB18" i="1"/>
  <c r="FE18" i="1" s="1"/>
  <c r="AX7" i="1"/>
  <c r="J18" i="1"/>
  <c r="M18" i="1" s="1"/>
  <c r="P32" i="2"/>
  <c r="CY17" i="1"/>
  <c r="M7" i="1"/>
  <c r="BB18" i="1"/>
  <c r="BE18" i="1" s="1"/>
  <c r="D63" i="2"/>
  <c r="E53" i="2"/>
  <c r="AC53" i="2" s="1"/>
  <c r="CY13" i="1"/>
  <c r="CD18" i="1"/>
  <c r="CG18" i="1" s="1"/>
  <c r="JA15" i="1"/>
  <c r="BF18" i="1"/>
  <c r="BI18" i="1" s="1"/>
  <c r="D28" i="2"/>
  <c r="DZ18" i="1"/>
  <c r="EC18" i="1" s="1"/>
  <c r="FC18" i="1"/>
  <c r="C18" i="1"/>
  <c r="E72" i="2"/>
  <c r="AC72" i="2" s="1"/>
  <c r="AH18" i="1"/>
  <c r="AK18" i="1" s="1"/>
  <c r="GY8" i="1"/>
  <c r="J64" i="2"/>
  <c r="DB18" i="1"/>
  <c r="DE18" i="1" s="1"/>
  <c r="P14" i="2"/>
  <c r="P18" i="2"/>
  <c r="P36" i="2"/>
  <c r="D32" i="2"/>
  <c r="D70" i="2"/>
  <c r="BN18" i="1"/>
  <c r="BQ18" i="1" s="1"/>
  <c r="D69" i="2"/>
  <c r="D64" i="2"/>
  <c r="D45" i="2"/>
  <c r="FZ18" i="1"/>
  <c r="GC18" i="1" s="1"/>
  <c r="EX13" i="1"/>
  <c r="FA13" i="1" s="1"/>
  <c r="DY7" i="1"/>
  <c r="DV18" i="1"/>
  <c r="DY18" i="1" s="1"/>
  <c r="P68" i="2"/>
  <c r="EG10" i="1"/>
  <c r="P48" i="2"/>
  <c r="P92" i="2"/>
  <c r="S92" i="2" s="1"/>
  <c r="JA14" i="1"/>
  <c r="V32" i="2"/>
  <c r="EO9" i="1"/>
  <c r="V47" i="2"/>
  <c r="V65" i="2"/>
  <c r="Z83" i="2" s="1"/>
  <c r="GO9" i="1"/>
  <c r="Q9" i="2"/>
  <c r="AA18" i="1"/>
  <c r="FS18" i="1"/>
  <c r="K63" i="2"/>
  <c r="ET18" i="1"/>
  <c r="EW18" i="1" s="1"/>
  <c r="EW7" i="1"/>
  <c r="BM7" i="1"/>
  <c r="BJ18" i="1"/>
  <c r="BM18" i="1" s="1"/>
  <c r="CX7" i="1"/>
  <c r="P70" i="2"/>
  <c r="GC14" i="1"/>
  <c r="AQ18" i="1"/>
  <c r="W9" i="2"/>
  <c r="AX16" i="1"/>
  <c r="V36" i="2"/>
  <c r="V92" i="2"/>
  <c r="Y92" i="2" s="1"/>
  <c r="J73" i="2"/>
  <c r="CX16" i="1"/>
  <c r="DA16" i="1" s="1"/>
  <c r="Q27" i="2"/>
  <c r="EY16" i="1"/>
  <c r="EH18" i="1"/>
  <c r="EK18" i="1" s="1"/>
  <c r="D71" i="2"/>
  <c r="EA18" i="1"/>
  <c r="V55" i="2"/>
  <c r="V50" i="2"/>
  <c r="G10" i="2"/>
  <c r="G34" i="2"/>
  <c r="W63" i="2"/>
  <c r="AY17" i="1"/>
  <c r="D46" i="2"/>
  <c r="EX14" i="1"/>
  <c r="EX16" i="1"/>
  <c r="W45" i="2"/>
  <c r="GY7" i="1"/>
  <c r="V53" i="2"/>
  <c r="D55" i="2"/>
  <c r="M34" i="2"/>
  <c r="D73" i="2"/>
  <c r="Q92" i="2"/>
  <c r="E92" i="2"/>
  <c r="AX10" i="1"/>
  <c r="GX9" i="1"/>
  <c r="F18" i="1"/>
  <c r="I18" i="1" s="1"/>
  <c r="AY14" i="1"/>
  <c r="CY14" i="1"/>
  <c r="GT18" i="1"/>
  <c r="GW18" i="1" s="1"/>
  <c r="K92" i="2"/>
  <c r="D14" i="2"/>
  <c r="CY9" i="1"/>
  <c r="D68" i="2"/>
  <c r="J45" i="2"/>
  <c r="GM18" i="1"/>
  <c r="E45" i="2"/>
  <c r="G81" i="2"/>
  <c r="D92" i="2"/>
  <c r="AX9" i="1"/>
  <c r="AX15" i="1"/>
  <c r="D27" i="2"/>
  <c r="CY12" i="1"/>
  <c r="W28" i="2"/>
  <c r="CM18" i="1"/>
  <c r="FM8" i="1"/>
  <c r="FJ18" i="1"/>
  <c r="FM18" i="1" s="1"/>
  <c r="DU16" i="1"/>
  <c r="J54" i="2"/>
  <c r="V64" i="2"/>
  <c r="Z82" i="2" s="1"/>
  <c r="GO8" i="1"/>
  <c r="GG15" i="1"/>
  <c r="P71" i="2"/>
  <c r="J65" i="2"/>
  <c r="FQ9" i="1"/>
  <c r="FN18" i="1"/>
  <c r="FQ18" i="1" s="1"/>
  <c r="V72" i="2"/>
  <c r="Z90" i="2" s="1"/>
  <c r="GO16" i="1"/>
  <c r="P52" i="2"/>
  <c r="EC14" i="1"/>
  <c r="J46" i="2"/>
  <c r="DQ8" i="1"/>
  <c r="DN18" i="1"/>
  <c r="EG9" i="1"/>
  <c r="P47" i="2"/>
  <c r="ES7" i="1"/>
  <c r="EP18" i="1"/>
  <c r="ES18" i="1" s="1"/>
  <c r="V45" i="2"/>
  <c r="V66" i="2"/>
  <c r="Z84" i="2" s="1"/>
  <c r="GO10" i="1"/>
  <c r="P55" i="2"/>
  <c r="EC17" i="1"/>
  <c r="BR18" i="1"/>
  <c r="BU18" i="1" s="1"/>
  <c r="BU7" i="1"/>
  <c r="J27" i="2"/>
  <c r="V73" i="2"/>
  <c r="Z91" i="2" s="1"/>
  <c r="GO17" i="1"/>
  <c r="CS7" i="1"/>
  <c r="CP18" i="1"/>
  <c r="CS18" i="1" s="1"/>
  <c r="CH18" i="1"/>
  <c r="CK18" i="1" s="1"/>
  <c r="CK7" i="1"/>
  <c r="P27" i="2"/>
  <c r="GG8" i="1"/>
  <c r="P64" i="2"/>
  <c r="D18" i="2"/>
  <c r="Q45" i="2"/>
  <c r="P51" i="2"/>
  <c r="J14" i="2"/>
  <c r="GY14" i="1"/>
  <c r="AY12" i="1"/>
  <c r="CX8" i="1"/>
  <c r="DA8" i="1" s="1"/>
  <c r="BO18" i="1"/>
  <c r="EX8" i="1"/>
  <c r="W27" i="2"/>
  <c r="D54" i="2"/>
  <c r="V54" i="2"/>
  <c r="J69" i="2"/>
  <c r="G29" i="2"/>
  <c r="GP18" i="1"/>
  <c r="GS18" i="1" s="1"/>
  <c r="CX17" i="1"/>
  <c r="DA17" i="1" s="1"/>
  <c r="CX15" i="1"/>
  <c r="DA15" i="1" s="1"/>
  <c r="J47" i="2"/>
  <c r="AY10" i="1"/>
  <c r="AY15" i="1"/>
  <c r="Y9" i="2"/>
  <c r="DO18" i="1"/>
  <c r="K56" i="2" s="1"/>
  <c r="FR18" i="1"/>
  <c r="FU18" i="1" s="1"/>
  <c r="GY13" i="1"/>
  <c r="S9" i="2"/>
  <c r="AX13" i="1"/>
  <c r="V27" i="2"/>
  <c r="GY17" i="1"/>
  <c r="EX7" i="1"/>
  <c r="D65" i="2"/>
  <c r="EY10" i="1"/>
  <c r="CX13" i="1"/>
  <c r="DA13" i="1" s="1"/>
  <c r="AX14" i="1"/>
  <c r="DM7" i="1"/>
  <c r="DJ18" i="1"/>
  <c r="DM18" i="1" s="1"/>
  <c r="JA8" i="1"/>
  <c r="GG9" i="1"/>
  <c r="P65" i="2"/>
  <c r="K10" i="2"/>
  <c r="O18" i="1"/>
  <c r="J18" i="2"/>
  <c r="K64" i="2"/>
  <c r="AC64" i="2" s="1"/>
  <c r="FO18" i="1"/>
  <c r="J51" i="2"/>
  <c r="DQ13" i="1"/>
  <c r="GD18" i="1"/>
  <c r="GG18" i="1" s="1"/>
  <c r="GG7" i="1"/>
  <c r="P63" i="2"/>
  <c r="T81" i="2" s="1"/>
  <c r="FI10" i="1"/>
  <c r="GX10" i="1"/>
  <c r="D66" i="2"/>
  <c r="FU10" i="1"/>
  <c r="J66" i="2"/>
  <c r="P50" i="2"/>
  <c r="FI14" i="1"/>
  <c r="GX14" i="1"/>
  <c r="J32" i="2"/>
  <c r="GS15" i="1"/>
  <c r="V71" i="2"/>
  <c r="Z89" i="2" s="1"/>
  <c r="FI13" i="1"/>
  <c r="GX13" i="1"/>
  <c r="JA13" i="1"/>
  <c r="P46" i="2"/>
  <c r="DR18" i="1"/>
  <c r="DU18" i="1" s="1"/>
  <c r="D52" i="2"/>
  <c r="V52" i="2"/>
  <c r="J50" i="2"/>
  <c r="S19" i="2"/>
  <c r="EY8" i="1"/>
  <c r="G35" i="2"/>
  <c r="J71" i="2"/>
  <c r="J53" i="2"/>
  <c r="CX12" i="1"/>
  <c r="DA12" i="1" s="1"/>
  <c r="E27" i="2"/>
  <c r="M30" i="2"/>
  <c r="P72" i="2"/>
  <c r="JA16" i="1"/>
  <c r="G33" i="2"/>
  <c r="CY16" i="1"/>
  <c r="H35" i="2"/>
  <c r="G17" i="2"/>
  <c r="P66" i="2"/>
  <c r="CX9" i="1"/>
  <c r="DA9" i="1" s="1"/>
  <c r="GX17" i="1"/>
  <c r="GX16" i="1"/>
  <c r="N18" i="1"/>
  <c r="Q18" i="1" s="1"/>
  <c r="M63" i="2"/>
  <c r="N81" i="2"/>
  <c r="JA7" i="1"/>
  <c r="IX18" i="1"/>
  <c r="GX7" i="1"/>
  <c r="GY10" i="1"/>
  <c r="AY16" i="1"/>
  <c r="CY10" i="1"/>
  <c r="EY15" i="1"/>
  <c r="M12" i="2"/>
  <c r="N30" i="2"/>
  <c r="AX8" i="1"/>
  <c r="AX12" i="1"/>
  <c r="H33" i="2"/>
  <c r="G15" i="2"/>
  <c r="V18" i="1"/>
  <c r="Y18" i="1" s="1"/>
  <c r="CY15" i="1"/>
  <c r="AX17" i="1"/>
  <c r="E63" i="2"/>
  <c r="EX10" i="1"/>
  <c r="ES8" i="1"/>
  <c r="V46" i="2"/>
  <c r="EG15" i="1"/>
  <c r="P53" i="2"/>
  <c r="DU10" i="1"/>
  <c r="J48" i="2"/>
  <c r="FI8" i="1"/>
  <c r="FF18" i="1"/>
  <c r="FI18" i="1" s="1"/>
  <c r="GX8" i="1"/>
  <c r="DI7" i="1"/>
  <c r="DF18" i="1"/>
  <c r="DI18" i="1" s="1"/>
  <c r="GE18" i="1"/>
  <c r="Q63" i="2"/>
  <c r="ED18" i="1"/>
  <c r="EG18" i="1" s="1"/>
  <c r="EG7" i="1"/>
  <c r="P45" i="2"/>
  <c r="GC17" i="1"/>
  <c r="P73" i="2"/>
  <c r="GC13" i="1"/>
  <c r="P69" i="2"/>
  <c r="JA10" i="1"/>
  <c r="V18" i="2"/>
  <c r="CT18" i="1"/>
  <c r="CW18" i="1" s="1"/>
  <c r="CW7" i="1"/>
  <c r="DE15" i="1"/>
  <c r="D53" i="2"/>
  <c r="EX15" i="1"/>
  <c r="DI13" i="1"/>
  <c r="D51" i="2"/>
  <c r="V48" i="2"/>
  <c r="EO10" i="1"/>
  <c r="J72" i="2"/>
  <c r="FQ16" i="1"/>
  <c r="W46" i="2"/>
  <c r="AC46" i="2" s="1"/>
  <c r="EM18" i="1"/>
  <c r="FY9" i="1"/>
  <c r="FV18" i="1"/>
  <c r="FY18" i="1" s="1"/>
  <c r="V68" i="2"/>
  <c r="Z86" i="2" s="1"/>
  <c r="GK8" i="1"/>
  <c r="GH18" i="1"/>
  <c r="GK18" i="1" s="1"/>
  <c r="DU14" i="1"/>
  <c r="J52" i="2"/>
  <c r="DI9" i="1"/>
  <c r="D47" i="2"/>
  <c r="Q66" i="2"/>
  <c r="GA18" i="1"/>
  <c r="AM18" i="1"/>
  <c r="J55" i="2"/>
  <c r="V69" i="2"/>
  <c r="Z87" i="2" s="1"/>
  <c r="D50" i="2"/>
  <c r="V51" i="2"/>
  <c r="V70" i="2"/>
  <c r="Z88" i="2" s="1"/>
  <c r="EX9" i="1"/>
  <c r="CA18" i="1"/>
  <c r="CY8" i="1"/>
  <c r="P54" i="2"/>
  <c r="G19" i="2"/>
  <c r="M29" i="2"/>
  <c r="M36" i="2"/>
  <c r="EY13" i="1"/>
  <c r="K45" i="2"/>
  <c r="D72" i="2"/>
  <c r="CY7" i="1"/>
  <c r="D36" i="2"/>
  <c r="J92" i="2"/>
  <c r="Y14" i="2"/>
  <c r="GL18" i="1"/>
  <c r="GO18" i="1" s="1"/>
  <c r="EL18" i="1"/>
  <c r="EO18" i="1" s="1"/>
  <c r="G16" i="2"/>
  <c r="H34" i="2"/>
  <c r="BZ18" i="1"/>
  <c r="CC18" i="1" s="1"/>
  <c r="JA9" i="1"/>
  <c r="EX17" i="1"/>
  <c r="GY16" i="1"/>
  <c r="J70" i="2"/>
  <c r="CX14" i="1"/>
  <c r="DA14" i="1" s="1"/>
  <c r="Y63" i="2"/>
  <c r="GX15" i="1"/>
  <c r="AY13" i="1"/>
  <c r="AY7" i="1"/>
  <c r="K27" i="2"/>
  <c r="EY9" i="1"/>
  <c r="AL18" i="1"/>
  <c r="AO18" i="1" s="1"/>
  <c r="D48" i="2"/>
  <c r="Z18" i="1"/>
  <c r="AC18" i="1" s="1"/>
  <c r="CL18" i="1"/>
  <c r="AY9" i="1"/>
  <c r="S15" i="2"/>
  <c r="EY17" i="1"/>
  <c r="EY14" i="1"/>
  <c r="G12" i="2"/>
  <c r="H30" i="2"/>
  <c r="EY7" i="1"/>
  <c r="G30" i="2"/>
  <c r="AY8" i="1"/>
  <c r="CX10" i="1"/>
  <c r="DA10" i="1" s="1"/>
  <c r="CO18" i="1" l="1"/>
  <c r="T88" i="2"/>
  <c r="T84" i="2"/>
  <c r="Z72" i="2"/>
  <c r="Z66" i="2"/>
  <c r="Z63" i="2"/>
  <c r="AC63" i="2"/>
  <c r="AB45" i="2"/>
  <c r="AB63" i="2"/>
  <c r="AF81" i="2" s="1"/>
  <c r="T28" i="2"/>
  <c r="AB92" i="2"/>
  <c r="AE92" i="2" s="1"/>
  <c r="AG70" i="2"/>
  <c r="AG72" i="2"/>
  <c r="AG53" i="2"/>
  <c r="AG65" i="2"/>
  <c r="AG73" i="2"/>
  <c r="AG69" i="2"/>
  <c r="AG64" i="2"/>
  <c r="AG71" i="2"/>
  <c r="AG68" i="2"/>
  <c r="AG54" i="2"/>
  <c r="M33" i="2"/>
  <c r="AB72" i="2"/>
  <c r="AF90" i="2" s="1"/>
  <c r="AB70" i="2"/>
  <c r="AF88" i="2" s="1"/>
  <c r="AB65" i="2"/>
  <c r="AF83" i="2" s="1"/>
  <c r="AB68" i="2"/>
  <c r="AF86" i="2" s="1"/>
  <c r="AB73" i="2"/>
  <c r="AF91" i="2" s="1"/>
  <c r="AB71" i="2"/>
  <c r="AF89" i="2" s="1"/>
  <c r="AB66" i="2"/>
  <c r="AF84" i="2" s="1"/>
  <c r="AB64" i="2"/>
  <c r="AF82" i="2" s="1"/>
  <c r="AB69" i="2"/>
  <c r="AF87" i="2" s="1"/>
  <c r="AG52" i="2"/>
  <c r="AC66" i="2"/>
  <c r="AG66" i="2" s="1"/>
  <c r="AG50" i="2"/>
  <c r="AG47" i="2"/>
  <c r="AG48" i="2"/>
  <c r="AG51" i="2"/>
  <c r="AG55" i="2"/>
  <c r="AB53" i="2"/>
  <c r="AC45" i="2"/>
  <c r="Y30" i="2"/>
  <c r="AB54" i="2"/>
  <c r="AB47" i="2"/>
  <c r="AB52" i="2"/>
  <c r="AB46" i="2"/>
  <c r="AB50" i="2"/>
  <c r="AB55" i="2"/>
  <c r="AB48" i="2"/>
  <c r="AB51" i="2"/>
  <c r="AG34" i="2"/>
  <c r="AG33" i="2"/>
  <c r="AG36" i="2"/>
  <c r="AG35" i="2"/>
  <c r="AG30" i="2"/>
  <c r="AG32" i="2"/>
  <c r="AG29" i="2"/>
  <c r="AG37" i="2"/>
  <c r="AB36" i="2"/>
  <c r="Y28" i="2"/>
  <c r="AB28" i="2"/>
  <c r="AC27" i="2"/>
  <c r="AB27" i="2"/>
  <c r="AC28" i="2"/>
  <c r="AG46" i="2" s="1"/>
  <c r="AB35" i="2"/>
  <c r="AB32" i="2"/>
  <c r="AB30" i="2"/>
  <c r="AB34" i="2"/>
  <c r="G37" i="2"/>
  <c r="AB37" i="2"/>
  <c r="AB29" i="2"/>
  <c r="AB33" i="2"/>
  <c r="AC9" i="2"/>
  <c r="AG9" i="2" s="1"/>
  <c r="G11" i="2"/>
  <c r="AB11" i="2"/>
  <c r="AB12" i="2"/>
  <c r="AC10" i="2"/>
  <c r="AG10" i="2" s="1"/>
  <c r="AB16" i="2"/>
  <c r="AB10" i="2"/>
  <c r="AB15" i="2"/>
  <c r="AB18" i="2"/>
  <c r="AB19" i="2"/>
  <c r="AB14" i="2"/>
  <c r="AB17" i="2"/>
  <c r="Y17" i="2"/>
  <c r="AB9" i="2"/>
  <c r="S33" i="2"/>
  <c r="T33" i="2"/>
  <c r="Y29" i="2"/>
  <c r="M35" i="2"/>
  <c r="BA16" i="1"/>
  <c r="IU16" i="1" s="1"/>
  <c r="BA12" i="1"/>
  <c r="IU12" i="1" s="1"/>
  <c r="IY12" i="1" s="1"/>
  <c r="BA8" i="1"/>
  <c r="IU8" i="1" s="1"/>
  <c r="W82" i="2" s="1"/>
  <c r="BA17" i="1"/>
  <c r="IU17" i="1" s="1"/>
  <c r="IY17" i="1" s="1"/>
  <c r="BA14" i="1"/>
  <c r="IU14" i="1" s="1"/>
  <c r="W88" i="2" s="1"/>
  <c r="AC88" i="2" s="1"/>
  <c r="AG88" i="2" s="1"/>
  <c r="BA15" i="1"/>
  <c r="IU15" i="1" s="1"/>
  <c r="IY15" i="1" s="1"/>
  <c r="BA10" i="1"/>
  <c r="IU10" i="1" s="1"/>
  <c r="IY10" i="1" s="1"/>
  <c r="BA13" i="1"/>
  <c r="IU13" i="1" s="1"/>
  <c r="IY13" i="1" s="1"/>
  <c r="BA9" i="1"/>
  <c r="IU9" i="1" s="1"/>
  <c r="IY9" i="1" s="1"/>
  <c r="Z29" i="2"/>
  <c r="T37" i="2"/>
  <c r="S37" i="2"/>
  <c r="Z37" i="2"/>
  <c r="Y35" i="2"/>
  <c r="Z35" i="2"/>
  <c r="Y37" i="2"/>
  <c r="S28" i="2"/>
  <c r="S35" i="2"/>
  <c r="Z34" i="2"/>
  <c r="Y34" i="2"/>
  <c r="H37" i="2"/>
  <c r="S30" i="2"/>
  <c r="Y33" i="2"/>
  <c r="Z30" i="2"/>
  <c r="Z28" i="2"/>
  <c r="T35" i="2"/>
  <c r="S34" i="2"/>
  <c r="S29" i="2"/>
  <c r="T29" i="2"/>
  <c r="M28" i="2"/>
  <c r="S11" i="2"/>
  <c r="Y15" i="2"/>
  <c r="Z33" i="2"/>
  <c r="Y12" i="2"/>
  <c r="Y10" i="2"/>
  <c r="Y11" i="2"/>
  <c r="N29" i="2"/>
  <c r="S10" i="2"/>
  <c r="Y16" i="2"/>
  <c r="Y19" i="2"/>
  <c r="V20" i="2"/>
  <c r="M19" i="2"/>
  <c r="T34" i="2"/>
  <c r="S12" i="2"/>
  <c r="T30" i="2"/>
  <c r="M11" i="2"/>
  <c r="M16" i="2"/>
  <c r="N34" i="2"/>
  <c r="N28" i="2"/>
  <c r="N33" i="2"/>
  <c r="N35" i="2"/>
  <c r="M15" i="2"/>
  <c r="M17" i="2"/>
  <c r="M92" i="2"/>
  <c r="G92" i="2"/>
  <c r="Z32" i="2"/>
  <c r="Z52" i="2"/>
  <c r="Z46" i="2"/>
  <c r="Z51" i="2"/>
  <c r="Z55" i="2"/>
  <c r="Y73" i="2"/>
  <c r="Y72" i="2"/>
  <c r="Y70" i="2"/>
  <c r="Y65" i="2"/>
  <c r="Y64" i="2"/>
  <c r="Y69" i="2"/>
  <c r="Y66" i="2"/>
  <c r="Y68" i="2"/>
  <c r="Y71" i="2"/>
  <c r="S36" i="2"/>
  <c r="S32" i="2"/>
  <c r="T27" i="2"/>
  <c r="T47" i="2"/>
  <c r="T46" i="2"/>
  <c r="T55" i="2"/>
  <c r="T48" i="2"/>
  <c r="T52" i="2"/>
  <c r="N48" i="2"/>
  <c r="N51" i="2"/>
  <c r="N52" i="2"/>
  <c r="N47" i="2"/>
  <c r="N46" i="2"/>
  <c r="N54" i="2"/>
  <c r="M64" i="2"/>
  <c r="N83" i="2"/>
  <c r="N84" i="2"/>
  <c r="G32" i="2"/>
  <c r="G28" i="2"/>
  <c r="H55" i="2"/>
  <c r="G45" i="2"/>
  <c r="G64" i="2"/>
  <c r="G69" i="2"/>
  <c r="H88" i="2"/>
  <c r="G63" i="2"/>
  <c r="T51" i="2"/>
  <c r="H87" i="2"/>
  <c r="H82" i="2"/>
  <c r="BA7" i="1"/>
  <c r="IU7" i="1" s="1"/>
  <c r="W81" i="2" s="1"/>
  <c r="AC81" i="2" s="1"/>
  <c r="H29" i="2"/>
  <c r="H28" i="2"/>
  <c r="H81" i="2"/>
  <c r="N82" i="2"/>
  <c r="T50" i="2"/>
  <c r="T32" i="2"/>
  <c r="T36" i="2"/>
  <c r="T54" i="2"/>
  <c r="H46" i="2"/>
  <c r="P20" i="2"/>
  <c r="G70" i="2"/>
  <c r="S14" i="2"/>
  <c r="H63" i="2"/>
  <c r="S18" i="2"/>
  <c r="D74" i="2"/>
  <c r="CY18" i="1"/>
  <c r="V74" i="2"/>
  <c r="Z92" i="2" s="1"/>
  <c r="Y48" i="2"/>
  <c r="H71" i="2"/>
  <c r="G53" i="2"/>
  <c r="T91" i="2"/>
  <c r="S73" i="2"/>
  <c r="Q74" i="2"/>
  <c r="FA10" i="1"/>
  <c r="HA7" i="1"/>
  <c r="GX18" i="1"/>
  <c r="N89" i="2"/>
  <c r="M71" i="2"/>
  <c r="HA13" i="1"/>
  <c r="HA14" i="1"/>
  <c r="M66" i="2"/>
  <c r="G65" i="2"/>
  <c r="H83" i="2"/>
  <c r="FA8" i="1"/>
  <c r="S51" i="2"/>
  <c r="T69" i="2"/>
  <c r="M46" i="2"/>
  <c r="N64" i="2"/>
  <c r="M65" i="2"/>
  <c r="Y53" i="2"/>
  <c r="Z71" i="2"/>
  <c r="GY18" i="1"/>
  <c r="H64" i="2"/>
  <c r="G46" i="2"/>
  <c r="Z68" i="2"/>
  <c r="Y50" i="2"/>
  <c r="Q38" i="2"/>
  <c r="M68" i="2"/>
  <c r="N86" i="2"/>
  <c r="S70" i="2"/>
  <c r="T66" i="2"/>
  <c r="S48" i="2"/>
  <c r="G48" i="2"/>
  <c r="H66" i="2"/>
  <c r="H69" i="2"/>
  <c r="G51" i="2"/>
  <c r="FA17" i="1"/>
  <c r="T72" i="2"/>
  <c r="S54" i="2"/>
  <c r="FA9" i="1"/>
  <c r="G50" i="2"/>
  <c r="H68" i="2"/>
  <c r="H50" i="2"/>
  <c r="G47" i="2"/>
  <c r="H65" i="2"/>
  <c r="Z48" i="2"/>
  <c r="T71" i="2"/>
  <c r="S53" i="2"/>
  <c r="E74" i="2"/>
  <c r="J74" i="2"/>
  <c r="AX18" i="1"/>
  <c r="HA16" i="1"/>
  <c r="S66" i="2"/>
  <c r="E38" i="2"/>
  <c r="M53" i="2"/>
  <c r="N71" i="2"/>
  <c r="S46" i="2"/>
  <c r="T64" i="2"/>
  <c r="P74" i="2"/>
  <c r="S63" i="2"/>
  <c r="M51" i="2"/>
  <c r="N69" i="2"/>
  <c r="K20" i="2"/>
  <c r="EX18" i="1"/>
  <c r="FA7" i="1"/>
  <c r="M47" i="2"/>
  <c r="N65" i="2"/>
  <c r="H47" i="2"/>
  <c r="E20" i="2"/>
  <c r="T53" i="2"/>
  <c r="P38" i="2"/>
  <c r="T45" i="2"/>
  <c r="S27" i="2"/>
  <c r="S71" i="2"/>
  <c r="T89" i="2"/>
  <c r="M54" i="2"/>
  <c r="N72" i="2"/>
  <c r="N63" i="2"/>
  <c r="M45" i="2"/>
  <c r="G14" i="2"/>
  <c r="H32" i="2"/>
  <c r="CX18" i="1"/>
  <c r="D20" i="2"/>
  <c r="W56" i="2"/>
  <c r="Y55" i="2"/>
  <c r="Z73" i="2"/>
  <c r="G71" i="2"/>
  <c r="H89" i="2"/>
  <c r="N91" i="2"/>
  <c r="M73" i="2"/>
  <c r="Z54" i="2"/>
  <c r="Y36" i="2"/>
  <c r="W20" i="2"/>
  <c r="DA7" i="1"/>
  <c r="Q20" i="2"/>
  <c r="H54" i="2"/>
  <c r="G36" i="2"/>
  <c r="Z69" i="2"/>
  <c r="Y51" i="2"/>
  <c r="HA8" i="1"/>
  <c r="EY18" i="1"/>
  <c r="K38" i="2"/>
  <c r="HA15" i="1"/>
  <c r="H90" i="2"/>
  <c r="G72" i="2"/>
  <c r="N90" i="2"/>
  <c r="M72" i="2"/>
  <c r="T87" i="2"/>
  <c r="S69" i="2"/>
  <c r="S45" i="2"/>
  <c r="P56" i="2"/>
  <c r="T63" i="2"/>
  <c r="JA18" i="1"/>
  <c r="HA17" i="1"/>
  <c r="S72" i="2"/>
  <c r="T90" i="2"/>
  <c r="H53" i="2"/>
  <c r="M50" i="2"/>
  <c r="N68" i="2"/>
  <c r="Y52" i="2"/>
  <c r="Z70" i="2"/>
  <c r="S50" i="2"/>
  <c r="T68" i="2"/>
  <c r="H84" i="2"/>
  <c r="G66" i="2"/>
  <c r="N36" i="2"/>
  <c r="M18" i="2"/>
  <c r="S65" i="2"/>
  <c r="T83" i="2"/>
  <c r="V38" i="2"/>
  <c r="Y27" i="2"/>
  <c r="Z45" i="2"/>
  <c r="M69" i="2"/>
  <c r="N87" i="2"/>
  <c r="G54" i="2"/>
  <c r="H72" i="2"/>
  <c r="G18" i="2"/>
  <c r="H36" i="2"/>
  <c r="Y45" i="2"/>
  <c r="V56" i="2"/>
  <c r="S47" i="2"/>
  <c r="T65" i="2"/>
  <c r="J56" i="2"/>
  <c r="DQ18" i="1"/>
  <c r="S52" i="2"/>
  <c r="T70" i="2"/>
  <c r="N53" i="2"/>
  <c r="H45" i="2"/>
  <c r="G27" i="2"/>
  <c r="D38" i="2"/>
  <c r="E56" i="2"/>
  <c r="G68" i="2"/>
  <c r="H86" i="2"/>
  <c r="G73" i="2"/>
  <c r="H91" i="2"/>
  <c r="FA16" i="1"/>
  <c r="FA14" i="1"/>
  <c r="W74" i="2"/>
  <c r="Z53" i="2"/>
  <c r="K74" i="2"/>
  <c r="Z65" i="2"/>
  <c r="Y47" i="2"/>
  <c r="T86" i="2"/>
  <c r="S68" i="2"/>
  <c r="D56" i="2"/>
  <c r="AY18" i="1"/>
  <c r="H48" i="2"/>
  <c r="N88" i="2"/>
  <c r="M70" i="2"/>
  <c r="M55" i="2"/>
  <c r="N73" i="2"/>
  <c r="N55" i="2"/>
  <c r="M52" i="2"/>
  <c r="N70" i="2"/>
  <c r="FA15" i="1"/>
  <c r="Y18" i="2"/>
  <c r="Z36" i="2"/>
  <c r="N66" i="2"/>
  <c r="M48" i="2"/>
  <c r="Z64" i="2"/>
  <c r="Y46" i="2"/>
  <c r="H51" i="2"/>
  <c r="H70" i="2"/>
  <c r="G52" i="2"/>
  <c r="M32" i="2"/>
  <c r="N50" i="2"/>
  <c r="HA10" i="1"/>
  <c r="Z27" i="2"/>
  <c r="Y54" i="2"/>
  <c r="W38" i="2"/>
  <c r="M14" i="2"/>
  <c r="N32" i="2"/>
  <c r="Q56" i="2"/>
  <c r="S64" i="2"/>
  <c r="T82" i="2"/>
  <c r="M27" i="2"/>
  <c r="N45" i="2"/>
  <c r="J38" i="2"/>
  <c r="N27" i="2"/>
  <c r="T73" i="2"/>
  <c r="S55" i="2"/>
  <c r="HA9" i="1"/>
  <c r="H27" i="2"/>
  <c r="H73" i="2"/>
  <c r="G55" i="2"/>
  <c r="H52" i="2"/>
  <c r="Z47" i="2"/>
  <c r="Z50" i="2"/>
  <c r="Y32" i="2"/>
  <c r="J20" i="2"/>
  <c r="AF37" i="2" l="1"/>
  <c r="AG81" i="2"/>
  <c r="Z74" i="2"/>
  <c r="AF69" i="2"/>
  <c r="AF27" i="2"/>
  <c r="AF28" i="2"/>
  <c r="AF48" i="2"/>
  <c r="AF50" i="2"/>
  <c r="AF72" i="2"/>
  <c r="AF66" i="2"/>
  <c r="AF71" i="2"/>
  <c r="AF46" i="2"/>
  <c r="AF73" i="2"/>
  <c r="AF68" i="2"/>
  <c r="AF70" i="2"/>
  <c r="AF63" i="2"/>
  <c r="AF65" i="2"/>
  <c r="AF64" i="2"/>
  <c r="AF53" i="2"/>
  <c r="AF45" i="2"/>
  <c r="AF52" i="2"/>
  <c r="AF34" i="2"/>
  <c r="AF51" i="2"/>
  <c r="AF47" i="2"/>
  <c r="AF54" i="2"/>
  <c r="AF55" i="2"/>
  <c r="AF35" i="2"/>
  <c r="AF30" i="2"/>
  <c r="AF29" i="2"/>
  <c r="AF32" i="2"/>
  <c r="AF36" i="2"/>
  <c r="AF33" i="2"/>
  <c r="AE69" i="2"/>
  <c r="AE64" i="2"/>
  <c r="AE66" i="2"/>
  <c r="AE71" i="2"/>
  <c r="AE73" i="2"/>
  <c r="AE68" i="2"/>
  <c r="AE65" i="2"/>
  <c r="AE70" i="2"/>
  <c r="AE72" i="2"/>
  <c r="AE63" i="2"/>
  <c r="AC82" i="2"/>
  <c r="AG82" i="2" s="1"/>
  <c r="AG27" i="2"/>
  <c r="AG63" i="2"/>
  <c r="AE54" i="2"/>
  <c r="AE53" i="2"/>
  <c r="AE51" i="2"/>
  <c r="AE48" i="2"/>
  <c r="AE55" i="2"/>
  <c r="AE50" i="2"/>
  <c r="AE46" i="2"/>
  <c r="AE52" i="2"/>
  <c r="AE47" i="2"/>
  <c r="AE45" i="2"/>
  <c r="AC74" i="2"/>
  <c r="AB74" i="2"/>
  <c r="AF92" i="2" s="1"/>
  <c r="AG45" i="2"/>
  <c r="AC56" i="2"/>
  <c r="AE28" i="2"/>
  <c r="AE33" i="2"/>
  <c r="AE29" i="2"/>
  <c r="AE36" i="2"/>
  <c r="AE37" i="2"/>
  <c r="AE34" i="2"/>
  <c r="AE30" i="2"/>
  <c r="AE32" i="2"/>
  <c r="AE35" i="2"/>
  <c r="AE27" i="2"/>
  <c r="AB56" i="2"/>
  <c r="AC38" i="2"/>
  <c r="AG28" i="2"/>
  <c r="AE15" i="2"/>
  <c r="AE10" i="2"/>
  <c r="AE16" i="2"/>
  <c r="AE18" i="2"/>
  <c r="AE12" i="2"/>
  <c r="AE11" i="2"/>
  <c r="AE17" i="2"/>
  <c r="AE14" i="2"/>
  <c r="AE19" i="2"/>
  <c r="AE9" i="2"/>
  <c r="AB38" i="2"/>
  <c r="AC20" i="2"/>
  <c r="AG20" i="2" s="1"/>
  <c r="W84" i="2"/>
  <c r="AB20" i="2"/>
  <c r="W87" i="2"/>
  <c r="AC87" i="2" s="1"/>
  <c r="W91" i="2"/>
  <c r="IY8" i="1"/>
  <c r="IY14" i="1"/>
  <c r="W89" i="2"/>
  <c r="W83" i="2"/>
  <c r="Y20" i="2"/>
  <c r="Y74" i="2"/>
  <c r="G74" i="2"/>
  <c r="S20" i="2"/>
  <c r="IY7" i="1"/>
  <c r="H92" i="2"/>
  <c r="T38" i="2"/>
  <c r="IU18" i="1"/>
  <c r="G38" i="2"/>
  <c r="H56" i="2"/>
  <c r="N92" i="2"/>
  <c r="M74" i="2"/>
  <c r="IY16" i="1"/>
  <c r="W90" i="2"/>
  <c r="AC90" i="2" s="1"/>
  <c r="AG90" i="2" s="1"/>
  <c r="N38" i="2"/>
  <c r="M20" i="2"/>
  <c r="T74" i="2"/>
  <c r="S56" i="2"/>
  <c r="FA18" i="1"/>
  <c r="W86" i="2"/>
  <c r="AC86" i="2" s="1"/>
  <c r="AG86" i="2" s="1"/>
  <c r="Y56" i="2"/>
  <c r="DA18" i="1"/>
  <c r="T56" i="2"/>
  <c r="S38" i="2"/>
  <c r="S74" i="2"/>
  <c r="T92" i="2"/>
  <c r="HA18" i="1"/>
  <c r="M38" i="2"/>
  <c r="N56" i="2"/>
  <c r="G56" i="2"/>
  <c r="H74" i="2"/>
  <c r="M56" i="2"/>
  <c r="N74" i="2"/>
  <c r="Y38" i="2"/>
  <c r="Z56" i="2"/>
  <c r="G20" i="2"/>
  <c r="H38" i="2"/>
  <c r="BA18" i="1"/>
  <c r="Z38" i="2"/>
  <c r="AF74" i="2" l="1"/>
  <c r="AF56" i="2"/>
  <c r="AF38" i="2"/>
  <c r="AE74" i="2"/>
  <c r="AC83" i="2"/>
  <c r="AG83" i="2" s="1"/>
  <c r="AC89" i="2"/>
  <c r="AG89" i="2" s="1"/>
  <c r="AC91" i="2"/>
  <c r="AG91" i="2" s="1"/>
  <c r="AG87" i="2"/>
  <c r="AC84" i="2"/>
  <c r="AG74" i="2"/>
  <c r="AE56" i="2"/>
  <c r="AG56" i="2"/>
  <c r="AE38" i="2"/>
  <c r="AG38" i="2"/>
  <c r="AE20" i="2"/>
  <c r="W92" i="2"/>
  <c r="IY18" i="1"/>
  <c r="AC92" i="2" l="1"/>
  <c r="AG92" i="2" s="1"/>
  <c r="AG8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Relacionar la seccional a la cual se le esta haciendo el seguimiento y control</t>
        </r>
      </text>
    </comment>
    <comment ref="A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Nombre de la sede a evaluar los consumos 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N° de la cuenta contrato que se encuentra en la factura o N° de refrencia 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Nombre del despacho o número de piso u oficina correspondiente a la cuenta contrato y sede </t>
        </r>
      </text>
    </comment>
    <comment ref="DD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Cantidad de metros cubicos consumidos y relacionados en la factura </t>
        </r>
      </text>
    </comment>
    <comment ref="DE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Valor de la factura por consumo de agua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Incluir el nombre de las sedes que se registraron en la hoja de calculo H1. </t>
        </r>
        <r>
          <rPr>
            <b/>
            <sz val="9"/>
            <color indexed="81"/>
            <rFont val="Tahoma"/>
            <family val="2"/>
          </rPr>
          <t>Recomendación</t>
        </r>
        <r>
          <rPr>
            <sz val="9"/>
            <color indexed="81"/>
            <rFont val="Tahoma"/>
            <family val="2"/>
          </rPr>
          <t xml:space="preserve">: copiar y pegar exactamente igual los nombres de las sedes. 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Año a hacer seguimiento y control </t>
        </r>
      </text>
    </comment>
    <comment ref="B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Sumatoria del consumo del mes de acuerdo a la información suministrada en la hoja H1</t>
        </r>
      </text>
    </comment>
    <comment ref="C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Sumatoria del valor de la factura incluido en la hoja H1 para cada una de las sedes objeto de evaluación</t>
        </r>
      </text>
    </comment>
    <comment ref="D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N° de trabajadores por cada una de las sedes en el mes a evaluar. Información que puede ingresar de forma manual </t>
        </r>
      </text>
    </comment>
    <comment ref="E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Cálculo del consumo percápita, de acuerdo a la información de las columnas anteriores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Relacionar las sedes de la hoja H2, copiar y pegar el nombre de la sede 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Establecer meta por cada una de las sedes y por la seccional, para la vigencia a evaluar </t>
        </r>
      </text>
    </comment>
  </commentList>
</comments>
</file>

<file path=xl/sharedStrings.xml><?xml version="1.0" encoding="utf-8"?>
<sst xmlns="http://schemas.openxmlformats.org/spreadsheetml/2006/main" count="837" uniqueCount="105">
  <si>
    <t>CONTROL CONSUMOS DE AGUA</t>
  </si>
  <si>
    <t>SIGCMA</t>
  </si>
  <si>
    <t>Seccional:</t>
  </si>
  <si>
    <t xml:space="preserve">Actualizado por: </t>
  </si>
  <si>
    <t>Cargo:</t>
  </si>
  <si>
    <t>Fecha de actualización:</t>
  </si>
  <si>
    <t>Sede</t>
  </si>
  <si>
    <t xml:space="preserve">Cuenta Contrato </t>
  </si>
  <si>
    <t xml:space="preserve">Unidad / Despacho / Oficina </t>
  </si>
  <si>
    <t>AÑO 2021</t>
  </si>
  <si>
    <t>AÑO 2022</t>
  </si>
  <si>
    <t>AÑO 2023</t>
  </si>
  <si>
    <t>AÑO 2024</t>
  </si>
  <si>
    <t>AÑO 2025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</si>
  <si>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</si>
  <si>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</si>
  <si>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</si>
  <si>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</si>
  <si>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</si>
  <si>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</si>
  <si>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</si>
  <si>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</si>
  <si>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</si>
  <si>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</si>
  <si>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</si>
  <si>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</si>
  <si>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</si>
  <si>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ENERO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</si>
  <si>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</si>
  <si>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Valor</t>
  </si>
  <si>
    <r>
      <t>m</t>
    </r>
    <r>
      <rPr>
        <b/>
        <vertAlign val="superscript"/>
        <sz val="11"/>
        <rFont val="Calibri"/>
        <family val="2"/>
        <scheme val="minor"/>
      </rPr>
      <t>3</t>
    </r>
  </si>
  <si>
    <t xml:space="preserve">Valor </t>
  </si>
  <si>
    <t xml:space="preserve">TOTAL </t>
  </si>
  <si>
    <r>
      <rPr>
        <b/>
        <sz val="8"/>
        <color theme="1"/>
        <rFont val="Arial"/>
        <family val="2"/>
      </rPr>
      <t>CÓDIGO</t>
    </r>
    <r>
      <rPr>
        <sz val="8"/>
        <color theme="1"/>
        <rFont val="Arial"/>
        <family val="2"/>
      </rPr>
      <t xml:space="preserve">
F-EVSG-19</t>
    </r>
  </si>
  <si>
    <r>
      <rPr>
        <b/>
        <sz val="8"/>
        <color theme="1"/>
        <rFont val="Arial"/>
        <family val="2"/>
      </rPr>
      <t>ELABORÓ</t>
    </r>
    <r>
      <rPr>
        <sz val="8"/>
        <color theme="1"/>
        <rFont val="Arial"/>
        <family val="2"/>
      </rPr>
      <t xml:space="preserve">
LÍDER DEL PROCESO </t>
    </r>
  </si>
  <si>
    <r>
      <rPr>
        <b/>
        <sz val="8"/>
        <color theme="1"/>
        <rFont val="Arial"/>
        <family val="2"/>
      </rPr>
      <t>REVISÓ</t>
    </r>
    <r>
      <rPr>
        <sz val="8"/>
        <color theme="1"/>
        <rFont val="Arial"/>
        <family val="2"/>
      </rPr>
      <t xml:space="preserve">
CENDOJ-SIGCMA </t>
    </r>
  </si>
  <si>
    <r>
      <rPr>
        <b/>
        <sz val="8"/>
        <color rgb="FF000000"/>
        <rFont val="Arial"/>
      </rPr>
      <t xml:space="preserve">APROBÓ
</t>
    </r>
    <r>
      <rPr>
        <sz val="8"/>
        <color rgb="FF000000"/>
        <rFont val="Arial"/>
      </rPr>
      <t>COMITÈ DE LIDERES DE SIGCMA</t>
    </r>
  </si>
  <si>
    <r>
      <rPr>
        <b/>
        <sz val="8"/>
        <color rgb="FF000000"/>
        <rFont val="Arial"/>
      </rPr>
      <t xml:space="preserve">VERSIÓN
</t>
    </r>
    <r>
      <rPr>
        <sz val="8"/>
        <color rgb="FF000000"/>
        <rFont val="Arial"/>
      </rPr>
      <t>03</t>
    </r>
  </si>
  <si>
    <r>
      <rPr>
        <b/>
        <sz val="8"/>
        <color rgb="FF000000"/>
        <rFont val="Arial"/>
      </rPr>
      <t xml:space="preserve">FECHA
</t>
    </r>
    <r>
      <rPr>
        <sz val="8"/>
        <color rgb="FF000000"/>
        <rFont val="Arial"/>
      </rPr>
      <t>15/12/2019</t>
    </r>
  </si>
  <si>
    <r>
      <rPr>
        <b/>
        <sz val="8"/>
        <color rgb="FF000000"/>
        <rFont val="Arial"/>
      </rPr>
      <t xml:space="preserve">FECHA
</t>
    </r>
    <r>
      <rPr>
        <sz val="8"/>
        <color rgb="FF000000"/>
        <rFont val="Arial"/>
      </rPr>
      <t>15/06/2021</t>
    </r>
  </si>
  <si>
    <r>
      <rPr>
        <b/>
        <sz val="8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FECHA</t>
    </r>
    <r>
      <rPr>
        <sz val="8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24/06/2021                 </t>
    </r>
  </si>
  <si>
    <t>Sedes</t>
  </si>
  <si>
    <t>Año 2021</t>
  </si>
  <si>
    <t>Año 2022</t>
  </si>
  <si>
    <t>Año 2024</t>
  </si>
  <si>
    <t>Año 2025</t>
  </si>
  <si>
    <t xml:space="preserve">ABRIL </t>
  </si>
  <si>
    <t>DCIEMBRE</t>
  </si>
  <si>
    <r>
      <t>∑ Consumo (m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</si>
  <si>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∑ Valor ($)</t>
  </si>
  <si>
    <t>N° Trabajadores</t>
  </si>
  <si>
    <r>
      <t xml:space="preserve">CPC </t>
    </r>
    <r>
      <rPr>
        <b/>
        <sz val="8"/>
        <color theme="1"/>
        <rFont val="Arial"/>
        <family val="2"/>
      </rPr>
      <t>(m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/Trabajador)</t>
    </r>
  </si>
  <si>
    <r>
      <t>∑ Consumo
 (m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</si>
  <si>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N° 
Trabajadores</t>
  </si>
  <si>
    <r>
      <t xml:space="preserve">CPC 
</t>
    </r>
    <r>
      <rPr>
        <b/>
        <sz val="7"/>
        <color theme="0"/>
        <rFont val="Arial"/>
        <family val="2"/>
      </rPr>
      <t>m</t>
    </r>
    <r>
      <rPr>
        <b/>
        <vertAlign val="superscript"/>
        <sz val="7"/>
        <color theme="0"/>
        <rFont val="Arial"/>
        <family val="2"/>
      </rPr>
      <t>3</t>
    </r>
    <r>
      <rPr>
        <b/>
        <sz val="7"/>
        <color theme="0"/>
        <rFont val="Arial"/>
        <family val="2"/>
      </rPr>
      <t>/Trabajador</t>
    </r>
  </si>
  <si>
    <r>
      <t>∑ Consumo 
(m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</si>
  <si>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r>
      <t>CPC (m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/Trabajador)</t>
    </r>
  </si>
  <si>
    <r>
      <t>CPC (</t>
    </r>
    <r>
      <rPr>
        <b/>
        <sz val="8"/>
        <color theme="1"/>
        <rFont val="Arial"/>
        <family val="2"/>
      </rPr>
      <t>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/Trabajador)</t>
    </r>
  </si>
  <si>
    <t>Total</t>
  </si>
  <si>
    <r>
      <rPr>
        <b/>
        <sz val="10"/>
        <color theme="1"/>
        <rFont val="Arial"/>
        <family val="2"/>
      </rPr>
      <t>CÓDIGO</t>
    </r>
    <r>
      <rPr>
        <sz val="10"/>
        <color theme="1"/>
        <rFont val="Arial"/>
        <family val="2"/>
      </rPr>
      <t xml:space="preserve">
F-EVSG-19</t>
    </r>
  </si>
  <si>
    <t xml:space="preserve">ELABORÓ
LÍDER DEL PROCESO </t>
  </si>
  <si>
    <r>
      <rPr>
        <b/>
        <sz val="10"/>
        <color theme="1"/>
        <rFont val="Arial"/>
        <family val="2"/>
      </rPr>
      <t>REVISÓ</t>
    </r>
    <r>
      <rPr>
        <sz val="10"/>
        <color theme="1"/>
        <rFont val="Arial"/>
        <family val="2"/>
      </rPr>
      <t xml:space="preserve">
CENDOJ – SIGCMA </t>
    </r>
  </si>
  <si>
    <r>
      <rPr>
        <b/>
        <sz val="10"/>
        <color theme="1"/>
        <rFont val="Arial"/>
        <family val="2"/>
      </rPr>
      <t>APROBÓ</t>
    </r>
    <r>
      <rPr>
        <sz val="10"/>
        <color theme="1"/>
        <rFont val="Arial"/>
        <family val="2"/>
      </rPr>
      <t xml:space="preserve">
COMITÉ NACIONAL DEL SIGCMA</t>
    </r>
  </si>
  <si>
    <r>
      <rPr>
        <b/>
        <sz val="10"/>
        <rFont val="Arial"/>
        <family val="2"/>
      </rPr>
      <t>VERSIÓN</t>
    </r>
    <r>
      <rPr>
        <sz val="10"/>
        <rFont val="Arial"/>
        <family val="2"/>
      </rPr>
      <t xml:space="preserve">
03</t>
    </r>
  </si>
  <si>
    <t>FECHA
15/12/2019</t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</si>
  <si>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15/06/2021</t>
    </r>
  </si>
  <si>
    <r>
      <t xml:space="preserve">FECHA
</t>
    </r>
    <r>
      <rPr>
        <sz val="10"/>
        <rFont val="Arial"/>
        <family val="2"/>
      </rPr>
      <t>21/06/2021</t>
    </r>
  </si>
  <si>
    <t>SEDE</t>
  </si>
  <si>
    <t xml:space="preserve">Meta </t>
  </si>
  <si>
    <t>Primer Trimestre</t>
  </si>
  <si>
    <t>Segundo Trimestre</t>
  </si>
  <si>
    <t>Tercer Trimestre</t>
  </si>
  <si>
    <t xml:space="preserve">Cuarto Trimestre </t>
  </si>
  <si>
    <t xml:space="preserve">Consolidado Anual </t>
  </si>
  <si>
    <r>
      <t>∑ 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</si>
  <si>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∑ Trabajadores</t>
  </si>
  <si>
    <t>CPC</t>
  </si>
  <si>
    <t xml:space="preserve">% Ahorro </t>
  </si>
  <si>
    <t>Análisis</t>
  </si>
  <si>
    <t xml:space="preserve">Ahorro </t>
  </si>
  <si>
    <t>$ Ahorro</t>
  </si>
  <si>
    <r>
      <rPr>
        <b/>
        <sz val="6"/>
        <color theme="1"/>
        <rFont val="Arial"/>
        <family val="2"/>
      </rPr>
      <t>( ∑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por recibo de agua / No. empleados en el periodo de medición)</t>
    </r>
  </si>
  <si>
    <r>
      <rPr>
        <b/>
        <sz val="6"/>
        <color theme="1"/>
        <rFont val="Arial"/>
        <family val="2"/>
      </rPr>
      <t>(#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anterior - 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actual)/(total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 consumidos en el periodo anterior)*100</t>
    </r>
  </si>
  <si>
    <r>
      <t>(#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anterior - 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actual)/(total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 consumidos en el periodo anterior)*100</t>
    </r>
  </si>
  <si>
    <r>
      <rPr>
        <b/>
        <sz val="6"/>
        <color theme="1"/>
        <rFont val="Arial"/>
        <family val="2"/>
      </rPr>
      <t>(#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anterior - 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actual)/(total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 consumidos en el periodo anterior)</t>
    </r>
  </si>
  <si>
    <r>
      <t>( ∑ m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 xml:space="preserve"> por recibo de agua / No. empleados en el periodo de medición)</t>
    </r>
  </si>
  <si>
    <r>
      <t>(# m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 xml:space="preserve"> consumidos en el periodo anterior - # m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 xml:space="preserve"> consumidos en el periodo actual)/(m</t>
    </r>
    <r>
      <rPr>
        <b/>
        <vertAlign val="superscript"/>
        <sz val="6"/>
        <rFont val="Arial"/>
        <family val="2"/>
      </rPr>
      <t xml:space="preserve">3 </t>
    </r>
    <r>
      <rPr>
        <b/>
        <sz val="6"/>
        <rFont val="Arial"/>
        <family val="2"/>
      </rPr>
      <t>consumidos en el periodo anterior)</t>
    </r>
  </si>
  <si>
    <r>
      <t>( ∑ valor m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 xml:space="preserve">  del año actual - ∑ valor m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 xml:space="preserve"> del año anterior)  </t>
    </r>
  </si>
  <si>
    <t>% Reducción</t>
  </si>
  <si>
    <t>Meta General</t>
  </si>
  <si>
    <r>
      <t>∑ Consumo (m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</si>
  <si>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r>
      <rPr>
        <b/>
        <sz val="6"/>
        <color theme="0"/>
        <rFont val="Arial"/>
        <family val="2"/>
      </rPr>
      <t>( ∑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por recibo de agua / No. empleados en el periodo de medición)</t>
    </r>
  </si>
  <si>
    <r>
      <t>(#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consumidos en el periodo anterior - #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consumidos en el periodo actual)/(m</t>
    </r>
    <r>
      <rPr>
        <b/>
        <vertAlign val="superscript"/>
        <sz val="6"/>
        <color theme="0"/>
        <rFont val="Arial"/>
        <family val="2"/>
      </rPr>
      <t xml:space="preserve">3 </t>
    </r>
    <r>
      <rPr>
        <b/>
        <sz val="6"/>
        <color theme="0"/>
        <rFont val="Arial"/>
        <family val="2"/>
      </rPr>
      <t>consumidos en el periodo anterior)</t>
    </r>
  </si>
  <si>
    <r>
      <rPr>
        <b/>
        <sz val="6"/>
        <color theme="0"/>
        <rFont val="Arial"/>
        <family val="2"/>
      </rPr>
      <t>( ∑ valor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 del año actual - ∑ valor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del año anterior)  </t>
    </r>
  </si>
  <si>
    <t>Año 2023</t>
  </si>
  <si>
    <t>( ∑ m3 por recibo de agua / No. empleados en el periodo de medición)</t>
  </si>
  <si>
    <t>(# m3 consumidos en el periodo anterior - # m3 consumidos en el periodo actual)/(total m3  consumidos en el periodo anterior)</t>
  </si>
  <si>
    <t>(# m3 consumidos en el periodo anterior - # m3 consumidos en el periodo actual)/(total m3  consumidos en el periodo anterior)*100</t>
  </si>
  <si>
    <r>
      <t>(#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anterior - # m</t>
    </r>
    <r>
      <rPr>
        <b/>
        <vertAlign val="superscript"/>
        <sz val="6"/>
        <color theme="1"/>
        <rFont val="Arial"/>
        <family val="2"/>
      </rPr>
      <t>3</t>
    </r>
    <r>
      <rPr>
        <b/>
        <sz val="6"/>
        <color theme="1"/>
        <rFont val="Arial"/>
        <family val="2"/>
      </rPr>
      <t xml:space="preserve"> consumidos en el periodo actual)/(total m3  consumidos en el periodo anterior)*100</t>
    </r>
  </si>
  <si>
    <r>
      <t>(#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consumidos en el periodo anterior - # m</t>
    </r>
    <r>
      <rPr>
        <b/>
        <vertAlign val="superscript"/>
        <sz val="6"/>
        <color theme="0"/>
        <rFont val="Arial"/>
        <family val="2"/>
      </rPr>
      <t>3</t>
    </r>
    <r>
      <rPr>
        <b/>
        <sz val="6"/>
        <color theme="0"/>
        <rFont val="Arial"/>
        <family val="2"/>
      </rPr>
      <t xml:space="preserve"> consumidos en el periodo actual)/(m</t>
    </r>
    <r>
      <rPr>
        <b/>
        <vertAlign val="superscript"/>
        <sz val="6"/>
        <color theme="0"/>
        <rFont val="Arial"/>
        <family val="2"/>
      </rPr>
      <t xml:space="preserve">3 </t>
    </r>
    <r>
      <rPr>
        <b/>
        <sz val="6"/>
        <color theme="0"/>
        <rFont val="Arial"/>
        <family val="2"/>
      </rPr>
      <t>consumidos en el periodo anterior)*100</t>
    </r>
  </si>
  <si>
    <r>
      <rPr>
        <b/>
        <sz val="10"/>
        <color theme="1"/>
        <rFont val="Arial"/>
        <family val="2"/>
      </rPr>
      <t>ELABORÓ</t>
    </r>
    <r>
      <rPr>
        <sz val="10"/>
        <color theme="1"/>
        <rFont val="Arial"/>
        <family val="2"/>
      </rPr>
      <t xml:space="preserve">
LÍDER DEL PROCESO </t>
    </r>
  </si>
  <si>
    <t>APROBÓ
COMITÉ NACIONAL DEL SIGCMA</t>
  </si>
  <si>
    <r>
      <rPr>
        <b/>
        <sz val="10"/>
        <color theme="1"/>
        <rFont val="Arial"/>
        <family val="2"/>
      </rPr>
      <t>VERSIÓN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>03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</si>
  <si>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15/12/2019</t>
    </r>
  </si>
  <si>
    <t>FECHA
21/06/2021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</si>
</sst>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-&quot;$&quot;\ * #,##0_-;\-&quot;$&quot;\ * #,##0_-;_-&quot;$&quot;\ * &quot;-&quot;??_-;_-@_-"/>
    <numFmt numFmtId="170" formatCode="#,##0_ ;\-#,##0\ "/>
    <numFmt numFmtId="171" formatCode="#,##0.0"/>
    <numFmt numFmtId="172" formatCode="0.0"/>
    <numFmt numFmtId="173" formatCode="#,##0.0_ ;\-#,##0.0\ "/>
    <numFmt numFmtId="174" formatCode="0.0%"/>
    <numFmt numFmtId="175" formatCode="&quot;$&quot;\ #,##0"/>
    <numFmt numFmtId="176" formatCode="#,##0.000"/>
    <numFmt numFmtId="177" formatCode="0.000"/>
  </numFmts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7"/>
      <color theme="0"/>
      <name val="Arial"/>
      <family val="2"/>
    </font>
    <font>
      <b/>
      <vertAlign val="superscript"/>
      <sz val="7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6"/>
      <color theme="0"/>
      <name val="Arial"/>
      <family val="2"/>
    </font>
    <font>
      <b/>
      <vertAlign val="superscript"/>
      <sz val="6"/>
      <color theme="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3"/>
      <color theme="1"/>
      <name val="Arial"/>
      <family val="2"/>
    </font>
    <font>
      <u val="double"/>
      <sz val="9"/>
      <color theme="1"/>
      <name val="Arial"/>
      <family val="2"/>
    </font>
    <font>
      <sz val="9"/>
      <color rgb="FF000000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74">
    <xf numFmtId="0" fontId="0" fillId="0" borderId="0" xfId="0"/>
    <xf numFmtId="0" fontId="1" fillId="0" borderId="0" xfId="0" applyFont="1" applyAlignment="1">
      <alignment horizontal="center"/>
    </xf>
    <xf numFmtId="0" fontId="0" fillId="0" borderId="16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69" fontId="2" fillId="0" borderId="30" xfId="2" applyNumberFormat="1" applyFont="1" applyFill="1" applyBorder="1" applyAlignment="1">
      <alignment horizontal="center"/>
    </xf>
    <xf numFmtId="169" fontId="2" fillId="0" borderId="5" xfId="2" applyNumberFormat="1" applyFont="1" applyFill="1" applyBorder="1" applyAlignment="1">
      <alignment horizontal="center"/>
    </xf>
    <xf numFmtId="169" fontId="2" fillId="0" borderId="36" xfId="2" applyNumberFormat="1" applyFont="1" applyFill="1" applyBorder="1" applyAlignment="1">
      <alignment horizontal="center"/>
    </xf>
    <xf numFmtId="3" fontId="14" fillId="6" borderId="18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68" fontId="8" fillId="6" borderId="12" xfId="0" applyNumberFormat="1" applyFont="1" applyFill="1" applyBorder="1"/>
    <xf numFmtId="0" fontId="7" fillId="2" borderId="4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169" fontId="2" fillId="0" borderId="1" xfId="2" applyNumberFormat="1" applyFont="1" applyFill="1" applyBorder="1" applyAlignment="1">
      <alignment horizontal="center"/>
    </xf>
    <xf numFmtId="172" fontId="2" fillId="0" borderId="6" xfId="0" applyNumberFormat="1" applyFont="1" applyBorder="1" applyAlignment="1">
      <alignment horizontal="center"/>
    </xf>
    <xf numFmtId="170" fontId="1" fillId="2" borderId="14" xfId="2" applyNumberFormat="1" applyFont="1" applyFill="1" applyBorder="1" applyAlignment="1">
      <alignment horizontal="center" vertical="center"/>
    </xf>
    <xf numFmtId="169" fontId="1" fillId="2" borderId="12" xfId="2" applyNumberFormat="1" applyFont="1" applyFill="1" applyBorder="1" applyAlignment="1">
      <alignment horizontal="center"/>
    </xf>
    <xf numFmtId="168" fontId="8" fillId="6" borderId="20" xfId="3" applyNumberFormat="1" applyFont="1" applyFill="1" applyBorder="1" applyAlignment="1">
      <alignment horizontal="center"/>
    </xf>
    <xf numFmtId="170" fontId="8" fillId="6" borderId="14" xfId="2" applyNumberFormat="1" applyFont="1" applyFill="1" applyBorder="1" applyAlignment="1">
      <alignment horizontal="center"/>
    </xf>
    <xf numFmtId="169" fontId="2" fillId="0" borderId="26" xfId="2" applyNumberFormat="1" applyFont="1" applyFill="1" applyBorder="1" applyAlignment="1">
      <alignment horizontal="center"/>
    </xf>
    <xf numFmtId="172" fontId="2" fillId="0" borderId="8" xfId="0" applyNumberFormat="1" applyFont="1" applyBorder="1" applyAlignment="1">
      <alignment horizontal="center"/>
    </xf>
    <xf numFmtId="0" fontId="1" fillId="3" borderId="38" xfId="0" applyFont="1" applyFill="1" applyBorder="1" applyAlignment="1">
      <alignment horizontal="center" vertical="center"/>
    </xf>
    <xf numFmtId="169" fontId="2" fillId="0" borderId="61" xfId="2" applyNumberFormat="1" applyFont="1" applyFill="1" applyBorder="1" applyAlignment="1">
      <alignment horizontal="center"/>
    </xf>
    <xf numFmtId="168" fontId="8" fillId="7" borderId="4" xfId="3" applyNumberFormat="1" applyFont="1" applyFill="1" applyBorder="1" applyAlignment="1">
      <alignment horizontal="center"/>
    </xf>
    <xf numFmtId="171" fontId="8" fillId="7" borderId="4" xfId="3" applyNumberFormat="1" applyFont="1" applyFill="1" applyBorder="1" applyAlignment="1">
      <alignment horizontal="center"/>
    </xf>
    <xf numFmtId="171" fontId="8" fillId="7" borderId="56" xfId="2" applyNumberFormat="1" applyFont="1" applyFill="1" applyBorder="1" applyAlignment="1">
      <alignment horizontal="center" vertical="center"/>
    </xf>
    <xf numFmtId="169" fontId="8" fillId="7" borderId="53" xfId="2" applyNumberFormat="1" applyFont="1" applyFill="1" applyBorder="1" applyAlignment="1">
      <alignment horizontal="center"/>
    </xf>
    <xf numFmtId="172" fontId="14" fillId="13" borderId="18" xfId="0" applyNumberFormat="1" applyFont="1" applyFill="1" applyBorder="1" applyAlignment="1">
      <alignment horizontal="center"/>
    </xf>
    <xf numFmtId="168" fontId="8" fillId="13" borderId="20" xfId="3" applyNumberFormat="1" applyFont="1" applyFill="1" applyBorder="1" applyAlignment="1">
      <alignment horizontal="center"/>
    </xf>
    <xf numFmtId="170" fontId="8" fillId="13" borderId="14" xfId="2" applyNumberFormat="1" applyFont="1" applyFill="1" applyBorder="1" applyAlignment="1">
      <alignment horizontal="center" vertical="center"/>
    </xf>
    <xf numFmtId="0" fontId="1" fillId="10" borderId="47" xfId="0" applyFont="1" applyFill="1" applyBorder="1" applyAlignment="1">
      <alignment horizontal="center" vertical="center" wrapText="1"/>
    </xf>
    <xf numFmtId="172" fontId="14" fillId="11" borderId="18" xfId="0" applyNumberFormat="1" applyFont="1" applyFill="1" applyBorder="1" applyAlignment="1">
      <alignment horizontal="center"/>
    </xf>
    <xf numFmtId="168" fontId="8" fillId="11" borderId="20" xfId="3" applyNumberFormat="1" applyFont="1" applyFill="1" applyBorder="1" applyAlignment="1">
      <alignment horizontal="center"/>
    </xf>
    <xf numFmtId="170" fontId="8" fillId="11" borderId="14" xfId="2" applyNumberFormat="1" applyFont="1" applyFill="1" applyBorder="1" applyAlignment="1">
      <alignment horizontal="center" vertical="center"/>
    </xf>
    <xf numFmtId="172" fontId="14" fillId="9" borderId="18" xfId="0" applyNumberFormat="1" applyFont="1" applyFill="1" applyBorder="1" applyAlignment="1">
      <alignment horizontal="center"/>
    </xf>
    <xf numFmtId="168" fontId="8" fillId="9" borderId="20" xfId="3" applyNumberFormat="1" applyFont="1" applyFill="1" applyBorder="1" applyAlignment="1">
      <alignment horizontal="center"/>
    </xf>
    <xf numFmtId="170" fontId="8" fillId="9" borderId="14" xfId="2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/>
    </xf>
    <xf numFmtId="0" fontId="1" fillId="12" borderId="47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33" xfId="0" applyFont="1" applyBorder="1"/>
    <xf numFmtId="0" fontId="16" fillId="0" borderId="33" xfId="0" applyFont="1" applyBorder="1" applyAlignment="1">
      <alignment vertical="center"/>
    </xf>
    <xf numFmtId="0" fontId="17" fillId="2" borderId="14" xfId="0" applyFont="1" applyFill="1" applyBorder="1" applyAlignment="1">
      <alignment horizontal="center" vertical="center" textRotation="90"/>
    </xf>
    <xf numFmtId="0" fontId="17" fillId="2" borderId="13" xfId="0" applyFont="1" applyFill="1" applyBorder="1" applyAlignment="1">
      <alignment horizontal="center" vertical="center" textRotation="90"/>
    </xf>
    <xf numFmtId="0" fontId="17" fillId="2" borderId="12" xfId="0" applyFont="1" applyFill="1" applyBorder="1" applyAlignment="1">
      <alignment horizontal="center" vertical="center" textRotation="90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textRotation="90"/>
    </xf>
    <xf numFmtId="0" fontId="17" fillId="3" borderId="13" xfId="0" applyFont="1" applyFill="1" applyBorder="1" applyAlignment="1">
      <alignment horizontal="center" vertical="center" textRotation="90"/>
    </xf>
    <xf numFmtId="0" fontId="17" fillId="3" borderId="12" xfId="0" applyFont="1" applyFill="1" applyBorder="1" applyAlignment="1">
      <alignment horizontal="center" vertical="center" textRotation="90" wrapText="1"/>
    </xf>
    <xf numFmtId="0" fontId="17" fillId="8" borderId="14" xfId="0" applyFont="1" applyFill="1" applyBorder="1" applyAlignment="1">
      <alignment horizontal="center" vertical="center" textRotation="90" wrapText="1"/>
    </xf>
    <xf numFmtId="0" fontId="17" fillId="8" borderId="13" xfId="0" applyFont="1" applyFill="1" applyBorder="1" applyAlignment="1">
      <alignment horizontal="center" vertical="center" textRotation="90" wrapText="1"/>
    </xf>
    <xf numFmtId="0" fontId="17" fillId="8" borderId="46" xfId="0" applyFont="1" applyFill="1" applyBorder="1" applyAlignment="1">
      <alignment horizontal="center" vertical="center" textRotation="90" wrapText="1"/>
    </xf>
    <xf numFmtId="0" fontId="17" fillId="8" borderId="12" xfId="0" applyFont="1" applyFill="1" applyBorder="1" applyAlignment="1">
      <alignment horizontal="center" vertical="center" textRotation="90" wrapText="1"/>
    </xf>
    <xf numFmtId="0" fontId="17" fillId="8" borderId="64" xfId="0" applyFont="1" applyFill="1" applyBorder="1" applyAlignment="1">
      <alignment horizontal="center" vertical="center" textRotation="90" wrapText="1"/>
    </xf>
    <xf numFmtId="0" fontId="17" fillId="8" borderId="25" xfId="0" applyFont="1" applyFill="1" applyBorder="1" applyAlignment="1">
      <alignment horizontal="center" vertical="center" textRotation="90" wrapText="1"/>
    </xf>
    <xf numFmtId="0" fontId="17" fillId="8" borderId="26" xfId="0" applyFont="1" applyFill="1" applyBorder="1" applyAlignment="1">
      <alignment horizontal="center" vertical="center" textRotation="90" wrapText="1"/>
    </xf>
    <xf numFmtId="0" fontId="18" fillId="9" borderId="13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3" fontId="16" fillId="0" borderId="0" xfId="0" applyNumberFormat="1" applyFont="1"/>
    <xf numFmtId="0" fontId="17" fillId="8" borderId="8" xfId="0" applyFont="1" applyFill="1" applyBorder="1" applyAlignment="1">
      <alignment horizontal="center" vertical="center" textRotation="90" wrapText="1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textRotation="90"/>
    </xf>
    <xf numFmtId="0" fontId="17" fillId="10" borderId="13" xfId="0" applyFont="1" applyFill="1" applyBorder="1" applyAlignment="1">
      <alignment horizontal="center" vertical="center" textRotation="90"/>
    </xf>
    <xf numFmtId="0" fontId="17" fillId="10" borderId="12" xfId="0" applyFont="1" applyFill="1" applyBorder="1" applyAlignment="1">
      <alignment horizontal="center" vertical="center" textRotation="90" wrapText="1"/>
    </xf>
    <xf numFmtId="0" fontId="17" fillId="10" borderId="8" xfId="0" applyFont="1" applyFill="1" applyBorder="1" applyAlignment="1">
      <alignment horizontal="center" vertical="center" textRotation="90"/>
    </xf>
    <xf numFmtId="0" fontId="17" fillId="10" borderId="25" xfId="0" applyFont="1" applyFill="1" applyBorder="1" applyAlignment="1">
      <alignment horizontal="center" vertical="center" textRotation="90"/>
    </xf>
    <xf numFmtId="0" fontId="17" fillId="10" borderId="26" xfId="0" applyFont="1" applyFill="1" applyBorder="1" applyAlignment="1">
      <alignment horizontal="center" vertical="center" textRotation="90" wrapText="1"/>
    </xf>
    <xf numFmtId="0" fontId="17" fillId="12" borderId="14" xfId="0" applyFont="1" applyFill="1" applyBorder="1" applyAlignment="1">
      <alignment horizontal="center" vertical="center" textRotation="90"/>
    </xf>
    <xf numFmtId="0" fontId="17" fillId="12" borderId="13" xfId="0" applyFont="1" applyFill="1" applyBorder="1" applyAlignment="1">
      <alignment horizontal="center" vertical="center" textRotation="90"/>
    </xf>
    <xf numFmtId="0" fontId="17" fillId="12" borderId="12" xfId="0" applyFont="1" applyFill="1" applyBorder="1" applyAlignment="1">
      <alignment horizontal="center" vertical="center" textRotation="90" wrapText="1"/>
    </xf>
    <xf numFmtId="0" fontId="16" fillId="0" borderId="16" xfId="0" applyFont="1" applyBorder="1"/>
    <xf numFmtId="0" fontId="16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5" fontId="17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73" fontId="17" fillId="0" borderId="52" xfId="0" applyNumberFormat="1" applyFont="1" applyBorder="1" applyAlignment="1">
      <alignment horizontal="center"/>
    </xf>
    <xf numFmtId="169" fontId="17" fillId="0" borderId="24" xfId="0" applyNumberFormat="1" applyFont="1" applyBorder="1" applyAlignment="1">
      <alignment horizontal="center"/>
    </xf>
    <xf numFmtId="170" fontId="17" fillId="0" borderId="5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17" fillId="0" borderId="56" xfId="0" applyNumberFormat="1" applyFont="1" applyBorder="1" applyAlignment="1">
      <alignment horizontal="center"/>
    </xf>
    <xf numFmtId="0" fontId="17" fillId="3" borderId="44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54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54" xfId="0" applyFont="1" applyFill="1" applyBorder="1" applyAlignment="1">
      <alignment horizontal="center" vertical="center"/>
    </xf>
    <xf numFmtId="2" fontId="17" fillId="8" borderId="52" xfId="0" applyNumberFormat="1" applyFont="1" applyFill="1" applyBorder="1" applyAlignment="1">
      <alignment horizontal="center"/>
    </xf>
    <xf numFmtId="2" fontId="17" fillId="0" borderId="14" xfId="0" applyNumberFormat="1" applyFont="1" applyBorder="1" applyAlignment="1">
      <alignment horizontal="center"/>
    </xf>
    <xf numFmtId="2" fontId="17" fillId="8" borderId="14" xfId="0" applyNumberFormat="1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7" fillId="10" borderId="54" xfId="0" applyFont="1" applyFill="1" applyBorder="1" applyAlignment="1">
      <alignment horizontal="center" vertical="center"/>
    </xf>
    <xf numFmtId="2" fontId="17" fillId="10" borderId="14" xfId="0" applyNumberFormat="1" applyFont="1" applyFill="1" applyBorder="1" applyAlignment="1">
      <alignment horizontal="center"/>
    </xf>
    <xf numFmtId="0" fontId="17" fillId="12" borderId="44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54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8" fillId="13" borderId="54" xfId="0" applyFont="1" applyFill="1" applyBorder="1" applyAlignment="1">
      <alignment horizontal="center" vertical="center"/>
    </xf>
    <xf numFmtId="173" fontId="17" fillId="0" borderId="14" xfId="0" applyNumberFormat="1" applyFont="1" applyBorder="1" applyAlignment="1">
      <alignment horizontal="center"/>
    </xf>
    <xf numFmtId="2" fontId="17" fillId="0" borderId="52" xfId="0" applyNumberFormat="1" applyFont="1" applyBorder="1" applyAlignment="1">
      <alignment horizontal="center"/>
    </xf>
    <xf numFmtId="171" fontId="17" fillId="0" borderId="14" xfId="1" applyNumberFormat="1" applyFont="1" applyFill="1" applyBorder="1" applyAlignment="1">
      <alignment horizontal="center"/>
    </xf>
    <xf numFmtId="169" fontId="17" fillId="0" borderId="13" xfId="2" applyNumberFormat="1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 wrapText="1"/>
    </xf>
    <xf numFmtId="0" fontId="17" fillId="8" borderId="52" xfId="0" applyFont="1" applyFill="1" applyBorder="1" applyAlignment="1">
      <alignment horizontal="center"/>
    </xf>
    <xf numFmtId="169" fontId="17" fillId="8" borderId="24" xfId="1" applyNumberFormat="1" applyFont="1" applyFill="1" applyBorder="1" applyAlignment="1">
      <alignment horizontal="center"/>
    </xf>
    <xf numFmtId="3" fontId="17" fillId="8" borderId="53" xfId="0" applyNumberFormat="1" applyFont="1" applyFill="1" applyBorder="1" applyAlignment="1">
      <alignment horizontal="center"/>
    </xf>
    <xf numFmtId="9" fontId="17" fillId="8" borderId="24" xfId="4" applyFont="1" applyFill="1" applyBorder="1" applyAlignment="1">
      <alignment horizontal="center"/>
    </xf>
    <xf numFmtId="9" fontId="17" fillId="0" borderId="13" xfId="4" applyFont="1" applyFill="1" applyBorder="1" applyAlignment="1">
      <alignment horizontal="center"/>
    </xf>
    <xf numFmtId="169" fontId="17" fillId="0" borderId="13" xfId="1" applyNumberFormat="1" applyFont="1" applyFill="1" applyBorder="1" applyAlignment="1">
      <alignment horizontal="center"/>
    </xf>
    <xf numFmtId="3" fontId="17" fillId="0" borderId="46" xfId="1" applyNumberFormat="1" applyFont="1" applyFill="1" applyBorder="1" applyAlignment="1">
      <alignment horizontal="center"/>
    </xf>
    <xf numFmtId="173" fontId="17" fillId="8" borderId="14" xfId="0" applyNumberFormat="1" applyFont="1" applyFill="1" applyBorder="1" applyAlignment="1">
      <alignment horizontal="center"/>
    </xf>
    <xf numFmtId="169" fontId="17" fillId="8" borderId="13" xfId="1" applyNumberFormat="1" applyFont="1" applyFill="1" applyBorder="1" applyAlignment="1">
      <alignment horizontal="center"/>
    </xf>
    <xf numFmtId="170" fontId="17" fillId="8" borderId="46" xfId="0" applyNumberFormat="1" applyFont="1" applyFill="1" applyBorder="1" applyAlignment="1">
      <alignment horizontal="center"/>
    </xf>
    <xf numFmtId="9" fontId="17" fillId="8" borderId="13" xfId="4" applyFont="1" applyFill="1" applyBorder="1" applyAlignment="1">
      <alignment horizontal="center"/>
    </xf>
    <xf numFmtId="166" fontId="17" fillId="0" borderId="13" xfId="0" applyNumberFormat="1" applyFont="1" applyBorder="1" applyAlignment="1">
      <alignment horizontal="center"/>
    </xf>
    <xf numFmtId="170" fontId="17" fillId="0" borderId="46" xfId="0" applyNumberFormat="1" applyFont="1" applyBorder="1" applyAlignment="1">
      <alignment horizontal="center"/>
    </xf>
    <xf numFmtId="171" fontId="22" fillId="0" borderId="14" xfId="0" applyNumberFormat="1" applyFont="1" applyBorder="1" applyAlignment="1">
      <alignment horizontal="center"/>
    </xf>
    <xf numFmtId="9" fontId="17" fillId="10" borderId="13" xfId="4" applyFont="1" applyFill="1" applyBorder="1" applyAlignment="1">
      <alignment horizontal="center"/>
    </xf>
    <xf numFmtId="3" fontId="22" fillId="0" borderId="12" xfId="0" applyNumberFormat="1" applyFont="1" applyBorder="1" applyAlignment="1">
      <alignment horizontal="center"/>
    </xf>
    <xf numFmtId="9" fontId="17" fillId="0" borderId="56" xfId="1" applyNumberFormat="1" applyFont="1" applyFill="1" applyBorder="1" applyAlignment="1">
      <alignment horizontal="center"/>
    </xf>
    <xf numFmtId="171" fontId="17" fillId="10" borderId="14" xfId="0" applyNumberFormat="1" applyFont="1" applyFill="1" applyBorder="1" applyAlignment="1">
      <alignment horizontal="center"/>
    </xf>
    <xf numFmtId="3" fontId="17" fillId="10" borderId="46" xfId="0" applyNumberFormat="1" applyFont="1" applyFill="1" applyBorder="1" applyAlignment="1">
      <alignment horizontal="center"/>
    </xf>
    <xf numFmtId="4" fontId="17" fillId="0" borderId="14" xfId="0" applyNumberFormat="1" applyFont="1" applyBorder="1" applyAlignment="1">
      <alignment horizontal="center"/>
    </xf>
    <xf numFmtId="169" fontId="17" fillId="10" borderId="13" xfId="0" applyNumberFormat="1" applyFont="1" applyFill="1" applyBorder="1" applyAlignment="1">
      <alignment horizontal="center"/>
    </xf>
    <xf numFmtId="169" fontId="17" fillId="0" borderId="0" xfId="0" applyNumberFormat="1" applyFont="1" applyAlignment="1">
      <alignment vertical="center"/>
    </xf>
    <xf numFmtId="170" fontId="1" fillId="8" borderId="14" xfId="2" applyNumberFormat="1" applyFont="1" applyFill="1" applyBorder="1" applyAlignment="1">
      <alignment horizontal="center" vertical="center"/>
    </xf>
    <xf numFmtId="170" fontId="1" fillId="8" borderId="12" xfId="2" applyNumberFormat="1" applyFont="1" applyFill="1" applyBorder="1" applyAlignment="1">
      <alignment horizontal="center"/>
    </xf>
    <xf numFmtId="170" fontId="8" fillId="9" borderId="12" xfId="2" applyNumberFormat="1" applyFont="1" applyFill="1" applyBorder="1" applyAlignment="1">
      <alignment horizontal="center"/>
    </xf>
    <xf numFmtId="170" fontId="1" fillId="10" borderId="14" xfId="2" applyNumberFormat="1" applyFont="1" applyFill="1" applyBorder="1" applyAlignment="1">
      <alignment horizontal="center" vertical="center"/>
    </xf>
    <xf numFmtId="170" fontId="1" fillId="10" borderId="12" xfId="2" applyNumberFormat="1" applyFont="1" applyFill="1" applyBorder="1" applyAlignment="1">
      <alignment horizontal="center"/>
    </xf>
    <xf numFmtId="170" fontId="8" fillId="11" borderId="12" xfId="2" applyNumberFormat="1" applyFont="1" applyFill="1" applyBorder="1" applyAlignment="1">
      <alignment horizontal="center"/>
    </xf>
    <xf numFmtId="170" fontId="1" fillId="12" borderId="14" xfId="2" applyNumberFormat="1" applyFont="1" applyFill="1" applyBorder="1" applyAlignment="1">
      <alignment horizontal="center" vertical="center"/>
    </xf>
    <xf numFmtId="170" fontId="1" fillId="12" borderId="12" xfId="2" applyNumberFormat="1" applyFont="1" applyFill="1" applyBorder="1" applyAlignment="1">
      <alignment horizontal="center"/>
    </xf>
    <xf numFmtId="170" fontId="8" fillId="13" borderId="12" xfId="2" applyNumberFormat="1" applyFont="1" applyFill="1" applyBorder="1" applyAlignment="1">
      <alignment horizontal="center"/>
    </xf>
    <xf numFmtId="171" fontId="16" fillId="0" borderId="18" xfId="0" applyNumberFormat="1" applyFont="1" applyBorder="1" applyAlignment="1" applyProtection="1">
      <alignment horizontal="right" vertical="center"/>
      <protection hidden="1"/>
    </xf>
    <xf numFmtId="4" fontId="16" fillId="0" borderId="40" xfId="0" applyNumberFormat="1" applyFont="1" applyBorder="1" applyAlignment="1" applyProtection="1">
      <alignment horizontal="right" vertical="center"/>
      <protection hidden="1"/>
    </xf>
    <xf numFmtId="169" fontId="16" fillId="0" borderId="19" xfId="2" applyNumberFormat="1" applyFont="1" applyBorder="1" applyAlignment="1" applyProtection="1">
      <alignment horizontal="right" vertical="center"/>
      <protection hidden="1"/>
    </xf>
    <xf numFmtId="171" fontId="16" fillId="0" borderId="7" xfId="0" applyNumberFormat="1" applyFont="1" applyBorder="1" applyAlignment="1" applyProtection="1">
      <alignment horizontal="right" vertical="center"/>
      <protection hidden="1"/>
    </xf>
    <xf numFmtId="169" fontId="16" fillId="0" borderId="54" xfId="2" applyNumberFormat="1" applyFont="1" applyBorder="1" applyAlignment="1" applyProtection="1">
      <alignment horizontal="right" vertical="center"/>
      <protection hidden="1"/>
    </xf>
    <xf numFmtId="3" fontId="16" fillId="0" borderId="18" xfId="0" applyNumberFormat="1" applyFont="1" applyBorder="1" applyAlignment="1" applyProtection="1">
      <alignment horizontal="right" vertical="center"/>
      <protection hidden="1"/>
    </xf>
    <xf numFmtId="3" fontId="16" fillId="0" borderId="44" xfId="0" applyNumberFormat="1" applyFont="1" applyBorder="1" applyAlignment="1" applyProtection="1">
      <alignment horizontal="right" vertical="center"/>
      <protection hidden="1"/>
    </xf>
    <xf numFmtId="3" fontId="16" fillId="3" borderId="18" xfId="0" applyNumberFormat="1" applyFont="1" applyFill="1" applyBorder="1" applyAlignment="1" applyProtection="1">
      <alignment horizontal="right" vertical="center"/>
      <protection hidden="1"/>
    </xf>
    <xf numFmtId="169" fontId="16" fillId="3" borderId="19" xfId="2" applyNumberFormat="1" applyFont="1" applyFill="1" applyBorder="1" applyAlignment="1" applyProtection="1">
      <alignment horizontal="right" vertical="center"/>
      <protection hidden="1"/>
    </xf>
    <xf numFmtId="0" fontId="21" fillId="0" borderId="18" xfId="0" applyFont="1" applyBorder="1" applyAlignment="1" applyProtection="1">
      <alignment horizontal="right" vertical="center"/>
      <protection hidden="1"/>
    </xf>
    <xf numFmtId="168" fontId="21" fillId="0" borderId="19" xfId="3" applyNumberFormat="1" applyFont="1" applyFill="1" applyBorder="1" applyAlignment="1" applyProtection="1">
      <alignment horizontal="right" vertical="center"/>
      <protection hidden="1"/>
    </xf>
    <xf numFmtId="0" fontId="21" fillId="8" borderId="18" xfId="0" applyFont="1" applyFill="1" applyBorder="1" applyAlignment="1" applyProtection="1">
      <alignment horizontal="right" vertical="center"/>
      <protection hidden="1"/>
    </xf>
    <xf numFmtId="168" fontId="21" fillId="8" borderId="19" xfId="3" applyNumberFormat="1" applyFont="1" applyFill="1" applyBorder="1" applyAlignment="1" applyProtection="1">
      <alignment horizontal="right" vertical="center"/>
      <protection hidden="1"/>
    </xf>
    <xf numFmtId="0" fontId="16" fillId="0" borderId="7" xfId="0" applyFont="1" applyBorder="1" applyAlignment="1" applyProtection="1">
      <alignment horizontal="right" vertical="center"/>
      <protection hidden="1"/>
    </xf>
    <xf numFmtId="169" fontId="16" fillId="0" borderId="54" xfId="2" applyNumberFormat="1" applyFont="1" applyFill="1" applyBorder="1" applyAlignment="1" applyProtection="1">
      <alignment horizontal="right" vertical="center"/>
      <protection hidden="1"/>
    </xf>
    <xf numFmtId="0" fontId="16" fillId="8" borderId="7" xfId="0" applyFont="1" applyFill="1" applyBorder="1" applyAlignment="1" applyProtection="1">
      <alignment horizontal="right" vertical="center"/>
      <protection hidden="1"/>
    </xf>
    <xf numFmtId="169" fontId="16" fillId="8" borderId="54" xfId="2" applyNumberFormat="1" applyFont="1" applyFill="1" applyBorder="1" applyAlignment="1" applyProtection="1">
      <alignment horizontal="right" vertical="center"/>
      <protection hidden="1"/>
    </xf>
    <xf numFmtId="168" fontId="16" fillId="0" borderId="54" xfId="2" applyNumberFormat="1" applyFont="1" applyFill="1" applyBorder="1" applyAlignment="1" applyProtection="1">
      <alignment horizontal="right" vertical="center"/>
      <protection hidden="1"/>
    </xf>
    <xf numFmtId="168" fontId="16" fillId="8" borderId="54" xfId="2" applyNumberFormat="1" applyFont="1" applyFill="1" applyBorder="1" applyAlignment="1" applyProtection="1">
      <alignment horizontal="right" vertical="center"/>
      <protection hidden="1"/>
    </xf>
    <xf numFmtId="0" fontId="16" fillId="8" borderId="60" xfId="0" applyFont="1" applyFill="1" applyBorder="1" applyAlignment="1" applyProtection="1">
      <alignment horizontal="right" vertical="center"/>
      <protection hidden="1"/>
    </xf>
    <xf numFmtId="3" fontId="18" fillId="9" borderId="44" xfId="0" applyNumberFormat="1" applyFont="1" applyFill="1" applyBorder="1" applyAlignment="1" applyProtection="1">
      <alignment horizontal="right" vertical="center"/>
      <protection hidden="1"/>
    </xf>
    <xf numFmtId="169" fontId="18" fillId="9" borderId="19" xfId="2" applyNumberFormat="1" applyFont="1" applyFill="1" applyBorder="1" applyAlignment="1" applyProtection="1">
      <alignment horizontal="right" vertical="center"/>
      <protection hidden="1"/>
    </xf>
    <xf numFmtId="3" fontId="16" fillId="10" borderId="18" xfId="0" applyNumberFormat="1" applyFont="1" applyFill="1" applyBorder="1" applyAlignment="1" applyProtection="1">
      <alignment horizontal="right" vertical="center"/>
      <protection hidden="1"/>
    </xf>
    <xf numFmtId="169" fontId="16" fillId="10" borderId="19" xfId="2" applyNumberFormat="1" applyFont="1" applyFill="1" applyBorder="1" applyAlignment="1" applyProtection="1">
      <alignment horizontal="right" vertical="center"/>
      <protection hidden="1"/>
    </xf>
    <xf numFmtId="166" fontId="16" fillId="0" borderId="19" xfId="2" applyFont="1" applyBorder="1" applyAlignment="1" applyProtection="1">
      <alignment horizontal="right" vertical="center"/>
      <protection hidden="1"/>
    </xf>
    <xf numFmtId="0" fontId="16" fillId="0" borderId="18" xfId="0" applyFont="1" applyBorder="1" applyAlignment="1" applyProtection="1">
      <alignment horizontal="center"/>
      <protection hidden="1"/>
    </xf>
    <xf numFmtId="169" fontId="16" fillId="0" borderId="19" xfId="2" applyNumberFormat="1" applyFont="1" applyBorder="1" applyAlignment="1" applyProtection="1">
      <alignment horizontal="center"/>
      <protection hidden="1"/>
    </xf>
    <xf numFmtId="4" fontId="16" fillId="0" borderId="40" xfId="0" applyNumberFormat="1" applyFont="1" applyBorder="1" applyAlignment="1" applyProtection="1">
      <alignment horizontal="center" vertical="center"/>
      <protection hidden="1"/>
    </xf>
    <xf numFmtId="4" fontId="16" fillId="12" borderId="40" xfId="0" applyNumberFormat="1" applyFont="1" applyFill="1" applyBorder="1" applyAlignment="1" applyProtection="1">
      <alignment horizontal="center" vertical="center"/>
      <protection hidden="1"/>
    </xf>
    <xf numFmtId="3" fontId="16" fillId="0" borderId="7" xfId="0" applyNumberFormat="1" applyFont="1" applyBorder="1" applyAlignment="1" applyProtection="1">
      <alignment horizontal="center"/>
      <protection hidden="1"/>
    </xf>
    <xf numFmtId="169" fontId="16" fillId="0" borderId="54" xfId="2" applyNumberFormat="1" applyFont="1" applyBorder="1" applyAlignment="1" applyProtection="1">
      <alignment horizontal="center"/>
      <protection hidden="1"/>
    </xf>
    <xf numFmtId="4" fontId="16" fillId="0" borderId="48" xfId="0" applyNumberFormat="1" applyFont="1" applyBorder="1" applyAlignment="1" applyProtection="1">
      <alignment horizontal="center" vertical="center"/>
      <protection hidden="1"/>
    </xf>
    <xf numFmtId="3" fontId="16" fillId="0" borderId="18" xfId="0" applyNumberFormat="1" applyFont="1" applyBorder="1" applyAlignment="1" applyProtection="1">
      <alignment horizontal="center"/>
      <protection hidden="1"/>
    </xf>
    <xf numFmtId="166" fontId="16" fillId="0" borderId="19" xfId="2" applyFont="1" applyBorder="1" applyAlignment="1" applyProtection="1">
      <alignment horizontal="center"/>
      <protection hidden="1"/>
    </xf>
    <xf numFmtId="171" fontId="16" fillId="0" borderId="6" xfId="0" applyNumberFormat="1" applyFont="1" applyBorder="1" applyAlignment="1" applyProtection="1">
      <alignment horizontal="right" vertical="center"/>
      <protection hidden="1"/>
    </xf>
    <xf numFmtId="169" fontId="16" fillId="0" borderId="4" xfId="2" applyNumberFormat="1" applyFont="1" applyBorder="1" applyAlignment="1" applyProtection="1">
      <alignment horizontal="right" vertical="center"/>
      <protection hidden="1"/>
    </xf>
    <xf numFmtId="0" fontId="21" fillId="8" borderId="6" xfId="0" applyFont="1" applyFill="1" applyBorder="1" applyAlignment="1" applyProtection="1">
      <alignment horizontal="right" vertical="center"/>
      <protection hidden="1"/>
    </xf>
    <xf numFmtId="0" fontId="16" fillId="0" borderId="6" xfId="0" applyFont="1" applyBorder="1" applyAlignment="1" applyProtection="1">
      <alignment horizontal="right" vertical="center"/>
      <protection hidden="1"/>
    </xf>
    <xf numFmtId="169" fontId="16" fillId="0" borderId="4" xfId="2" applyNumberFormat="1" applyFont="1" applyFill="1" applyBorder="1" applyAlignment="1" applyProtection="1">
      <alignment horizontal="right" vertical="center"/>
      <protection hidden="1"/>
    </xf>
    <xf numFmtId="0" fontId="16" fillId="8" borderId="6" xfId="0" applyFont="1" applyFill="1" applyBorder="1" applyAlignment="1" applyProtection="1">
      <alignment horizontal="right" vertical="center"/>
      <protection hidden="1"/>
    </xf>
    <xf numFmtId="169" fontId="16" fillId="8" borderId="4" xfId="2" applyNumberFormat="1" applyFont="1" applyFill="1" applyBorder="1" applyAlignment="1" applyProtection="1">
      <alignment horizontal="right" vertical="center"/>
      <protection hidden="1"/>
    </xf>
    <xf numFmtId="168" fontId="16" fillId="0" borderId="4" xfId="2" applyNumberFormat="1" applyFont="1" applyFill="1" applyBorder="1" applyAlignment="1" applyProtection="1">
      <alignment horizontal="right" vertical="center"/>
      <protection hidden="1"/>
    </xf>
    <xf numFmtId="168" fontId="16" fillId="8" borderId="4" xfId="2" applyNumberFormat="1" applyFont="1" applyFill="1" applyBorder="1" applyAlignment="1" applyProtection="1">
      <alignment horizontal="right" vertical="center"/>
      <protection hidden="1"/>
    </xf>
    <xf numFmtId="0" fontId="16" fillId="8" borderId="37" xfId="0" applyFont="1" applyFill="1" applyBorder="1" applyAlignment="1" applyProtection="1">
      <alignment horizontal="right" vertical="center"/>
      <protection hidden="1"/>
    </xf>
    <xf numFmtId="0" fontId="16" fillId="0" borderId="6" xfId="0" applyFont="1" applyBorder="1" applyAlignment="1" applyProtection="1">
      <alignment horizontal="center"/>
      <protection hidden="1"/>
    </xf>
    <xf numFmtId="169" fontId="16" fillId="0" borderId="4" xfId="2" applyNumberFormat="1" applyFont="1" applyBorder="1" applyAlignment="1" applyProtection="1">
      <alignment horizontal="center"/>
      <protection hidden="1"/>
    </xf>
    <xf numFmtId="4" fontId="16" fillId="0" borderId="36" xfId="0" applyNumberFormat="1" applyFont="1" applyBorder="1" applyAlignment="1" applyProtection="1">
      <alignment horizontal="center" vertical="center"/>
      <protection hidden="1"/>
    </xf>
    <xf numFmtId="3" fontId="16" fillId="0" borderId="6" xfId="0" applyNumberFormat="1" applyFont="1" applyBorder="1" applyAlignment="1" applyProtection="1">
      <alignment horizontal="center"/>
      <protection hidden="1"/>
    </xf>
    <xf numFmtId="4" fontId="16" fillId="0" borderId="5" xfId="0" applyNumberFormat="1" applyFont="1" applyBorder="1" applyAlignment="1" applyProtection="1">
      <alignment horizontal="center" vertical="center"/>
      <protection hidden="1"/>
    </xf>
    <xf numFmtId="171" fontId="16" fillId="0" borderId="3" xfId="0" applyNumberFormat="1" applyFont="1" applyBorder="1" applyAlignment="1" applyProtection="1">
      <alignment horizontal="right" vertical="center"/>
      <protection hidden="1"/>
    </xf>
    <xf numFmtId="169" fontId="16" fillId="0" borderId="2" xfId="2" applyNumberFormat="1" applyFont="1" applyBorder="1" applyAlignment="1" applyProtection="1">
      <alignment horizontal="right" vertical="center"/>
      <protection hidden="1"/>
    </xf>
    <xf numFmtId="3" fontId="16" fillId="0" borderId="50" xfId="0" applyNumberFormat="1" applyFont="1" applyBorder="1" applyAlignment="1" applyProtection="1">
      <alignment horizontal="right" vertical="center"/>
      <protection hidden="1"/>
    </xf>
    <xf numFmtId="169" fontId="16" fillId="0" borderId="29" xfId="2" applyNumberFormat="1" applyFont="1" applyBorder="1" applyAlignment="1" applyProtection="1">
      <alignment horizontal="right" vertical="center"/>
      <protection hidden="1"/>
    </xf>
    <xf numFmtId="3" fontId="16" fillId="0" borderId="28" xfId="0" applyNumberFormat="1" applyFont="1" applyBorder="1" applyAlignment="1" applyProtection="1">
      <alignment horizontal="right" vertical="center"/>
      <protection hidden="1"/>
    </xf>
    <xf numFmtId="0" fontId="21" fillId="8" borderId="21" xfId="0" applyFont="1" applyFill="1" applyBorder="1" applyAlignment="1" applyProtection="1">
      <alignment horizontal="right" vertical="center"/>
      <protection hidden="1"/>
    </xf>
    <xf numFmtId="168" fontId="21" fillId="8" borderId="29" xfId="3" applyNumberFormat="1" applyFont="1" applyFill="1" applyBorder="1" applyAlignment="1" applyProtection="1">
      <alignment horizontal="right" vertical="center"/>
      <protection hidden="1"/>
    </xf>
    <xf numFmtId="0" fontId="16" fillId="0" borderId="3" xfId="0" applyFont="1" applyBorder="1" applyAlignment="1" applyProtection="1">
      <alignment horizontal="right" vertical="center"/>
      <protection hidden="1"/>
    </xf>
    <xf numFmtId="169" fontId="16" fillId="0" borderId="2" xfId="2" applyNumberFormat="1" applyFont="1" applyFill="1" applyBorder="1" applyAlignment="1" applyProtection="1">
      <alignment horizontal="right" vertical="center"/>
      <protection hidden="1"/>
    </xf>
    <xf numFmtId="0" fontId="16" fillId="8" borderId="3" xfId="0" applyFont="1" applyFill="1" applyBorder="1" applyAlignment="1" applyProtection="1">
      <alignment horizontal="right" vertical="center"/>
      <protection hidden="1"/>
    </xf>
    <xf numFmtId="169" fontId="16" fillId="8" borderId="2" xfId="2" applyNumberFormat="1" applyFont="1" applyFill="1" applyBorder="1" applyAlignment="1" applyProtection="1">
      <alignment horizontal="right" vertical="center"/>
      <protection hidden="1"/>
    </xf>
    <xf numFmtId="168" fontId="16" fillId="0" borderId="2" xfId="2" applyNumberFormat="1" applyFont="1" applyFill="1" applyBorder="1" applyAlignment="1" applyProtection="1">
      <alignment horizontal="right" vertical="center"/>
      <protection hidden="1"/>
    </xf>
    <xf numFmtId="168" fontId="16" fillId="8" borderId="2" xfId="2" applyNumberFormat="1" applyFont="1" applyFill="1" applyBorder="1" applyAlignment="1" applyProtection="1">
      <alignment horizontal="right" vertical="center"/>
      <protection hidden="1"/>
    </xf>
    <xf numFmtId="0" fontId="16" fillId="8" borderId="47" xfId="0" applyFont="1" applyFill="1" applyBorder="1" applyAlignment="1" applyProtection="1">
      <alignment horizontal="right" vertical="center"/>
      <protection hidden="1"/>
    </xf>
    <xf numFmtId="0" fontId="16" fillId="0" borderId="21" xfId="0" applyFont="1" applyBorder="1" applyAlignment="1" applyProtection="1">
      <alignment horizontal="right" vertical="center"/>
      <protection hidden="1"/>
    </xf>
    <xf numFmtId="169" fontId="16" fillId="0" borderId="22" xfId="2" applyNumberFormat="1" applyFont="1" applyFill="1" applyBorder="1" applyAlignment="1" applyProtection="1">
      <alignment horizontal="right" vertical="center"/>
      <protection hidden="1"/>
    </xf>
    <xf numFmtId="0" fontId="16" fillId="0" borderId="21" xfId="0" applyFont="1" applyBorder="1" applyAlignment="1" applyProtection="1">
      <alignment horizontal="center"/>
      <protection hidden="1"/>
    </xf>
    <xf numFmtId="169" fontId="16" fillId="0" borderId="22" xfId="2" applyNumberFormat="1" applyFont="1" applyBorder="1" applyAlignment="1" applyProtection="1">
      <alignment horizontal="center"/>
      <protection hidden="1"/>
    </xf>
    <xf numFmtId="4" fontId="16" fillId="0" borderId="41" xfId="0" applyNumberFormat="1" applyFont="1" applyBorder="1" applyAlignment="1" applyProtection="1">
      <alignment horizontal="center" vertical="center"/>
      <protection hidden="1"/>
    </xf>
    <xf numFmtId="3" fontId="16" fillId="0" borderId="21" xfId="0" applyNumberFormat="1" applyFont="1" applyBorder="1" applyAlignment="1" applyProtection="1">
      <alignment horizontal="center"/>
      <protection hidden="1"/>
    </xf>
    <xf numFmtId="4" fontId="16" fillId="0" borderId="23" xfId="0" applyNumberFormat="1" applyFont="1" applyBorder="1" applyAlignment="1" applyProtection="1">
      <alignment horizontal="center" vertical="center"/>
      <protection hidden="1"/>
    </xf>
    <xf numFmtId="3" fontId="16" fillId="0" borderId="28" xfId="0" applyNumberFormat="1" applyFont="1" applyBorder="1" applyAlignment="1" applyProtection="1">
      <alignment horizontal="center"/>
      <protection hidden="1"/>
    </xf>
    <xf numFmtId="169" fontId="16" fillId="0" borderId="29" xfId="2" applyNumberFormat="1" applyFont="1" applyBorder="1" applyAlignment="1" applyProtection="1">
      <alignment horizontal="center"/>
      <protection hidden="1"/>
    </xf>
    <xf numFmtId="4" fontId="16" fillId="0" borderId="35" xfId="0" applyNumberFormat="1" applyFont="1" applyBorder="1" applyAlignment="1" applyProtection="1">
      <alignment horizontal="center" vertical="center"/>
      <protection hidden="1"/>
    </xf>
    <xf numFmtId="3" fontId="17" fillId="3" borderId="14" xfId="0" applyNumberFormat="1" applyFont="1" applyFill="1" applyBorder="1" applyAlignment="1" applyProtection="1">
      <alignment horizontal="right" vertical="center"/>
      <protection hidden="1"/>
    </xf>
    <xf numFmtId="169" fontId="17" fillId="3" borderId="13" xfId="2" applyNumberFormat="1" applyFont="1" applyFill="1" applyBorder="1" applyAlignment="1" applyProtection="1">
      <alignment horizontal="right" vertical="center"/>
      <protection hidden="1"/>
    </xf>
    <xf numFmtId="3" fontId="17" fillId="3" borderId="13" xfId="0" applyNumberFormat="1" applyFont="1" applyFill="1" applyBorder="1" applyAlignment="1" applyProtection="1">
      <alignment horizontal="right" vertical="center"/>
      <protection hidden="1"/>
    </xf>
    <xf numFmtId="3" fontId="17" fillId="3" borderId="12" xfId="0" applyNumberFormat="1" applyFont="1" applyFill="1" applyBorder="1" applyAlignment="1" applyProtection="1">
      <alignment horizontal="right" vertical="center"/>
      <protection hidden="1"/>
    </xf>
    <xf numFmtId="3" fontId="17" fillId="8" borderId="14" xfId="0" applyNumberFormat="1" applyFont="1" applyFill="1" applyBorder="1" applyAlignment="1" applyProtection="1">
      <alignment horizontal="right" vertical="center"/>
      <protection hidden="1"/>
    </xf>
    <xf numFmtId="169" fontId="17" fillId="8" borderId="13" xfId="2" applyNumberFormat="1" applyFont="1" applyFill="1" applyBorder="1" applyAlignment="1" applyProtection="1">
      <alignment horizontal="right" vertical="center"/>
      <protection hidden="1"/>
    </xf>
    <xf numFmtId="3" fontId="17" fillId="8" borderId="13" xfId="0" applyNumberFormat="1" applyFont="1" applyFill="1" applyBorder="1" applyAlignment="1" applyProtection="1">
      <alignment horizontal="right" vertical="center"/>
      <protection hidden="1"/>
    </xf>
    <xf numFmtId="3" fontId="18" fillId="9" borderId="14" xfId="0" applyNumberFormat="1" applyFont="1" applyFill="1" applyBorder="1" applyAlignment="1" applyProtection="1">
      <alignment horizontal="right" vertical="center"/>
      <protection hidden="1"/>
    </xf>
    <xf numFmtId="169" fontId="18" fillId="9" borderId="13" xfId="2" applyNumberFormat="1" applyFont="1" applyFill="1" applyBorder="1" applyAlignment="1" applyProtection="1">
      <alignment horizontal="right" vertical="center"/>
      <protection hidden="1"/>
    </xf>
    <xf numFmtId="3" fontId="18" fillId="9" borderId="13" xfId="0" applyNumberFormat="1" applyFont="1" applyFill="1" applyBorder="1" applyAlignment="1" applyProtection="1">
      <alignment horizontal="right" vertical="center"/>
      <protection hidden="1"/>
    </xf>
    <xf numFmtId="3" fontId="17" fillId="10" borderId="52" xfId="0" applyNumberFormat="1" applyFont="1" applyFill="1" applyBorder="1" applyAlignment="1" applyProtection="1">
      <alignment horizontal="right" vertical="center"/>
      <protection hidden="1"/>
    </xf>
    <xf numFmtId="169" fontId="17" fillId="10" borderId="24" xfId="2" applyNumberFormat="1" applyFont="1" applyFill="1" applyBorder="1" applyAlignment="1" applyProtection="1">
      <alignment horizontal="right" vertical="center"/>
      <protection hidden="1"/>
    </xf>
    <xf numFmtId="3" fontId="17" fillId="10" borderId="24" xfId="0" applyNumberFormat="1" applyFont="1" applyFill="1" applyBorder="1" applyAlignment="1" applyProtection="1">
      <alignment horizontal="right" vertical="center"/>
      <protection hidden="1"/>
    </xf>
    <xf numFmtId="3" fontId="17" fillId="10" borderId="14" xfId="0" applyNumberFormat="1" applyFont="1" applyFill="1" applyBorder="1" applyAlignment="1" applyProtection="1">
      <alignment horizontal="right" vertical="center"/>
      <protection hidden="1"/>
    </xf>
    <xf numFmtId="169" fontId="17" fillId="10" borderId="13" xfId="2" applyNumberFormat="1" applyFont="1" applyFill="1" applyBorder="1" applyAlignment="1" applyProtection="1">
      <alignment horizontal="right" vertical="center"/>
      <protection hidden="1"/>
    </xf>
    <xf numFmtId="3" fontId="17" fillId="10" borderId="13" xfId="0" applyNumberFormat="1" applyFont="1" applyFill="1" applyBorder="1" applyAlignment="1" applyProtection="1">
      <alignment horizontal="right" vertical="center"/>
      <protection hidden="1"/>
    </xf>
    <xf numFmtId="3" fontId="16" fillId="0" borderId="19" xfId="0" applyNumberFormat="1" applyFont="1" applyBorder="1" applyAlignment="1" applyProtection="1">
      <alignment horizontal="right" vertical="center"/>
      <protection locked="0" hidden="1"/>
    </xf>
    <xf numFmtId="3" fontId="16" fillId="0" borderId="54" xfId="0" applyNumberFormat="1" applyFont="1" applyBorder="1" applyAlignment="1" applyProtection="1">
      <alignment horizontal="right" vertical="center"/>
      <protection locked="0" hidden="1"/>
    </xf>
    <xf numFmtId="3" fontId="16" fillId="0" borderId="4" xfId="0" applyNumberFormat="1" applyFont="1" applyBorder="1" applyAlignment="1" applyProtection="1">
      <alignment horizontal="right" vertical="center"/>
      <protection locked="0" hidden="1"/>
    </xf>
    <xf numFmtId="3" fontId="16" fillId="0" borderId="2" xfId="0" applyNumberFormat="1" applyFont="1" applyBorder="1" applyAlignment="1" applyProtection="1">
      <alignment horizontal="right" vertical="center"/>
      <protection locked="0" hidden="1"/>
    </xf>
    <xf numFmtId="3" fontId="16" fillId="3" borderId="19" xfId="0" applyNumberFormat="1" applyFont="1" applyFill="1" applyBorder="1" applyAlignment="1" applyProtection="1">
      <alignment horizontal="right" vertical="center"/>
      <protection locked="0" hidden="1"/>
    </xf>
    <xf numFmtId="3" fontId="16" fillId="3" borderId="4" xfId="0" applyNumberFormat="1" applyFont="1" applyFill="1" applyBorder="1" applyAlignment="1" applyProtection="1">
      <alignment horizontal="right" vertical="center"/>
      <protection locked="0" hidden="1"/>
    </xf>
    <xf numFmtId="3" fontId="21" fillId="0" borderId="19" xfId="0" applyNumberFormat="1" applyFont="1" applyBorder="1" applyAlignment="1" applyProtection="1">
      <alignment horizontal="right" vertical="center"/>
      <protection locked="0" hidden="1"/>
    </xf>
    <xf numFmtId="3" fontId="21" fillId="0" borderId="4" xfId="0" applyNumberFormat="1" applyFont="1" applyBorder="1" applyAlignment="1" applyProtection="1">
      <alignment horizontal="right" vertical="center"/>
      <protection locked="0" hidden="1"/>
    </xf>
    <xf numFmtId="3" fontId="21" fillId="0" borderId="22" xfId="0" applyNumberFormat="1" applyFont="1" applyBorder="1" applyAlignment="1" applyProtection="1">
      <alignment horizontal="right" vertical="center"/>
      <protection locked="0" hidden="1"/>
    </xf>
    <xf numFmtId="3" fontId="21" fillId="8" borderId="19" xfId="0" applyNumberFormat="1" applyFont="1" applyFill="1" applyBorder="1" applyAlignment="1" applyProtection="1">
      <alignment horizontal="right" vertical="center"/>
      <protection locked="0" hidden="1"/>
    </xf>
    <xf numFmtId="3" fontId="21" fillId="8" borderId="4" xfId="0" applyNumberFormat="1" applyFont="1" applyFill="1" applyBorder="1" applyAlignment="1" applyProtection="1">
      <alignment horizontal="right" vertical="center"/>
      <protection locked="0" hidden="1"/>
    </xf>
    <xf numFmtId="3" fontId="21" fillId="8" borderId="22" xfId="0" applyNumberFormat="1" applyFont="1" applyFill="1" applyBorder="1" applyAlignment="1" applyProtection="1">
      <alignment horizontal="right" vertical="center"/>
      <protection locked="0" hidden="1"/>
    </xf>
    <xf numFmtId="3" fontId="21" fillId="0" borderId="54" xfId="0" applyNumberFormat="1" applyFont="1" applyBorder="1" applyAlignment="1" applyProtection="1">
      <alignment horizontal="right" vertical="center"/>
      <protection locked="0" hidden="1"/>
    </xf>
    <xf numFmtId="3" fontId="21" fillId="0" borderId="2" xfId="0" applyNumberFormat="1" applyFont="1" applyBorder="1" applyAlignment="1" applyProtection="1">
      <alignment horizontal="right" vertical="center"/>
      <protection locked="0" hidden="1"/>
    </xf>
    <xf numFmtId="3" fontId="21" fillId="8" borderId="54" xfId="0" applyNumberFormat="1" applyFont="1" applyFill="1" applyBorder="1" applyAlignment="1" applyProtection="1">
      <alignment horizontal="right" vertical="center"/>
      <protection locked="0" hidden="1"/>
    </xf>
    <xf numFmtId="3" fontId="21" fillId="8" borderId="2" xfId="0" applyNumberFormat="1" applyFont="1" applyFill="1" applyBorder="1" applyAlignment="1" applyProtection="1">
      <alignment horizontal="right" vertical="center"/>
      <protection locked="0" hidden="1"/>
    </xf>
    <xf numFmtId="3" fontId="16" fillId="8" borderId="54" xfId="0" applyNumberFormat="1" applyFont="1" applyFill="1" applyBorder="1" applyAlignment="1" applyProtection="1">
      <alignment horizontal="right" vertical="center"/>
      <protection locked="0" hidden="1"/>
    </xf>
    <xf numFmtId="3" fontId="16" fillId="8" borderId="4" xfId="0" applyNumberFormat="1" applyFont="1" applyFill="1" applyBorder="1" applyAlignment="1" applyProtection="1">
      <alignment horizontal="right" vertical="center"/>
      <protection locked="0" hidden="1"/>
    </xf>
    <xf numFmtId="3" fontId="16" fillId="8" borderId="2" xfId="0" applyNumberFormat="1" applyFont="1" applyFill="1" applyBorder="1" applyAlignment="1" applyProtection="1">
      <alignment horizontal="right" vertical="center"/>
      <protection locked="0" hidden="1"/>
    </xf>
    <xf numFmtId="3" fontId="16" fillId="10" borderId="54" xfId="0" applyNumberFormat="1" applyFont="1" applyFill="1" applyBorder="1" applyAlignment="1" applyProtection="1">
      <alignment horizontal="right" vertical="center"/>
      <protection locked="0" hidden="1"/>
    </xf>
    <xf numFmtId="3" fontId="16" fillId="10" borderId="4" xfId="0" applyNumberFormat="1" applyFont="1" applyFill="1" applyBorder="1" applyAlignment="1" applyProtection="1">
      <alignment horizontal="right" vertical="center"/>
      <protection locked="0" hidden="1"/>
    </xf>
    <xf numFmtId="3" fontId="16" fillId="10" borderId="2" xfId="0" applyNumberFormat="1" applyFont="1" applyFill="1" applyBorder="1" applyAlignment="1" applyProtection="1">
      <alignment horizontal="right" vertical="center"/>
      <protection locked="0" hidden="1"/>
    </xf>
    <xf numFmtId="3" fontId="16" fillId="10" borderId="19" xfId="0" applyNumberFormat="1" applyFont="1" applyFill="1" applyBorder="1" applyAlignment="1" applyProtection="1">
      <alignment horizontal="right" vertical="center"/>
      <protection locked="0" hidden="1"/>
    </xf>
    <xf numFmtId="3" fontId="16" fillId="0" borderId="19" xfId="0" applyNumberFormat="1" applyFont="1" applyBorder="1" applyAlignment="1" applyProtection="1">
      <alignment horizontal="center" vertical="center"/>
      <protection locked="0" hidden="1"/>
    </xf>
    <xf numFmtId="3" fontId="16" fillId="0" borderId="4" xfId="0" applyNumberFormat="1" applyFont="1" applyBorder="1" applyAlignment="1" applyProtection="1">
      <alignment horizontal="center" vertical="center"/>
      <protection locked="0" hidden="1"/>
    </xf>
    <xf numFmtId="3" fontId="16" fillId="0" borderId="22" xfId="0" applyNumberFormat="1" applyFont="1" applyBorder="1" applyAlignment="1" applyProtection="1">
      <alignment horizontal="center" vertical="center"/>
      <protection locked="0" hidden="1"/>
    </xf>
    <xf numFmtId="3" fontId="16" fillId="12" borderId="19" xfId="0" applyNumberFormat="1" applyFont="1" applyFill="1" applyBorder="1" applyAlignment="1" applyProtection="1">
      <alignment horizontal="center" vertical="center"/>
      <protection locked="0" hidden="1"/>
    </xf>
    <xf numFmtId="3" fontId="16" fillId="12" borderId="4" xfId="0" applyNumberFormat="1" applyFont="1" applyFill="1" applyBorder="1" applyAlignment="1" applyProtection="1">
      <alignment horizontal="center" vertical="center"/>
      <protection locked="0" hidden="1"/>
    </xf>
    <xf numFmtId="3" fontId="16" fillId="12" borderId="2" xfId="0" applyNumberFormat="1" applyFont="1" applyFill="1" applyBorder="1" applyAlignment="1" applyProtection="1">
      <alignment horizontal="center" vertical="center"/>
      <protection locked="0" hidden="1"/>
    </xf>
    <xf numFmtId="3" fontId="16" fillId="0" borderId="54" xfId="0" applyNumberFormat="1" applyFont="1" applyBorder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/>
    </xf>
    <xf numFmtId="173" fontId="17" fillId="0" borderId="52" xfId="0" applyNumberFormat="1" applyFont="1" applyBorder="1" applyAlignment="1" applyProtection="1">
      <alignment horizontal="center"/>
      <protection hidden="1"/>
    </xf>
    <xf numFmtId="169" fontId="17" fillId="0" borderId="24" xfId="0" applyNumberFormat="1" applyFont="1" applyBorder="1" applyAlignment="1" applyProtection="1">
      <alignment horizontal="center"/>
      <protection hidden="1"/>
    </xf>
    <xf numFmtId="170" fontId="17" fillId="0" borderId="53" xfId="0" applyNumberFormat="1" applyFont="1" applyBorder="1" applyAlignment="1" applyProtection="1">
      <alignment horizontal="center"/>
      <protection hidden="1"/>
    </xf>
    <xf numFmtId="2" fontId="17" fillId="0" borderId="52" xfId="0" applyNumberFormat="1" applyFont="1" applyBorder="1" applyAlignment="1" applyProtection="1">
      <alignment horizontal="center"/>
      <protection hidden="1"/>
    </xf>
    <xf numFmtId="9" fontId="17" fillId="0" borderId="24" xfId="4" applyFont="1" applyFill="1" applyBorder="1" applyAlignment="1" applyProtection="1">
      <alignment horizontal="center"/>
      <protection hidden="1"/>
    </xf>
    <xf numFmtId="171" fontId="17" fillId="0" borderId="14" xfId="1" applyNumberFormat="1" applyFont="1" applyFill="1" applyBorder="1" applyAlignment="1" applyProtection="1">
      <alignment horizontal="center"/>
      <protection hidden="1"/>
    </xf>
    <xf numFmtId="169" fontId="17" fillId="0" borderId="13" xfId="2" applyNumberFormat="1" applyFont="1" applyFill="1" applyBorder="1" applyAlignment="1" applyProtection="1">
      <alignment horizontal="center"/>
      <protection hidden="1"/>
    </xf>
    <xf numFmtId="3" fontId="17" fillId="0" borderId="46" xfId="0" applyNumberFormat="1" applyFont="1" applyBorder="1" applyAlignment="1" applyProtection="1">
      <alignment horizontal="center"/>
      <protection hidden="1"/>
    </xf>
    <xf numFmtId="173" fontId="17" fillId="0" borderId="14" xfId="0" applyNumberFormat="1" applyFont="1" applyBorder="1" applyAlignment="1" applyProtection="1">
      <alignment horizontal="center"/>
      <protection hidden="1"/>
    </xf>
    <xf numFmtId="170" fontId="17" fillId="0" borderId="46" xfId="0" applyNumberFormat="1" applyFont="1" applyBorder="1" applyAlignment="1" applyProtection="1">
      <alignment horizontal="center"/>
      <protection hidden="1"/>
    </xf>
    <xf numFmtId="4" fontId="17" fillId="0" borderId="14" xfId="0" applyNumberFormat="1" applyFont="1" applyBorder="1" applyAlignment="1" applyProtection="1">
      <alignment horizontal="center"/>
      <protection hidden="1"/>
    </xf>
    <xf numFmtId="9" fontId="17" fillId="0" borderId="13" xfId="1" applyNumberFormat="1" applyFont="1" applyFill="1" applyBorder="1" applyAlignment="1" applyProtection="1">
      <alignment horizontal="center"/>
      <protection hidden="1"/>
    </xf>
    <xf numFmtId="166" fontId="17" fillId="0" borderId="24" xfId="0" applyNumberFormat="1" applyFont="1" applyBorder="1" applyAlignment="1" applyProtection="1">
      <alignment horizontal="center"/>
      <protection hidden="1"/>
    </xf>
    <xf numFmtId="170" fontId="17" fillId="0" borderId="66" xfId="0" applyNumberFormat="1" applyFont="1" applyBorder="1" applyAlignment="1" applyProtection="1">
      <alignment horizontal="center"/>
      <protection hidden="1"/>
    </xf>
    <xf numFmtId="0" fontId="15" fillId="0" borderId="1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72" fontId="2" fillId="0" borderId="3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2" fontId="2" fillId="0" borderId="3" xfId="0" applyNumberFormat="1" applyFont="1" applyBorder="1" applyAlignment="1">
      <alignment horizontal="center"/>
    </xf>
    <xf numFmtId="3" fontId="16" fillId="10" borderId="54" xfId="0" applyNumberFormat="1" applyFont="1" applyFill="1" applyBorder="1" applyAlignment="1" applyProtection="1">
      <alignment horizontal="right" vertical="center"/>
      <protection locked="0"/>
    </xf>
    <xf numFmtId="3" fontId="16" fillId="10" borderId="4" xfId="0" applyNumberFormat="1" applyFont="1" applyFill="1" applyBorder="1" applyAlignment="1" applyProtection="1">
      <alignment horizontal="right" vertical="center"/>
      <protection locked="0"/>
    </xf>
    <xf numFmtId="3" fontId="16" fillId="10" borderId="2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Border="1" applyAlignment="1" applyProtection="1">
      <alignment horizontal="right" vertical="center"/>
      <protection locked="0"/>
    </xf>
    <xf numFmtId="3" fontId="16" fillId="0" borderId="4" xfId="0" applyNumberFormat="1" applyFont="1" applyBorder="1" applyAlignment="1" applyProtection="1">
      <alignment horizontal="right" vertical="center"/>
      <protection locked="0"/>
    </xf>
    <xf numFmtId="3" fontId="16" fillId="10" borderId="19" xfId="0" applyNumberFormat="1" applyFont="1" applyFill="1" applyBorder="1" applyAlignment="1" applyProtection="1">
      <alignment horizontal="right" vertical="center"/>
      <protection locked="0"/>
    </xf>
    <xf numFmtId="1" fontId="2" fillId="0" borderId="8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9" fontId="16" fillId="0" borderId="54" xfId="0" applyNumberFormat="1" applyFont="1" applyBorder="1" applyAlignment="1" applyProtection="1">
      <alignment horizontal="center" vertical="center"/>
      <protection locked="0"/>
    </xf>
    <xf numFmtId="3" fontId="16" fillId="10" borderId="39" xfId="0" applyNumberFormat="1" applyFont="1" applyFill="1" applyBorder="1" applyAlignment="1" applyProtection="1">
      <alignment horizontal="center" vertical="center"/>
      <protection hidden="1"/>
    </xf>
    <xf numFmtId="2" fontId="16" fillId="10" borderId="7" xfId="0" applyNumberFormat="1" applyFont="1" applyFill="1" applyBorder="1" applyAlignment="1" applyProtection="1">
      <alignment horizontal="center" vertical="center"/>
      <protection hidden="1"/>
    </xf>
    <xf numFmtId="9" fontId="16" fillId="10" borderId="54" xfId="4" applyFont="1" applyFill="1" applyBorder="1" applyAlignment="1" applyProtection="1">
      <alignment horizontal="center" vertical="center"/>
      <protection hidden="1"/>
    </xf>
    <xf numFmtId="171" fontId="16" fillId="0" borderId="7" xfId="0" applyNumberFormat="1" applyFont="1" applyBorder="1" applyAlignment="1" applyProtection="1">
      <alignment horizontal="center" vertical="center"/>
      <protection hidden="1"/>
    </xf>
    <xf numFmtId="169" fontId="16" fillId="0" borderId="54" xfId="2" applyNumberFormat="1" applyFont="1" applyFill="1" applyBorder="1" applyAlignment="1" applyProtection="1">
      <alignment horizontal="center" vertical="center"/>
      <protection hidden="1"/>
    </xf>
    <xf numFmtId="3" fontId="16" fillId="0" borderId="39" xfId="0" applyNumberFormat="1" applyFont="1" applyBorder="1" applyAlignment="1" applyProtection="1">
      <alignment horizontal="center" vertical="center"/>
      <protection hidden="1"/>
    </xf>
    <xf numFmtId="2" fontId="16" fillId="0" borderId="7" xfId="0" applyNumberFormat="1" applyFont="1" applyBorder="1" applyAlignment="1" applyProtection="1">
      <alignment horizontal="center" vertical="center"/>
      <protection hidden="1"/>
    </xf>
    <xf numFmtId="9" fontId="16" fillId="0" borderId="54" xfId="1" applyNumberFormat="1" applyFont="1" applyFill="1" applyBorder="1" applyAlignment="1" applyProtection="1">
      <alignment horizontal="center" vertical="center"/>
      <protection hidden="1"/>
    </xf>
    <xf numFmtId="171" fontId="16" fillId="10" borderId="51" xfId="1" applyNumberFormat="1" applyFont="1" applyFill="1" applyBorder="1" applyAlignment="1" applyProtection="1">
      <alignment horizontal="center" vertical="center"/>
      <protection hidden="1"/>
    </xf>
    <xf numFmtId="169" fontId="16" fillId="10" borderId="4" xfId="1" applyNumberFormat="1" applyFont="1" applyFill="1" applyBorder="1" applyAlignment="1" applyProtection="1">
      <alignment horizontal="center" vertical="center"/>
      <protection hidden="1"/>
    </xf>
    <xf numFmtId="3" fontId="16" fillId="10" borderId="51" xfId="1" applyNumberFormat="1" applyFont="1" applyFill="1" applyBorder="1" applyAlignment="1" applyProtection="1">
      <alignment horizontal="center" vertical="center"/>
      <protection hidden="1"/>
    </xf>
    <xf numFmtId="173" fontId="16" fillId="0" borderId="7" xfId="1" applyNumberFormat="1" applyFont="1" applyFill="1" applyBorder="1" applyAlignment="1" applyProtection="1">
      <alignment horizontal="center" vertical="center"/>
      <protection hidden="1"/>
    </xf>
    <xf numFmtId="166" fontId="16" fillId="0" borderId="54" xfId="1" applyNumberFormat="1" applyFont="1" applyFill="1" applyBorder="1" applyAlignment="1" applyProtection="1">
      <alignment horizontal="center" vertical="center"/>
      <protection hidden="1"/>
    </xf>
    <xf numFmtId="170" fontId="16" fillId="0" borderId="39" xfId="1" applyNumberFormat="1" applyFont="1" applyFill="1" applyBorder="1" applyAlignment="1" applyProtection="1">
      <alignment horizontal="center" vertical="center"/>
      <protection hidden="1"/>
    </xf>
    <xf numFmtId="4" fontId="16" fillId="0" borderId="7" xfId="0" applyNumberFormat="1" applyFont="1" applyBorder="1" applyAlignment="1" applyProtection="1">
      <alignment horizontal="center" vertical="center"/>
      <protection hidden="1"/>
    </xf>
    <xf numFmtId="9" fontId="16" fillId="0" borderId="54" xfId="4" applyFont="1" applyFill="1" applyBorder="1" applyAlignment="1" applyProtection="1">
      <alignment horizontal="center" vertical="center"/>
      <protection hidden="1"/>
    </xf>
    <xf numFmtId="2" fontId="16" fillId="0" borderId="6" xfId="0" applyNumberFormat="1" applyFont="1" applyBorder="1" applyAlignment="1" applyProtection="1">
      <alignment horizontal="center" vertical="center"/>
      <protection locked="0"/>
    </xf>
    <xf numFmtId="9" fontId="16" fillId="0" borderId="4" xfId="0" applyNumberFormat="1" applyFont="1" applyBorder="1" applyAlignment="1" applyProtection="1">
      <alignment horizontal="center" vertical="center"/>
      <protection locked="0"/>
    </xf>
    <xf numFmtId="3" fontId="16" fillId="10" borderId="36" xfId="0" applyNumberFormat="1" applyFont="1" applyFill="1" applyBorder="1" applyAlignment="1" applyProtection="1">
      <alignment horizontal="center" vertical="center"/>
      <protection hidden="1"/>
    </xf>
    <xf numFmtId="2" fontId="16" fillId="10" borderId="6" xfId="0" applyNumberFormat="1" applyFont="1" applyFill="1" applyBorder="1" applyAlignment="1" applyProtection="1">
      <alignment horizontal="center" vertical="center"/>
      <protection hidden="1"/>
    </xf>
    <xf numFmtId="9" fontId="16" fillId="10" borderId="4" xfId="4" applyFont="1" applyFill="1" applyBorder="1" applyAlignment="1" applyProtection="1">
      <alignment horizontal="center" vertical="center"/>
      <protection hidden="1"/>
    </xf>
    <xf numFmtId="171" fontId="16" fillId="0" borderId="6" xfId="0" applyNumberFormat="1" applyFont="1" applyBorder="1" applyAlignment="1" applyProtection="1">
      <alignment horizontal="center" vertical="center"/>
      <protection hidden="1"/>
    </xf>
    <xf numFmtId="169" fontId="16" fillId="0" borderId="4" xfId="2" applyNumberFormat="1" applyFont="1" applyFill="1" applyBorder="1" applyAlignment="1" applyProtection="1">
      <alignment horizontal="center" vertical="center"/>
      <protection hidden="1"/>
    </xf>
    <xf numFmtId="3" fontId="16" fillId="0" borderId="36" xfId="0" applyNumberFormat="1" applyFont="1" applyBorder="1" applyAlignment="1" applyProtection="1">
      <alignment horizontal="center" vertical="center"/>
      <protection hidden="1"/>
    </xf>
    <xf numFmtId="2" fontId="16" fillId="0" borderId="6" xfId="0" applyNumberFormat="1" applyFont="1" applyBorder="1" applyAlignment="1" applyProtection="1">
      <alignment horizontal="center" vertical="center"/>
      <protection hidden="1"/>
    </xf>
    <xf numFmtId="9" fontId="16" fillId="0" borderId="4" xfId="1" applyNumberFormat="1" applyFont="1" applyFill="1" applyBorder="1" applyAlignment="1" applyProtection="1">
      <alignment horizontal="center" vertical="center"/>
      <protection hidden="1"/>
    </xf>
    <xf numFmtId="173" fontId="16" fillId="0" borderId="6" xfId="1" applyNumberFormat="1" applyFont="1" applyFill="1" applyBorder="1" applyAlignment="1" applyProtection="1">
      <alignment horizontal="center" vertical="center"/>
      <protection hidden="1"/>
    </xf>
    <xf numFmtId="166" fontId="16" fillId="0" borderId="4" xfId="1" applyNumberFormat="1" applyFont="1" applyFill="1" applyBorder="1" applyAlignment="1" applyProtection="1">
      <alignment horizontal="center" vertical="center"/>
      <protection hidden="1"/>
    </xf>
    <xf numFmtId="170" fontId="16" fillId="0" borderId="36" xfId="1" applyNumberFormat="1" applyFont="1" applyFill="1" applyBorder="1" applyAlignment="1" applyProtection="1">
      <alignment horizontal="center" vertical="center"/>
      <protection hidden="1"/>
    </xf>
    <xf numFmtId="4" fontId="16" fillId="0" borderId="6" xfId="0" applyNumberFormat="1" applyFont="1" applyBorder="1" applyAlignment="1" applyProtection="1">
      <alignment horizontal="center" vertical="center"/>
      <protection hidden="1"/>
    </xf>
    <xf numFmtId="9" fontId="16" fillId="0" borderId="4" xfId="4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locked="0"/>
    </xf>
    <xf numFmtId="169" fontId="16" fillId="10" borderId="22" xfId="1" applyNumberFormat="1" applyFont="1" applyFill="1" applyBorder="1" applyAlignment="1" applyProtection="1">
      <alignment horizontal="center" vertical="center"/>
      <protection hidden="1"/>
    </xf>
    <xf numFmtId="2" fontId="16" fillId="10" borderId="21" xfId="0" applyNumberFormat="1" applyFont="1" applyFill="1" applyBorder="1" applyAlignment="1" applyProtection="1">
      <alignment horizontal="center" vertical="center"/>
      <protection hidden="1"/>
    </xf>
    <xf numFmtId="9" fontId="16" fillId="10" borderId="22" xfId="4" applyFont="1" applyFill="1" applyBorder="1" applyAlignment="1" applyProtection="1">
      <alignment horizontal="center" vertical="center"/>
      <protection hidden="1"/>
    </xf>
    <xf numFmtId="171" fontId="16" fillId="0" borderId="21" xfId="0" applyNumberFormat="1" applyFont="1" applyBorder="1" applyAlignment="1" applyProtection="1">
      <alignment horizontal="center" vertical="center"/>
      <protection hidden="1"/>
    </xf>
    <xf numFmtId="169" fontId="16" fillId="0" borderId="22" xfId="2" applyNumberFormat="1" applyFont="1" applyFill="1" applyBorder="1" applyAlignment="1" applyProtection="1">
      <alignment horizontal="center" vertical="center"/>
      <protection hidden="1"/>
    </xf>
    <xf numFmtId="3" fontId="16" fillId="0" borderId="41" xfId="0" applyNumberFormat="1" applyFont="1" applyBorder="1" applyAlignment="1" applyProtection="1">
      <alignment horizontal="center" vertical="center"/>
      <protection hidden="1"/>
    </xf>
    <xf numFmtId="2" fontId="16" fillId="0" borderId="3" xfId="0" applyNumberFormat="1" applyFont="1" applyBorder="1" applyAlignment="1" applyProtection="1">
      <alignment horizontal="center" vertical="center"/>
      <protection hidden="1"/>
    </xf>
    <xf numFmtId="9" fontId="16" fillId="0" borderId="2" xfId="1" applyNumberFormat="1" applyFont="1" applyFill="1" applyBorder="1" applyAlignment="1" applyProtection="1">
      <alignment horizontal="center" vertical="center"/>
      <protection hidden="1"/>
    </xf>
    <xf numFmtId="171" fontId="16" fillId="10" borderId="0" xfId="1" applyNumberFormat="1" applyFont="1" applyFill="1" applyBorder="1" applyAlignment="1" applyProtection="1">
      <alignment horizontal="center" vertical="center"/>
      <protection hidden="1"/>
    </xf>
    <xf numFmtId="3" fontId="16" fillId="10" borderId="0" xfId="1" applyNumberFormat="1" applyFont="1" applyFill="1" applyBorder="1" applyAlignment="1" applyProtection="1">
      <alignment horizontal="center" vertical="center"/>
      <protection hidden="1"/>
    </xf>
    <xf numFmtId="173" fontId="16" fillId="0" borderId="21" xfId="1" applyNumberFormat="1" applyFont="1" applyFill="1" applyBorder="1" applyAlignment="1" applyProtection="1">
      <alignment horizontal="center" vertical="center"/>
      <protection hidden="1"/>
    </xf>
    <xf numFmtId="166" fontId="16" fillId="0" borderId="22" xfId="1" applyNumberFormat="1" applyFont="1" applyFill="1" applyBorder="1" applyAlignment="1" applyProtection="1">
      <alignment horizontal="center" vertical="center"/>
      <protection hidden="1"/>
    </xf>
    <xf numFmtId="170" fontId="16" fillId="0" borderId="41" xfId="1" applyNumberFormat="1" applyFont="1" applyFill="1" applyBorder="1" applyAlignment="1" applyProtection="1">
      <alignment horizontal="center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9" fontId="16" fillId="0" borderId="2" xfId="4" applyFont="1" applyFill="1" applyBorder="1" applyAlignment="1" applyProtection="1">
      <alignment horizontal="center" vertical="center"/>
      <protection hidden="1"/>
    </xf>
    <xf numFmtId="3" fontId="21" fillId="0" borderId="4" xfId="0" applyNumberFormat="1" applyFont="1" applyBorder="1" applyAlignment="1" applyProtection="1">
      <alignment horizontal="right" vertical="center"/>
      <protection locked="0"/>
    </xf>
    <xf numFmtId="176" fontId="17" fillId="0" borderId="0" xfId="0" applyNumberFormat="1" applyFont="1" applyAlignment="1">
      <alignment horizontal="center" vertical="center"/>
    </xf>
    <xf numFmtId="172" fontId="0" fillId="0" borderId="0" xfId="0" applyNumberFormat="1"/>
    <xf numFmtId="2" fontId="17" fillId="0" borderId="0" xfId="0" applyNumberFormat="1" applyFont="1" applyAlignment="1">
      <alignment horizontal="center" vertical="center" wrapText="1"/>
    </xf>
    <xf numFmtId="171" fontId="17" fillId="0" borderId="0" xfId="0" applyNumberFormat="1" applyFont="1"/>
    <xf numFmtId="171" fontId="17" fillId="0" borderId="0" xfId="0" applyNumberFormat="1" applyFont="1" applyAlignment="1">
      <alignment vertical="center"/>
    </xf>
    <xf numFmtId="2" fontId="17" fillId="0" borderId="0" xfId="0" applyNumberFormat="1" applyFont="1"/>
    <xf numFmtId="2" fontId="17" fillId="0" borderId="0" xfId="0" applyNumberFormat="1" applyFont="1" applyAlignment="1">
      <alignment vertical="center"/>
    </xf>
    <xf numFmtId="2" fontId="16" fillId="0" borderId="4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9" fontId="16" fillId="0" borderId="22" xfId="0" applyNumberFormat="1" applyFont="1" applyBorder="1" applyAlignment="1" applyProtection="1">
      <alignment horizontal="center" vertical="center"/>
      <protection locked="0"/>
    </xf>
    <xf numFmtId="2" fontId="16" fillId="0" borderId="22" xfId="0" applyNumberFormat="1" applyFont="1" applyBorder="1" applyAlignment="1" applyProtection="1">
      <alignment horizontal="center" vertical="center"/>
      <protection locked="0"/>
    </xf>
    <xf numFmtId="177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2" fontId="16" fillId="0" borderId="54" xfId="0" applyNumberFormat="1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2" fontId="16" fillId="12" borderId="7" xfId="0" applyNumberFormat="1" applyFont="1" applyFill="1" applyBorder="1" applyAlignment="1" applyProtection="1">
      <alignment horizontal="center" vertical="center"/>
      <protection hidden="1"/>
    </xf>
    <xf numFmtId="9" fontId="16" fillId="12" borderId="54" xfId="4" applyFont="1" applyFill="1" applyBorder="1" applyAlignment="1" applyProtection="1">
      <alignment horizontal="center" vertical="center"/>
      <protection hidden="1"/>
    </xf>
    <xf numFmtId="169" fontId="16" fillId="12" borderId="54" xfId="1" applyNumberFormat="1" applyFont="1" applyFill="1" applyBorder="1" applyAlignment="1" applyProtection="1">
      <alignment horizontal="center" vertical="center"/>
      <protection hidden="1"/>
    </xf>
    <xf numFmtId="2" fontId="18" fillId="13" borderId="7" xfId="0" applyNumberFormat="1" applyFont="1" applyFill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locked="0"/>
    </xf>
    <xf numFmtId="2" fontId="16" fillId="12" borderId="6" xfId="0" applyNumberFormat="1" applyFont="1" applyFill="1" applyBorder="1" applyAlignment="1" applyProtection="1">
      <alignment horizontal="center" vertical="center"/>
      <protection hidden="1"/>
    </xf>
    <xf numFmtId="9" fontId="16" fillId="12" borderId="4" xfId="4" applyFont="1" applyFill="1" applyBorder="1" applyAlignment="1" applyProtection="1">
      <alignment horizontal="center" vertical="center"/>
      <protection hidden="1"/>
    </xf>
    <xf numFmtId="169" fontId="16" fillId="12" borderId="4" xfId="1" applyNumberFormat="1" applyFont="1" applyFill="1" applyBorder="1" applyAlignment="1" applyProtection="1">
      <alignment horizontal="center" vertical="center"/>
      <protection hidden="1"/>
    </xf>
    <xf numFmtId="2" fontId="18" fillId="13" borderId="6" xfId="0" applyNumberFormat="1" applyFont="1" applyFill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locked="0"/>
    </xf>
    <xf numFmtId="169" fontId="16" fillId="12" borderId="22" xfId="1" applyNumberFormat="1" applyFont="1" applyFill="1" applyBorder="1" applyAlignment="1" applyProtection="1">
      <alignment horizontal="center" vertical="center"/>
      <protection hidden="1"/>
    </xf>
    <xf numFmtId="4" fontId="16" fillId="0" borderId="21" xfId="0" applyNumberFormat="1" applyFont="1" applyBorder="1" applyAlignment="1" applyProtection="1">
      <alignment horizontal="center" vertical="center"/>
      <protection hidden="1"/>
    </xf>
    <xf numFmtId="9" fontId="16" fillId="0" borderId="22" xfId="1" applyNumberFormat="1" applyFont="1" applyFill="1" applyBorder="1" applyAlignment="1" applyProtection="1">
      <alignment horizontal="center" vertical="center"/>
      <protection hidden="1"/>
    </xf>
    <xf numFmtId="173" fontId="16" fillId="0" borderId="3" xfId="1" applyNumberFormat="1" applyFont="1" applyFill="1" applyBorder="1" applyAlignment="1" applyProtection="1">
      <alignment horizontal="center" vertical="center"/>
      <protection hidden="1"/>
    </xf>
    <xf numFmtId="166" fontId="16" fillId="0" borderId="2" xfId="1" applyNumberFormat="1" applyFont="1" applyFill="1" applyBorder="1" applyAlignment="1" applyProtection="1">
      <alignment horizontal="center" vertical="center"/>
      <protection hidden="1"/>
    </xf>
    <xf numFmtId="170" fontId="16" fillId="0" borderId="38" xfId="1" applyNumberFormat="1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>
      <alignment horizontal="center" vertical="center" textRotation="90"/>
    </xf>
    <xf numFmtId="0" fontId="17" fillId="2" borderId="25" xfId="0" applyFont="1" applyFill="1" applyBorder="1" applyAlignment="1">
      <alignment horizontal="center" vertical="center" textRotation="90"/>
    </xf>
    <xf numFmtId="0" fontId="17" fillId="2" borderId="26" xfId="0" applyFont="1" applyFill="1" applyBorder="1" applyAlignment="1">
      <alignment horizontal="center" vertical="center" textRotation="90" wrapText="1"/>
    </xf>
    <xf numFmtId="0" fontId="18" fillId="5" borderId="11" xfId="0" applyFont="1" applyFill="1" applyBorder="1" applyAlignment="1">
      <alignment horizontal="center" vertical="center"/>
    </xf>
    <xf numFmtId="0" fontId="18" fillId="5" borderId="14" xfId="0" applyFont="1" applyFill="1" applyBorder="1"/>
    <xf numFmtId="0" fontId="18" fillId="5" borderId="13" xfId="0" applyFont="1" applyFill="1" applyBorder="1"/>
    <xf numFmtId="0" fontId="18" fillId="5" borderId="47" xfId="0" applyFont="1" applyFill="1" applyBorder="1" applyAlignment="1">
      <alignment horizontal="center" vertical="center" wrapText="1"/>
    </xf>
    <xf numFmtId="173" fontId="16" fillId="0" borderId="60" xfId="1" applyNumberFormat="1" applyFont="1" applyFill="1" applyBorder="1" applyAlignment="1">
      <alignment horizontal="center" vertical="center"/>
    </xf>
    <xf numFmtId="169" fontId="16" fillId="0" borderId="54" xfId="2" applyNumberFormat="1" applyFont="1" applyFill="1" applyBorder="1" applyAlignment="1">
      <alignment horizontal="center" vertical="center"/>
    </xf>
    <xf numFmtId="170" fontId="16" fillId="0" borderId="48" xfId="1" applyNumberFormat="1" applyFont="1" applyFill="1" applyBorder="1" applyAlignment="1">
      <alignment horizontal="center" vertical="center"/>
    </xf>
    <xf numFmtId="2" fontId="16" fillId="0" borderId="44" xfId="0" applyNumberFormat="1" applyFont="1" applyBorder="1" applyAlignment="1">
      <alignment horizontal="center" vertical="center"/>
    </xf>
    <xf numFmtId="170" fontId="16" fillId="0" borderId="39" xfId="1" applyNumberFormat="1" applyFont="1" applyFill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173" fontId="16" fillId="0" borderId="37" xfId="1" applyNumberFormat="1" applyFont="1" applyFill="1" applyBorder="1" applyAlignment="1">
      <alignment horizontal="center" vertical="center"/>
    </xf>
    <xf numFmtId="169" fontId="16" fillId="0" borderId="4" xfId="2" applyNumberFormat="1" applyFont="1" applyFill="1" applyBorder="1" applyAlignment="1">
      <alignment horizontal="center" vertical="center"/>
    </xf>
    <xf numFmtId="170" fontId="16" fillId="0" borderId="5" xfId="1" applyNumberFormat="1" applyFont="1" applyFill="1" applyBorder="1" applyAlignment="1">
      <alignment horizontal="center" vertical="center"/>
    </xf>
    <xf numFmtId="170" fontId="16" fillId="0" borderId="36" xfId="1" applyNumberFormat="1" applyFont="1" applyFill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173" fontId="16" fillId="0" borderId="47" xfId="1" applyNumberFormat="1" applyFont="1" applyFill="1" applyBorder="1" applyAlignment="1">
      <alignment horizontal="center" vertical="center"/>
    </xf>
    <xf numFmtId="169" fontId="16" fillId="0" borderId="2" xfId="2" applyNumberFormat="1" applyFont="1" applyFill="1" applyBorder="1" applyAlignment="1">
      <alignment horizontal="center" vertical="center"/>
    </xf>
    <xf numFmtId="170" fontId="16" fillId="0" borderId="1" xfId="1" applyNumberFormat="1" applyFont="1" applyFill="1" applyBorder="1" applyAlignment="1">
      <alignment horizontal="center" vertical="center"/>
    </xf>
    <xf numFmtId="170" fontId="16" fillId="0" borderId="38" xfId="1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169" fontId="16" fillId="3" borderId="54" xfId="1" applyNumberFormat="1" applyFont="1" applyFill="1" applyBorder="1" applyAlignment="1" applyProtection="1">
      <alignment horizontal="center" vertical="center"/>
      <protection hidden="1"/>
    </xf>
    <xf numFmtId="3" fontId="16" fillId="3" borderId="39" xfId="0" applyNumberFormat="1" applyFont="1" applyFill="1" applyBorder="1" applyAlignment="1" applyProtection="1">
      <alignment horizontal="center" vertical="center"/>
      <protection hidden="1"/>
    </xf>
    <xf numFmtId="2" fontId="16" fillId="3" borderId="7" xfId="0" applyNumberFormat="1" applyFont="1" applyFill="1" applyBorder="1" applyAlignment="1" applyProtection="1">
      <alignment horizontal="center" vertical="center"/>
      <protection hidden="1"/>
    </xf>
    <xf numFmtId="9" fontId="16" fillId="3" borderId="54" xfId="4" applyFont="1" applyFill="1" applyBorder="1" applyAlignment="1" applyProtection="1">
      <alignment horizontal="center" vertical="center"/>
      <protection hidden="1"/>
    </xf>
    <xf numFmtId="171" fontId="16" fillId="0" borderId="7" xfId="1" applyNumberFormat="1" applyFont="1" applyFill="1" applyBorder="1" applyAlignment="1" applyProtection="1">
      <alignment horizontal="center" vertical="center"/>
      <protection hidden="1"/>
    </xf>
    <xf numFmtId="3" fontId="16" fillId="0" borderId="39" xfId="1" applyNumberFormat="1" applyFont="1" applyFill="1" applyBorder="1" applyAlignment="1" applyProtection="1">
      <alignment horizontal="center" vertical="center"/>
      <protection hidden="1"/>
    </xf>
    <xf numFmtId="169" fontId="16" fillId="3" borderId="4" xfId="1" applyNumberFormat="1" applyFont="1" applyFill="1" applyBorder="1" applyAlignment="1" applyProtection="1">
      <alignment horizontal="center" vertical="center"/>
      <protection hidden="1"/>
    </xf>
    <xf numFmtId="3" fontId="16" fillId="3" borderId="36" xfId="0" applyNumberFormat="1" applyFont="1" applyFill="1" applyBorder="1" applyAlignment="1" applyProtection="1">
      <alignment horizontal="center" vertical="center"/>
      <protection hidden="1"/>
    </xf>
    <xf numFmtId="2" fontId="16" fillId="3" borderId="6" xfId="0" applyNumberFormat="1" applyFont="1" applyFill="1" applyBorder="1" applyAlignment="1" applyProtection="1">
      <alignment horizontal="center" vertical="center"/>
      <protection hidden="1"/>
    </xf>
    <xf numFmtId="9" fontId="16" fillId="3" borderId="4" xfId="4" applyFont="1" applyFill="1" applyBorder="1" applyAlignment="1" applyProtection="1">
      <alignment horizontal="center" vertical="center"/>
      <protection hidden="1"/>
    </xf>
    <xf numFmtId="171" fontId="16" fillId="0" borderId="6" xfId="1" applyNumberFormat="1" applyFont="1" applyFill="1" applyBorder="1" applyAlignment="1" applyProtection="1">
      <alignment horizontal="center" vertical="center"/>
      <protection hidden="1"/>
    </xf>
    <xf numFmtId="3" fontId="16" fillId="0" borderId="36" xfId="1" applyNumberFormat="1" applyFont="1" applyFill="1" applyBorder="1" applyAlignment="1" applyProtection="1">
      <alignment horizontal="center" vertical="center"/>
      <protection hidden="1"/>
    </xf>
    <xf numFmtId="169" fontId="16" fillId="0" borderId="2" xfId="2" applyNumberFormat="1" applyFont="1" applyFill="1" applyBorder="1" applyAlignment="1" applyProtection="1">
      <alignment horizontal="center" vertical="center"/>
      <protection hidden="1"/>
    </xf>
    <xf numFmtId="169" fontId="16" fillId="3" borderId="22" xfId="1" applyNumberFormat="1" applyFont="1" applyFill="1" applyBorder="1" applyAlignment="1" applyProtection="1">
      <alignment horizontal="center" vertical="center"/>
      <protection hidden="1"/>
    </xf>
    <xf numFmtId="171" fontId="16" fillId="0" borderId="21" xfId="1" applyNumberFormat="1" applyFont="1" applyFill="1" applyBorder="1" applyAlignment="1" applyProtection="1">
      <alignment horizontal="center" vertical="center"/>
      <protection hidden="1"/>
    </xf>
    <xf numFmtId="3" fontId="16" fillId="0" borderId="41" xfId="1" applyNumberFormat="1" applyFont="1" applyFill="1" applyBorder="1" applyAlignment="1" applyProtection="1">
      <alignment horizontal="center" vertical="center"/>
      <protection hidden="1"/>
    </xf>
    <xf numFmtId="0" fontId="16" fillId="8" borderId="60" xfId="0" applyFont="1" applyFill="1" applyBorder="1" applyAlignment="1">
      <alignment horizontal="center" vertical="center"/>
    </xf>
    <xf numFmtId="169" fontId="16" fillId="8" borderId="54" xfId="1" applyNumberFormat="1" applyFont="1" applyFill="1" applyBorder="1" applyAlignment="1">
      <alignment horizontal="center" vertical="center"/>
    </xf>
    <xf numFmtId="3" fontId="16" fillId="8" borderId="39" xfId="0" applyNumberFormat="1" applyFont="1" applyFill="1" applyBorder="1" applyAlignment="1">
      <alignment horizontal="center" vertical="center"/>
    </xf>
    <xf numFmtId="2" fontId="16" fillId="8" borderId="7" xfId="0" applyNumberFormat="1" applyFont="1" applyFill="1" applyBorder="1" applyAlignment="1">
      <alignment horizontal="center" vertical="center"/>
    </xf>
    <xf numFmtId="9" fontId="16" fillId="8" borderId="54" xfId="4" applyFont="1" applyFill="1" applyBorder="1" applyAlignment="1">
      <alignment horizontal="center" vertical="center"/>
    </xf>
    <xf numFmtId="171" fontId="16" fillId="0" borderId="7" xfId="1" applyNumberFormat="1" applyFont="1" applyFill="1" applyBorder="1" applyAlignment="1">
      <alignment horizontal="center" vertical="center"/>
    </xf>
    <xf numFmtId="3" fontId="16" fillId="0" borderId="39" xfId="1" applyNumberFormat="1" applyFont="1" applyFill="1" applyBorder="1" applyAlignment="1">
      <alignment horizontal="center" vertical="center"/>
    </xf>
    <xf numFmtId="9" fontId="16" fillId="0" borderId="54" xfId="4" applyFont="1" applyFill="1" applyBorder="1" applyAlignment="1">
      <alignment horizontal="center" vertical="center"/>
    </xf>
    <xf numFmtId="173" fontId="16" fillId="8" borderId="7" xfId="1" applyNumberFormat="1" applyFont="1" applyFill="1" applyBorder="1" applyAlignment="1">
      <alignment horizontal="center" vertical="center"/>
    </xf>
    <xf numFmtId="170" fontId="16" fillId="8" borderId="39" xfId="1" applyNumberFormat="1" applyFont="1" applyFill="1" applyBorder="1" applyAlignment="1">
      <alignment horizontal="center" vertical="center"/>
    </xf>
    <xf numFmtId="173" fontId="16" fillId="0" borderId="7" xfId="1" applyNumberFormat="1" applyFont="1" applyFill="1" applyBorder="1" applyAlignment="1">
      <alignment horizontal="center" vertical="center"/>
    </xf>
    <xf numFmtId="2" fontId="18" fillId="9" borderId="7" xfId="0" applyNumberFormat="1" applyFont="1" applyFill="1" applyBorder="1" applyAlignment="1">
      <alignment horizontal="center" vertical="center"/>
    </xf>
    <xf numFmtId="174" fontId="18" fillId="9" borderId="54" xfId="1" applyNumberFormat="1" applyFont="1" applyFill="1" applyBorder="1" applyAlignment="1">
      <alignment horizontal="center" vertical="center"/>
    </xf>
    <xf numFmtId="169" fontId="18" fillId="9" borderId="48" xfId="1" applyNumberFormat="1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169" fontId="16" fillId="8" borderId="4" xfId="1" applyNumberFormat="1" applyFont="1" applyFill="1" applyBorder="1" applyAlignment="1">
      <alignment horizontal="center" vertical="center"/>
    </xf>
    <xf numFmtId="3" fontId="16" fillId="8" borderId="36" xfId="0" applyNumberFormat="1" applyFont="1" applyFill="1" applyBorder="1" applyAlignment="1">
      <alignment horizontal="center" vertical="center"/>
    </xf>
    <xf numFmtId="2" fontId="16" fillId="8" borderId="6" xfId="0" applyNumberFormat="1" applyFont="1" applyFill="1" applyBorder="1" applyAlignment="1">
      <alignment horizontal="center" vertical="center"/>
    </xf>
    <xf numFmtId="9" fontId="16" fillId="8" borderId="4" xfId="4" applyFont="1" applyFill="1" applyBorder="1" applyAlignment="1">
      <alignment horizontal="center" vertical="center"/>
    </xf>
    <xf numFmtId="171" fontId="16" fillId="0" borderId="6" xfId="1" applyNumberFormat="1" applyFont="1" applyFill="1" applyBorder="1" applyAlignment="1">
      <alignment horizontal="center" vertical="center"/>
    </xf>
    <xf numFmtId="3" fontId="16" fillId="0" borderId="36" xfId="1" applyNumberFormat="1" applyFont="1" applyFill="1" applyBorder="1" applyAlignment="1">
      <alignment horizontal="center" vertical="center"/>
    </xf>
    <xf numFmtId="9" fontId="16" fillId="0" borderId="4" xfId="4" applyFont="1" applyFill="1" applyBorder="1" applyAlignment="1">
      <alignment horizontal="center" vertical="center"/>
    </xf>
    <xf numFmtId="173" fontId="16" fillId="8" borderId="6" xfId="1" applyNumberFormat="1" applyFont="1" applyFill="1" applyBorder="1" applyAlignment="1">
      <alignment horizontal="center" vertical="center"/>
    </xf>
    <xf numFmtId="170" fontId="16" fillId="8" borderId="36" xfId="1" applyNumberFormat="1" applyFont="1" applyFill="1" applyBorder="1" applyAlignment="1">
      <alignment horizontal="center" vertical="center"/>
    </xf>
    <xf numFmtId="173" fontId="16" fillId="0" borderId="6" xfId="1" applyNumberFormat="1" applyFont="1" applyFill="1" applyBorder="1" applyAlignment="1">
      <alignment horizontal="center" vertical="center"/>
    </xf>
    <xf numFmtId="2" fontId="18" fillId="9" borderId="6" xfId="0" applyNumberFormat="1" applyFont="1" applyFill="1" applyBorder="1" applyAlignment="1">
      <alignment horizontal="center" vertical="center"/>
    </xf>
    <xf numFmtId="174" fontId="18" fillId="9" borderId="4" xfId="1" applyNumberFormat="1" applyFont="1" applyFill="1" applyBorder="1" applyAlignment="1">
      <alignment horizontal="center" vertical="center"/>
    </xf>
    <xf numFmtId="169" fontId="18" fillId="9" borderId="5" xfId="1" applyNumberFormat="1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8" borderId="47" xfId="0" applyFont="1" applyFill="1" applyBorder="1" applyAlignment="1">
      <alignment horizontal="center" vertical="center"/>
    </xf>
    <xf numFmtId="169" fontId="16" fillId="8" borderId="2" xfId="1" applyNumberFormat="1" applyFont="1" applyFill="1" applyBorder="1" applyAlignment="1">
      <alignment horizontal="center" vertical="center"/>
    </xf>
    <xf numFmtId="3" fontId="16" fillId="8" borderId="38" xfId="0" applyNumberFormat="1" applyFont="1" applyFill="1" applyBorder="1" applyAlignment="1">
      <alignment horizontal="center" vertical="center"/>
    </xf>
    <xf numFmtId="2" fontId="16" fillId="8" borderId="3" xfId="0" applyNumberFormat="1" applyFont="1" applyFill="1" applyBorder="1" applyAlignment="1">
      <alignment horizontal="center" vertical="center"/>
    </xf>
    <xf numFmtId="9" fontId="16" fillId="8" borderId="2" xfId="4" applyFont="1" applyFill="1" applyBorder="1" applyAlignment="1">
      <alignment horizontal="center" vertical="center"/>
    </xf>
    <xf numFmtId="171" fontId="16" fillId="0" borderId="21" xfId="1" applyNumberFormat="1" applyFont="1" applyFill="1" applyBorder="1" applyAlignment="1">
      <alignment horizontal="center" vertical="center"/>
    </xf>
    <xf numFmtId="169" fontId="16" fillId="0" borderId="22" xfId="2" applyNumberFormat="1" applyFont="1" applyFill="1" applyBorder="1" applyAlignment="1">
      <alignment horizontal="center" vertical="center"/>
    </xf>
    <xf numFmtId="3" fontId="16" fillId="0" borderId="41" xfId="1" applyNumberFormat="1" applyFont="1" applyFill="1" applyBorder="1" applyAlignment="1">
      <alignment horizontal="center" vertical="center"/>
    </xf>
    <xf numFmtId="2" fontId="16" fillId="0" borderId="21" xfId="0" applyNumberFormat="1" applyFont="1" applyBorder="1" applyAlignment="1">
      <alignment horizontal="center" vertical="center"/>
    </xf>
    <xf numFmtId="9" fontId="16" fillId="0" borderId="22" xfId="4" applyFont="1" applyFill="1" applyBorder="1" applyAlignment="1">
      <alignment horizontal="center" vertical="center"/>
    </xf>
    <xf numFmtId="173" fontId="16" fillId="8" borderId="21" xfId="1" applyNumberFormat="1" applyFont="1" applyFill="1" applyBorder="1" applyAlignment="1">
      <alignment horizontal="center" vertical="center"/>
    </xf>
    <xf numFmtId="169" fontId="16" fillId="8" borderId="22" xfId="1" applyNumberFormat="1" applyFont="1" applyFill="1" applyBorder="1" applyAlignment="1">
      <alignment horizontal="center" vertical="center"/>
    </xf>
    <xf numFmtId="170" fontId="16" fillId="8" borderId="41" xfId="1" applyNumberFormat="1" applyFont="1" applyFill="1" applyBorder="1" applyAlignment="1">
      <alignment horizontal="center" vertical="center"/>
    </xf>
    <xf numFmtId="2" fontId="16" fillId="8" borderId="21" xfId="0" applyNumberFormat="1" applyFont="1" applyFill="1" applyBorder="1" applyAlignment="1">
      <alignment horizontal="center" vertical="center"/>
    </xf>
    <xf numFmtId="9" fontId="16" fillId="8" borderId="22" xfId="4" applyFont="1" applyFill="1" applyBorder="1" applyAlignment="1">
      <alignment horizontal="center" vertical="center"/>
    </xf>
    <xf numFmtId="173" fontId="16" fillId="0" borderId="21" xfId="1" applyNumberFormat="1" applyFont="1" applyFill="1" applyBorder="1" applyAlignment="1">
      <alignment horizontal="center" vertical="center"/>
    </xf>
    <xf numFmtId="170" fontId="16" fillId="0" borderId="41" xfId="1" applyNumberFormat="1" applyFont="1" applyFill="1" applyBorder="1" applyAlignment="1">
      <alignment horizontal="center" vertical="center"/>
    </xf>
    <xf numFmtId="173" fontId="18" fillId="9" borderId="7" xfId="2" applyNumberFormat="1" applyFont="1" applyFill="1" applyBorder="1" applyAlignment="1">
      <alignment horizontal="center" vertical="center"/>
    </xf>
    <xf numFmtId="169" fontId="18" fillId="9" borderId="54" xfId="2" applyNumberFormat="1" applyFont="1" applyFill="1" applyBorder="1" applyAlignment="1">
      <alignment horizontal="center" vertical="center"/>
    </xf>
    <xf numFmtId="170" fontId="18" fillId="9" borderId="39" xfId="2" applyNumberFormat="1" applyFont="1" applyFill="1" applyBorder="1" applyAlignment="1">
      <alignment horizontal="center" vertical="center"/>
    </xf>
    <xf numFmtId="173" fontId="18" fillId="9" borderId="6" xfId="2" applyNumberFormat="1" applyFont="1" applyFill="1" applyBorder="1" applyAlignment="1">
      <alignment horizontal="center" vertical="center"/>
    </xf>
    <xf numFmtId="169" fontId="18" fillId="9" borderId="4" xfId="2" applyNumberFormat="1" applyFont="1" applyFill="1" applyBorder="1" applyAlignment="1">
      <alignment horizontal="center" vertical="center"/>
    </xf>
    <xf numFmtId="170" fontId="18" fillId="9" borderId="36" xfId="2" applyNumberFormat="1" applyFont="1" applyFill="1" applyBorder="1" applyAlignment="1">
      <alignment horizontal="center" vertical="center"/>
    </xf>
    <xf numFmtId="173" fontId="18" fillId="9" borderId="14" xfId="2" applyNumberFormat="1" applyFont="1" applyFill="1" applyBorder="1" applyAlignment="1">
      <alignment horizontal="center"/>
    </xf>
    <xf numFmtId="169" fontId="18" fillId="9" borderId="13" xfId="2" applyNumberFormat="1" applyFont="1" applyFill="1" applyBorder="1" applyAlignment="1">
      <alignment horizontal="center"/>
    </xf>
    <xf numFmtId="170" fontId="18" fillId="9" borderId="12" xfId="2" applyNumberFormat="1" applyFont="1" applyFill="1" applyBorder="1" applyAlignment="1">
      <alignment horizontal="center"/>
    </xf>
    <xf numFmtId="173" fontId="18" fillId="11" borderId="7" xfId="2" applyNumberFormat="1" applyFont="1" applyFill="1" applyBorder="1" applyAlignment="1">
      <alignment horizontal="center" vertical="center"/>
    </xf>
    <xf numFmtId="169" fontId="18" fillId="11" borderId="54" xfId="2" applyNumberFormat="1" applyFont="1" applyFill="1" applyBorder="1" applyAlignment="1">
      <alignment horizontal="center" vertical="center"/>
    </xf>
    <xf numFmtId="170" fontId="18" fillId="11" borderId="39" xfId="2" applyNumberFormat="1" applyFont="1" applyFill="1" applyBorder="1" applyAlignment="1">
      <alignment horizontal="center" vertical="center"/>
    </xf>
    <xf numFmtId="173" fontId="18" fillId="11" borderId="6" xfId="2" applyNumberFormat="1" applyFont="1" applyFill="1" applyBorder="1" applyAlignment="1">
      <alignment horizontal="center" vertical="center"/>
    </xf>
    <xf numFmtId="169" fontId="18" fillId="11" borderId="4" xfId="2" applyNumberFormat="1" applyFont="1" applyFill="1" applyBorder="1" applyAlignment="1">
      <alignment horizontal="center" vertical="center"/>
    </xf>
    <xf numFmtId="170" fontId="18" fillId="11" borderId="36" xfId="2" applyNumberFormat="1" applyFont="1" applyFill="1" applyBorder="1" applyAlignment="1">
      <alignment horizontal="center" vertical="center"/>
    </xf>
    <xf numFmtId="173" fontId="18" fillId="11" borderId="3" xfId="2" applyNumberFormat="1" applyFont="1" applyFill="1" applyBorder="1" applyAlignment="1">
      <alignment horizontal="center" vertical="center"/>
    </xf>
    <xf numFmtId="169" fontId="18" fillId="11" borderId="2" xfId="2" applyNumberFormat="1" applyFont="1" applyFill="1" applyBorder="1" applyAlignment="1">
      <alignment horizontal="center" vertical="center"/>
    </xf>
    <xf numFmtId="170" fontId="18" fillId="11" borderId="38" xfId="2" applyNumberFormat="1" applyFont="1" applyFill="1" applyBorder="1" applyAlignment="1">
      <alignment horizontal="center" vertical="center"/>
    </xf>
    <xf numFmtId="173" fontId="18" fillId="11" borderId="14" xfId="2" applyNumberFormat="1" applyFont="1" applyFill="1" applyBorder="1" applyAlignment="1">
      <alignment horizontal="center"/>
    </xf>
    <xf numFmtId="169" fontId="18" fillId="11" borderId="13" xfId="2" applyNumberFormat="1" applyFont="1" applyFill="1" applyBorder="1" applyAlignment="1">
      <alignment horizontal="center"/>
    </xf>
    <xf numFmtId="170" fontId="18" fillId="11" borderId="12" xfId="2" applyNumberFormat="1" applyFont="1" applyFill="1" applyBorder="1" applyAlignment="1">
      <alignment horizontal="center"/>
    </xf>
    <xf numFmtId="173" fontId="18" fillId="13" borderId="7" xfId="2" applyNumberFormat="1" applyFont="1" applyFill="1" applyBorder="1" applyAlignment="1">
      <alignment horizontal="center" vertical="center"/>
    </xf>
    <xf numFmtId="169" fontId="18" fillId="13" borderId="54" xfId="2" applyNumberFormat="1" applyFont="1" applyFill="1" applyBorder="1" applyAlignment="1">
      <alignment horizontal="center" vertical="center"/>
    </xf>
    <xf numFmtId="170" fontId="18" fillId="13" borderId="39" xfId="2" applyNumberFormat="1" applyFont="1" applyFill="1" applyBorder="1" applyAlignment="1">
      <alignment horizontal="center" vertical="center"/>
    </xf>
    <xf numFmtId="173" fontId="18" fillId="13" borderId="6" xfId="2" applyNumberFormat="1" applyFont="1" applyFill="1" applyBorder="1" applyAlignment="1">
      <alignment horizontal="center" vertical="center"/>
    </xf>
    <xf numFmtId="169" fontId="18" fillId="13" borderId="4" xfId="2" applyNumberFormat="1" applyFont="1" applyFill="1" applyBorder="1" applyAlignment="1">
      <alignment horizontal="center" vertical="center"/>
    </xf>
    <xf numFmtId="170" fontId="18" fillId="13" borderId="36" xfId="2" applyNumberFormat="1" applyFont="1" applyFill="1" applyBorder="1" applyAlignment="1">
      <alignment horizontal="center" vertical="center"/>
    </xf>
    <xf numFmtId="173" fontId="18" fillId="13" borderId="3" xfId="2" applyNumberFormat="1" applyFont="1" applyFill="1" applyBorder="1" applyAlignment="1">
      <alignment horizontal="center" vertical="center"/>
    </xf>
    <xf numFmtId="169" fontId="18" fillId="13" borderId="2" xfId="2" applyNumberFormat="1" applyFont="1" applyFill="1" applyBorder="1" applyAlignment="1">
      <alignment horizontal="center" vertical="center"/>
    </xf>
    <xf numFmtId="170" fontId="18" fillId="13" borderId="38" xfId="2" applyNumberFormat="1" applyFont="1" applyFill="1" applyBorder="1" applyAlignment="1">
      <alignment horizontal="center" vertical="center"/>
    </xf>
    <xf numFmtId="173" fontId="18" fillId="13" borderId="14" xfId="2" applyNumberFormat="1" applyFont="1" applyFill="1" applyBorder="1" applyAlignment="1">
      <alignment horizontal="center"/>
    </xf>
    <xf numFmtId="169" fontId="18" fillId="13" borderId="13" xfId="2" applyNumberFormat="1" applyFont="1" applyFill="1" applyBorder="1" applyAlignment="1">
      <alignment horizontal="center"/>
    </xf>
    <xf numFmtId="170" fontId="18" fillId="13" borderId="12" xfId="2" applyNumberFormat="1" applyFont="1" applyFill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4" fontId="16" fillId="2" borderId="40" xfId="0" applyNumberFormat="1" applyFont="1" applyFill="1" applyBorder="1" applyAlignment="1" applyProtection="1">
      <alignment horizontal="center" vertical="center"/>
      <protection hidden="1"/>
    </xf>
    <xf numFmtId="4" fontId="16" fillId="0" borderId="1" xfId="0" applyNumberFormat="1" applyFont="1" applyBorder="1" applyAlignment="1" applyProtection="1">
      <alignment horizontal="center" vertical="center"/>
      <protection hidden="1"/>
    </xf>
    <xf numFmtId="2" fontId="16" fillId="0" borderId="0" xfId="0" applyNumberFormat="1" applyFont="1" applyAlignment="1">
      <alignment horizontal="center" vertical="center"/>
    </xf>
    <xf numFmtId="4" fontId="17" fillId="3" borderId="12" xfId="0" applyNumberFormat="1" applyFont="1" applyFill="1" applyBorder="1" applyAlignment="1" applyProtection="1">
      <alignment horizontal="center" vertical="center"/>
      <protection hidden="1"/>
    </xf>
    <xf numFmtId="4" fontId="16" fillId="3" borderId="40" xfId="0" applyNumberFormat="1" applyFont="1" applyFill="1" applyBorder="1" applyAlignment="1" applyProtection="1">
      <alignment horizontal="center" vertical="center"/>
      <protection hidden="1"/>
    </xf>
    <xf numFmtId="4" fontId="17" fillId="3" borderId="9" xfId="0" applyNumberFormat="1" applyFont="1" applyFill="1" applyBorder="1" applyAlignment="1" applyProtection="1">
      <alignment horizontal="center" vertical="center"/>
      <protection hidden="1"/>
    </xf>
    <xf numFmtId="4" fontId="17" fillId="8" borderId="12" xfId="0" applyNumberFormat="1" applyFont="1" applyFill="1" applyBorder="1" applyAlignment="1" applyProtection="1">
      <alignment horizontal="center" vertical="center"/>
      <protection hidden="1"/>
    </xf>
    <xf numFmtId="4" fontId="16" fillId="8" borderId="40" xfId="0" applyNumberFormat="1" applyFont="1" applyFill="1" applyBorder="1" applyAlignment="1" applyProtection="1">
      <alignment horizontal="center" vertical="center"/>
      <protection hidden="1"/>
    </xf>
    <xf numFmtId="4" fontId="16" fillId="8" borderId="36" xfId="0" applyNumberFormat="1" applyFont="1" applyFill="1" applyBorder="1" applyAlignment="1" applyProtection="1">
      <alignment horizontal="center" vertical="center"/>
      <protection hidden="1"/>
    </xf>
    <xf numFmtId="4" fontId="16" fillId="8" borderId="41" xfId="0" applyNumberFormat="1" applyFont="1" applyFill="1" applyBorder="1" applyAlignment="1" applyProtection="1">
      <alignment horizontal="center" vertical="center"/>
      <protection hidden="1"/>
    </xf>
    <xf numFmtId="4" fontId="16" fillId="0" borderId="39" xfId="0" applyNumberFormat="1" applyFont="1" applyBorder="1" applyAlignment="1" applyProtection="1">
      <alignment horizontal="center" vertical="center"/>
      <protection hidden="1"/>
    </xf>
    <xf numFmtId="4" fontId="16" fillId="0" borderId="38" xfId="0" applyNumberFormat="1" applyFont="1" applyBorder="1" applyAlignment="1" applyProtection="1">
      <alignment horizontal="center" vertical="center"/>
      <protection hidden="1"/>
    </xf>
    <xf numFmtId="4" fontId="16" fillId="8" borderId="39" xfId="0" applyNumberFormat="1" applyFont="1" applyFill="1" applyBorder="1" applyAlignment="1" applyProtection="1">
      <alignment horizontal="center" vertical="center"/>
      <protection hidden="1"/>
    </xf>
    <xf numFmtId="4" fontId="16" fillId="8" borderId="38" xfId="0" applyNumberFormat="1" applyFont="1" applyFill="1" applyBorder="1" applyAlignment="1" applyProtection="1">
      <alignment horizontal="center" vertical="center"/>
      <protection hidden="1"/>
    </xf>
    <xf numFmtId="4" fontId="16" fillId="8" borderId="48" xfId="0" applyNumberFormat="1" applyFont="1" applyFill="1" applyBorder="1" applyAlignment="1" applyProtection="1">
      <alignment horizontal="center" vertical="center"/>
      <protection hidden="1"/>
    </xf>
    <xf numFmtId="4" fontId="16" fillId="8" borderId="5" xfId="0" applyNumberFormat="1" applyFont="1" applyFill="1" applyBorder="1" applyAlignment="1" applyProtection="1">
      <alignment horizontal="center" vertical="center"/>
      <protection hidden="1"/>
    </xf>
    <xf numFmtId="4" fontId="16" fillId="8" borderId="1" xfId="0" applyNumberFormat="1" applyFont="1" applyFill="1" applyBorder="1" applyAlignment="1" applyProtection="1">
      <alignment horizontal="center" vertical="center"/>
      <protection hidden="1"/>
    </xf>
    <xf numFmtId="4" fontId="18" fillId="9" borderId="51" xfId="0" applyNumberFormat="1" applyFont="1" applyFill="1" applyBorder="1" applyAlignment="1" applyProtection="1">
      <alignment horizontal="center" vertical="center"/>
      <protection hidden="1"/>
    </xf>
    <xf numFmtId="4" fontId="18" fillId="9" borderId="12" xfId="0" applyNumberFormat="1" applyFont="1" applyFill="1" applyBorder="1" applyAlignment="1" applyProtection="1">
      <alignment horizontal="center" vertical="center"/>
      <protection hidden="1"/>
    </xf>
    <xf numFmtId="171" fontId="16" fillId="0" borderId="39" xfId="0" applyNumberFormat="1" applyFont="1" applyBorder="1" applyAlignment="1" applyProtection="1">
      <alignment horizontal="center" vertical="center"/>
      <protection hidden="1"/>
    </xf>
    <xf numFmtId="171" fontId="16" fillId="0" borderId="36" xfId="0" applyNumberFormat="1" applyFont="1" applyBorder="1" applyAlignment="1" applyProtection="1">
      <alignment horizontal="center" vertical="center"/>
      <protection hidden="1"/>
    </xf>
    <xf numFmtId="171" fontId="16" fillId="0" borderId="38" xfId="0" applyNumberFormat="1" applyFont="1" applyBorder="1" applyAlignment="1" applyProtection="1">
      <alignment horizontal="center" vertical="center"/>
      <protection hidden="1"/>
    </xf>
    <xf numFmtId="4" fontId="17" fillId="10" borderId="53" xfId="0" applyNumberFormat="1" applyFont="1" applyFill="1" applyBorder="1" applyAlignment="1" applyProtection="1">
      <alignment horizontal="center" vertical="center"/>
      <protection hidden="1"/>
    </xf>
    <xf numFmtId="171" fontId="16" fillId="0" borderId="40" xfId="0" applyNumberFormat="1" applyFont="1" applyBorder="1" applyAlignment="1" applyProtection="1">
      <alignment horizontal="center" vertical="center"/>
      <protection hidden="1"/>
    </xf>
    <xf numFmtId="4" fontId="17" fillId="10" borderId="12" xfId="0" applyNumberFormat="1" applyFont="1" applyFill="1" applyBorder="1" applyAlignment="1" applyProtection="1">
      <alignment horizontal="center" vertical="center"/>
      <protection hidden="1"/>
    </xf>
    <xf numFmtId="4" fontId="16" fillId="10" borderId="40" xfId="0" applyNumberFormat="1" applyFont="1" applyFill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>
      <alignment horizontal="center" vertical="center"/>
    </xf>
    <xf numFmtId="9" fontId="18" fillId="5" borderId="13" xfId="0" applyNumberFormat="1" applyFont="1" applyFill="1" applyBorder="1" applyAlignment="1">
      <alignment horizontal="center" vertical="center"/>
    </xf>
    <xf numFmtId="173" fontId="18" fillId="9" borderId="21" xfId="2" applyNumberFormat="1" applyFont="1" applyFill="1" applyBorder="1" applyAlignment="1">
      <alignment horizontal="center" vertical="center"/>
    </xf>
    <xf numFmtId="169" fontId="18" fillId="9" borderId="22" xfId="2" applyNumberFormat="1" applyFont="1" applyFill="1" applyBorder="1" applyAlignment="1">
      <alignment horizontal="center" vertical="center"/>
    </xf>
    <xf numFmtId="170" fontId="18" fillId="9" borderId="41" xfId="2" applyNumberFormat="1" applyFont="1" applyFill="1" applyBorder="1" applyAlignment="1">
      <alignment horizontal="center" vertical="center"/>
    </xf>
    <xf numFmtId="2" fontId="18" fillId="9" borderId="21" xfId="0" applyNumberFormat="1" applyFont="1" applyFill="1" applyBorder="1" applyAlignment="1">
      <alignment horizontal="center" vertical="center"/>
    </xf>
    <xf numFmtId="174" fontId="18" fillId="9" borderId="22" xfId="1" applyNumberFormat="1" applyFont="1" applyFill="1" applyBorder="1" applyAlignment="1">
      <alignment horizontal="center" vertical="center"/>
    </xf>
    <xf numFmtId="169" fontId="18" fillId="9" borderId="23" xfId="1" applyNumberFormat="1" applyFont="1" applyFill="1" applyBorder="1" applyAlignment="1">
      <alignment horizontal="center" vertical="center"/>
    </xf>
    <xf numFmtId="2" fontId="18" fillId="9" borderId="14" xfId="0" applyNumberFormat="1" applyFont="1" applyFill="1" applyBorder="1" applyAlignment="1">
      <alignment horizontal="center" vertical="center"/>
    </xf>
    <xf numFmtId="174" fontId="18" fillId="9" borderId="13" xfId="1" applyNumberFormat="1" applyFont="1" applyFill="1" applyBorder="1" applyAlignment="1">
      <alignment horizontal="center" vertical="center"/>
    </xf>
    <xf numFmtId="169" fontId="18" fillId="9" borderId="12" xfId="1" applyNumberFormat="1" applyFont="1" applyFill="1" applyBorder="1" applyAlignment="1">
      <alignment horizontal="center" vertical="center"/>
    </xf>
    <xf numFmtId="9" fontId="16" fillId="0" borderId="13" xfId="4" applyFont="1" applyFill="1" applyBorder="1" applyAlignment="1" applyProtection="1">
      <alignment horizontal="center" vertical="center"/>
      <protection hidden="1"/>
    </xf>
    <xf numFmtId="169" fontId="2" fillId="0" borderId="35" xfId="2" applyNumberFormat="1" applyFont="1" applyFill="1" applyBorder="1" applyAlignment="1">
      <alignment horizontal="center"/>
    </xf>
    <xf numFmtId="0" fontId="1" fillId="12" borderId="71" xfId="0" applyFont="1" applyFill="1" applyBorder="1" applyAlignment="1">
      <alignment horizontal="center" vertical="center" wrapText="1"/>
    </xf>
    <xf numFmtId="0" fontId="1" fillId="12" borderId="72" xfId="0" applyFont="1" applyFill="1" applyBorder="1" applyAlignment="1">
      <alignment horizontal="center" vertical="center"/>
    </xf>
    <xf numFmtId="1" fontId="2" fillId="0" borderId="73" xfId="0" applyNumberFormat="1" applyFont="1" applyBorder="1" applyAlignment="1">
      <alignment horizontal="center"/>
    </xf>
    <xf numFmtId="169" fontId="2" fillId="0" borderId="74" xfId="2" applyNumberFormat="1" applyFont="1" applyFill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1" fillId="12" borderId="38" xfId="0" applyFont="1" applyFill="1" applyBorder="1" applyAlignment="1">
      <alignment horizontal="center" vertical="center"/>
    </xf>
    <xf numFmtId="170" fontId="1" fillId="12" borderId="53" xfId="2" applyNumberFormat="1" applyFont="1" applyFill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170" fontId="1" fillId="12" borderId="46" xfId="2" applyNumberFormat="1" applyFont="1" applyFill="1" applyBorder="1" applyAlignment="1">
      <alignment horizontal="center"/>
    </xf>
    <xf numFmtId="170" fontId="1" fillId="12" borderId="78" xfId="2" applyNumberFormat="1" applyFont="1" applyFill="1" applyBorder="1" applyAlignment="1">
      <alignment horizontal="center" vertical="center"/>
    </xf>
    <xf numFmtId="170" fontId="1" fillId="12" borderId="79" xfId="2" applyNumberFormat="1" applyFont="1" applyFill="1" applyBorder="1" applyAlignment="1">
      <alignment horizontal="center"/>
    </xf>
    <xf numFmtId="0" fontId="1" fillId="12" borderId="41" xfId="0" applyFont="1" applyFill="1" applyBorder="1" applyAlignment="1">
      <alignment horizontal="center" vertical="center"/>
    </xf>
    <xf numFmtId="169" fontId="2" fillId="0" borderId="81" xfId="2" applyNumberFormat="1" applyFont="1" applyFill="1" applyBorder="1" applyAlignment="1">
      <alignment horizontal="center"/>
    </xf>
    <xf numFmtId="169" fontId="2" fillId="0" borderId="40" xfId="2" applyNumberFormat="1" applyFont="1" applyFill="1" applyBorder="1" applyAlignment="1">
      <alignment horizontal="center"/>
    </xf>
    <xf numFmtId="170" fontId="1" fillId="12" borderId="82" xfId="2" applyNumberFormat="1" applyFont="1" applyFill="1" applyBorder="1" applyAlignment="1">
      <alignment horizontal="center"/>
    </xf>
    <xf numFmtId="170" fontId="1" fillId="12" borderId="56" xfId="2" applyNumberFormat="1" applyFont="1" applyFill="1" applyBorder="1" applyAlignment="1">
      <alignment horizontal="center" vertical="center"/>
    </xf>
    <xf numFmtId="172" fontId="2" fillId="0" borderId="64" xfId="0" applyNumberFormat="1" applyFont="1" applyBorder="1" applyAlignment="1">
      <alignment horizontal="center"/>
    </xf>
    <xf numFmtId="0" fontId="1" fillId="12" borderId="4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/>
    </xf>
    <xf numFmtId="1" fontId="2" fillId="0" borderId="83" xfId="0" applyNumberFormat="1" applyFont="1" applyBorder="1" applyAlignment="1">
      <alignment horizontal="center"/>
    </xf>
    <xf numFmtId="169" fontId="2" fillId="0" borderId="84" xfId="2" applyNumberFormat="1" applyFont="1" applyFill="1" applyBorder="1" applyAlignment="1">
      <alignment horizontal="center"/>
    </xf>
    <xf numFmtId="169" fontId="2" fillId="0" borderId="85" xfId="2" applyNumberFormat="1" applyFont="1" applyFill="1" applyBorder="1" applyAlignment="1">
      <alignment horizontal="center"/>
    </xf>
    <xf numFmtId="170" fontId="1" fillId="12" borderId="52" xfId="2" applyNumberFormat="1" applyFont="1" applyFill="1" applyBorder="1" applyAlignment="1">
      <alignment horizontal="center" vertical="center"/>
    </xf>
    <xf numFmtId="172" fontId="2" fillId="0" borderId="83" xfId="0" applyNumberFormat="1" applyFont="1" applyBorder="1" applyAlignment="1">
      <alignment horizontal="center"/>
    </xf>
    <xf numFmtId="172" fontId="2" fillId="0" borderId="73" xfId="0" applyNumberFormat="1" applyFont="1" applyBorder="1" applyAlignment="1">
      <alignment horizontal="center"/>
    </xf>
    <xf numFmtId="172" fontId="2" fillId="0" borderId="86" xfId="0" applyNumberFormat="1" applyFont="1" applyBorder="1" applyAlignment="1">
      <alignment horizontal="center"/>
    </xf>
    <xf numFmtId="169" fontId="2" fillId="0" borderId="87" xfId="2" applyNumberFormat="1" applyFont="1" applyFill="1" applyBorder="1" applyAlignment="1">
      <alignment horizontal="center"/>
    </xf>
    <xf numFmtId="169" fontId="2" fillId="0" borderId="88" xfId="2" applyNumberFormat="1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/>
    </xf>
    <xf numFmtId="164" fontId="37" fillId="0" borderId="26" xfId="0" applyNumberFormat="1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164" fontId="37" fillId="0" borderId="5" xfId="0" applyNumberFormat="1" applyFont="1" applyBorder="1" applyAlignment="1">
      <alignment horizontal="center"/>
    </xf>
    <xf numFmtId="169" fontId="36" fillId="0" borderId="74" xfId="2" applyNumberFormat="1" applyFont="1" applyFill="1" applyBorder="1" applyAlignment="1">
      <alignment horizontal="center"/>
    </xf>
    <xf numFmtId="170" fontId="1" fillId="3" borderId="14" xfId="2" applyNumberFormat="1" applyFont="1" applyFill="1" applyBorder="1" applyAlignment="1">
      <alignment horizontal="center" vertical="center"/>
    </xf>
    <xf numFmtId="170" fontId="1" fillId="3" borderId="12" xfId="2" applyNumberFormat="1" applyFont="1" applyFill="1" applyBorder="1" applyAlignment="1">
      <alignment horizontal="center"/>
    </xf>
    <xf numFmtId="0" fontId="17" fillId="10" borderId="13" xfId="0" applyFont="1" applyFill="1" applyBorder="1" applyAlignment="1">
      <alignment horizontal="center" vertical="center" textRotation="90" wrapText="1"/>
    </xf>
    <xf numFmtId="0" fontId="17" fillId="10" borderId="25" xfId="0" applyFont="1" applyFill="1" applyBorder="1" applyAlignment="1">
      <alignment horizontal="center" vertical="center" textRotation="90" wrapText="1"/>
    </xf>
    <xf numFmtId="4" fontId="16" fillId="10" borderId="51" xfId="0" applyNumberFormat="1" applyFont="1" applyFill="1" applyBorder="1" applyAlignment="1" applyProtection="1">
      <alignment horizontal="center" vertical="center"/>
      <protection hidden="1"/>
    </xf>
    <xf numFmtId="4" fontId="17" fillId="10" borderId="12" xfId="0" applyNumberFormat="1" applyFont="1" applyFill="1" applyBorder="1" applyAlignment="1" applyProtection="1">
      <alignment horizontal="right" vertical="center"/>
      <protection hidden="1"/>
    </xf>
    <xf numFmtId="3" fontId="16" fillId="10" borderId="28" xfId="0" applyNumberFormat="1" applyFont="1" applyFill="1" applyBorder="1" applyAlignment="1" applyProtection="1">
      <alignment horizontal="right" vertical="center"/>
      <protection hidden="1"/>
    </xf>
    <xf numFmtId="169" fontId="16" fillId="10" borderId="29" xfId="2" applyNumberFormat="1" applyFont="1" applyFill="1" applyBorder="1" applyAlignment="1" applyProtection="1">
      <alignment horizontal="right" vertical="center"/>
      <protection hidden="1"/>
    </xf>
    <xf numFmtId="171" fontId="16" fillId="10" borderId="44" xfId="0" applyNumberFormat="1" applyFont="1" applyFill="1" applyBorder="1" applyAlignment="1" applyProtection="1">
      <alignment horizontal="right" vertical="center"/>
      <protection hidden="1"/>
    </xf>
    <xf numFmtId="4" fontId="16" fillId="10" borderId="20" xfId="0" applyNumberFormat="1" applyFont="1" applyFill="1" applyBorder="1" applyAlignment="1" applyProtection="1">
      <alignment horizontal="right" vertical="center"/>
      <protection hidden="1"/>
    </xf>
    <xf numFmtId="4" fontId="16" fillId="10" borderId="40" xfId="0" applyNumberFormat="1" applyFont="1" applyFill="1" applyBorder="1" applyAlignment="1" applyProtection="1">
      <alignment horizontal="right" vertical="center"/>
      <protection hidden="1"/>
    </xf>
    <xf numFmtId="0" fontId="18" fillId="11" borderId="8" xfId="0" applyFont="1" applyFill="1" applyBorder="1" applyAlignment="1">
      <alignment horizontal="center" vertical="center" wrapText="1"/>
    </xf>
    <xf numFmtId="0" fontId="18" fillId="11" borderId="25" xfId="0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 wrapText="1"/>
    </xf>
    <xf numFmtId="3" fontId="18" fillId="11" borderId="7" xfId="0" applyNumberFormat="1" applyFont="1" applyFill="1" applyBorder="1" applyAlignment="1" applyProtection="1">
      <alignment horizontal="right" vertical="center"/>
      <protection hidden="1"/>
    </xf>
    <xf numFmtId="3" fontId="18" fillId="11" borderId="54" xfId="0" applyNumberFormat="1" applyFont="1" applyFill="1" applyBorder="1" applyAlignment="1" applyProtection="1">
      <alignment horizontal="right" vertical="center"/>
      <protection hidden="1"/>
    </xf>
    <xf numFmtId="4" fontId="18" fillId="11" borderId="48" xfId="0" applyNumberFormat="1" applyFont="1" applyFill="1" applyBorder="1" applyAlignment="1" applyProtection="1">
      <alignment horizontal="center" vertical="center"/>
      <protection hidden="1"/>
    </xf>
    <xf numFmtId="3" fontId="18" fillId="11" borderId="6" xfId="0" applyNumberFormat="1" applyFont="1" applyFill="1" applyBorder="1" applyAlignment="1" applyProtection="1">
      <alignment horizontal="right" vertical="center"/>
      <protection hidden="1"/>
    </xf>
    <xf numFmtId="3" fontId="18" fillId="11" borderId="4" xfId="0" applyNumberFormat="1" applyFont="1" applyFill="1" applyBorder="1" applyAlignment="1" applyProtection="1">
      <alignment horizontal="right" vertical="center"/>
      <protection hidden="1"/>
    </xf>
    <xf numFmtId="3" fontId="18" fillId="11" borderId="3" xfId="0" applyNumberFormat="1" applyFont="1" applyFill="1" applyBorder="1" applyAlignment="1" applyProtection="1">
      <alignment horizontal="right" vertical="center"/>
      <protection hidden="1"/>
    </xf>
    <xf numFmtId="3" fontId="18" fillId="11" borderId="2" xfId="0" applyNumberFormat="1" applyFont="1" applyFill="1" applyBorder="1" applyAlignment="1" applyProtection="1">
      <alignment horizontal="right" vertical="center"/>
      <protection hidden="1"/>
    </xf>
    <xf numFmtId="3" fontId="18" fillId="11" borderId="52" xfId="0" applyNumberFormat="1" applyFont="1" applyFill="1" applyBorder="1" applyAlignment="1" applyProtection="1">
      <alignment horizontal="right" vertical="center"/>
      <protection hidden="1"/>
    </xf>
    <xf numFmtId="3" fontId="18" fillId="11" borderId="24" xfId="0" applyNumberFormat="1" applyFont="1" applyFill="1" applyBorder="1" applyAlignment="1" applyProtection="1">
      <alignment horizontal="right" vertical="center"/>
      <protection hidden="1"/>
    </xf>
    <xf numFmtId="4" fontId="18" fillId="11" borderId="66" xfId="0" applyNumberFormat="1" applyFont="1" applyFill="1" applyBorder="1" applyAlignment="1" applyProtection="1">
      <alignment horizontal="center" vertical="center"/>
      <protection hidden="1"/>
    </xf>
    <xf numFmtId="3" fontId="16" fillId="12" borderId="18" xfId="0" applyNumberFormat="1" applyFont="1" applyFill="1" applyBorder="1" applyAlignment="1" applyProtection="1">
      <alignment horizontal="right" vertical="center"/>
      <protection hidden="1"/>
    </xf>
    <xf numFmtId="169" fontId="16" fillId="12" borderId="19" xfId="2" applyNumberFormat="1" applyFont="1" applyFill="1" applyBorder="1" applyAlignment="1" applyProtection="1">
      <alignment horizontal="right" vertical="center"/>
      <protection hidden="1"/>
    </xf>
    <xf numFmtId="3" fontId="17" fillId="12" borderId="14" xfId="0" applyNumberFormat="1" applyFont="1" applyFill="1" applyBorder="1" applyAlignment="1" applyProtection="1">
      <alignment horizontal="right" vertical="center"/>
      <protection hidden="1"/>
    </xf>
    <xf numFmtId="169" fontId="17" fillId="12" borderId="13" xfId="2" applyNumberFormat="1" applyFont="1" applyFill="1" applyBorder="1" applyAlignment="1" applyProtection="1">
      <alignment horizontal="right" vertical="center"/>
      <protection hidden="1"/>
    </xf>
    <xf numFmtId="3" fontId="17" fillId="12" borderId="12" xfId="0" applyNumberFormat="1" applyFont="1" applyFill="1" applyBorder="1" applyAlignment="1" applyProtection="1">
      <alignment horizontal="right" vertical="center"/>
      <protection hidden="1"/>
    </xf>
    <xf numFmtId="4" fontId="17" fillId="12" borderId="9" xfId="0" applyNumberFormat="1" applyFont="1" applyFill="1" applyBorder="1" applyAlignment="1" applyProtection="1">
      <alignment horizontal="center" vertical="center"/>
      <protection hidden="1"/>
    </xf>
    <xf numFmtId="3" fontId="17" fillId="12" borderId="13" xfId="0" applyNumberFormat="1" applyFont="1" applyFill="1" applyBorder="1" applyAlignment="1" applyProtection="1">
      <alignment horizontal="right" vertical="center"/>
      <protection hidden="1"/>
    </xf>
    <xf numFmtId="4" fontId="17" fillId="12" borderId="12" xfId="0" applyNumberFormat="1" applyFont="1" applyFill="1" applyBorder="1" applyAlignment="1" applyProtection="1">
      <alignment horizontal="center" vertical="center"/>
      <protection hidden="1"/>
    </xf>
    <xf numFmtId="3" fontId="17" fillId="12" borderId="27" xfId="0" applyNumberFormat="1" applyFont="1" applyFill="1" applyBorder="1" applyAlignment="1" applyProtection="1">
      <alignment horizontal="right" vertical="center"/>
      <protection hidden="1"/>
    </xf>
    <xf numFmtId="4" fontId="17" fillId="12" borderId="10" xfId="0" applyNumberFormat="1" applyFont="1" applyFill="1" applyBorder="1" applyAlignment="1" applyProtection="1">
      <alignment horizontal="center" vertical="center"/>
      <protection hidden="1"/>
    </xf>
    <xf numFmtId="4" fontId="17" fillId="12" borderId="46" xfId="0" applyNumberFormat="1" applyFont="1" applyFill="1" applyBorder="1" applyAlignment="1" applyProtection="1">
      <alignment horizontal="center" vertical="center"/>
      <protection hidden="1"/>
    </xf>
    <xf numFmtId="3" fontId="16" fillId="12" borderId="28" xfId="0" applyNumberFormat="1" applyFont="1" applyFill="1" applyBorder="1" applyAlignment="1" applyProtection="1">
      <alignment horizontal="right" vertical="center"/>
      <protection hidden="1"/>
    </xf>
    <xf numFmtId="169" fontId="16" fillId="12" borderId="29" xfId="2" applyNumberFormat="1" applyFont="1" applyFill="1" applyBorder="1" applyAlignment="1" applyProtection="1">
      <alignment horizontal="right" vertical="center"/>
      <protection hidden="1"/>
    </xf>
    <xf numFmtId="0" fontId="18" fillId="13" borderId="14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3" fontId="18" fillId="13" borderId="18" xfId="0" applyNumberFormat="1" applyFont="1" applyFill="1" applyBorder="1" applyAlignment="1" applyProtection="1">
      <alignment horizontal="right" vertical="center"/>
      <protection hidden="1"/>
    </xf>
    <xf numFmtId="169" fontId="18" fillId="13" borderId="18" xfId="2" applyNumberFormat="1" applyFont="1" applyFill="1" applyBorder="1" applyAlignment="1" applyProtection="1">
      <alignment horizontal="right" vertical="center"/>
      <protection hidden="1"/>
    </xf>
    <xf numFmtId="4" fontId="18" fillId="13" borderId="44" xfId="0" applyNumberFormat="1" applyFont="1" applyFill="1" applyBorder="1" applyAlignment="1" applyProtection="1">
      <alignment horizontal="center" vertical="center"/>
      <protection hidden="1"/>
    </xf>
    <xf numFmtId="3" fontId="18" fillId="13" borderId="28" xfId="0" applyNumberFormat="1" applyFont="1" applyFill="1" applyBorder="1" applyAlignment="1" applyProtection="1">
      <alignment horizontal="right" vertical="center"/>
      <protection hidden="1"/>
    </xf>
    <xf numFmtId="169" fontId="18" fillId="13" borderId="28" xfId="2" applyNumberFormat="1" applyFont="1" applyFill="1" applyBorder="1" applyAlignment="1" applyProtection="1">
      <alignment horizontal="right" vertical="center"/>
      <protection hidden="1"/>
    </xf>
    <xf numFmtId="3" fontId="18" fillId="13" borderId="14" xfId="0" applyNumberFormat="1" applyFont="1" applyFill="1" applyBorder="1" applyAlignment="1" applyProtection="1">
      <alignment horizontal="right" vertical="center"/>
      <protection hidden="1"/>
    </xf>
    <xf numFmtId="169" fontId="18" fillId="13" borderId="14" xfId="2" applyNumberFormat="1" applyFont="1" applyFill="1" applyBorder="1" applyAlignment="1" applyProtection="1">
      <alignment horizontal="right" vertical="center"/>
      <protection hidden="1"/>
    </xf>
    <xf numFmtId="3" fontId="18" fillId="13" borderId="13" xfId="0" applyNumberFormat="1" applyFont="1" applyFill="1" applyBorder="1" applyAlignment="1" applyProtection="1">
      <alignment horizontal="right" vertical="center"/>
      <protection hidden="1"/>
    </xf>
    <xf numFmtId="4" fontId="18" fillId="13" borderId="12" xfId="0" applyNumberFormat="1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>
      <alignment horizontal="center" vertical="center" textRotation="90"/>
    </xf>
    <xf numFmtId="0" fontId="17" fillId="3" borderId="25" xfId="0" applyFont="1" applyFill="1" applyBorder="1" applyAlignment="1">
      <alignment horizontal="center" vertical="center" textRotation="90"/>
    </xf>
    <xf numFmtId="0" fontId="17" fillId="3" borderId="26" xfId="0" applyFont="1" applyFill="1" applyBorder="1" applyAlignment="1">
      <alignment horizontal="center" vertical="center" textRotation="90" wrapText="1"/>
    </xf>
    <xf numFmtId="0" fontId="17" fillId="3" borderId="27" xfId="0" applyFont="1" applyFill="1" applyBorder="1" applyAlignment="1">
      <alignment horizontal="center" vertical="center" textRotation="9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3" fontId="16" fillId="3" borderId="4" xfId="0" applyNumberFormat="1" applyFont="1" applyFill="1" applyBorder="1" applyAlignment="1" applyProtection="1">
      <alignment horizontal="right" vertical="center"/>
      <protection locked="0"/>
    </xf>
    <xf numFmtId="166" fontId="17" fillId="3" borderId="13" xfId="2" applyFont="1" applyFill="1" applyBorder="1" applyAlignment="1" applyProtection="1">
      <alignment horizontal="right" vertical="center"/>
      <protection hidden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3" fontId="18" fillId="7" borderId="18" xfId="0" applyNumberFormat="1" applyFont="1" applyFill="1" applyBorder="1" applyAlignment="1" applyProtection="1">
      <alignment horizontal="right" vertical="center"/>
      <protection hidden="1"/>
    </xf>
    <xf numFmtId="169" fontId="18" fillId="7" borderId="18" xfId="2" applyNumberFormat="1" applyFont="1" applyFill="1" applyBorder="1" applyAlignment="1" applyProtection="1">
      <alignment horizontal="right" vertical="center"/>
      <protection hidden="1"/>
    </xf>
    <xf numFmtId="4" fontId="18" fillId="7" borderId="51" xfId="0" applyNumberFormat="1" applyFont="1" applyFill="1" applyBorder="1" applyAlignment="1" applyProtection="1">
      <alignment horizontal="center" vertical="center"/>
      <protection hidden="1"/>
    </xf>
    <xf numFmtId="3" fontId="18" fillId="7" borderId="14" xfId="0" applyNumberFormat="1" applyFont="1" applyFill="1" applyBorder="1" applyAlignment="1" applyProtection="1">
      <alignment horizontal="right" vertical="center"/>
      <protection hidden="1"/>
    </xf>
    <xf numFmtId="169" fontId="18" fillId="7" borderId="13" xfId="2" applyNumberFormat="1" applyFont="1" applyFill="1" applyBorder="1" applyAlignment="1" applyProtection="1">
      <alignment horizontal="right" vertical="center"/>
      <protection hidden="1"/>
    </xf>
    <xf numFmtId="3" fontId="18" fillId="7" borderId="13" xfId="0" applyNumberFormat="1" applyFont="1" applyFill="1" applyBorder="1" applyAlignment="1" applyProtection="1">
      <alignment horizontal="right" vertical="center"/>
      <protection hidden="1"/>
    </xf>
    <xf numFmtId="4" fontId="18" fillId="7" borderId="46" xfId="0" applyNumberFormat="1" applyFont="1" applyFill="1" applyBorder="1" applyAlignment="1" applyProtection="1">
      <alignment horizontal="center" vertical="center"/>
      <protection hidden="1"/>
    </xf>
    <xf numFmtId="3" fontId="17" fillId="3" borderId="52" xfId="0" applyNumberFormat="1" applyFont="1" applyFill="1" applyBorder="1" applyAlignment="1" applyProtection="1">
      <alignment horizontal="right" vertical="center"/>
      <protection hidden="1"/>
    </xf>
    <xf numFmtId="169" fontId="17" fillId="3" borderId="24" xfId="2" applyNumberFormat="1" applyFont="1" applyFill="1" applyBorder="1" applyAlignment="1" applyProtection="1">
      <alignment horizontal="right" vertical="center"/>
      <protection hidden="1"/>
    </xf>
    <xf numFmtId="3" fontId="17" fillId="3" borderId="53" xfId="0" applyNumberFormat="1" applyFont="1" applyFill="1" applyBorder="1" applyAlignment="1" applyProtection="1">
      <alignment horizontal="right" vertical="center"/>
      <protection hidden="1"/>
    </xf>
    <xf numFmtId="4" fontId="17" fillId="3" borderId="49" xfId="0" applyNumberFormat="1" applyFont="1" applyFill="1" applyBorder="1" applyAlignment="1" applyProtection="1">
      <alignment horizontal="center" vertical="center"/>
      <protection hidden="1"/>
    </xf>
    <xf numFmtId="3" fontId="17" fillId="3" borderId="24" xfId="0" applyNumberFormat="1" applyFont="1" applyFill="1" applyBorder="1" applyAlignment="1" applyProtection="1">
      <alignment horizontal="right" vertical="center"/>
      <protection hidden="1"/>
    </xf>
    <xf numFmtId="4" fontId="17" fillId="3" borderId="53" xfId="0" applyNumberFormat="1" applyFont="1" applyFill="1" applyBorder="1" applyAlignment="1" applyProtection="1">
      <alignment horizontal="center" vertical="center"/>
      <protection hidden="1"/>
    </xf>
    <xf numFmtId="166" fontId="17" fillId="3" borderId="24" xfId="2" applyFont="1" applyFill="1" applyBorder="1" applyAlignment="1" applyProtection="1">
      <alignment horizontal="right" vertical="center"/>
      <protection hidden="1"/>
    </xf>
    <xf numFmtId="3" fontId="16" fillId="3" borderId="7" xfId="0" applyNumberFormat="1" applyFont="1" applyFill="1" applyBorder="1" applyAlignment="1" applyProtection="1">
      <alignment horizontal="right" vertical="center"/>
      <protection hidden="1"/>
    </xf>
    <xf numFmtId="166" fontId="16" fillId="3" borderId="54" xfId="2" applyFont="1" applyFill="1" applyBorder="1" applyAlignment="1" applyProtection="1">
      <alignment horizontal="right" vertical="center"/>
      <protection hidden="1"/>
    </xf>
    <xf numFmtId="3" fontId="16" fillId="3" borderId="54" xfId="0" applyNumberFormat="1" applyFont="1" applyFill="1" applyBorder="1" applyAlignment="1" applyProtection="1">
      <alignment horizontal="right" vertical="center"/>
      <protection locked="0"/>
    </xf>
    <xf numFmtId="4" fontId="16" fillId="3" borderId="48" xfId="0" applyNumberFormat="1" applyFont="1" applyFill="1" applyBorder="1" applyAlignment="1" applyProtection="1">
      <alignment horizontal="center" vertical="center"/>
      <protection hidden="1"/>
    </xf>
    <xf numFmtId="3" fontId="16" fillId="3" borderId="6" xfId="0" applyNumberFormat="1" applyFont="1" applyFill="1" applyBorder="1" applyAlignment="1" applyProtection="1">
      <alignment horizontal="right" vertical="center"/>
      <protection hidden="1"/>
    </xf>
    <xf numFmtId="166" fontId="16" fillId="3" borderId="4" xfId="2" applyFont="1" applyFill="1" applyBorder="1" applyAlignment="1" applyProtection="1">
      <alignment horizontal="right" vertical="center"/>
      <protection hidden="1"/>
    </xf>
    <xf numFmtId="4" fontId="16" fillId="3" borderId="5" xfId="0" applyNumberFormat="1" applyFont="1" applyFill="1" applyBorder="1" applyAlignment="1" applyProtection="1">
      <alignment horizontal="center" vertical="center"/>
      <protection hidden="1"/>
    </xf>
    <xf numFmtId="3" fontId="16" fillId="3" borderId="3" xfId="0" applyNumberFormat="1" applyFont="1" applyFill="1" applyBorder="1" applyAlignment="1" applyProtection="1">
      <alignment horizontal="right" vertical="center"/>
      <protection hidden="1"/>
    </xf>
    <xf numFmtId="166" fontId="16" fillId="3" borderId="2" xfId="2" applyFont="1" applyFill="1" applyBorder="1" applyAlignment="1" applyProtection="1">
      <alignment horizontal="right" vertical="center"/>
      <protection hidden="1"/>
    </xf>
    <xf numFmtId="3" fontId="16" fillId="3" borderId="2" xfId="0" applyNumberFormat="1" applyFont="1" applyFill="1" applyBorder="1" applyAlignment="1" applyProtection="1">
      <alignment horizontal="right" vertical="center"/>
      <protection locked="0"/>
    </xf>
    <xf numFmtId="4" fontId="16" fillId="3" borderId="1" xfId="0" applyNumberFormat="1" applyFont="1" applyFill="1" applyBorder="1" applyAlignment="1" applyProtection="1">
      <alignment horizontal="center" vertical="center"/>
      <protection hidden="1"/>
    </xf>
    <xf numFmtId="171" fontId="16" fillId="3" borderId="40" xfId="0" applyNumberFormat="1" applyFont="1" applyFill="1" applyBorder="1" applyAlignment="1" applyProtection="1">
      <alignment horizontal="center" vertical="center"/>
      <protection hidden="1"/>
    </xf>
    <xf numFmtId="0" fontId="16" fillId="3" borderId="7" xfId="0" applyFont="1" applyFill="1" applyBorder="1" applyAlignment="1" applyProtection="1">
      <alignment horizontal="right" vertical="center"/>
      <protection hidden="1"/>
    </xf>
    <xf numFmtId="169" fontId="16" fillId="3" borderId="54" xfId="2" applyNumberFormat="1" applyFont="1" applyFill="1" applyBorder="1" applyAlignment="1" applyProtection="1">
      <alignment horizontal="right" vertical="center"/>
      <protection hidden="1"/>
    </xf>
    <xf numFmtId="3" fontId="16" fillId="3" borderId="54" xfId="0" applyNumberFormat="1" applyFont="1" applyFill="1" applyBorder="1" applyAlignment="1" applyProtection="1">
      <alignment horizontal="right" vertical="center"/>
      <protection locked="0" hidden="1"/>
    </xf>
    <xf numFmtId="171" fontId="16" fillId="3" borderId="48" xfId="0" applyNumberFormat="1" applyFont="1" applyFill="1" applyBorder="1" applyAlignment="1" applyProtection="1">
      <alignment horizontal="center" vertical="center"/>
      <protection hidden="1"/>
    </xf>
    <xf numFmtId="0" fontId="16" fillId="3" borderId="6" xfId="0" applyFont="1" applyFill="1" applyBorder="1" applyAlignment="1" applyProtection="1">
      <alignment horizontal="right" vertical="center"/>
      <protection hidden="1"/>
    </xf>
    <xf numFmtId="169" fontId="16" fillId="3" borderId="4" xfId="2" applyNumberFormat="1" applyFont="1" applyFill="1" applyBorder="1" applyAlignment="1" applyProtection="1">
      <alignment horizontal="right" vertical="center"/>
      <protection hidden="1"/>
    </xf>
    <xf numFmtId="171" fontId="16" fillId="3" borderId="5" xfId="0" applyNumberFormat="1" applyFont="1" applyFill="1" applyBorder="1" applyAlignment="1" applyProtection="1">
      <alignment horizontal="center" vertical="center"/>
      <protection hidden="1"/>
    </xf>
    <xf numFmtId="0" fontId="16" fillId="3" borderId="3" xfId="0" applyFont="1" applyFill="1" applyBorder="1" applyAlignment="1" applyProtection="1">
      <alignment horizontal="right" vertical="center"/>
      <protection hidden="1"/>
    </xf>
    <xf numFmtId="169" fontId="16" fillId="3" borderId="2" xfId="2" applyNumberFormat="1" applyFont="1" applyFill="1" applyBorder="1" applyAlignment="1" applyProtection="1">
      <alignment horizontal="right" vertical="center"/>
      <protection hidden="1"/>
    </xf>
    <xf numFmtId="3" fontId="16" fillId="3" borderId="2" xfId="0" applyNumberFormat="1" applyFont="1" applyFill="1" applyBorder="1" applyAlignment="1" applyProtection="1">
      <alignment horizontal="right" vertical="center"/>
      <protection locked="0" hidden="1"/>
    </xf>
    <xf numFmtId="171" fontId="16" fillId="3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27" xfId="0" applyFont="1" applyFill="1" applyBorder="1" applyAlignment="1">
      <alignment horizontal="center" vertical="center" textRotation="90"/>
    </xf>
    <xf numFmtId="3" fontId="16" fillId="2" borderId="18" xfId="0" applyNumberFormat="1" applyFont="1" applyFill="1" applyBorder="1" applyAlignment="1" applyProtection="1">
      <alignment horizontal="center"/>
      <protection hidden="1"/>
    </xf>
    <xf numFmtId="166" fontId="16" fillId="2" borderId="19" xfId="2" applyFont="1" applyFill="1" applyBorder="1" applyAlignment="1" applyProtection="1">
      <alignment horizontal="center"/>
      <protection hidden="1"/>
    </xf>
    <xf numFmtId="3" fontId="16" fillId="2" borderId="19" xfId="0" applyNumberFormat="1" applyFont="1" applyFill="1" applyBorder="1" applyAlignment="1" applyProtection="1">
      <alignment horizontal="center" vertical="center"/>
      <protection locked="0" hidden="1"/>
    </xf>
    <xf numFmtId="3" fontId="16" fillId="2" borderId="4" xfId="0" applyNumberFormat="1" applyFont="1" applyFill="1" applyBorder="1" applyAlignment="1" applyProtection="1">
      <alignment horizontal="center" vertical="center"/>
      <protection locked="0" hidden="1"/>
    </xf>
    <xf numFmtId="3" fontId="16" fillId="2" borderId="14" xfId="0" applyNumberFormat="1" applyFont="1" applyFill="1" applyBorder="1" applyAlignment="1" applyProtection="1">
      <alignment horizontal="center"/>
      <protection hidden="1"/>
    </xf>
    <xf numFmtId="166" fontId="16" fillId="2" borderId="13" xfId="2" applyFont="1" applyFill="1" applyBorder="1" applyAlignment="1" applyProtection="1">
      <alignment horizontal="center"/>
      <protection hidden="1"/>
    </xf>
    <xf numFmtId="3" fontId="16" fillId="2" borderId="13" xfId="0" applyNumberFormat="1" applyFont="1" applyFill="1" applyBorder="1" applyAlignment="1" applyProtection="1">
      <alignment horizontal="center"/>
      <protection hidden="1"/>
    </xf>
    <xf numFmtId="4" fontId="16" fillId="2" borderId="12" xfId="0" applyNumberFormat="1" applyFont="1" applyFill="1" applyBorder="1" applyAlignment="1" applyProtection="1">
      <alignment horizontal="center"/>
      <protection hidden="1"/>
    </xf>
    <xf numFmtId="169" fontId="16" fillId="2" borderId="13" xfId="2" applyNumberFormat="1" applyFont="1" applyFill="1" applyBorder="1" applyAlignment="1" applyProtection="1">
      <alignment horizontal="center"/>
      <protection hidden="1"/>
    </xf>
    <xf numFmtId="3" fontId="16" fillId="2" borderId="56" xfId="0" applyNumberFormat="1" applyFont="1" applyFill="1" applyBorder="1" applyAlignment="1" applyProtection="1">
      <alignment horizontal="center"/>
      <protection hidden="1"/>
    </xf>
    <xf numFmtId="3" fontId="16" fillId="2" borderId="24" xfId="0" applyNumberFormat="1" applyFont="1" applyFill="1" applyBorder="1" applyAlignment="1" applyProtection="1">
      <alignment horizontal="center"/>
      <protection hidden="1"/>
    </xf>
    <xf numFmtId="4" fontId="16" fillId="2" borderId="66" xfId="0" applyNumberFormat="1" applyFont="1" applyFill="1" applyBorder="1" applyAlignment="1" applyProtection="1">
      <alignment horizontal="center"/>
      <protection hidden="1"/>
    </xf>
    <xf numFmtId="3" fontId="16" fillId="2" borderId="27" xfId="0" applyNumberFormat="1" applyFont="1" applyFill="1" applyBorder="1" applyAlignment="1" applyProtection="1">
      <alignment horizontal="center"/>
      <protection hidden="1"/>
    </xf>
    <xf numFmtId="4" fontId="16" fillId="2" borderId="46" xfId="0" applyNumberFormat="1" applyFont="1" applyFill="1" applyBorder="1" applyAlignment="1" applyProtection="1">
      <alignment horizontal="center"/>
      <protection hidden="1"/>
    </xf>
    <xf numFmtId="3" fontId="16" fillId="2" borderId="12" xfId="0" applyNumberFormat="1" applyFont="1" applyFill="1" applyBorder="1" applyAlignment="1" applyProtection="1">
      <alignment horizontal="center"/>
      <protection hidden="1"/>
    </xf>
    <xf numFmtId="4" fontId="16" fillId="2" borderId="9" xfId="0" applyNumberFormat="1" applyFont="1" applyFill="1" applyBorder="1" applyAlignment="1" applyProtection="1">
      <alignment horizontal="center"/>
      <protection hidden="1"/>
    </xf>
    <xf numFmtId="0" fontId="16" fillId="2" borderId="6" xfId="0" applyFont="1" applyFill="1" applyBorder="1" applyAlignment="1" applyProtection="1">
      <alignment horizontal="center"/>
      <protection hidden="1"/>
    </xf>
    <xf numFmtId="169" fontId="16" fillId="2" borderId="19" xfId="2" applyNumberFormat="1" applyFont="1" applyFill="1" applyBorder="1" applyAlignment="1" applyProtection="1">
      <alignment horizontal="center"/>
      <protection hidden="1"/>
    </xf>
    <xf numFmtId="4" fontId="16" fillId="2" borderId="36" xfId="0" applyNumberFormat="1" applyFont="1" applyFill="1" applyBorder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center"/>
      <protection hidden="1"/>
    </xf>
    <xf numFmtId="3" fontId="16" fillId="2" borderId="2" xfId="0" applyNumberFormat="1" applyFont="1" applyFill="1" applyBorder="1" applyAlignment="1" applyProtection="1">
      <alignment horizontal="center" vertical="center"/>
      <protection locked="0" hidden="1"/>
    </xf>
    <xf numFmtId="4" fontId="16" fillId="2" borderId="38" xfId="0" applyNumberFormat="1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/>
      <protection hidden="1"/>
    </xf>
    <xf numFmtId="3" fontId="16" fillId="2" borderId="44" xfId="0" applyNumberFormat="1" applyFont="1" applyFill="1" applyBorder="1" applyAlignment="1" applyProtection="1">
      <alignment horizontal="center"/>
      <protection hidden="1"/>
    </xf>
    <xf numFmtId="3" fontId="18" fillId="6" borderId="7" xfId="0" applyNumberFormat="1" applyFont="1" applyFill="1" applyBorder="1" applyAlignment="1" applyProtection="1">
      <alignment horizontal="center"/>
      <protection hidden="1"/>
    </xf>
    <xf numFmtId="169" fontId="18" fillId="6" borderId="54" xfId="2" applyNumberFormat="1" applyFont="1" applyFill="1" applyBorder="1" applyAlignment="1" applyProtection="1">
      <alignment horizontal="center"/>
      <protection hidden="1"/>
    </xf>
    <xf numFmtId="3" fontId="18" fillId="6" borderId="54" xfId="0" applyNumberFormat="1" applyFont="1" applyFill="1" applyBorder="1" applyAlignment="1" applyProtection="1">
      <alignment horizontal="center"/>
      <protection hidden="1"/>
    </xf>
    <xf numFmtId="4" fontId="18" fillId="6" borderId="48" xfId="0" applyNumberFormat="1" applyFont="1" applyFill="1" applyBorder="1" applyAlignment="1" applyProtection="1">
      <alignment horizontal="center"/>
      <protection hidden="1"/>
    </xf>
    <xf numFmtId="3" fontId="18" fillId="6" borderId="6" xfId="0" applyNumberFormat="1" applyFont="1" applyFill="1" applyBorder="1" applyAlignment="1" applyProtection="1">
      <alignment horizontal="center"/>
      <protection hidden="1"/>
    </xf>
    <xf numFmtId="169" fontId="18" fillId="6" borderId="4" xfId="2" applyNumberFormat="1" applyFont="1" applyFill="1" applyBorder="1" applyAlignment="1" applyProtection="1">
      <alignment horizontal="center"/>
      <protection hidden="1"/>
    </xf>
    <xf numFmtId="3" fontId="18" fillId="6" borderId="4" xfId="0" applyNumberFormat="1" applyFont="1" applyFill="1" applyBorder="1" applyAlignment="1" applyProtection="1">
      <alignment horizontal="center"/>
      <protection hidden="1"/>
    </xf>
    <xf numFmtId="4" fontId="18" fillId="6" borderId="5" xfId="0" applyNumberFormat="1" applyFont="1" applyFill="1" applyBorder="1" applyAlignment="1" applyProtection="1">
      <alignment horizontal="center"/>
      <protection hidden="1"/>
    </xf>
    <xf numFmtId="3" fontId="18" fillId="6" borderId="3" xfId="0" applyNumberFormat="1" applyFont="1" applyFill="1" applyBorder="1" applyAlignment="1" applyProtection="1">
      <alignment horizontal="center"/>
      <protection hidden="1"/>
    </xf>
    <xf numFmtId="169" fontId="18" fillId="6" borderId="2" xfId="2" applyNumberFormat="1" applyFont="1" applyFill="1" applyBorder="1" applyAlignment="1" applyProtection="1">
      <alignment horizontal="center"/>
      <protection hidden="1"/>
    </xf>
    <xf numFmtId="3" fontId="18" fillId="6" borderId="2" xfId="0" applyNumberFormat="1" applyFont="1" applyFill="1" applyBorder="1" applyAlignment="1" applyProtection="1">
      <alignment horizontal="center"/>
      <protection hidden="1"/>
    </xf>
    <xf numFmtId="4" fontId="18" fillId="6" borderId="1" xfId="0" applyNumberFormat="1" applyFont="1" applyFill="1" applyBorder="1" applyAlignment="1" applyProtection="1">
      <alignment horizontal="center"/>
      <protection hidden="1"/>
    </xf>
    <xf numFmtId="3" fontId="18" fillId="6" borderId="52" xfId="0" applyNumberFormat="1" applyFont="1" applyFill="1" applyBorder="1" applyAlignment="1" applyProtection="1">
      <alignment horizontal="center"/>
      <protection hidden="1"/>
    </xf>
    <xf numFmtId="169" fontId="18" fillId="6" borderId="24" xfId="2" applyNumberFormat="1" applyFont="1" applyFill="1" applyBorder="1" applyAlignment="1" applyProtection="1">
      <alignment horizontal="center"/>
      <protection hidden="1"/>
    </xf>
    <xf numFmtId="3" fontId="18" fillId="6" borderId="24" xfId="0" applyNumberFormat="1" applyFont="1" applyFill="1" applyBorder="1" applyAlignment="1" applyProtection="1">
      <alignment horizontal="center"/>
      <protection hidden="1"/>
    </xf>
    <xf numFmtId="4" fontId="18" fillId="6" borderId="53" xfId="0" applyNumberFormat="1" applyFont="1" applyFill="1" applyBorder="1" applyAlignment="1" applyProtection="1">
      <alignment horizontal="center"/>
      <protection hidden="1"/>
    </xf>
    <xf numFmtId="3" fontId="16" fillId="10" borderId="60" xfId="0" applyNumberFormat="1" applyFont="1" applyFill="1" applyBorder="1" applyAlignment="1" applyProtection="1">
      <alignment horizontal="center" vertical="center"/>
      <protection hidden="1"/>
    </xf>
    <xf numFmtId="169" fontId="16" fillId="10" borderId="54" xfId="2" applyNumberFormat="1" applyFont="1" applyFill="1" applyBorder="1" applyAlignment="1" applyProtection="1">
      <alignment horizontal="center" vertical="center"/>
      <protection hidden="1"/>
    </xf>
    <xf numFmtId="3" fontId="16" fillId="10" borderId="37" xfId="0" applyNumberFormat="1" applyFont="1" applyFill="1" applyBorder="1" applyAlignment="1" applyProtection="1">
      <alignment horizontal="center" vertical="center"/>
      <protection hidden="1"/>
    </xf>
    <xf numFmtId="169" fontId="16" fillId="10" borderId="4" xfId="2" applyNumberFormat="1" applyFont="1" applyFill="1" applyBorder="1" applyAlignment="1" applyProtection="1">
      <alignment horizontal="center" vertical="center"/>
      <protection hidden="1"/>
    </xf>
    <xf numFmtId="3" fontId="16" fillId="10" borderId="47" xfId="0" applyNumberFormat="1" applyFont="1" applyFill="1" applyBorder="1" applyAlignment="1" applyProtection="1">
      <alignment horizontal="center" vertical="center"/>
      <protection hidden="1"/>
    </xf>
    <xf numFmtId="169" fontId="16" fillId="10" borderId="2" xfId="2" applyNumberFormat="1" applyFont="1" applyFill="1" applyBorder="1" applyAlignment="1" applyProtection="1">
      <alignment horizontal="center" vertical="center"/>
      <protection hidden="1"/>
    </xf>
    <xf numFmtId="3" fontId="16" fillId="10" borderId="38" xfId="0" applyNumberFormat="1" applyFont="1" applyFill="1" applyBorder="1" applyAlignment="1" applyProtection="1">
      <alignment horizontal="center" vertical="center"/>
      <protection hidden="1"/>
    </xf>
    <xf numFmtId="2" fontId="16" fillId="10" borderId="3" xfId="0" applyNumberFormat="1" applyFont="1" applyFill="1" applyBorder="1" applyAlignment="1" applyProtection="1">
      <alignment horizontal="center" vertical="center"/>
      <protection hidden="1"/>
    </xf>
    <xf numFmtId="9" fontId="16" fillId="10" borderId="2" xfId="4" applyFont="1" applyFill="1" applyBorder="1" applyAlignment="1" applyProtection="1">
      <alignment horizontal="center" vertical="center"/>
      <protection hidden="1"/>
    </xf>
    <xf numFmtId="3" fontId="22" fillId="10" borderId="56" xfId="0" applyNumberFormat="1" applyFont="1" applyFill="1" applyBorder="1" applyAlignment="1" applyProtection="1">
      <alignment horizontal="center"/>
      <protection hidden="1"/>
    </xf>
    <xf numFmtId="169" fontId="22" fillId="10" borderId="24" xfId="0" applyNumberFormat="1" applyFont="1" applyFill="1" applyBorder="1" applyAlignment="1" applyProtection="1">
      <alignment horizontal="center"/>
      <protection hidden="1"/>
    </xf>
    <xf numFmtId="3" fontId="22" fillId="10" borderId="53" xfId="0" applyNumberFormat="1" applyFont="1" applyFill="1" applyBorder="1" applyAlignment="1" applyProtection="1">
      <alignment horizontal="center"/>
      <protection hidden="1"/>
    </xf>
    <xf numFmtId="2" fontId="17" fillId="10" borderId="56" xfId="0" applyNumberFormat="1" applyFont="1" applyFill="1" applyBorder="1" applyAlignment="1" applyProtection="1">
      <alignment horizontal="center"/>
      <protection hidden="1"/>
    </xf>
    <xf numFmtId="0" fontId="17" fillId="10" borderId="64" xfId="0" applyFont="1" applyFill="1" applyBorder="1" applyAlignment="1">
      <alignment horizontal="center" vertical="center"/>
    </xf>
    <xf numFmtId="0" fontId="17" fillId="10" borderId="25" xfId="0" applyFont="1" applyFill="1" applyBorder="1" applyAlignment="1">
      <alignment horizontal="center" vertical="center"/>
    </xf>
    <xf numFmtId="173" fontId="16" fillId="10" borderId="7" xfId="1" applyNumberFormat="1" applyFont="1" applyFill="1" applyBorder="1" applyAlignment="1">
      <alignment horizontal="center" vertical="center"/>
    </xf>
    <xf numFmtId="169" fontId="16" fillId="10" borderId="54" xfId="2" applyNumberFormat="1" applyFont="1" applyFill="1" applyBorder="1" applyAlignment="1">
      <alignment horizontal="center" vertical="center"/>
    </xf>
    <xf numFmtId="170" fontId="16" fillId="10" borderId="39" xfId="1" applyNumberFormat="1" applyFont="1" applyFill="1" applyBorder="1" applyAlignment="1">
      <alignment horizontal="center" vertical="center"/>
    </xf>
    <xf numFmtId="2" fontId="16" fillId="10" borderId="7" xfId="0" applyNumberFormat="1" applyFont="1" applyFill="1" applyBorder="1" applyAlignment="1">
      <alignment horizontal="center" vertical="center"/>
    </xf>
    <xf numFmtId="173" fontId="16" fillId="10" borderId="6" xfId="1" applyNumberFormat="1" applyFont="1" applyFill="1" applyBorder="1" applyAlignment="1">
      <alignment horizontal="center" vertical="center"/>
    </xf>
    <xf numFmtId="169" fontId="16" fillId="10" borderId="4" xfId="2" applyNumberFormat="1" applyFont="1" applyFill="1" applyBorder="1" applyAlignment="1">
      <alignment horizontal="center" vertical="center"/>
    </xf>
    <xf numFmtId="170" fontId="16" fillId="10" borderId="36" xfId="1" applyNumberFormat="1" applyFont="1" applyFill="1" applyBorder="1" applyAlignment="1">
      <alignment horizontal="center" vertical="center"/>
    </xf>
    <xf numFmtId="2" fontId="16" fillId="10" borderId="6" xfId="0" applyNumberFormat="1" applyFont="1" applyFill="1" applyBorder="1" applyAlignment="1">
      <alignment horizontal="center" vertical="center"/>
    </xf>
    <xf numFmtId="173" fontId="16" fillId="10" borderId="3" xfId="1" applyNumberFormat="1" applyFont="1" applyFill="1" applyBorder="1" applyAlignment="1">
      <alignment horizontal="center" vertical="center"/>
    </xf>
    <xf numFmtId="169" fontId="16" fillId="10" borderId="2" xfId="2" applyNumberFormat="1" applyFont="1" applyFill="1" applyBorder="1" applyAlignment="1">
      <alignment horizontal="center" vertical="center"/>
    </xf>
    <xf numFmtId="170" fontId="16" fillId="10" borderId="38" xfId="1" applyNumberFormat="1" applyFont="1" applyFill="1" applyBorder="1" applyAlignment="1">
      <alignment horizontal="center" vertical="center"/>
    </xf>
    <xf numFmtId="2" fontId="16" fillId="10" borderId="3" xfId="0" applyNumberFormat="1" applyFont="1" applyFill="1" applyBorder="1" applyAlignment="1">
      <alignment horizontal="center" vertical="center"/>
    </xf>
    <xf numFmtId="173" fontId="17" fillId="10" borderId="52" xfId="0" applyNumberFormat="1" applyFont="1" applyFill="1" applyBorder="1" applyAlignment="1">
      <alignment horizontal="center"/>
    </xf>
    <xf numFmtId="169" fontId="17" fillId="10" borderId="24" xfId="0" applyNumberFormat="1" applyFont="1" applyFill="1" applyBorder="1" applyAlignment="1">
      <alignment horizontal="center"/>
    </xf>
    <xf numFmtId="170" fontId="17" fillId="10" borderId="53" xfId="0" applyNumberFormat="1" applyFont="1" applyFill="1" applyBorder="1" applyAlignment="1">
      <alignment horizontal="center"/>
    </xf>
    <xf numFmtId="2" fontId="17" fillId="10" borderId="56" xfId="0" applyNumberFormat="1" applyFont="1" applyFill="1" applyBorder="1" applyAlignment="1">
      <alignment horizontal="center"/>
    </xf>
    <xf numFmtId="2" fontId="18" fillId="11" borderId="7" xfId="0" applyNumberFormat="1" applyFont="1" applyFill="1" applyBorder="1" applyAlignment="1">
      <alignment horizontal="center" vertical="center"/>
    </xf>
    <xf numFmtId="169" fontId="18" fillId="11" borderId="48" xfId="1" applyNumberFormat="1" applyFont="1" applyFill="1" applyBorder="1" applyAlignment="1">
      <alignment horizontal="center" vertical="center"/>
    </xf>
    <xf numFmtId="2" fontId="18" fillId="11" borderId="6" xfId="0" applyNumberFormat="1" applyFont="1" applyFill="1" applyBorder="1" applyAlignment="1">
      <alignment horizontal="center" vertical="center"/>
    </xf>
    <xf numFmtId="169" fontId="18" fillId="11" borderId="5" xfId="1" applyNumberFormat="1" applyFont="1" applyFill="1" applyBorder="1" applyAlignment="1">
      <alignment horizontal="center" vertical="center"/>
    </xf>
    <xf numFmtId="2" fontId="18" fillId="11" borderId="3" xfId="0" applyNumberFormat="1" applyFont="1" applyFill="1" applyBorder="1" applyAlignment="1">
      <alignment horizontal="center" vertical="center"/>
    </xf>
    <xf numFmtId="169" fontId="18" fillId="11" borderId="1" xfId="1" applyNumberFormat="1" applyFont="1" applyFill="1" applyBorder="1" applyAlignment="1">
      <alignment horizontal="center" vertical="center"/>
    </xf>
    <xf numFmtId="2" fontId="18" fillId="11" borderId="27" xfId="0" applyNumberFormat="1" applyFont="1" applyFill="1" applyBorder="1" applyAlignment="1">
      <alignment horizontal="center"/>
    </xf>
    <xf numFmtId="169" fontId="18" fillId="11" borderId="12" xfId="1" applyNumberFormat="1" applyFont="1" applyFill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3" fontId="16" fillId="12" borderId="60" xfId="0" applyNumberFormat="1" applyFont="1" applyFill="1" applyBorder="1" applyAlignment="1" applyProtection="1">
      <alignment horizontal="center" vertical="center"/>
      <protection hidden="1"/>
    </xf>
    <xf numFmtId="3" fontId="16" fillId="12" borderId="39" xfId="0" applyNumberFormat="1" applyFont="1" applyFill="1" applyBorder="1" applyAlignment="1" applyProtection="1">
      <alignment horizontal="center" vertical="center"/>
      <protection hidden="1"/>
    </xf>
    <xf numFmtId="3" fontId="16" fillId="12" borderId="37" xfId="0" applyNumberFormat="1" applyFont="1" applyFill="1" applyBorder="1" applyAlignment="1" applyProtection="1">
      <alignment horizontal="center" vertical="center"/>
      <protection hidden="1"/>
    </xf>
    <xf numFmtId="3" fontId="16" fillId="12" borderId="36" xfId="0" applyNumberFormat="1" applyFont="1" applyFill="1" applyBorder="1" applyAlignment="1" applyProtection="1">
      <alignment horizontal="center" vertical="center"/>
      <protection hidden="1"/>
    </xf>
    <xf numFmtId="3" fontId="16" fillId="12" borderId="47" xfId="0" applyNumberFormat="1" applyFont="1" applyFill="1" applyBorder="1" applyAlignment="1" applyProtection="1">
      <alignment horizontal="center" vertical="center"/>
      <protection hidden="1"/>
    </xf>
    <xf numFmtId="169" fontId="16" fillId="12" borderId="2" xfId="1" applyNumberFormat="1" applyFont="1" applyFill="1" applyBorder="1" applyAlignment="1" applyProtection="1">
      <alignment horizontal="center" vertical="center"/>
      <protection hidden="1"/>
    </xf>
    <xf numFmtId="3" fontId="16" fillId="12" borderId="38" xfId="0" applyNumberFormat="1" applyFont="1" applyFill="1" applyBorder="1" applyAlignment="1" applyProtection="1">
      <alignment horizontal="center" vertical="center"/>
      <protection hidden="1"/>
    </xf>
    <xf numFmtId="2" fontId="16" fillId="12" borderId="3" xfId="0" applyNumberFormat="1" applyFont="1" applyFill="1" applyBorder="1" applyAlignment="1" applyProtection="1">
      <alignment horizontal="center" vertical="center"/>
      <protection hidden="1"/>
    </xf>
    <xf numFmtId="9" fontId="16" fillId="12" borderId="2" xfId="4" applyFont="1" applyFill="1" applyBorder="1" applyAlignment="1" applyProtection="1">
      <alignment horizontal="center" vertical="center"/>
      <protection hidden="1"/>
    </xf>
    <xf numFmtId="3" fontId="22" fillId="12" borderId="52" xfId="0" applyNumberFormat="1" applyFont="1" applyFill="1" applyBorder="1" applyAlignment="1" applyProtection="1">
      <alignment horizontal="center"/>
      <protection hidden="1"/>
    </xf>
    <xf numFmtId="169" fontId="22" fillId="12" borderId="24" xfId="0" applyNumberFormat="1" applyFont="1" applyFill="1" applyBorder="1" applyAlignment="1" applyProtection="1">
      <alignment horizontal="center"/>
      <protection hidden="1"/>
    </xf>
    <xf numFmtId="3" fontId="22" fillId="12" borderId="53" xfId="0" applyNumberFormat="1" applyFont="1" applyFill="1" applyBorder="1" applyAlignment="1" applyProtection="1">
      <alignment horizontal="center"/>
      <protection hidden="1"/>
    </xf>
    <xf numFmtId="2" fontId="17" fillId="12" borderId="52" xfId="0" applyNumberFormat="1" applyFont="1" applyFill="1" applyBorder="1" applyAlignment="1" applyProtection="1">
      <alignment horizontal="center"/>
      <protection hidden="1"/>
    </xf>
    <xf numFmtId="174" fontId="17" fillId="12" borderId="24" xfId="4" applyNumberFormat="1" applyFont="1" applyFill="1" applyBorder="1" applyAlignment="1" applyProtection="1">
      <alignment horizontal="center"/>
      <protection hidden="1"/>
    </xf>
    <xf numFmtId="0" fontId="17" fillId="12" borderId="7" xfId="0" applyFont="1" applyFill="1" applyBorder="1" applyAlignment="1">
      <alignment horizontal="center" vertical="center"/>
    </xf>
    <xf numFmtId="171" fontId="16" fillId="12" borderId="7" xfId="1" applyNumberFormat="1" applyFont="1" applyFill="1" applyBorder="1" applyAlignment="1" applyProtection="1">
      <alignment horizontal="center" vertical="center"/>
      <protection hidden="1"/>
    </xf>
    <xf numFmtId="3" fontId="16" fillId="12" borderId="39" xfId="1" applyNumberFormat="1" applyFont="1" applyFill="1" applyBorder="1" applyAlignment="1" applyProtection="1">
      <alignment horizontal="center" vertical="center"/>
      <protection hidden="1"/>
    </xf>
    <xf numFmtId="171" fontId="16" fillId="12" borderId="6" xfId="1" applyNumberFormat="1" applyFont="1" applyFill="1" applyBorder="1" applyAlignment="1" applyProtection="1">
      <alignment horizontal="center" vertical="center"/>
      <protection hidden="1"/>
    </xf>
    <xf numFmtId="3" fontId="16" fillId="12" borderId="36" xfId="1" applyNumberFormat="1" applyFont="1" applyFill="1" applyBorder="1" applyAlignment="1" applyProtection="1">
      <alignment horizontal="center" vertical="center"/>
      <protection hidden="1"/>
    </xf>
    <xf numFmtId="171" fontId="16" fillId="12" borderId="21" xfId="1" applyNumberFormat="1" applyFont="1" applyFill="1" applyBorder="1" applyAlignment="1" applyProtection="1">
      <alignment horizontal="center" vertical="center"/>
      <protection hidden="1"/>
    </xf>
    <xf numFmtId="3" fontId="16" fillId="12" borderId="41" xfId="1" applyNumberFormat="1" applyFont="1" applyFill="1" applyBorder="1" applyAlignment="1" applyProtection="1">
      <alignment horizontal="center" vertical="center"/>
      <protection hidden="1"/>
    </xf>
    <xf numFmtId="171" fontId="17" fillId="12" borderId="14" xfId="1" applyNumberFormat="1" applyFont="1" applyFill="1" applyBorder="1" applyAlignment="1" applyProtection="1">
      <alignment horizontal="center"/>
      <protection hidden="1"/>
    </xf>
    <xf numFmtId="169" fontId="17" fillId="12" borderId="13" xfId="0" applyNumberFormat="1" applyFont="1" applyFill="1" applyBorder="1" applyAlignment="1" applyProtection="1">
      <alignment horizontal="center"/>
      <protection hidden="1"/>
    </xf>
    <xf numFmtId="3" fontId="17" fillId="12" borderId="46" xfId="0" applyNumberFormat="1" applyFont="1" applyFill="1" applyBorder="1" applyAlignment="1" applyProtection="1">
      <alignment horizontal="center"/>
      <protection hidden="1"/>
    </xf>
    <xf numFmtId="9" fontId="17" fillId="12" borderId="24" xfId="4" applyFont="1" applyFill="1" applyBorder="1" applyAlignment="1" applyProtection="1">
      <alignment horizontal="center"/>
      <protection hidden="1"/>
    </xf>
    <xf numFmtId="174" fontId="18" fillId="13" borderId="54" xfId="1" applyNumberFormat="1" applyFont="1" applyFill="1" applyBorder="1" applyAlignment="1" applyProtection="1">
      <alignment horizontal="center" vertical="center"/>
      <protection hidden="1"/>
    </xf>
    <xf numFmtId="166" fontId="18" fillId="13" borderId="48" xfId="1" applyNumberFormat="1" applyFont="1" applyFill="1" applyBorder="1" applyAlignment="1" applyProtection="1">
      <alignment horizontal="center" vertical="center"/>
      <protection hidden="1"/>
    </xf>
    <xf numFmtId="174" fontId="18" fillId="13" borderId="4" xfId="1" applyNumberFormat="1" applyFont="1" applyFill="1" applyBorder="1" applyAlignment="1" applyProtection="1">
      <alignment horizontal="center" vertical="center"/>
      <protection hidden="1"/>
    </xf>
    <xf numFmtId="166" fontId="18" fillId="13" borderId="5" xfId="1" applyNumberFormat="1" applyFont="1" applyFill="1" applyBorder="1" applyAlignment="1" applyProtection="1">
      <alignment horizontal="center" vertical="center"/>
      <protection hidden="1"/>
    </xf>
    <xf numFmtId="2" fontId="18" fillId="13" borderId="3" xfId="0" applyNumberFormat="1" applyFont="1" applyFill="1" applyBorder="1" applyAlignment="1" applyProtection="1">
      <alignment horizontal="center" vertical="center"/>
      <protection hidden="1"/>
    </xf>
    <xf numFmtId="174" fontId="18" fillId="13" borderId="2" xfId="1" applyNumberFormat="1" applyFont="1" applyFill="1" applyBorder="1" applyAlignment="1" applyProtection="1">
      <alignment horizontal="center" vertical="center"/>
      <protection hidden="1"/>
    </xf>
    <xf numFmtId="166" fontId="18" fillId="13" borderId="1" xfId="1" applyNumberFormat="1" applyFont="1" applyFill="1" applyBorder="1" applyAlignment="1" applyProtection="1">
      <alignment horizontal="center" vertical="center"/>
      <protection hidden="1"/>
    </xf>
    <xf numFmtId="2" fontId="18" fillId="13" borderId="44" xfId="0" applyNumberFormat="1" applyFont="1" applyFill="1" applyBorder="1" applyAlignment="1" applyProtection="1">
      <alignment horizontal="center"/>
      <protection hidden="1"/>
    </xf>
    <xf numFmtId="174" fontId="18" fillId="13" borderId="19" xfId="1" applyNumberFormat="1" applyFont="1" applyFill="1" applyBorder="1" applyAlignment="1" applyProtection="1">
      <alignment horizontal="center"/>
      <protection hidden="1"/>
    </xf>
    <xf numFmtId="166" fontId="18" fillId="13" borderId="40" xfId="1" applyNumberFormat="1" applyFont="1" applyFill="1" applyBorder="1" applyAlignment="1" applyProtection="1">
      <alignment horizontal="center"/>
      <protection hidden="1"/>
    </xf>
    <xf numFmtId="171" fontId="16" fillId="3" borderId="60" xfId="0" applyNumberFormat="1" applyFont="1" applyFill="1" applyBorder="1" applyAlignment="1" applyProtection="1">
      <alignment horizontal="center" vertical="center"/>
      <protection hidden="1"/>
    </xf>
    <xf numFmtId="171" fontId="16" fillId="3" borderId="37" xfId="0" applyNumberFormat="1" applyFont="1" applyFill="1" applyBorder="1" applyAlignment="1" applyProtection="1">
      <alignment horizontal="center" vertical="center"/>
      <protection hidden="1"/>
    </xf>
    <xf numFmtId="171" fontId="16" fillId="3" borderId="43" xfId="0" applyNumberFormat="1" applyFont="1" applyFill="1" applyBorder="1" applyAlignment="1" applyProtection="1">
      <alignment horizontal="center" vertical="center"/>
      <protection hidden="1"/>
    </xf>
    <xf numFmtId="3" fontId="16" fillId="3" borderId="41" xfId="0" applyNumberFormat="1" applyFont="1" applyFill="1" applyBorder="1" applyAlignment="1" applyProtection="1">
      <alignment horizontal="center" vertical="center"/>
      <protection hidden="1"/>
    </xf>
    <xf numFmtId="2" fontId="16" fillId="3" borderId="21" xfId="0" applyNumberFormat="1" applyFont="1" applyFill="1" applyBorder="1" applyAlignment="1" applyProtection="1">
      <alignment horizontal="center" vertical="center"/>
      <protection hidden="1"/>
    </xf>
    <xf numFmtId="9" fontId="16" fillId="3" borderId="22" xfId="4" applyFont="1" applyFill="1" applyBorder="1" applyAlignment="1" applyProtection="1">
      <alignment horizontal="center" vertical="center"/>
      <protection hidden="1"/>
    </xf>
    <xf numFmtId="171" fontId="22" fillId="3" borderId="14" xfId="0" applyNumberFormat="1" applyFont="1" applyFill="1" applyBorder="1" applyAlignment="1">
      <alignment horizontal="center"/>
    </xf>
    <xf numFmtId="169" fontId="17" fillId="3" borderId="13" xfId="1" applyNumberFormat="1" applyFont="1" applyFill="1" applyBorder="1" applyAlignment="1">
      <alignment horizontal="center"/>
    </xf>
    <xf numFmtId="3" fontId="22" fillId="3" borderId="46" xfId="0" applyNumberFormat="1" applyFont="1" applyFill="1" applyBorder="1" applyAlignment="1">
      <alignment horizontal="center"/>
    </xf>
    <xf numFmtId="2" fontId="17" fillId="3" borderId="14" xfId="0" applyNumberFormat="1" applyFont="1" applyFill="1" applyBorder="1" applyAlignment="1">
      <alignment horizontal="center"/>
    </xf>
    <xf numFmtId="9" fontId="17" fillId="3" borderId="13" xfId="4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171" fontId="16" fillId="2" borderId="60" xfId="0" applyNumberFormat="1" applyFont="1" applyFill="1" applyBorder="1" applyAlignment="1" applyProtection="1">
      <alignment horizontal="center" vertical="center"/>
      <protection hidden="1"/>
    </xf>
    <xf numFmtId="175" fontId="16" fillId="2" borderId="54" xfId="0" applyNumberFormat="1" applyFont="1" applyFill="1" applyBorder="1" applyAlignment="1" applyProtection="1">
      <alignment horizontal="center" vertical="center"/>
      <protection hidden="1"/>
    </xf>
    <xf numFmtId="1" fontId="16" fillId="2" borderId="39" xfId="0" applyNumberFormat="1" applyFont="1" applyFill="1" applyBorder="1" applyAlignment="1" applyProtection="1">
      <alignment horizontal="center" vertical="center"/>
      <protection hidden="1"/>
    </xf>
    <xf numFmtId="2" fontId="16" fillId="2" borderId="7" xfId="0" applyNumberFormat="1" applyFont="1" applyFill="1" applyBorder="1" applyAlignment="1" applyProtection="1">
      <alignment horizontal="center" vertical="center"/>
      <protection hidden="1"/>
    </xf>
    <xf numFmtId="9" fontId="16" fillId="2" borderId="54" xfId="4" applyFont="1" applyFill="1" applyBorder="1" applyAlignment="1" applyProtection="1">
      <alignment horizontal="center" vertical="center"/>
      <protection hidden="1"/>
    </xf>
    <xf numFmtId="171" fontId="16" fillId="2" borderId="37" xfId="0" applyNumberFormat="1" applyFont="1" applyFill="1" applyBorder="1" applyAlignment="1" applyProtection="1">
      <alignment horizontal="center" vertical="center"/>
      <protection hidden="1"/>
    </xf>
    <xf numFmtId="175" fontId="16" fillId="2" borderId="4" xfId="0" applyNumberFormat="1" applyFont="1" applyFill="1" applyBorder="1" applyAlignment="1" applyProtection="1">
      <alignment horizontal="center" vertical="center"/>
      <protection hidden="1"/>
    </xf>
    <xf numFmtId="1" fontId="16" fillId="2" borderId="36" xfId="0" applyNumberFormat="1" applyFont="1" applyFill="1" applyBorder="1" applyAlignment="1" applyProtection="1">
      <alignment horizontal="center" vertical="center"/>
      <protection hidden="1"/>
    </xf>
    <xf numFmtId="2" fontId="16" fillId="2" borderId="6" xfId="0" applyNumberFormat="1" applyFont="1" applyFill="1" applyBorder="1" applyAlignment="1" applyProtection="1">
      <alignment horizontal="center" vertical="center"/>
      <protection hidden="1"/>
    </xf>
    <xf numFmtId="9" fontId="16" fillId="2" borderId="4" xfId="4" applyFont="1" applyFill="1" applyBorder="1" applyAlignment="1" applyProtection="1">
      <alignment horizontal="center" vertical="center"/>
      <protection hidden="1"/>
    </xf>
    <xf numFmtId="171" fontId="16" fillId="2" borderId="43" xfId="0" applyNumberFormat="1" applyFont="1" applyFill="1" applyBorder="1" applyAlignment="1" applyProtection="1">
      <alignment horizontal="center" vertical="center"/>
      <protection hidden="1"/>
    </xf>
    <xf numFmtId="175" fontId="16" fillId="2" borderId="22" xfId="0" applyNumberFormat="1" applyFont="1" applyFill="1" applyBorder="1" applyAlignment="1" applyProtection="1">
      <alignment horizontal="center" vertical="center"/>
      <protection hidden="1"/>
    </xf>
    <xf numFmtId="1" fontId="16" fillId="2" borderId="41" xfId="0" applyNumberFormat="1" applyFont="1" applyFill="1" applyBorder="1" applyAlignment="1" applyProtection="1">
      <alignment horizontal="center" vertical="center"/>
      <protection hidden="1"/>
    </xf>
    <xf numFmtId="2" fontId="16" fillId="2" borderId="21" xfId="0" applyNumberFormat="1" applyFont="1" applyFill="1" applyBorder="1" applyAlignment="1" applyProtection="1">
      <alignment horizontal="center" vertical="center"/>
      <protection hidden="1"/>
    </xf>
    <xf numFmtId="9" fontId="16" fillId="2" borderId="22" xfId="4" applyFont="1" applyFill="1" applyBorder="1" applyAlignment="1" applyProtection="1">
      <alignment horizontal="center" vertical="center"/>
      <protection hidden="1"/>
    </xf>
    <xf numFmtId="171" fontId="22" fillId="2" borderId="27" xfId="0" applyNumberFormat="1" applyFont="1" applyFill="1" applyBorder="1" applyAlignment="1" applyProtection="1">
      <alignment horizontal="center"/>
      <protection hidden="1"/>
    </xf>
    <xf numFmtId="175" fontId="22" fillId="2" borderId="13" xfId="0" applyNumberFormat="1" applyFont="1" applyFill="1" applyBorder="1" applyAlignment="1" applyProtection="1">
      <alignment horizontal="center"/>
      <protection hidden="1"/>
    </xf>
    <xf numFmtId="1" fontId="22" fillId="2" borderId="46" xfId="0" applyNumberFormat="1" applyFont="1" applyFill="1" applyBorder="1" applyAlignment="1" applyProtection="1">
      <alignment horizontal="center"/>
      <protection hidden="1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9" fontId="17" fillId="2" borderId="13" xfId="4" applyFont="1" applyFill="1" applyBorder="1" applyAlignment="1" applyProtection="1">
      <alignment horizontal="center"/>
      <protection hidden="1"/>
    </xf>
    <xf numFmtId="0" fontId="17" fillId="2" borderId="60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173" fontId="16" fillId="2" borderId="18" xfId="1" applyNumberFormat="1" applyFont="1" applyFill="1" applyBorder="1" applyAlignment="1" applyProtection="1">
      <alignment horizontal="center" vertical="center"/>
      <protection hidden="1"/>
    </xf>
    <xf numFmtId="166" fontId="16" fillId="2" borderId="19" xfId="1" applyNumberFormat="1" applyFont="1" applyFill="1" applyBorder="1" applyAlignment="1" applyProtection="1">
      <alignment horizontal="center" vertical="center"/>
      <protection hidden="1"/>
    </xf>
    <xf numFmtId="170" fontId="16" fillId="2" borderId="40" xfId="1" applyNumberFormat="1" applyFont="1" applyFill="1" applyBorder="1" applyAlignment="1" applyProtection="1">
      <alignment horizontal="center" vertical="center"/>
      <protection hidden="1"/>
    </xf>
    <xf numFmtId="4" fontId="16" fillId="2" borderId="7" xfId="0" applyNumberFormat="1" applyFont="1" applyFill="1" applyBorder="1" applyAlignment="1" applyProtection="1">
      <alignment horizontal="center" vertical="center"/>
      <protection hidden="1"/>
    </xf>
    <xf numFmtId="10" fontId="16" fillId="2" borderId="54" xfId="4" applyNumberFormat="1" applyFont="1" applyFill="1" applyBorder="1" applyAlignment="1" applyProtection="1">
      <alignment horizontal="center" vertical="center"/>
      <protection hidden="1"/>
    </xf>
    <xf numFmtId="173" fontId="16" fillId="2" borderId="6" xfId="1" applyNumberFormat="1" applyFont="1" applyFill="1" applyBorder="1" applyAlignment="1" applyProtection="1">
      <alignment horizontal="center" vertical="center"/>
      <protection hidden="1"/>
    </xf>
    <xf numFmtId="166" fontId="16" fillId="2" borderId="4" xfId="1" applyNumberFormat="1" applyFont="1" applyFill="1" applyBorder="1" applyAlignment="1" applyProtection="1">
      <alignment horizontal="center" vertical="center"/>
      <protection hidden="1"/>
    </xf>
    <xf numFmtId="170" fontId="16" fillId="2" borderId="36" xfId="1" applyNumberFormat="1" applyFont="1" applyFill="1" applyBorder="1" applyAlignment="1" applyProtection="1">
      <alignment horizontal="center" vertical="center"/>
      <protection hidden="1"/>
    </xf>
    <xf numFmtId="4" fontId="16" fillId="2" borderId="6" xfId="0" applyNumberFormat="1" applyFont="1" applyFill="1" applyBorder="1" applyAlignment="1" applyProtection="1">
      <alignment horizontal="center" vertical="center"/>
      <protection hidden="1"/>
    </xf>
    <xf numFmtId="173" fontId="16" fillId="2" borderId="21" xfId="1" applyNumberFormat="1" applyFont="1" applyFill="1" applyBorder="1" applyAlignment="1" applyProtection="1">
      <alignment horizontal="center" vertical="center"/>
      <protection hidden="1"/>
    </xf>
    <xf numFmtId="166" fontId="16" fillId="2" borderId="22" xfId="1" applyNumberFormat="1" applyFont="1" applyFill="1" applyBorder="1" applyAlignment="1" applyProtection="1">
      <alignment horizontal="center" vertical="center"/>
      <protection hidden="1"/>
    </xf>
    <xf numFmtId="170" fontId="16" fillId="2" borderId="41" xfId="1" applyNumberFormat="1" applyFont="1" applyFill="1" applyBorder="1" applyAlignment="1" applyProtection="1">
      <alignment horizontal="center" vertical="center"/>
      <protection hidden="1"/>
    </xf>
    <xf numFmtId="4" fontId="16" fillId="2" borderId="21" xfId="0" applyNumberFormat="1" applyFont="1" applyFill="1" applyBorder="1" applyAlignment="1" applyProtection="1">
      <alignment horizontal="center" vertical="center"/>
      <protection hidden="1"/>
    </xf>
    <xf numFmtId="173" fontId="17" fillId="2" borderId="14" xfId="0" applyNumberFormat="1" applyFont="1" applyFill="1" applyBorder="1" applyAlignment="1" applyProtection="1">
      <alignment horizontal="center"/>
      <protection hidden="1"/>
    </xf>
    <xf numFmtId="166" fontId="17" fillId="2" borderId="13" xfId="0" applyNumberFormat="1" applyFont="1" applyFill="1" applyBorder="1" applyAlignment="1" applyProtection="1">
      <alignment horizontal="center"/>
      <protection hidden="1"/>
    </xf>
    <xf numFmtId="170" fontId="17" fillId="2" borderId="46" xfId="0" applyNumberFormat="1" applyFont="1" applyFill="1" applyBorder="1" applyAlignment="1" applyProtection="1">
      <alignment horizontal="center"/>
      <protection hidden="1"/>
    </xf>
    <xf numFmtId="4" fontId="17" fillId="2" borderId="14" xfId="0" applyNumberFormat="1" applyFont="1" applyFill="1" applyBorder="1" applyAlignment="1" applyProtection="1">
      <alignment horizontal="center"/>
      <protection hidden="1"/>
    </xf>
    <xf numFmtId="0" fontId="18" fillId="6" borderId="7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173" fontId="18" fillId="6" borderId="7" xfId="2" applyNumberFormat="1" applyFont="1" applyFill="1" applyBorder="1" applyAlignment="1">
      <alignment horizontal="center" vertical="center"/>
    </xf>
    <xf numFmtId="169" fontId="18" fillId="6" borderId="54" xfId="2" applyNumberFormat="1" applyFont="1" applyFill="1" applyBorder="1" applyAlignment="1">
      <alignment horizontal="center" vertical="center"/>
    </xf>
    <xf numFmtId="170" fontId="18" fillId="6" borderId="39" xfId="2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 applyProtection="1">
      <alignment horizontal="center" vertical="center"/>
      <protection hidden="1"/>
    </xf>
    <xf numFmtId="9" fontId="18" fillId="6" borderId="54" xfId="1" applyNumberFormat="1" applyFont="1" applyFill="1" applyBorder="1" applyAlignment="1" applyProtection="1">
      <alignment horizontal="center" vertical="center"/>
      <protection hidden="1"/>
    </xf>
    <xf numFmtId="169" fontId="18" fillId="6" borderId="48" xfId="1" applyNumberFormat="1" applyFont="1" applyFill="1" applyBorder="1" applyAlignment="1" applyProtection="1">
      <alignment horizontal="center" vertical="center"/>
      <protection hidden="1"/>
    </xf>
    <xf numFmtId="173" fontId="18" fillId="6" borderId="6" xfId="2" applyNumberFormat="1" applyFont="1" applyFill="1" applyBorder="1" applyAlignment="1">
      <alignment horizontal="center" vertical="center"/>
    </xf>
    <xf numFmtId="169" fontId="18" fillId="6" borderId="4" xfId="2" applyNumberFormat="1" applyFont="1" applyFill="1" applyBorder="1" applyAlignment="1">
      <alignment horizontal="center" vertical="center"/>
    </xf>
    <xf numFmtId="170" fontId="18" fillId="6" borderId="36" xfId="2" applyNumberFormat="1" applyFont="1" applyFill="1" applyBorder="1" applyAlignment="1">
      <alignment horizontal="center" vertical="center"/>
    </xf>
    <xf numFmtId="2" fontId="18" fillId="6" borderId="6" xfId="0" applyNumberFormat="1" applyFont="1" applyFill="1" applyBorder="1" applyAlignment="1" applyProtection="1">
      <alignment horizontal="center" vertical="center"/>
      <protection hidden="1"/>
    </xf>
    <xf numFmtId="9" fontId="18" fillId="6" borderId="4" xfId="1" applyNumberFormat="1" applyFont="1" applyFill="1" applyBorder="1" applyAlignment="1" applyProtection="1">
      <alignment horizontal="center" vertical="center"/>
      <protection hidden="1"/>
    </xf>
    <xf numFmtId="169" fontId="18" fillId="6" borderId="5" xfId="1" applyNumberFormat="1" applyFont="1" applyFill="1" applyBorder="1" applyAlignment="1" applyProtection="1">
      <alignment horizontal="center" vertical="center"/>
      <protection hidden="1"/>
    </xf>
    <xf numFmtId="173" fontId="18" fillId="6" borderId="3" xfId="2" applyNumberFormat="1" applyFont="1" applyFill="1" applyBorder="1" applyAlignment="1">
      <alignment horizontal="center" vertical="center"/>
    </xf>
    <xf numFmtId="169" fontId="18" fillId="6" borderId="2" xfId="2" applyNumberFormat="1" applyFont="1" applyFill="1" applyBorder="1" applyAlignment="1">
      <alignment horizontal="center" vertical="center"/>
    </xf>
    <xf numFmtId="170" fontId="18" fillId="6" borderId="38" xfId="2" applyNumberFormat="1" applyFont="1" applyFill="1" applyBorder="1" applyAlignment="1">
      <alignment horizontal="center" vertical="center"/>
    </xf>
    <xf numFmtId="2" fontId="18" fillId="6" borderId="21" xfId="0" applyNumberFormat="1" applyFont="1" applyFill="1" applyBorder="1" applyAlignment="1" applyProtection="1">
      <alignment horizontal="center" vertical="center"/>
      <protection hidden="1"/>
    </xf>
    <xf numFmtId="9" fontId="18" fillId="6" borderId="22" xfId="1" applyNumberFormat="1" applyFont="1" applyFill="1" applyBorder="1" applyAlignment="1" applyProtection="1">
      <alignment horizontal="center" vertical="center"/>
      <protection hidden="1"/>
    </xf>
    <xf numFmtId="169" fontId="18" fillId="6" borderId="23" xfId="1" applyNumberFormat="1" applyFont="1" applyFill="1" applyBorder="1" applyAlignment="1" applyProtection="1">
      <alignment horizontal="center" vertical="center"/>
      <protection hidden="1"/>
    </xf>
    <xf numFmtId="173" fontId="18" fillId="6" borderId="14" xfId="2" applyNumberFormat="1" applyFont="1" applyFill="1" applyBorder="1" applyAlignment="1">
      <alignment horizontal="center"/>
    </xf>
    <xf numFmtId="169" fontId="18" fillId="6" borderId="13" xfId="2" applyNumberFormat="1" applyFont="1" applyFill="1" applyBorder="1" applyAlignment="1">
      <alignment horizontal="center"/>
    </xf>
    <xf numFmtId="170" fontId="18" fillId="6" borderId="12" xfId="2" applyNumberFormat="1" applyFont="1" applyFill="1" applyBorder="1" applyAlignment="1">
      <alignment horizontal="center"/>
    </xf>
    <xf numFmtId="2" fontId="18" fillId="6" borderId="14" xfId="0" applyNumberFormat="1" applyFont="1" applyFill="1" applyBorder="1" applyAlignment="1" applyProtection="1">
      <alignment horizontal="center" vertical="center"/>
      <protection hidden="1"/>
    </xf>
    <xf numFmtId="9" fontId="18" fillId="6" borderId="13" xfId="1" applyNumberFormat="1" applyFont="1" applyFill="1" applyBorder="1" applyAlignment="1" applyProtection="1">
      <alignment horizontal="center" vertical="center"/>
      <protection hidden="1"/>
    </xf>
    <xf numFmtId="169" fontId="18" fillId="6" borderId="12" xfId="1" applyNumberFormat="1" applyFont="1" applyFill="1" applyBorder="1" applyAlignment="1" applyProtection="1">
      <alignment horizontal="center" vertical="center"/>
      <protection hidden="1"/>
    </xf>
    <xf numFmtId="0" fontId="18" fillId="7" borderId="7" xfId="0" applyFont="1" applyFill="1" applyBorder="1" applyAlignment="1">
      <alignment horizontal="center" vertical="center"/>
    </xf>
    <xf numFmtId="0" fontId="18" fillId="7" borderId="54" xfId="0" applyFont="1" applyFill="1" applyBorder="1" applyAlignment="1">
      <alignment horizontal="center" vertical="center"/>
    </xf>
    <xf numFmtId="173" fontId="18" fillId="7" borderId="7" xfId="2" applyNumberFormat="1" applyFont="1" applyFill="1" applyBorder="1" applyAlignment="1">
      <alignment horizontal="center" vertical="center"/>
    </xf>
    <xf numFmtId="169" fontId="18" fillId="7" borderId="54" xfId="2" applyNumberFormat="1" applyFont="1" applyFill="1" applyBorder="1" applyAlignment="1">
      <alignment horizontal="center" vertical="center"/>
    </xf>
    <xf numFmtId="170" fontId="18" fillId="7" borderId="39" xfId="2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 applyProtection="1">
      <alignment horizontal="center" vertical="center"/>
      <protection hidden="1"/>
    </xf>
    <xf numFmtId="9" fontId="18" fillId="7" borderId="54" xfId="1" applyNumberFormat="1" applyFont="1" applyFill="1" applyBorder="1" applyAlignment="1" applyProtection="1">
      <alignment horizontal="center" vertical="center"/>
      <protection hidden="1"/>
    </xf>
    <xf numFmtId="169" fontId="18" fillId="7" borderId="48" xfId="1" applyNumberFormat="1" applyFont="1" applyFill="1" applyBorder="1" applyAlignment="1" applyProtection="1">
      <alignment horizontal="center" vertical="center"/>
      <protection hidden="1"/>
    </xf>
    <xf numFmtId="173" fontId="18" fillId="7" borderId="6" xfId="2" applyNumberFormat="1" applyFont="1" applyFill="1" applyBorder="1" applyAlignment="1">
      <alignment horizontal="center" vertical="center"/>
    </xf>
    <xf numFmtId="169" fontId="18" fillId="7" borderId="4" xfId="2" applyNumberFormat="1" applyFont="1" applyFill="1" applyBorder="1" applyAlignment="1">
      <alignment horizontal="center" vertical="center"/>
    </xf>
    <xf numFmtId="170" fontId="18" fillId="7" borderId="36" xfId="2" applyNumberFormat="1" applyFont="1" applyFill="1" applyBorder="1" applyAlignment="1">
      <alignment horizontal="center" vertical="center"/>
    </xf>
    <xf numFmtId="2" fontId="18" fillId="7" borderId="6" xfId="0" applyNumberFormat="1" applyFont="1" applyFill="1" applyBorder="1" applyAlignment="1" applyProtection="1">
      <alignment horizontal="center" vertical="center"/>
      <protection hidden="1"/>
    </xf>
    <xf numFmtId="9" fontId="18" fillId="7" borderId="4" xfId="1" applyNumberFormat="1" applyFont="1" applyFill="1" applyBorder="1" applyAlignment="1" applyProtection="1">
      <alignment horizontal="center" vertical="center"/>
      <protection hidden="1"/>
    </xf>
    <xf numFmtId="169" fontId="18" fillId="7" borderId="5" xfId="1" applyNumberFormat="1" applyFont="1" applyFill="1" applyBorder="1" applyAlignment="1" applyProtection="1">
      <alignment horizontal="center" vertical="center"/>
      <protection hidden="1"/>
    </xf>
    <xf numFmtId="173" fontId="18" fillId="7" borderId="3" xfId="2" applyNumberFormat="1" applyFont="1" applyFill="1" applyBorder="1" applyAlignment="1">
      <alignment horizontal="center" vertical="center"/>
    </xf>
    <xf numFmtId="169" fontId="18" fillId="7" borderId="2" xfId="2" applyNumberFormat="1" applyFont="1" applyFill="1" applyBorder="1" applyAlignment="1">
      <alignment horizontal="center" vertical="center"/>
    </xf>
    <xf numFmtId="170" fontId="18" fillId="7" borderId="38" xfId="2" applyNumberFormat="1" applyFont="1" applyFill="1" applyBorder="1" applyAlignment="1">
      <alignment horizontal="center" vertical="center"/>
    </xf>
    <xf numFmtId="2" fontId="18" fillId="7" borderId="21" xfId="0" applyNumberFormat="1" applyFont="1" applyFill="1" applyBorder="1" applyAlignment="1" applyProtection="1">
      <alignment horizontal="center" vertical="center"/>
      <protection hidden="1"/>
    </xf>
    <xf numFmtId="9" fontId="18" fillId="7" borderId="22" xfId="1" applyNumberFormat="1" applyFont="1" applyFill="1" applyBorder="1" applyAlignment="1" applyProtection="1">
      <alignment horizontal="center" vertical="center"/>
      <protection hidden="1"/>
    </xf>
    <xf numFmtId="169" fontId="18" fillId="7" borderId="23" xfId="1" applyNumberFormat="1" applyFont="1" applyFill="1" applyBorder="1" applyAlignment="1" applyProtection="1">
      <alignment horizontal="center" vertical="center"/>
      <protection hidden="1"/>
    </xf>
    <xf numFmtId="173" fontId="18" fillId="7" borderId="14" xfId="2" applyNumberFormat="1" applyFont="1" applyFill="1" applyBorder="1" applyAlignment="1">
      <alignment horizontal="center"/>
    </xf>
    <xf numFmtId="169" fontId="18" fillId="7" borderId="13" xfId="2" applyNumberFormat="1" applyFont="1" applyFill="1" applyBorder="1" applyAlignment="1">
      <alignment horizontal="center"/>
    </xf>
    <xf numFmtId="170" fontId="18" fillId="7" borderId="12" xfId="2" applyNumberFormat="1" applyFont="1" applyFill="1" applyBorder="1" applyAlignment="1">
      <alignment horizontal="center"/>
    </xf>
    <xf numFmtId="2" fontId="18" fillId="7" borderId="14" xfId="0" applyNumberFormat="1" applyFont="1" applyFill="1" applyBorder="1" applyAlignment="1" applyProtection="1">
      <alignment horizontal="center" vertical="center"/>
      <protection hidden="1"/>
    </xf>
    <xf numFmtId="9" fontId="18" fillId="7" borderId="13" xfId="1" applyNumberFormat="1" applyFont="1" applyFill="1" applyBorder="1" applyAlignment="1" applyProtection="1">
      <alignment horizontal="center" vertical="center"/>
      <protection hidden="1"/>
    </xf>
    <xf numFmtId="169" fontId="18" fillId="7" borderId="12" xfId="1" applyNumberFormat="1" applyFont="1" applyFill="1" applyBorder="1" applyAlignment="1" applyProtection="1">
      <alignment horizontal="center" vertical="center"/>
      <protection hidden="1"/>
    </xf>
    <xf numFmtId="9" fontId="17" fillId="10" borderId="24" xfId="4" applyFont="1" applyFill="1" applyBorder="1" applyAlignment="1" applyProtection="1">
      <alignment horizontal="center"/>
      <protection hidden="1"/>
    </xf>
    <xf numFmtId="9" fontId="16" fillId="0" borderId="44" xfId="4" applyFont="1" applyFill="1" applyBorder="1" applyAlignment="1">
      <alignment horizontal="center" vertical="center"/>
    </xf>
    <xf numFmtId="9" fontId="17" fillId="0" borderId="13" xfId="4" applyFont="1" applyBorder="1" applyAlignment="1">
      <alignment horizontal="center"/>
    </xf>
    <xf numFmtId="9" fontId="16" fillId="10" borderId="54" xfId="4" applyFont="1" applyFill="1" applyBorder="1" applyAlignment="1">
      <alignment horizontal="center" vertical="center"/>
    </xf>
    <xf numFmtId="9" fontId="16" fillId="10" borderId="4" xfId="4" applyFont="1" applyFill="1" applyBorder="1" applyAlignment="1">
      <alignment horizontal="center" vertical="center"/>
    </xf>
    <xf numFmtId="9" fontId="16" fillId="10" borderId="2" xfId="4" applyFont="1" applyFill="1" applyBorder="1" applyAlignment="1">
      <alignment horizontal="center" vertical="center"/>
    </xf>
    <xf numFmtId="9" fontId="17" fillId="10" borderId="24" xfId="4" applyFont="1" applyFill="1" applyBorder="1" applyAlignment="1">
      <alignment horizontal="center"/>
    </xf>
    <xf numFmtId="9" fontId="16" fillId="0" borderId="2" xfId="4" applyFont="1" applyFill="1" applyBorder="1" applyAlignment="1">
      <alignment horizontal="center" vertical="center"/>
    </xf>
    <xf numFmtId="9" fontId="17" fillId="0" borderId="24" xfId="4" applyFont="1" applyBorder="1" applyAlignment="1">
      <alignment horizontal="center"/>
    </xf>
    <xf numFmtId="9" fontId="18" fillId="11" borderId="54" xfId="4" applyFont="1" applyFill="1" applyBorder="1" applyAlignment="1">
      <alignment horizontal="center" vertical="center"/>
    </xf>
    <xf numFmtId="9" fontId="18" fillId="11" borderId="4" xfId="4" applyFont="1" applyFill="1" applyBorder="1" applyAlignment="1">
      <alignment horizontal="center" vertical="center"/>
    </xf>
    <xf numFmtId="9" fontId="18" fillId="11" borderId="2" xfId="4" applyFont="1" applyFill="1" applyBorder="1" applyAlignment="1">
      <alignment horizontal="center" vertical="center"/>
    </xf>
    <xf numFmtId="9" fontId="18" fillId="11" borderId="13" xfId="4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2" fontId="16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8" fillId="9" borderId="7" xfId="0" applyFont="1" applyFill="1" applyBorder="1" applyAlignment="1">
      <alignment horizontal="center" vertical="center"/>
    </xf>
    <xf numFmtId="0" fontId="8" fillId="9" borderId="4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1" borderId="42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2" borderId="62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8" fillId="13" borderId="42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15" fontId="1" fillId="0" borderId="15" xfId="0" applyNumberFormat="1" applyFont="1" applyBorder="1" applyAlignment="1">
      <alignment horizontal="center" vertical="center"/>
    </xf>
    <xf numFmtId="0" fontId="22" fillId="3" borderId="11" xfId="0" applyFont="1" applyFill="1" applyBorder="1" applyAlignment="1" applyProtection="1">
      <alignment horizontal="center"/>
      <protection locked="0"/>
    </xf>
    <xf numFmtId="0" fontId="22" fillId="3" borderId="10" xfId="0" applyFont="1" applyFill="1" applyBorder="1" applyAlignment="1" applyProtection="1">
      <alignment horizontal="center"/>
      <protection locked="0"/>
    </xf>
    <xf numFmtId="0" fontId="22" fillId="3" borderId="9" xfId="0" applyFont="1" applyFill="1" applyBorder="1" applyAlignment="1" applyProtection="1">
      <alignment horizontal="center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7" borderId="11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8" borderId="65" xfId="0" applyFont="1" applyFill="1" applyBorder="1" applyAlignment="1" applyProtection="1">
      <alignment horizontal="center"/>
      <protection locked="0"/>
    </xf>
    <xf numFmtId="0" fontId="17" fillId="8" borderId="62" xfId="0" applyFont="1" applyFill="1" applyBorder="1" applyAlignment="1" applyProtection="1">
      <alignment horizontal="center"/>
      <protection locked="0"/>
    </xf>
    <xf numFmtId="0" fontId="17" fillId="8" borderId="10" xfId="0" applyFont="1" applyFill="1" applyBorder="1" applyAlignment="1" applyProtection="1">
      <alignment horizontal="center"/>
      <protection locked="0"/>
    </xf>
    <xf numFmtId="0" fontId="17" fillId="8" borderId="9" xfId="0" applyFont="1" applyFill="1" applyBorder="1" applyAlignment="1" applyProtection="1">
      <alignment horizontal="center"/>
      <protection locked="0"/>
    </xf>
    <xf numFmtId="0" fontId="18" fillId="9" borderId="11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center"/>
    </xf>
    <xf numFmtId="0" fontId="18" fillId="4" borderId="32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8" fillId="11" borderId="11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17" fillId="10" borderId="11" xfId="0" applyFont="1" applyFill="1" applyBorder="1" applyAlignment="1" applyProtection="1">
      <alignment horizontal="center"/>
      <protection locked="0"/>
    </xf>
    <xf numFmtId="0" fontId="17" fillId="10" borderId="10" xfId="0" applyFont="1" applyFill="1" applyBorder="1" applyAlignment="1" applyProtection="1">
      <alignment horizontal="center"/>
      <protection locked="0"/>
    </xf>
    <xf numFmtId="0" fontId="17" fillId="10" borderId="9" xfId="0" applyFont="1" applyFill="1" applyBorder="1" applyAlignment="1" applyProtection="1">
      <alignment horizontal="center"/>
      <protection locked="0"/>
    </xf>
    <xf numFmtId="0" fontId="21" fillId="12" borderId="11" xfId="0" applyFont="1" applyFill="1" applyBorder="1" applyAlignment="1" applyProtection="1">
      <alignment horizontal="center"/>
      <protection locked="0"/>
    </xf>
    <xf numFmtId="0" fontId="21" fillId="12" borderId="10" xfId="0" applyFont="1" applyFill="1" applyBorder="1" applyAlignment="1" applyProtection="1">
      <alignment horizontal="center"/>
      <protection locked="0"/>
    </xf>
    <xf numFmtId="0" fontId="21" fillId="12" borderId="9" xfId="0" applyFont="1" applyFill="1" applyBorder="1" applyAlignment="1" applyProtection="1">
      <alignment horizontal="center"/>
      <protection locked="0"/>
    </xf>
    <xf numFmtId="0" fontId="18" fillId="6" borderId="11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18" fillId="13" borderId="11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/>
    </xf>
    <xf numFmtId="0" fontId="18" fillId="13" borderId="9" xfId="0" applyFont="1" applyFill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21" fillId="2" borderId="11" xfId="0" applyFont="1" applyFill="1" applyBorder="1" applyAlignment="1" applyProtection="1">
      <alignment horizontal="center"/>
      <protection locked="0"/>
    </xf>
    <xf numFmtId="0" fontId="21" fillId="2" borderId="10" xfId="0" applyFont="1" applyFill="1" applyBorder="1" applyAlignment="1" applyProtection="1">
      <alignment horizontal="center"/>
      <protection locked="0"/>
    </xf>
    <xf numFmtId="0" fontId="21" fillId="2" borderId="9" xfId="0" applyFont="1" applyFill="1" applyBorder="1" applyAlignment="1" applyProtection="1">
      <alignment horizontal="center"/>
      <protection locked="0"/>
    </xf>
    <xf numFmtId="0" fontId="30" fillId="6" borderId="22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49" fontId="16" fillId="2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2" borderId="30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2" borderId="53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30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53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63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45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0" borderId="49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6" borderId="63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6" borderId="45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6" borderId="49" xfId="1" applyNumberFormat="1" applyFont="1" applyFill="1" applyBorder="1" applyAlignment="1" applyProtection="1">
      <alignment horizontal="justify" vertical="center" wrapText="1"/>
      <protection locked="0" hidden="1"/>
    </xf>
    <xf numFmtId="0" fontId="18" fillId="6" borderId="7" xfId="0" applyFont="1" applyFill="1" applyBorder="1" applyAlignment="1">
      <alignment horizontal="center" vertical="center" textRotation="90" wrapText="1"/>
    </xf>
    <xf numFmtId="0" fontId="18" fillId="6" borderId="6" xfId="0" applyFont="1" applyFill="1" applyBorder="1" applyAlignment="1">
      <alignment horizontal="center" vertical="center" textRotation="90" wrapText="1"/>
    </xf>
    <xf numFmtId="0" fontId="18" fillId="6" borderId="21" xfId="0" applyFont="1" applyFill="1" applyBorder="1" applyAlignment="1">
      <alignment horizontal="center" vertical="center" textRotation="90" wrapText="1"/>
    </xf>
    <xf numFmtId="0" fontId="30" fillId="6" borderId="21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 textRotation="90" wrapText="1"/>
    </xf>
    <xf numFmtId="0" fontId="18" fillId="6" borderId="4" xfId="0" applyFont="1" applyFill="1" applyBorder="1" applyAlignment="1">
      <alignment horizontal="center" vertical="center" textRotation="90" wrapText="1"/>
    </xf>
    <xf numFmtId="0" fontId="18" fillId="6" borderId="22" xfId="0" applyFont="1" applyFill="1" applyBorder="1" applyAlignment="1">
      <alignment horizontal="center" vertical="center" textRotation="90" wrapText="1"/>
    </xf>
    <xf numFmtId="0" fontId="18" fillId="6" borderId="48" xfId="0" applyFont="1" applyFill="1" applyBorder="1" applyAlignment="1">
      <alignment horizontal="center" vertical="center" textRotation="90" wrapText="1"/>
    </xf>
    <xf numFmtId="0" fontId="18" fillId="6" borderId="5" xfId="0" applyFont="1" applyFill="1" applyBorder="1" applyAlignment="1">
      <alignment horizontal="center" vertical="center" textRotation="90" wrapText="1"/>
    </xf>
    <xf numFmtId="0" fontId="18" fillId="6" borderId="23" xfId="0" applyFont="1" applyFill="1" applyBorder="1" applyAlignment="1">
      <alignment horizontal="center" vertical="center" textRotation="90" wrapText="1"/>
    </xf>
    <xf numFmtId="0" fontId="22" fillId="0" borderId="63" xfId="0" applyFont="1" applyBorder="1" applyAlignment="1">
      <alignment horizontal="center" vertical="center" textRotation="90" wrapText="1"/>
    </xf>
    <xf numFmtId="0" fontId="22" fillId="0" borderId="45" xfId="0" applyFont="1" applyBorder="1" applyAlignment="1">
      <alignment horizontal="center" vertical="center" textRotation="90" wrapText="1"/>
    </xf>
    <xf numFmtId="0" fontId="22" fillId="0" borderId="49" xfId="0" applyFont="1" applyBorder="1" applyAlignment="1">
      <alignment horizontal="center" vertical="center" textRotation="90" wrapText="1"/>
    </xf>
    <xf numFmtId="0" fontId="22" fillId="0" borderId="62" xfId="0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22" fillId="0" borderId="65" xfId="0" applyFont="1" applyBorder="1" applyAlignment="1">
      <alignment horizontal="center" vertical="center" textRotation="90" wrapText="1"/>
    </xf>
    <xf numFmtId="0" fontId="22" fillId="0" borderId="16" xfId="0" applyFont="1" applyBorder="1" applyAlignment="1">
      <alignment horizontal="center" vertical="center" textRotation="90" wrapText="1"/>
    </xf>
    <xf numFmtId="0" fontId="22" fillId="0" borderId="31" xfId="0" applyFont="1" applyBorder="1" applyAlignment="1">
      <alignment horizontal="center" vertical="center" textRotation="90" wrapText="1"/>
    </xf>
    <xf numFmtId="49" fontId="21" fillId="10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21" fillId="10" borderId="30" xfId="1" applyNumberFormat="1" applyFont="1" applyFill="1" applyBorder="1" applyAlignment="1" applyProtection="1">
      <alignment horizontal="justify" vertical="center" wrapText="1"/>
      <protection locked="0" hidden="1"/>
    </xf>
    <xf numFmtId="49" fontId="21" fillId="10" borderId="53" xfId="1" applyNumberFormat="1" applyFont="1" applyFill="1" applyBorder="1" applyAlignment="1" applyProtection="1">
      <alignment horizontal="justify" vertical="center" wrapText="1"/>
      <protection locked="0" hidden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textRotation="90" wrapText="1"/>
    </xf>
    <xf numFmtId="0" fontId="22" fillId="0" borderId="6" xfId="0" applyFont="1" applyBorder="1" applyAlignment="1">
      <alignment horizontal="center" vertical="center" textRotation="90" wrapText="1"/>
    </xf>
    <xf numFmtId="0" fontId="22" fillId="0" borderId="21" xfId="0" applyFont="1" applyBorder="1" applyAlignment="1">
      <alignment horizontal="center" vertical="center" textRotation="90" wrapText="1"/>
    </xf>
    <xf numFmtId="0" fontId="22" fillId="0" borderId="54" xfId="0" applyFont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textRotation="90" wrapText="1"/>
    </xf>
    <xf numFmtId="0" fontId="22" fillId="0" borderId="48" xfId="0" applyFont="1" applyBorder="1" applyAlignment="1">
      <alignment horizontal="center" vertical="center" textRotation="90" wrapText="1"/>
    </xf>
    <xf numFmtId="0" fontId="22" fillId="0" borderId="5" xfId="0" applyFont="1" applyBorder="1" applyAlignment="1">
      <alignment horizontal="center" vertical="center" textRotation="90" wrapText="1"/>
    </xf>
    <xf numFmtId="0" fontId="22" fillId="0" borderId="23" xfId="0" applyFont="1" applyBorder="1" applyAlignment="1">
      <alignment horizontal="center" vertical="center" textRotation="90" wrapText="1"/>
    </xf>
    <xf numFmtId="0" fontId="22" fillId="2" borderId="54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48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 textRotation="90" wrapText="1"/>
    </xf>
    <xf numFmtId="0" fontId="17" fillId="2" borderId="1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16" fillId="3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3" borderId="30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3" borderId="53" xfId="1" applyNumberFormat="1" applyFont="1" applyFill="1" applyBorder="1" applyAlignment="1" applyProtection="1">
      <alignment horizontal="justify" vertical="center" wrapText="1"/>
      <protection locked="0" hidden="1"/>
    </xf>
    <xf numFmtId="0" fontId="16" fillId="0" borderId="42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28" fillId="3" borderId="43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4" xfId="0" applyFont="1" applyFill="1" applyBorder="1" applyAlignment="1">
      <alignment horizontal="center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textRotation="90" wrapText="1"/>
    </xf>
    <xf numFmtId="0" fontId="22" fillId="3" borderId="37" xfId="0" applyFont="1" applyFill="1" applyBorder="1" applyAlignment="1">
      <alignment horizontal="center" vertical="center" textRotation="90" wrapText="1"/>
    </xf>
    <xf numFmtId="0" fontId="22" fillId="3" borderId="43" xfId="0" applyFont="1" applyFill="1" applyBorder="1" applyAlignment="1">
      <alignment horizontal="center" vertical="center" textRotation="90" wrapText="1"/>
    </xf>
    <xf numFmtId="0" fontId="22" fillId="3" borderId="54" xfId="0" applyFont="1" applyFill="1" applyBorder="1" applyAlignment="1">
      <alignment horizontal="center" vertical="center" textRotation="90" wrapText="1"/>
    </xf>
    <xf numFmtId="0" fontId="22" fillId="3" borderId="4" xfId="0" applyFont="1" applyFill="1" applyBorder="1" applyAlignment="1">
      <alignment horizontal="center" vertical="center" textRotation="90" wrapText="1"/>
    </xf>
    <xf numFmtId="0" fontId="22" fillId="3" borderId="22" xfId="0" applyFont="1" applyFill="1" applyBorder="1" applyAlignment="1">
      <alignment horizontal="center" vertical="center" textRotation="90" wrapText="1"/>
    </xf>
    <xf numFmtId="0" fontId="22" fillId="3" borderId="48" xfId="0" applyFont="1" applyFill="1" applyBorder="1" applyAlignment="1">
      <alignment horizontal="center" vertical="center" textRotation="90" wrapText="1"/>
    </xf>
    <xf numFmtId="0" fontId="22" fillId="3" borderId="5" xfId="0" applyFont="1" applyFill="1" applyBorder="1" applyAlignment="1">
      <alignment horizontal="center" vertical="center" textRotation="90" wrapText="1"/>
    </xf>
    <xf numFmtId="0" fontId="22" fillId="3" borderId="23" xfId="0" applyFont="1" applyFill="1" applyBorder="1" applyAlignment="1">
      <alignment horizontal="center" vertical="center" textRotation="90" wrapText="1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0" fontId="18" fillId="13" borderId="9" xfId="0" applyFont="1" applyFill="1" applyBorder="1" applyAlignment="1">
      <alignment horizontal="center" vertical="center"/>
    </xf>
    <xf numFmtId="49" fontId="16" fillId="12" borderId="26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12" borderId="30" xfId="1" applyNumberFormat="1" applyFont="1" applyFill="1" applyBorder="1" applyAlignment="1" applyProtection="1">
      <alignment horizontal="justify" vertical="center" wrapText="1"/>
      <protection locked="0" hidden="1"/>
    </xf>
    <xf numFmtId="49" fontId="16" fillId="12" borderId="53" xfId="1" applyNumberFormat="1" applyFont="1" applyFill="1" applyBorder="1" applyAlignment="1" applyProtection="1">
      <alignment horizontal="justify" vertical="center" wrapText="1"/>
      <protection locked="0" hidden="1"/>
    </xf>
    <xf numFmtId="0" fontId="22" fillId="2" borderId="21" xfId="0" applyFont="1" applyFill="1" applyBorder="1" applyAlignment="1">
      <alignment horizontal="center" vertical="center" textRotation="90" wrapText="1"/>
    </xf>
    <xf numFmtId="49" fontId="18" fillId="7" borderId="63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7" borderId="45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7" borderId="68" xfId="1" applyNumberFormat="1" applyFont="1" applyFill="1" applyBorder="1" applyAlignment="1" applyProtection="1">
      <alignment horizontal="justify" vertical="center" wrapText="1"/>
      <protection locked="0" hidden="1"/>
    </xf>
    <xf numFmtId="0" fontId="22" fillId="10" borderId="7" xfId="0" applyFont="1" applyFill="1" applyBorder="1" applyAlignment="1">
      <alignment horizontal="center" vertical="center" textRotation="90" wrapText="1"/>
    </xf>
    <xf numFmtId="0" fontId="22" fillId="10" borderId="6" xfId="0" applyFont="1" applyFill="1" applyBorder="1" applyAlignment="1">
      <alignment horizontal="center" vertical="center" textRotation="90" wrapText="1"/>
    </xf>
    <xf numFmtId="0" fontId="22" fillId="10" borderId="21" xfId="0" applyFont="1" applyFill="1" applyBorder="1" applyAlignment="1">
      <alignment horizontal="center" vertical="center" textRotation="90" wrapText="1"/>
    </xf>
    <xf numFmtId="0" fontId="22" fillId="10" borderId="54" xfId="0" applyFont="1" applyFill="1" applyBorder="1" applyAlignment="1">
      <alignment horizontal="center" vertical="center" textRotation="90" wrapText="1"/>
    </xf>
    <xf numFmtId="0" fontId="22" fillId="10" borderId="4" xfId="0" applyFont="1" applyFill="1" applyBorder="1" applyAlignment="1">
      <alignment horizontal="center" vertical="center" textRotation="90" wrapText="1"/>
    </xf>
    <xf numFmtId="0" fontId="22" fillId="10" borderId="22" xfId="0" applyFont="1" applyFill="1" applyBorder="1" applyAlignment="1">
      <alignment horizontal="center" vertical="center" textRotation="90" wrapText="1"/>
    </xf>
    <xf numFmtId="0" fontId="22" fillId="10" borderId="48" xfId="0" applyFont="1" applyFill="1" applyBorder="1" applyAlignment="1">
      <alignment horizontal="center" vertical="center" textRotation="90" wrapText="1"/>
    </xf>
    <xf numFmtId="0" fontId="22" fillId="10" borderId="5" xfId="0" applyFont="1" applyFill="1" applyBorder="1" applyAlignment="1">
      <alignment horizontal="center" vertical="center" textRotation="90" wrapText="1"/>
    </xf>
    <xf numFmtId="0" fontId="22" fillId="10" borderId="23" xfId="0" applyFont="1" applyFill="1" applyBorder="1" applyAlignment="1">
      <alignment horizontal="center" vertical="center" textRotation="90" wrapText="1"/>
    </xf>
    <xf numFmtId="0" fontId="18" fillId="9" borderId="48" xfId="0" applyFont="1" applyFill="1" applyBorder="1" applyAlignment="1">
      <alignment horizontal="center" vertical="center"/>
    </xf>
    <xf numFmtId="0" fontId="18" fillId="9" borderId="30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textRotation="90" wrapText="1"/>
    </xf>
    <xf numFmtId="0" fontId="22" fillId="10" borderId="2" xfId="0" applyFont="1" applyFill="1" applyBorder="1" applyAlignment="1">
      <alignment horizontal="center" vertical="center" textRotation="90" wrapText="1"/>
    </xf>
    <xf numFmtId="0" fontId="22" fillId="10" borderId="1" xfId="0" applyFont="1" applyFill="1" applyBorder="1" applyAlignment="1">
      <alignment horizontal="center" vertical="center" textRotation="90" wrapText="1"/>
    </xf>
    <xf numFmtId="0" fontId="17" fillId="10" borderId="31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28" fillId="12" borderId="43" xfId="0" applyFont="1" applyFill="1" applyBorder="1" applyAlignment="1">
      <alignment horizontal="center" vertical="center" wrapText="1"/>
    </xf>
    <xf numFmtId="0" fontId="17" fillId="12" borderId="50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textRotation="90" wrapText="1"/>
    </xf>
    <xf numFmtId="0" fontId="18" fillId="13" borderId="6" xfId="0" applyFont="1" applyFill="1" applyBorder="1" applyAlignment="1">
      <alignment horizontal="center" vertical="center" textRotation="90" wrapText="1"/>
    </xf>
    <xf numFmtId="0" fontId="18" fillId="13" borderId="21" xfId="0" applyFont="1" applyFill="1" applyBorder="1" applyAlignment="1">
      <alignment horizontal="center" vertical="center" textRotation="90" wrapText="1"/>
    </xf>
    <xf numFmtId="0" fontId="18" fillId="5" borderId="21" xfId="0" applyFont="1" applyFill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2" borderId="48" xfId="0" applyFont="1" applyFill="1" applyBorder="1" applyAlignment="1">
      <alignment horizontal="center" vertical="center"/>
    </xf>
    <xf numFmtId="0" fontId="17" fillId="12" borderId="30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8" fillId="13" borderId="48" xfId="0" applyFont="1" applyFill="1" applyBorder="1" applyAlignment="1">
      <alignment horizontal="center" vertical="center"/>
    </xf>
    <xf numFmtId="0" fontId="18" fillId="13" borderId="30" xfId="0" applyFont="1" applyFill="1" applyBorder="1" applyAlignment="1">
      <alignment horizontal="center" vertical="center"/>
    </xf>
    <xf numFmtId="0" fontId="18" fillId="13" borderId="23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58" xfId="0" applyFont="1" applyFill="1" applyBorder="1" applyAlignment="1">
      <alignment horizontal="center" vertical="center" wrapText="1"/>
    </xf>
    <xf numFmtId="0" fontId="17" fillId="12" borderId="40" xfId="0" applyFont="1" applyFill="1" applyBorder="1" applyAlignment="1">
      <alignment horizontal="center" vertical="center"/>
    </xf>
    <xf numFmtId="0" fontId="17" fillId="12" borderId="35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0" borderId="23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67" xfId="0" applyFont="1" applyFill="1" applyBorder="1" applyAlignment="1">
      <alignment horizontal="center" vertical="center"/>
    </xf>
    <xf numFmtId="0" fontId="28" fillId="12" borderId="22" xfId="0" applyFont="1" applyFill="1" applyBorder="1" applyAlignment="1">
      <alignment horizontal="center" vertical="center" wrapText="1"/>
    </xf>
    <xf numFmtId="0" fontId="17" fillId="12" borderId="29" xfId="0" applyFont="1" applyFill="1" applyBorder="1" applyAlignment="1">
      <alignment horizontal="center" vertical="center" wrapText="1"/>
    </xf>
    <xf numFmtId="0" fontId="18" fillId="13" borderId="54" xfId="0" applyFont="1" applyFill="1" applyBorder="1" applyAlignment="1">
      <alignment horizontal="center" vertical="center" textRotation="90" wrapText="1"/>
    </xf>
    <xf numFmtId="0" fontId="18" fillId="13" borderId="4" xfId="0" applyFont="1" applyFill="1" applyBorder="1" applyAlignment="1">
      <alignment horizontal="center" vertical="center" textRotation="90" wrapText="1"/>
    </xf>
    <xf numFmtId="0" fontId="18" fillId="13" borderId="22" xfId="0" applyFont="1" applyFill="1" applyBorder="1" applyAlignment="1">
      <alignment horizontal="center" vertical="center" textRotation="90" wrapText="1"/>
    </xf>
    <xf numFmtId="0" fontId="18" fillId="13" borderId="48" xfId="0" applyFont="1" applyFill="1" applyBorder="1" applyAlignment="1">
      <alignment horizontal="center" vertical="center" textRotation="90" wrapText="1"/>
    </xf>
    <xf numFmtId="0" fontId="18" fillId="13" borderId="5" xfId="0" applyFont="1" applyFill="1" applyBorder="1" applyAlignment="1">
      <alignment horizontal="center" vertical="center" textRotation="90" wrapText="1"/>
    </xf>
    <xf numFmtId="0" fontId="18" fillId="13" borderId="23" xfId="0" applyFont="1" applyFill="1" applyBorder="1" applyAlignment="1">
      <alignment horizontal="center" vertical="center" textRotation="90" wrapText="1"/>
    </xf>
    <xf numFmtId="0" fontId="17" fillId="10" borderId="11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49" fontId="18" fillId="11" borderId="63" xfId="1" applyNumberFormat="1" applyFont="1" applyFill="1" applyBorder="1" applyAlignment="1" applyProtection="1">
      <alignment horizontal="justify" vertical="center" wrapText="1"/>
      <protection locked="0"/>
    </xf>
    <xf numFmtId="49" fontId="18" fillId="11" borderId="45" xfId="1" applyNumberFormat="1" applyFont="1" applyFill="1" applyBorder="1" applyAlignment="1" applyProtection="1">
      <alignment horizontal="justify" vertical="center" wrapText="1"/>
      <protection locked="0"/>
    </xf>
    <xf numFmtId="49" fontId="18" fillId="11" borderId="49" xfId="1" applyNumberFormat="1" applyFont="1" applyFill="1" applyBorder="1" applyAlignment="1" applyProtection="1">
      <alignment horizontal="justify" vertical="center" wrapText="1"/>
      <protection locked="0"/>
    </xf>
    <xf numFmtId="0" fontId="18" fillId="9" borderId="7" xfId="0" applyFont="1" applyFill="1" applyBorder="1" applyAlignment="1">
      <alignment horizontal="center" vertical="center" textRotation="90" wrapText="1"/>
    </xf>
    <xf numFmtId="0" fontId="18" fillId="9" borderId="6" xfId="0" applyFont="1" applyFill="1" applyBorder="1" applyAlignment="1">
      <alignment horizontal="center" vertical="center" textRotation="90" wrapText="1"/>
    </xf>
    <xf numFmtId="0" fontId="18" fillId="9" borderId="21" xfId="0" applyFont="1" applyFill="1" applyBorder="1" applyAlignment="1">
      <alignment horizontal="center" vertical="center" textRotation="90" wrapText="1"/>
    </xf>
    <xf numFmtId="0" fontId="30" fillId="9" borderId="22" xfId="0" applyFont="1" applyFill="1" applyBorder="1" applyAlignment="1">
      <alignment horizontal="center" vertical="center" wrapText="1"/>
    </xf>
    <xf numFmtId="0" fontId="18" fillId="9" borderId="2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horizontal="center" vertical="center"/>
    </xf>
    <xf numFmtId="0" fontId="17" fillId="8" borderId="48" xfId="0" applyFont="1" applyFill="1" applyBorder="1" applyAlignment="1">
      <alignment horizontal="center" vertical="center"/>
    </xf>
    <xf numFmtId="0" fontId="28" fillId="8" borderId="43" xfId="0" applyFont="1" applyFill="1" applyBorder="1" applyAlignment="1">
      <alignment horizontal="center" vertical="center" wrapText="1"/>
    </xf>
    <xf numFmtId="0" fontId="17" fillId="8" borderId="50" xfId="0" applyFont="1" applyFill="1" applyBorder="1" applyAlignment="1">
      <alignment horizontal="center" vertical="center" wrapText="1"/>
    </xf>
    <xf numFmtId="0" fontId="28" fillId="8" borderId="22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textRotation="90" wrapText="1"/>
    </xf>
    <xf numFmtId="0" fontId="22" fillId="8" borderId="5" xfId="0" applyFont="1" applyFill="1" applyBorder="1" applyAlignment="1">
      <alignment horizontal="center" vertical="center" textRotation="90" wrapText="1"/>
    </xf>
    <xf numFmtId="0" fontId="22" fillId="8" borderId="23" xfId="0" applyFont="1" applyFill="1" applyBorder="1" applyAlignment="1">
      <alignment horizontal="center" vertical="center" textRotation="90" wrapText="1"/>
    </xf>
    <xf numFmtId="0" fontId="17" fillId="12" borderId="31" xfId="0" applyFont="1" applyFill="1" applyBorder="1" applyAlignment="1">
      <alignment horizontal="center" vertical="center"/>
    </xf>
    <xf numFmtId="0" fontId="17" fillId="12" borderId="15" xfId="0" applyFont="1" applyFill="1" applyBorder="1" applyAlignment="1">
      <alignment horizontal="center" vertical="center"/>
    </xf>
    <xf numFmtId="0" fontId="17" fillId="12" borderId="49" xfId="0" applyFont="1" applyFill="1" applyBorder="1" applyAlignment="1">
      <alignment horizontal="center" vertical="center"/>
    </xf>
    <xf numFmtId="0" fontId="22" fillId="12" borderId="7" xfId="0" applyFont="1" applyFill="1" applyBorder="1" applyAlignment="1">
      <alignment horizontal="center" vertical="center" textRotation="90" wrapText="1"/>
    </xf>
    <xf numFmtId="0" fontId="22" fillId="12" borderId="6" xfId="0" applyFont="1" applyFill="1" applyBorder="1" applyAlignment="1">
      <alignment horizontal="center" vertical="center" textRotation="90" wrapText="1"/>
    </xf>
    <xf numFmtId="0" fontId="22" fillId="12" borderId="21" xfId="0" applyFont="1" applyFill="1" applyBorder="1" applyAlignment="1">
      <alignment horizontal="center" vertical="center" textRotation="90" wrapText="1"/>
    </xf>
    <xf numFmtId="0" fontId="22" fillId="12" borderId="54" xfId="0" applyFont="1" applyFill="1" applyBorder="1" applyAlignment="1">
      <alignment horizontal="center" vertical="center" textRotation="90" wrapText="1"/>
    </xf>
    <xf numFmtId="0" fontId="22" fillId="12" borderId="4" xfId="0" applyFont="1" applyFill="1" applyBorder="1" applyAlignment="1">
      <alignment horizontal="center" vertical="center" textRotation="90" wrapText="1"/>
    </xf>
    <xf numFmtId="0" fontId="22" fillId="12" borderId="22" xfId="0" applyFont="1" applyFill="1" applyBorder="1" applyAlignment="1">
      <alignment horizontal="center" vertical="center" textRotation="90" wrapText="1"/>
    </xf>
    <xf numFmtId="0" fontId="22" fillId="12" borderId="48" xfId="0" applyFont="1" applyFill="1" applyBorder="1" applyAlignment="1">
      <alignment horizontal="center" vertical="center" textRotation="90" wrapText="1"/>
    </xf>
    <xf numFmtId="0" fontId="22" fillId="12" borderId="5" xfId="0" applyFont="1" applyFill="1" applyBorder="1" applyAlignment="1">
      <alignment horizontal="center" vertical="center" textRotation="90" wrapText="1"/>
    </xf>
    <xf numFmtId="0" fontId="22" fillId="12" borderId="23" xfId="0" applyFont="1" applyFill="1" applyBorder="1" applyAlignment="1">
      <alignment horizontal="center" vertical="center" textRotation="90" wrapText="1"/>
    </xf>
    <xf numFmtId="0" fontId="18" fillId="5" borderId="61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 wrapText="1"/>
    </xf>
    <xf numFmtId="0" fontId="30" fillId="9" borderId="21" xfId="0" applyFont="1" applyFill="1" applyBorder="1" applyAlignment="1">
      <alignment horizontal="center" vertical="center" wrapText="1"/>
    </xf>
    <xf numFmtId="0" fontId="18" fillId="9" borderId="28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 applyProtection="1">
      <alignment horizontal="center" vertical="center"/>
      <protection locked="0"/>
    </xf>
    <xf numFmtId="0" fontId="17" fillId="8" borderId="10" xfId="0" applyFont="1" applyFill="1" applyBorder="1" applyAlignment="1" applyProtection="1">
      <alignment horizontal="center" vertical="center"/>
      <protection locked="0"/>
    </xf>
    <xf numFmtId="0" fontId="17" fillId="8" borderId="9" xfId="0" applyFont="1" applyFill="1" applyBorder="1" applyAlignment="1" applyProtection="1">
      <alignment horizontal="center" vertical="center"/>
      <protection locked="0"/>
    </xf>
    <xf numFmtId="49" fontId="18" fillId="13" borderId="63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13" borderId="45" xfId="1" applyNumberFormat="1" applyFont="1" applyFill="1" applyBorder="1" applyAlignment="1" applyProtection="1">
      <alignment horizontal="justify" vertical="center" wrapText="1"/>
      <protection locked="0" hidden="1"/>
    </xf>
    <xf numFmtId="49" fontId="18" fillId="13" borderId="68" xfId="1" applyNumberFormat="1" applyFont="1" applyFill="1" applyBorder="1" applyAlignment="1" applyProtection="1">
      <alignment horizontal="justify" vertical="center" wrapText="1"/>
      <protection locked="0" hidden="1"/>
    </xf>
    <xf numFmtId="0" fontId="18" fillId="9" borderId="54" xfId="0" applyFont="1" applyFill="1" applyBorder="1" applyAlignment="1">
      <alignment horizontal="center" vertical="center" textRotation="90" wrapText="1"/>
    </xf>
    <xf numFmtId="0" fontId="18" fillId="9" borderId="4" xfId="0" applyFont="1" applyFill="1" applyBorder="1" applyAlignment="1">
      <alignment horizontal="center" vertical="center" textRotation="90" wrapText="1"/>
    </xf>
    <xf numFmtId="0" fontId="18" fillId="9" borderId="22" xfId="0" applyFont="1" applyFill="1" applyBorder="1" applyAlignment="1">
      <alignment horizontal="center" vertical="center" textRotation="90" wrapText="1"/>
    </xf>
    <xf numFmtId="0" fontId="18" fillId="9" borderId="48" xfId="0" applyFont="1" applyFill="1" applyBorder="1" applyAlignment="1">
      <alignment horizontal="center" vertical="center" textRotation="90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18" fillId="9" borderId="23" xfId="0" applyFont="1" applyFill="1" applyBorder="1" applyAlignment="1">
      <alignment horizontal="center" vertical="center" textRotation="90" wrapText="1"/>
    </xf>
    <xf numFmtId="0" fontId="18" fillId="9" borderId="11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 textRotation="90" wrapText="1"/>
    </xf>
    <xf numFmtId="0" fontId="22" fillId="8" borderId="6" xfId="0" applyFont="1" applyFill="1" applyBorder="1" applyAlignment="1">
      <alignment horizontal="center" vertical="center" textRotation="90" wrapText="1"/>
    </xf>
    <xf numFmtId="0" fontId="22" fillId="8" borderId="21" xfId="0" applyFont="1" applyFill="1" applyBorder="1" applyAlignment="1">
      <alignment horizontal="center" vertical="center" textRotation="90" wrapText="1"/>
    </xf>
    <xf numFmtId="0" fontId="22" fillId="8" borderId="54" xfId="0" applyFont="1" applyFill="1" applyBorder="1" applyAlignment="1">
      <alignment horizontal="center" vertical="center" textRotation="90" wrapText="1"/>
    </xf>
    <xf numFmtId="0" fontId="22" fillId="8" borderId="4" xfId="0" applyFont="1" applyFill="1" applyBorder="1" applyAlignment="1">
      <alignment horizontal="center" vertical="center" textRotation="90" wrapText="1"/>
    </xf>
    <xf numFmtId="0" fontId="22" fillId="8" borderId="22" xfId="0" applyFont="1" applyFill="1" applyBorder="1" applyAlignment="1">
      <alignment horizontal="center" vertical="center" textRotation="90" wrapText="1"/>
    </xf>
    <xf numFmtId="0" fontId="17" fillId="10" borderId="11" xfId="0" applyFont="1" applyFill="1" applyBorder="1" applyAlignment="1" applyProtection="1">
      <alignment horizontal="center" vertical="center"/>
      <protection locked="0"/>
    </xf>
    <xf numFmtId="0" fontId="17" fillId="10" borderId="10" xfId="0" applyFont="1" applyFill="1" applyBorder="1" applyAlignment="1" applyProtection="1">
      <alignment horizontal="center" vertical="center"/>
      <protection locked="0"/>
    </xf>
    <xf numFmtId="0" fontId="17" fillId="10" borderId="9" xfId="0" applyFont="1" applyFill="1" applyBorder="1" applyAlignment="1" applyProtection="1">
      <alignment horizontal="center" vertical="center"/>
      <protection locked="0"/>
    </xf>
    <xf numFmtId="0" fontId="17" fillId="12" borderId="11" xfId="0" applyFont="1" applyFill="1" applyBorder="1" applyAlignment="1" applyProtection="1">
      <alignment horizontal="center" vertical="center"/>
      <protection locked="0"/>
    </xf>
    <xf numFmtId="0" fontId="17" fillId="12" borderId="10" xfId="0" applyFont="1" applyFill="1" applyBorder="1" applyAlignment="1" applyProtection="1">
      <alignment horizontal="center" vertical="center"/>
      <protection locked="0"/>
    </xf>
    <xf numFmtId="0" fontId="17" fillId="12" borderId="9" xfId="0" applyFont="1" applyFill="1" applyBorder="1" applyAlignment="1" applyProtection="1">
      <alignment horizontal="center" vertical="center"/>
      <protection locked="0"/>
    </xf>
    <xf numFmtId="0" fontId="38" fillId="0" borderId="2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0" fillId="13" borderId="21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/>
    </xf>
    <xf numFmtId="0" fontId="30" fillId="13" borderId="22" xfId="0" applyFont="1" applyFill="1" applyBorder="1" applyAlignment="1">
      <alignment horizontal="center" vertical="center" wrapText="1"/>
    </xf>
    <xf numFmtId="0" fontId="18" fillId="13" borderId="29" xfId="0" applyFont="1" applyFill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28" fillId="10" borderId="25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/>
    </xf>
    <xf numFmtId="0" fontId="17" fillId="10" borderId="62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49" fontId="16" fillId="10" borderId="26" xfId="1" applyNumberFormat="1" applyFont="1" applyFill="1" applyBorder="1" applyAlignment="1" applyProtection="1">
      <alignment horizontal="justify" vertical="center" wrapText="1"/>
      <protection locked="0"/>
    </xf>
    <xf numFmtId="49" fontId="16" fillId="10" borderId="30" xfId="1" applyNumberFormat="1" applyFont="1" applyFill="1" applyBorder="1" applyAlignment="1" applyProtection="1">
      <alignment horizontal="justify" vertical="center" wrapText="1"/>
      <protection locked="0"/>
    </xf>
    <xf numFmtId="49" fontId="16" fillId="10" borderId="53" xfId="1" applyNumberFormat="1" applyFont="1" applyFill="1" applyBorder="1" applyAlignment="1" applyProtection="1">
      <alignment horizontal="justify" vertical="center" wrapText="1"/>
      <protection locked="0"/>
    </xf>
    <xf numFmtId="49" fontId="16" fillId="0" borderId="61" xfId="1" applyNumberFormat="1" applyFont="1" applyFill="1" applyBorder="1" applyAlignment="1" applyProtection="1">
      <alignment horizontal="justify" vertical="center" wrapText="1"/>
      <protection locked="0"/>
    </xf>
    <xf numFmtId="49" fontId="16" fillId="0" borderId="35" xfId="1" applyNumberFormat="1" applyFont="1" applyFill="1" applyBorder="1" applyAlignment="1" applyProtection="1">
      <alignment horizontal="justify" vertical="center" wrapText="1"/>
      <protection locked="0"/>
    </xf>
    <xf numFmtId="49" fontId="16" fillId="0" borderId="53" xfId="1" applyNumberFormat="1" applyFont="1" applyFill="1" applyBorder="1" applyAlignment="1" applyProtection="1">
      <alignment horizontal="justify" vertical="center" wrapText="1"/>
      <protection locked="0"/>
    </xf>
    <xf numFmtId="49" fontId="16" fillId="0" borderId="26" xfId="1" applyNumberFormat="1" applyFont="1" applyFill="1" applyBorder="1" applyAlignment="1" applyProtection="1">
      <alignment horizontal="justify" vertical="center" wrapText="1"/>
      <protection locked="0"/>
    </xf>
    <xf numFmtId="49" fontId="16" fillId="0" borderId="30" xfId="1" applyNumberFormat="1" applyFont="1" applyFill="1" applyBorder="1" applyAlignment="1" applyProtection="1">
      <alignment horizontal="justify" vertical="center" wrapText="1"/>
      <protection locked="0"/>
    </xf>
    <xf numFmtId="0" fontId="17" fillId="8" borderId="3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49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49" fontId="16" fillId="8" borderId="26" xfId="1" applyNumberFormat="1" applyFont="1" applyFill="1" applyBorder="1" applyAlignment="1" applyProtection="1">
      <alignment horizontal="justify" vertical="center" wrapText="1"/>
      <protection locked="0"/>
    </xf>
    <xf numFmtId="49" fontId="16" fillId="8" borderId="30" xfId="1" applyNumberFormat="1" applyFont="1" applyFill="1" applyBorder="1" applyAlignment="1" applyProtection="1">
      <alignment horizontal="justify" vertical="center" wrapText="1"/>
      <protection locked="0"/>
    </xf>
    <xf numFmtId="49" fontId="16" fillId="8" borderId="53" xfId="1" applyNumberFormat="1" applyFont="1" applyFill="1" applyBorder="1" applyAlignment="1" applyProtection="1">
      <alignment horizontal="justify" vertical="center" wrapText="1"/>
      <protection locked="0"/>
    </xf>
    <xf numFmtId="0" fontId="17" fillId="3" borderId="15" xfId="0" applyFont="1" applyFill="1" applyBorder="1" applyAlignment="1">
      <alignment horizontal="center" vertical="center"/>
    </xf>
    <xf numFmtId="0" fontId="17" fillId="3" borderId="49" xfId="0" applyFont="1" applyFill="1" applyBorder="1" applyAlignment="1">
      <alignment horizontal="center" vertical="center"/>
    </xf>
    <xf numFmtId="49" fontId="18" fillId="9" borderId="63" xfId="1" applyNumberFormat="1" applyFont="1" applyFill="1" applyBorder="1" applyAlignment="1" applyProtection="1">
      <alignment horizontal="justify" vertical="center" wrapText="1"/>
      <protection locked="0"/>
    </xf>
    <xf numFmtId="49" fontId="18" fillId="9" borderId="45" xfId="1" applyNumberFormat="1" applyFont="1" applyFill="1" applyBorder="1" applyAlignment="1" applyProtection="1">
      <alignment horizontal="justify" vertical="center" wrapText="1"/>
      <protection locked="0"/>
    </xf>
    <xf numFmtId="49" fontId="18" fillId="9" borderId="49" xfId="1" applyNumberFormat="1" applyFont="1" applyFill="1" applyBorder="1" applyAlignment="1" applyProtection="1">
      <alignment horizontal="justify" vertical="center" wrapText="1"/>
      <protection locked="0"/>
    </xf>
    <xf numFmtId="0" fontId="30" fillId="7" borderId="21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30" fillId="7" borderId="22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textRotation="90" wrapText="1"/>
    </xf>
    <xf numFmtId="0" fontId="22" fillId="0" borderId="43" xfId="0" applyFont="1" applyBorder="1" applyAlignment="1">
      <alignment horizontal="center" vertical="center" textRotation="90" wrapText="1"/>
    </xf>
    <xf numFmtId="49" fontId="16" fillId="0" borderId="66" xfId="1" applyNumberFormat="1" applyFont="1" applyFill="1" applyBorder="1" applyAlignment="1" applyProtection="1">
      <alignment horizontal="justify" vertical="center" wrapText="1"/>
      <protection locked="0"/>
    </xf>
    <xf numFmtId="0" fontId="18" fillId="7" borderId="7" xfId="0" applyFont="1" applyFill="1" applyBorder="1" applyAlignment="1">
      <alignment horizontal="center" vertical="center" textRotation="90" wrapText="1"/>
    </xf>
    <xf numFmtId="0" fontId="18" fillId="7" borderId="6" xfId="0" applyFont="1" applyFill="1" applyBorder="1" applyAlignment="1">
      <alignment horizontal="center" vertical="center" textRotation="90" wrapText="1"/>
    </xf>
    <xf numFmtId="0" fontId="18" fillId="7" borderId="21" xfId="0" applyFont="1" applyFill="1" applyBorder="1" applyAlignment="1">
      <alignment horizontal="center" vertical="center" textRotation="90" wrapText="1"/>
    </xf>
    <xf numFmtId="0" fontId="18" fillId="7" borderId="54" xfId="0" applyFont="1" applyFill="1" applyBorder="1" applyAlignment="1">
      <alignment horizontal="center" vertical="center" textRotation="90" wrapText="1"/>
    </xf>
    <xf numFmtId="0" fontId="18" fillId="7" borderId="4" xfId="0" applyFont="1" applyFill="1" applyBorder="1" applyAlignment="1">
      <alignment horizontal="center" vertical="center" textRotation="90" wrapText="1"/>
    </xf>
    <xf numFmtId="0" fontId="18" fillId="7" borderId="22" xfId="0" applyFont="1" applyFill="1" applyBorder="1" applyAlignment="1">
      <alignment horizontal="center" vertical="center" textRotation="90" wrapText="1"/>
    </xf>
    <xf numFmtId="0" fontId="18" fillId="7" borderId="48" xfId="0" applyFont="1" applyFill="1" applyBorder="1" applyAlignment="1">
      <alignment horizontal="center" vertical="center" textRotation="90" wrapText="1"/>
    </xf>
    <xf numFmtId="0" fontId="18" fillId="7" borderId="5" xfId="0" applyFont="1" applyFill="1" applyBorder="1" applyAlignment="1">
      <alignment horizontal="center" vertical="center" textRotation="90" wrapText="1"/>
    </xf>
    <xf numFmtId="0" fontId="18" fillId="7" borderId="23" xfId="0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</cellXfs>
  <cellStyles count="5">
    <cellStyle name="Moneda" xfId="2" builtinId="4"/>
    <cellStyle name="Moneda [0]" xfId="1" builtinId="7"/>
    <cellStyle name="Moneda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CCCCFF"/>
      <color rgb="FF99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198664</xdr:colOff>
      <xdr:row>0</xdr:row>
      <xdr:rowOff>176893</xdr:rowOff>
    </xdr:from>
    <xdr:to>
      <xdr:col>2</xdr:col>
      <xdr:colOff>3388120</xdr:colOff>
      <xdr:row>0</xdr:row>
      <xdr:rowOff>1264227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18F19C54-7724-47D1-ABA1-F498B62EC6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573" y="176893"/>
          <a:ext cx="3161063" cy="10873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130867</xdr:colOff>
      <xdr:row>0</xdr:row>
      <xdr:rowOff>104615</xdr:rowOff>
    </xdr:from>
    <xdr:to>
      <xdr:col>6</xdr:col>
      <xdr:colOff>297323</xdr:colOff>
      <xdr:row>0</xdr:row>
      <xdr:rowOff>1232647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338" y="104615"/>
          <a:ext cx="3309337" cy="1128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733032</xdr:colOff>
      <xdr:row>0</xdr:row>
      <xdr:rowOff>95250</xdr:rowOff>
    </xdr:from>
    <xdr:to>
      <xdr:col>3</xdr:col>
      <xdr:colOff>582407</xdr:colOff>
      <xdr:row>0</xdr:row>
      <xdr:rowOff>914400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907" y="95250"/>
          <a:ext cx="2143518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652502</xdr:colOff>
      <xdr:row>0</xdr:row>
      <xdr:rowOff>201547</xdr:rowOff>
    </xdr:from>
    <xdr:to>
      <xdr:col>1</xdr:col>
      <xdr:colOff>287090</xdr:colOff>
      <xdr:row>0</xdr:row>
      <xdr:rowOff>971550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794C21AC-EE84-49D8-80FE-0F932D0FE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02" y="392047"/>
          <a:ext cx="1681123" cy="770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C36"/>
  <sheetViews>
    <sheetView tabSelected="1" view="pageBreakPreview" topLeftCell="A24" zoomScale="120" zoomScaleNormal="85" zoomScaleSheetLayoutView="120" workbookViewId="0">
      <selection activeCell="E39" sqref="E39"/>
    </sheetView>
  </sheetViews>
  <sheetFormatPr defaultColWidth="11.42578125" defaultRowHeight="15"/>
  <cols>
    <col min="1" max="1" width="19.28515625" style="5" customWidth="1"/>
    <col min="2" max="2" width="16.42578125" customWidth="1"/>
    <col min="3" max="3" width="51.140625" customWidth="1"/>
    <col min="4" max="4" width="14.7109375" style="5" customWidth="1"/>
    <col min="5" max="5" width="14.28515625" customWidth="1"/>
    <col min="6" max="6" width="12.7109375" customWidth="1"/>
    <col min="7" max="7" width="14.5703125" customWidth="1"/>
    <col min="8" max="8" width="12.7109375" customWidth="1"/>
    <col min="9" max="9" width="14.140625" customWidth="1"/>
    <col min="10" max="10" width="12.7109375" customWidth="1"/>
    <col min="11" max="11" width="14.85546875" customWidth="1"/>
    <col min="12" max="12" width="12.7109375" customWidth="1"/>
    <col min="13" max="13" width="17.140625" customWidth="1"/>
    <col min="14" max="14" width="12.7109375" customWidth="1"/>
    <col min="15" max="15" width="14" customWidth="1"/>
    <col min="16" max="16" width="12.7109375" customWidth="1"/>
    <col min="17" max="17" width="14.85546875" customWidth="1"/>
    <col min="18" max="18" width="12.7109375" customWidth="1"/>
    <col min="19" max="19" width="15.140625" customWidth="1"/>
    <col min="20" max="20" width="12.7109375" customWidth="1"/>
    <col min="21" max="21" width="20.7109375" customWidth="1"/>
    <col min="22" max="22" width="12.7109375" customWidth="1"/>
    <col min="23" max="23" width="16" customWidth="1"/>
    <col min="24" max="24" width="12.7109375" customWidth="1"/>
    <col min="25" max="25" width="15.7109375" customWidth="1"/>
    <col min="26" max="26" width="12.7109375" customWidth="1"/>
    <col min="27" max="27" width="17.42578125" customWidth="1"/>
    <col min="28" max="28" width="11.5703125" customWidth="1"/>
    <col min="29" max="29" width="17.7109375" customWidth="1"/>
    <col min="30" max="30" width="10.7109375" customWidth="1"/>
    <col min="31" max="31" width="14" customWidth="1"/>
    <col min="32" max="32" width="9" customWidth="1"/>
    <col min="33" max="33" width="14.140625" customWidth="1"/>
    <col min="34" max="34" width="10" customWidth="1"/>
    <col min="35" max="35" width="14.28515625" customWidth="1"/>
    <col min="36" max="36" width="9.5703125" customWidth="1"/>
    <col min="37" max="37" width="14.85546875" customWidth="1"/>
    <col min="38" max="38" width="9.85546875" customWidth="1"/>
    <col min="39" max="39" width="14.140625" customWidth="1"/>
    <col min="40" max="40" width="9.42578125" customWidth="1"/>
    <col min="41" max="41" width="14.5703125" customWidth="1"/>
    <col min="42" max="42" width="9.7109375" customWidth="1"/>
    <col min="43" max="43" width="14.140625" customWidth="1"/>
    <col min="44" max="44" width="9.5703125" customWidth="1"/>
    <col min="45" max="45" width="14" customWidth="1"/>
    <col min="46" max="46" width="10.140625" customWidth="1"/>
    <col min="47" max="47" width="14.42578125" customWidth="1"/>
    <col min="48" max="48" width="9.5703125" customWidth="1"/>
    <col min="49" max="49" width="14.140625" customWidth="1"/>
    <col min="50" max="50" width="9.85546875" customWidth="1"/>
    <col min="51" max="51" width="14.85546875" customWidth="1"/>
    <col min="52" max="52" width="10.42578125" customWidth="1"/>
    <col min="53" max="53" width="14.28515625" customWidth="1"/>
    <col min="54" max="54" width="9.85546875" customWidth="1"/>
    <col min="55" max="55" width="16.7109375" customWidth="1"/>
    <col min="56" max="56" width="9.28515625" customWidth="1"/>
    <col min="57" max="57" width="14.7109375" customWidth="1"/>
    <col min="58" max="58" width="10.140625" customWidth="1"/>
    <col min="59" max="59" width="14.28515625" customWidth="1"/>
    <col min="60" max="60" width="10" customWidth="1"/>
    <col min="61" max="61" width="14.42578125" customWidth="1"/>
    <col min="62" max="62" width="9.5703125" customWidth="1"/>
    <col min="63" max="63" width="13" customWidth="1"/>
    <col min="64" max="64" width="9.28515625" customWidth="1"/>
    <col min="65" max="65" width="13.85546875" customWidth="1"/>
    <col min="66" max="66" width="9.7109375" customWidth="1"/>
    <col min="67" max="67" width="13.7109375" customWidth="1"/>
    <col min="68" max="68" width="8.85546875" customWidth="1"/>
    <col min="69" max="69" width="13.42578125" customWidth="1"/>
    <col min="70" max="70" width="9" customWidth="1"/>
    <col min="71" max="71" width="13" customWidth="1"/>
    <col min="72" max="72" width="9" customWidth="1"/>
    <col min="73" max="73" width="13.85546875" customWidth="1"/>
    <col min="74" max="74" width="10" customWidth="1"/>
    <col min="75" max="75" width="13" customWidth="1"/>
    <col min="76" max="76" width="9.7109375" customWidth="1"/>
    <col min="77" max="77" width="13.140625" customWidth="1"/>
    <col min="78" max="78" width="8.28515625" customWidth="1"/>
    <col min="79" max="79" width="13.42578125" customWidth="1"/>
    <col min="80" max="80" width="11.42578125" customWidth="1"/>
    <col min="81" max="81" width="13.85546875" customWidth="1"/>
    <col min="82" max="82" width="8.85546875" customWidth="1"/>
    <col min="83" max="83" width="13.42578125" customWidth="1"/>
    <col min="84" max="84" width="9.28515625" customWidth="1"/>
    <col min="85" max="85" width="13.140625" customWidth="1"/>
    <col min="86" max="86" width="9.140625" customWidth="1"/>
    <col min="87" max="87" width="13" customWidth="1"/>
    <col min="88" max="88" width="10.140625" customWidth="1"/>
    <col min="89" max="89" width="13.140625" customWidth="1"/>
    <col min="90" max="90" width="10.140625" customWidth="1"/>
    <col min="91" max="91" width="13" customWidth="1"/>
    <col min="92" max="92" width="10.42578125" customWidth="1"/>
    <col min="93" max="93" width="13" customWidth="1"/>
    <col min="94" max="94" width="11.5703125" bestFit="1" customWidth="1"/>
    <col min="95" max="95" width="13" customWidth="1"/>
    <col min="96" max="96" width="11.5703125" bestFit="1" customWidth="1"/>
    <col min="97" max="97" width="14.7109375" customWidth="1"/>
    <col min="98" max="98" width="11.5703125" bestFit="1" customWidth="1"/>
    <col min="99" max="99" width="14.7109375" customWidth="1"/>
    <col min="100" max="100" width="11.5703125" bestFit="1" customWidth="1"/>
    <col min="101" max="101" width="13.85546875" customWidth="1"/>
    <col min="102" max="102" width="11.5703125" bestFit="1" customWidth="1"/>
    <col min="103" max="103" width="12.140625" bestFit="1" customWidth="1"/>
    <col min="104" max="104" width="11.5703125" bestFit="1" customWidth="1"/>
    <col min="105" max="105" width="12.140625" bestFit="1" customWidth="1"/>
    <col min="106" max="106" width="11.5703125" bestFit="1" customWidth="1"/>
    <col min="107" max="107" width="15.140625" customWidth="1"/>
    <col min="108" max="108" width="11.5703125" bestFit="1" customWidth="1"/>
    <col min="109" max="109" width="14.28515625" customWidth="1"/>
    <col min="110" max="110" width="11.5703125" bestFit="1" customWidth="1"/>
    <col min="111" max="111" width="14.5703125" customWidth="1"/>
    <col min="112" max="114" width="11.5703125" bestFit="1" customWidth="1"/>
    <col min="115" max="115" width="17.42578125" customWidth="1"/>
    <col min="116" max="116" width="11.5703125" bestFit="1" customWidth="1"/>
    <col min="117" max="117" width="19.5703125" customWidth="1"/>
    <col min="118" max="122" width="11.5703125" bestFit="1" customWidth="1"/>
    <col min="123" max="123" width="13.42578125" customWidth="1"/>
    <col min="124" max="124" width="11.5703125" bestFit="1" customWidth="1"/>
    <col min="125" max="125" width="13.85546875" bestFit="1" customWidth="1"/>
    <col min="126" max="128" width="11.5703125" bestFit="1" customWidth="1"/>
    <col min="129" max="129" width="14.5703125" customWidth="1"/>
    <col min="130" max="132" width="11.5703125" bestFit="1" customWidth="1"/>
    <col min="133" max="133" width="17.85546875" customWidth="1"/>
  </cols>
  <sheetData>
    <row r="1" spans="1:133" ht="108" customHeight="1">
      <c r="A1" s="995"/>
      <c r="B1" s="995"/>
      <c r="C1" s="995"/>
      <c r="D1" s="995"/>
      <c r="E1" s="995"/>
      <c r="F1" s="995"/>
      <c r="G1" s="995"/>
      <c r="H1" s="995"/>
      <c r="I1" s="943" t="s">
        <v>0</v>
      </c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3"/>
      <c r="AA1" s="943"/>
      <c r="AB1" s="943"/>
      <c r="AC1" s="943"/>
      <c r="AD1" s="943"/>
      <c r="AE1" s="943"/>
      <c r="AF1" s="943"/>
      <c r="AG1" s="943"/>
      <c r="AH1" s="943"/>
      <c r="AI1" s="943"/>
      <c r="AJ1" s="943"/>
      <c r="AK1" s="943"/>
      <c r="AL1" s="943"/>
      <c r="AM1" s="943"/>
      <c r="AN1" s="943"/>
      <c r="AO1" s="943"/>
      <c r="AP1" s="943"/>
      <c r="AQ1" s="943"/>
      <c r="AR1" s="943"/>
      <c r="AS1" s="943"/>
      <c r="AT1" s="943"/>
      <c r="AU1" s="943"/>
      <c r="AV1" s="943"/>
      <c r="AW1" s="943"/>
      <c r="AX1" s="943"/>
      <c r="AY1" s="943"/>
      <c r="AZ1" s="943"/>
      <c r="BA1" s="943"/>
      <c r="BB1" s="943"/>
      <c r="BC1" s="943"/>
      <c r="BD1" s="943"/>
      <c r="BE1" s="943"/>
      <c r="BF1" s="943"/>
      <c r="BG1" s="943"/>
      <c r="BH1" s="943"/>
      <c r="BI1" s="943"/>
      <c r="BJ1" s="943"/>
      <c r="BK1" s="943"/>
      <c r="BL1" s="943"/>
      <c r="BM1" s="943"/>
      <c r="BN1" s="943"/>
      <c r="BO1" s="943"/>
      <c r="BP1" s="943"/>
      <c r="BQ1" s="943"/>
      <c r="BR1" s="943"/>
      <c r="BS1" s="943"/>
      <c r="BT1" s="943"/>
      <c r="BU1" s="943"/>
      <c r="BV1" s="943"/>
      <c r="BW1" s="943"/>
      <c r="BX1" s="943"/>
      <c r="BY1" s="943"/>
      <c r="BZ1" s="943"/>
      <c r="CA1" s="943"/>
      <c r="CB1" s="943"/>
      <c r="CC1" s="943"/>
      <c r="CD1" s="943"/>
      <c r="CE1" s="943"/>
      <c r="CF1" s="943"/>
      <c r="CG1" s="943"/>
      <c r="CH1" s="943"/>
      <c r="CI1" s="943"/>
      <c r="CJ1" s="943"/>
      <c r="CK1" s="943"/>
      <c r="CL1" s="943"/>
      <c r="CM1" s="943"/>
      <c r="CN1" s="943"/>
      <c r="CO1" s="943"/>
      <c r="CP1" s="943"/>
      <c r="CQ1" s="943"/>
      <c r="CR1" s="943"/>
      <c r="CS1" s="943"/>
      <c r="CT1" s="943"/>
      <c r="CU1" s="943"/>
      <c r="CV1" s="943"/>
      <c r="CW1" s="943"/>
      <c r="CX1" s="943"/>
      <c r="CY1" s="943"/>
      <c r="CZ1" s="943"/>
      <c r="DA1" s="943"/>
      <c r="DB1" s="943"/>
      <c r="DC1" s="943"/>
      <c r="DD1" s="943"/>
      <c r="DE1" s="943"/>
      <c r="DF1" s="943"/>
      <c r="DG1" s="943"/>
      <c r="DH1" s="943"/>
      <c r="DI1" s="943"/>
      <c r="DJ1" s="943"/>
      <c r="DK1" s="943"/>
      <c r="DL1" s="943"/>
      <c r="DM1" s="943"/>
      <c r="DN1" s="944" t="s">
        <v>1</v>
      </c>
      <c r="DO1" s="944"/>
      <c r="DP1" s="944"/>
      <c r="DQ1" s="944"/>
      <c r="DR1" s="944"/>
      <c r="DS1" s="944"/>
      <c r="DT1" s="944"/>
      <c r="DU1" s="944"/>
      <c r="DV1" s="944"/>
      <c r="DW1" s="944"/>
      <c r="DX1" s="944"/>
      <c r="DY1" s="944"/>
      <c r="DZ1" s="944"/>
      <c r="EA1" s="944"/>
      <c r="EB1" s="944"/>
      <c r="EC1" s="944"/>
    </row>
    <row r="2" spans="1:133" ht="2.25" customHeight="1">
      <c r="A2" s="24"/>
    </row>
    <row r="3" spans="1:133" ht="33.75" customHeight="1" thickBot="1">
      <c r="A3" s="7" t="s">
        <v>2</v>
      </c>
      <c r="B3" s="969"/>
      <c r="C3" s="969"/>
      <c r="D3" s="969"/>
      <c r="F3" s="976" t="s">
        <v>3</v>
      </c>
      <c r="G3" s="976"/>
      <c r="H3" s="969"/>
      <c r="I3" s="969"/>
      <c r="J3" s="969"/>
      <c r="K3" s="969"/>
      <c r="L3" s="969"/>
      <c r="M3" s="3"/>
      <c r="N3" s="976" t="s">
        <v>4</v>
      </c>
      <c r="O3" s="976"/>
      <c r="P3" s="969"/>
      <c r="Q3" s="969"/>
      <c r="R3" s="969"/>
      <c r="S3" s="969"/>
      <c r="U3" s="976" t="s">
        <v>5</v>
      </c>
      <c r="V3" s="976"/>
      <c r="W3" s="976"/>
      <c r="X3" s="999"/>
      <c r="Y3" s="999"/>
      <c r="Z3" s="999"/>
      <c r="AA3" s="999"/>
      <c r="AB3" s="5"/>
    </row>
    <row r="4" spans="1:133" ht="8.25" customHeight="1" thickBot="1">
      <c r="A4" s="2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133" ht="15.75" thickBot="1">
      <c r="A5" s="992" t="s">
        <v>6</v>
      </c>
      <c r="B5" s="978" t="s">
        <v>7</v>
      </c>
      <c r="C5" s="981" t="s">
        <v>8</v>
      </c>
      <c r="D5" s="996" t="s">
        <v>9</v>
      </c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7"/>
      <c r="Y5" s="997"/>
      <c r="Z5" s="997"/>
      <c r="AA5" s="997"/>
      <c r="AB5" s="997"/>
      <c r="AC5" s="998"/>
      <c r="AD5" s="986" t="s">
        <v>10</v>
      </c>
      <c r="AE5" s="987"/>
      <c r="AF5" s="987"/>
      <c r="AG5" s="987"/>
      <c r="AH5" s="987"/>
      <c r="AI5" s="987"/>
      <c r="AJ5" s="987"/>
      <c r="AK5" s="987"/>
      <c r="AL5" s="988"/>
      <c r="AM5" s="988"/>
      <c r="AN5" s="988"/>
      <c r="AO5" s="988"/>
      <c r="AP5" s="988"/>
      <c r="AQ5" s="988"/>
      <c r="AR5" s="987"/>
      <c r="AS5" s="987"/>
      <c r="AT5" s="987"/>
      <c r="AU5" s="987"/>
      <c r="AV5" s="987"/>
      <c r="AW5" s="987"/>
      <c r="AX5" s="987"/>
      <c r="AY5" s="987"/>
      <c r="AZ5" s="987"/>
      <c r="BA5" s="987"/>
      <c r="BB5" s="987"/>
      <c r="BC5" s="989"/>
      <c r="BD5" s="970" t="s">
        <v>11</v>
      </c>
      <c r="BE5" s="971"/>
      <c r="BF5" s="971"/>
      <c r="BG5" s="971"/>
      <c r="BH5" s="971"/>
      <c r="BI5" s="971"/>
      <c r="BJ5" s="971"/>
      <c r="BK5" s="971"/>
      <c r="BL5" s="971"/>
      <c r="BM5" s="971"/>
      <c r="BN5" s="971"/>
      <c r="BO5" s="971"/>
      <c r="BP5" s="971"/>
      <c r="BQ5" s="971"/>
      <c r="BR5" s="971"/>
      <c r="BS5" s="971"/>
      <c r="BT5" s="971"/>
      <c r="BU5" s="971"/>
      <c r="BV5" s="971"/>
      <c r="BW5" s="971"/>
      <c r="BX5" s="971"/>
      <c r="BY5" s="971"/>
      <c r="BZ5" s="971"/>
      <c r="CA5" s="971"/>
      <c r="CB5" s="971"/>
      <c r="CC5" s="972"/>
      <c r="CD5" s="973" t="s">
        <v>12</v>
      </c>
      <c r="CE5" s="974"/>
      <c r="CF5" s="974"/>
      <c r="CG5" s="974"/>
      <c r="CH5" s="974"/>
      <c r="CI5" s="974"/>
      <c r="CJ5" s="974"/>
      <c r="CK5" s="974"/>
      <c r="CL5" s="974"/>
      <c r="CM5" s="974"/>
      <c r="CN5" s="974"/>
      <c r="CO5" s="974"/>
      <c r="CP5" s="974"/>
      <c r="CQ5" s="974"/>
      <c r="CR5" s="974"/>
      <c r="CS5" s="974"/>
      <c r="CT5" s="974"/>
      <c r="CU5" s="974"/>
      <c r="CV5" s="974"/>
      <c r="CW5" s="974"/>
      <c r="CX5" s="974"/>
      <c r="CY5" s="974"/>
      <c r="CZ5" s="974"/>
      <c r="DA5" s="974"/>
      <c r="DB5" s="974"/>
      <c r="DC5" s="975"/>
      <c r="DD5" s="954" t="s">
        <v>13</v>
      </c>
      <c r="DE5" s="954"/>
      <c r="DF5" s="954"/>
      <c r="DG5" s="954"/>
      <c r="DH5" s="954"/>
      <c r="DI5" s="954"/>
      <c r="DJ5" s="954"/>
      <c r="DK5" s="954"/>
      <c r="DL5" s="954"/>
      <c r="DM5" s="954"/>
      <c r="DN5" s="954"/>
      <c r="DO5" s="954"/>
      <c r="DP5" s="954"/>
      <c r="DQ5" s="954"/>
      <c r="DR5" s="954"/>
      <c r="DS5" s="954"/>
      <c r="DT5" s="954"/>
      <c r="DU5" s="954"/>
      <c r="DV5" s="954"/>
      <c r="DW5" s="954"/>
      <c r="DX5" s="954"/>
      <c r="DY5" s="954"/>
      <c r="DZ5" s="954"/>
      <c r="EA5" s="954"/>
      <c r="EB5" s="954"/>
      <c r="EC5" s="955"/>
    </row>
    <row r="6" spans="1:133" ht="15" customHeight="1">
      <c r="A6" s="993"/>
      <c r="B6" s="979"/>
      <c r="C6" s="982"/>
      <c r="D6" s="956" t="s">
        <v>14</v>
      </c>
      <c r="E6" s="957"/>
      <c r="F6" s="958" t="s">
        <v>15</v>
      </c>
      <c r="G6" s="957"/>
      <c r="H6" s="958" t="s">
        <v>16</v>
      </c>
      <c r="I6" s="957"/>
      <c r="J6" s="958" t="s">
        <v>17</v>
      </c>
      <c r="K6" s="957"/>
      <c r="L6" s="958" t="s">
        <v>18</v>
      </c>
      <c r="M6" s="957"/>
      <c r="N6" s="958" t="s">
        <v>19</v>
      </c>
      <c r="O6" s="957"/>
      <c r="P6" s="958" t="s">
        <v>20</v>
      </c>
      <c r="Q6" s="957"/>
      <c r="R6" s="958" t="s">
        <v>21</v>
      </c>
      <c r="S6" s="957"/>
      <c r="T6" s="958" t="s">
        <v>22</v>
      </c>
      <c r="U6" s="957"/>
      <c r="V6" s="958" t="s">
        <v>23</v>
      </c>
      <c r="W6" s="957"/>
      <c r="X6" s="958" t="s">
        <v>24</v>
      </c>
      <c r="Y6" s="957"/>
      <c r="Z6" s="958" t="s">
        <v>25</v>
      </c>
      <c r="AA6" s="957"/>
      <c r="AB6" s="984" t="s">
        <v>26</v>
      </c>
      <c r="AC6" s="985"/>
      <c r="AD6" s="956" t="s">
        <v>14</v>
      </c>
      <c r="AE6" s="957"/>
      <c r="AF6" s="958" t="s">
        <v>15</v>
      </c>
      <c r="AG6" s="957"/>
      <c r="AH6" s="958" t="s">
        <v>16</v>
      </c>
      <c r="AI6" s="957"/>
      <c r="AJ6" s="958" t="s">
        <v>17</v>
      </c>
      <c r="AK6" s="956"/>
      <c r="AL6" s="961" t="s">
        <v>18</v>
      </c>
      <c r="AM6" s="962"/>
      <c r="AN6" s="961" t="s">
        <v>19</v>
      </c>
      <c r="AO6" s="962"/>
      <c r="AP6" s="961" t="s">
        <v>20</v>
      </c>
      <c r="AQ6" s="963"/>
      <c r="AR6" s="956" t="s">
        <v>21</v>
      </c>
      <c r="AS6" s="957"/>
      <c r="AT6" s="958" t="s">
        <v>22</v>
      </c>
      <c r="AU6" s="957"/>
      <c r="AV6" s="958" t="s">
        <v>23</v>
      </c>
      <c r="AW6" s="957"/>
      <c r="AX6" s="958" t="s">
        <v>24</v>
      </c>
      <c r="AY6" s="957"/>
      <c r="AZ6" s="958" t="s">
        <v>25</v>
      </c>
      <c r="BA6" s="957"/>
      <c r="BB6" s="990" t="s">
        <v>26</v>
      </c>
      <c r="BC6" s="991"/>
      <c r="BD6" s="964" t="s">
        <v>27</v>
      </c>
      <c r="BE6" s="965"/>
      <c r="BF6" s="966" t="s">
        <v>15</v>
      </c>
      <c r="BG6" s="965"/>
      <c r="BH6" s="964" t="s">
        <v>16</v>
      </c>
      <c r="BI6" s="965"/>
      <c r="BJ6" s="964" t="s">
        <v>17</v>
      </c>
      <c r="BK6" s="965"/>
      <c r="BL6" s="964" t="s">
        <v>18</v>
      </c>
      <c r="BM6" s="966"/>
      <c r="BN6" s="964" t="s">
        <v>19</v>
      </c>
      <c r="BO6" s="965"/>
      <c r="BP6" s="964" t="s">
        <v>20</v>
      </c>
      <c r="BQ6" s="965"/>
      <c r="BR6" s="964" t="s">
        <v>21</v>
      </c>
      <c r="BS6" s="965"/>
      <c r="BT6" s="964" t="s">
        <v>22</v>
      </c>
      <c r="BU6" s="965"/>
      <c r="BV6" s="964" t="s">
        <v>23</v>
      </c>
      <c r="BW6" s="965"/>
      <c r="BX6" s="964" t="s">
        <v>24</v>
      </c>
      <c r="BY6" s="965"/>
      <c r="BZ6" s="964" t="s">
        <v>25</v>
      </c>
      <c r="CA6" s="966"/>
      <c r="CB6" s="967" t="s">
        <v>26</v>
      </c>
      <c r="CC6" s="968"/>
      <c r="CD6" s="956" t="s">
        <v>14</v>
      </c>
      <c r="CE6" s="957"/>
      <c r="CF6" s="958" t="s">
        <v>15</v>
      </c>
      <c r="CG6" s="957"/>
      <c r="CH6" s="958" t="s">
        <v>16</v>
      </c>
      <c r="CI6" s="957"/>
      <c r="CJ6" s="958" t="s">
        <v>17</v>
      </c>
      <c r="CK6" s="957"/>
      <c r="CL6" s="958" t="s">
        <v>18</v>
      </c>
      <c r="CM6" s="957"/>
      <c r="CN6" s="958" t="s">
        <v>19</v>
      </c>
      <c r="CO6" s="957"/>
      <c r="CP6" s="958" t="s">
        <v>20</v>
      </c>
      <c r="CQ6" s="957"/>
      <c r="CR6" s="958" t="s">
        <v>21</v>
      </c>
      <c r="CS6" s="957"/>
      <c r="CT6" s="958" t="s">
        <v>22</v>
      </c>
      <c r="CU6" s="957"/>
      <c r="CV6" s="958" t="s">
        <v>23</v>
      </c>
      <c r="CW6" s="957"/>
      <c r="CX6" s="958" t="s">
        <v>24</v>
      </c>
      <c r="CY6" s="957"/>
      <c r="CZ6" s="958" t="s">
        <v>25</v>
      </c>
      <c r="DA6" s="957"/>
      <c r="DB6" s="952" t="s">
        <v>26</v>
      </c>
      <c r="DC6" s="953"/>
      <c r="DD6" s="956" t="s">
        <v>14</v>
      </c>
      <c r="DE6" s="957"/>
      <c r="DF6" s="958" t="s">
        <v>15</v>
      </c>
      <c r="DG6" s="957"/>
      <c r="DH6" s="958" t="s">
        <v>16</v>
      </c>
      <c r="DI6" s="957"/>
      <c r="DJ6" s="958" t="s">
        <v>17</v>
      </c>
      <c r="DK6" s="956"/>
      <c r="DL6" s="961" t="s">
        <v>18</v>
      </c>
      <c r="DM6" s="962"/>
      <c r="DN6" s="961" t="s">
        <v>19</v>
      </c>
      <c r="DO6" s="962"/>
      <c r="DP6" s="961" t="s">
        <v>20</v>
      </c>
      <c r="DQ6" s="963"/>
      <c r="DR6" s="956" t="s">
        <v>21</v>
      </c>
      <c r="DS6" s="957"/>
      <c r="DT6" s="958" t="s">
        <v>22</v>
      </c>
      <c r="DU6" s="957"/>
      <c r="DV6" s="958" t="s">
        <v>23</v>
      </c>
      <c r="DW6" s="957"/>
      <c r="DX6" s="958" t="s">
        <v>24</v>
      </c>
      <c r="DY6" s="957"/>
      <c r="DZ6" s="958" t="s">
        <v>25</v>
      </c>
      <c r="EA6" s="957"/>
      <c r="EB6" s="959" t="s">
        <v>26</v>
      </c>
      <c r="EC6" s="960"/>
    </row>
    <row r="7" spans="1:133" s="1" customFormat="1" ht="18" thickBot="1">
      <c r="A7" s="994"/>
      <c r="B7" s="980"/>
      <c r="C7" s="983"/>
      <c r="D7" s="46" t="s">
        <v>28</v>
      </c>
      <c r="E7" s="26" t="s">
        <v>29</v>
      </c>
      <c r="F7" s="46" t="s">
        <v>28</v>
      </c>
      <c r="G7" s="26" t="s">
        <v>29</v>
      </c>
      <c r="H7" s="46" t="s">
        <v>28</v>
      </c>
      <c r="I7" s="26" t="s">
        <v>29</v>
      </c>
      <c r="J7" s="46" t="s">
        <v>28</v>
      </c>
      <c r="K7" s="26" t="s">
        <v>29</v>
      </c>
      <c r="L7" s="46" t="s">
        <v>28</v>
      </c>
      <c r="M7" s="26" t="s">
        <v>29</v>
      </c>
      <c r="N7" s="46" t="s">
        <v>28</v>
      </c>
      <c r="O7" s="26" t="s">
        <v>29</v>
      </c>
      <c r="P7" s="46" t="s">
        <v>28</v>
      </c>
      <c r="Q7" s="26" t="s">
        <v>29</v>
      </c>
      <c r="R7" s="46" t="s">
        <v>28</v>
      </c>
      <c r="S7" s="26" t="s">
        <v>29</v>
      </c>
      <c r="T7" s="46" t="s">
        <v>28</v>
      </c>
      <c r="U7" s="26" t="s">
        <v>29</v>
      </c>
      <c r="V7" s="46" t="s">
        <v>28</v>
      </c>
      <c r="W7" s="26" t="s">
        <v>29</v>
      </c>
      <c r="X7" s="46" t="s">
        <v>28</v>
      </c>
      <c r="Y7" s="26" t="s">
        <v>29</v>
      </c>
      <c r="Z7" s="46" t="s">
        <v>28</v>
      </c>
      <c r="AA7" s="26" t="s">
        <v>29</v>
      </c>
      <c r="AB7" s="15" t="s">
        <v>28</v>
      </c>
      <c r="AC7" s="27" t="s">
        <v>29</v>
      </c>
      <c r="AD7" s="57" t="s">
        <v>28</v>
      </c>
      <c r="AE7" s="25" t="s">
        <v>29</v>
      </c>
      <c r="AF7" s="57" t="s">
        <v>28</v>
      </c>
      <c r="AG7" s="25" t="s">
        <v>29</v>
      </c>
      <c r="AH7" s="57" t="s">
        <v>28</v>
      </c>
      <c r="AI7" s="25" t="s">
        <v>29</v>
      </c>
      <c r="AJ7" s="57" t="s">
        <v>28</v>
      </c>
      <c r="AK7" s="577" t="s">
        <v>29</v>
      </c>
      <c r="AL7" s="571" t="s">
        <v>28</v>
      </c>
      <c r="AM7" s="584" t="s">
        <v>29</v>
      </c>
      <c r="AN7" s="571" t="s">
        <v>28</v>
      </c>
      <c r="AO7" s="584" t="s">
        <v>29</v>
      </c>
      <c r="AP7" s="571" t="s">
        <v>28</v>
      </c>
      <c r="AQ7" s="572" t="s">
        <v>29</v>
      </c>
      <c r="AR7" s="590" t="s">
        <v>28</v>
      </c>
      <c r="AS7" s="591" t="s">
        <v>29</v>
      </c>
      <c r="AT7" s="590" t="s">
        <v>28</v>
      </c>
      <c r="AU7" s="591" t="s">
        <v>29</v>
      </c>
      <c r="AV7" s="57" t="s">
        <v>28</v>
      </c>
      <c r="AW7" s="25" t="s">
        <v>29</v>
      </c>
      <c r="AX7" s="57" t="s">
        <v>28</v>
      </c>
      <c r="AY7" s="25" t="s">
        <v>29</v>
      </c>
      <c r="AZ7" s="57" t="s">
        <v>28</v>
      </c>
      <c r="BA7" s="25" t="s">
        <v>29</v>
      </c>
      <c r="BB7" s="15" t="s">
        <v>28</v>
      </c>
      <c r="BC7" s="27" t="s">
        <v>29</v>
      </c>
      <c r="BD7" s="53" t="s">
        <v>30</v>
      </c>
      <c r="BE7" s="54" t="s">
        <v>31</v>
      </c>
      <c r="BF7" s="55" t="s">
        <v>30</v>
      </c>
      <c r="BG7" s="54" t="s">
        <v>31</v>
      </c>
      <c r="BH7" s="53" t="s">
        <v>30</v>
      </c>
      <c r="BI7" s="54" t="s">
        <v>31</v>
      </c>
      <c r="BJ7" s="53" t="s">
        <v>30</v>
      </c>
      <c r="BK7" s="54" t="s">
        <v>31</v>
      </c>
      <c r="BL7" s="53" t="s">
        <v>30</v>
      </c>
      <c r="BM7" s="56" t="s">
        <v>31</v>
      </c>
      <c r="BN7" s="53" t="s">
        <v>30</v>
      </c>
      <c r="BO7" s="54" t="s">
        <v>31</v>
      </c>
      <c r="BP7" s="53" t="s">
        <v>30</v>
      </c>
      <c r="BQ7" s="54" t="s">
        <v>31</v>
      </c>
      <c r="BR7" s="53" t="s">
        <v>30</v>
      </c>
      <c r="BS7" s="54" t="s">
        <v>31</v>
      </c>
      <c r="BT7" s="53" t="s">
        <v>30</v>
      </c>
      <c r="BU7" s="54" t="s">
        <v>31</v>
      </c>
      <c r="BV7" s="53" t="s">
        <v>30</v>
      </c>
      <c r="BW7" s="54" t="s">
        <v>31</v>
      </c>
      <c r="BX7" s="53" t="s">
        <v>30</v>
      </c>
      <c r="BY7" s="54" t="s">
        <v>31</v>
      </c>
      <c r="BZ7" s="53" t="s">
        <v>30</v>
      </c>
      <c r="CA7" s="56" t="s">
        <v>31</v>
      </c>
      <c r="CB7" s="11" t="s">
        <v>30</v>
      </c>
      <c r="CC7" s="12" t="s">
        <v>31</v>
      </c>
      <c r="CD7" s="14" t="s">
        <v>28</v>
      </c>
      <c r="CE7" s="10" t="s">
        <v>29</v>
      </c>
      <c r="CF7" s="14" t="s">
        <v>28</v>
      </c>
      <c r="CG7" s="10" t="s">
        <v>29</v>
      </c>
      <c r="CH7" s="14" t="s">
        <v>28</v>
      </c>
      <c r="CI7" s="10" t="s">
        <v>29</v>
      </c>
      <c r="CJ7" s="14" t="s">
        <v>28</v>
      </c>
      <c r="CK7" s="10" t="s">
        <v>29</v>
      </c>
      <c r="CL7" s="14" t="s">
        <v>28</v>
      </c>
      <c r="CM7" s="10" t="s">
        <v>29</v>
      </c>
      <c r="CN7" s="14" t="s">
        <v>28</v>
      </c>
      <c r="CO7" s="10" t="s">
        <v>29</v>
      </c>
      <c r="CP7" s="14" t="s">
        <v>28</v>
      </c>
      <c r="CQ7" s="10" t="s">
        <v>29</v>
      </c>
      <c r="CR7" s="14" t="s">
        <v>28</v>
      </c>
      <c r="CS7" s="10" t="s">
        <v>29</v>
      </c>
      <c r="CT7" s="14" t="s">
        <v>28</v>
      </c>
      <c r="CU7" s="10" t="s">
        <v>29</v>
      </c>
      <c r="CV7" s="14" t="s">
        <v>28</v>
      </c>
      <c r="CW7" s="10" t="s">
        <v>29</v>
      </c>
      <c r="CX7" s="14" t="s">
        <v>28</v>
      </c>
      <c r="CY7" s="10" t="s">
        <v>29</v>
      </c>
      <c r="CZ7" s="14" t="s">
        <v>28</v>
      </c>
      <c r="DA7" s="37" t="s">
        <v>29</v>
      </c>
      <c r="DB7" s="15" t="s">
        <v>28</v>
      </c>
      <c r="DC7" s="27" t="s">
        <v>29</v>
      </c>
      <c r="DD7" s="28" t="s">
        <v>30</v>
      </c>
      <c r="DE7" s="21" t="s">
        <v>31</v>
      </c>
      <c r="DF7" s="20" t="s">
        <v>30</v>
      </c>
      <c r="DG7" s="21" t="s">
        <v>31</v>
      </c>
      <c r="DH7" s="23" t="s">
        <v>30</v>
      </c>
      <c r="DI7" s="9" t="s">
        <v>31</v>
      </c>
      <c r="DJ7" s="8" t="s">
        <v>30</v>
      </c>
      <c r="DK7" s="9" t="s">
        <v>31</v>
      </c>
      <c r="DL7" s="8" t="s">
        <v>30</v>
      </c>
      <c r="DM7" s="9" t="s">
        <v>31</v>
      </c>
      <c r="DN7" s="8" t="s">
        <v>30</v>
      </c>
      <c r="DO7" s="9" t="s">
        <v>31</v>
      </c>
      <c r="DP7" s="8" t="s">
        <v>30</v>
      </c>
      <c r="DQ7" s="9" t="s">
        <v>31</v>
      </c>
      <c r="DR7" s="8" t="s">
        <v>30</v>
      </c>
      <c r="DS7" s="9" t="s">
        <v>31</v>
      </c>
      <c r="DT7" s="8" t="s">
        <v>30</v>
      </c>
      <c r="DU7" s="9" t="s">
        <v>31</v>
      </c>
      <c r="DV7" s="8" t="s">
        <v>30</v>
      </c>
      <c r="DW7" s="9" t="s">
        <v>31</v>
      </c>
      <c r="DX7" s="8" t="s">
        <v>30</v>
      </c>
      <c r="DY7" s="9" t="s">
        <v>31</v>
      </c>
      <c r="DZ7" s="8" t="s">
        <v>30</v>
      </c>
      <c r="EA7" s="13" t="s">
        <v>31</v>
      </c>
      <c r="EB7" s="11" t="s">
        <v>30</v>
      </c>
      <c r="EC7" s="12" t="s">
        <v>31</v>
      </c>
    </row>
    <row r="8" spans="1:133" s="1" customFormat="1">
      <c r="A8" s="307"/>
      <c r="B8" s="310"/>
      <c r="C8" s="325"/>
      <c r="D8" s="36"/>
      <c r="E8" s="35"/>
      <c r="F8" s="36"/>
      <c r="G8" s="35"/>
      <c r="H8" s="36"/>
      <c r="I8" s="35"/>
      <c r="J8" s="36"/>
      <c r="K8" s="35"/>
      <c r="L8" s="36"/>
      <c r="M8" s="35"/>
      <c r="N8" s="36"/>
      <c r="O8" s="35"/>
      <c r="P8" s="36"/>
      <c r="Q8" s="35"/>
      <c r="R8" s="36"/>
      <c r="S8" s="35"/>
      <c r="T8" s="36"/>
      <c r="U8" s="35"/>
      <c r="V8" s="36"/>
      <c r="W8" s="35"/>
      <c r="X8" s="36"/>
      <c r="Y8" s="35"/>
      <c r="Z8" s="36"/>
      <c r="AA8" s="35"/>
      <c r="AB8" s="47">
        <f>+D8+F8+H8+J8+L8+N8+P8+R8+T8+V8+X8+Z8</f>
        <v>0</v>
      </c>
      <c r="AC8" s="48">
        <f>SUM(E8+G8+I8+K8+M8+O8+Q8+S8+U8+W8+Y8+AA8)</f>
        <v>0</v>
      </c>
      <c r="AD8" s="316"/>
      <c r="AE8" s="17"/>
      <c r="AF8" s="316"/>
      <c r="AG8" s="17"/>
      <c r="AH8" s="324"/>
      <c r="AI8" s="35"/>
      <c r="AJ8" s="324"/>
      <c r="AK8" s="38"/>
      <c r="AL8" s="573"/>
      <c r="AM8" s="585"/>
      <c r="AN8" s="573"/>
      <c r="AO8" s="585"/>
      <c r="AP8" s="573"/>
      <c r="AQ8" s="585"/>
      <c r="AR8" s="592"/>
      <c r="AS8" s="600"/>
      <c r="AT8" s="596"/>
      <c r="AU8" s="593"/>
      <c r="AV8" s="589"/>
      <c r="AW8" s="35"/>
      <c r="AX8" s="602"/>
      <c r="AY8" s="603"/>
      <c r="AZ8" s="602"/>
      <c r="BA8" s="603"/>
      <c r="BB8" s="43">
        <f t="shared" ref="BB8:BB29" si="0">+AD8+AF8+AH8+AJ8+AL8+AN8+AP8+AR8+AT8+AV8+AX8+AZ8</f>
        <v>0</v>
      </c>
      <c r="BC8" s="44">
        <f t="shared" ref="BC8:BC28" si="1">SUM(AE8+AG8+AI8+AK8+AM8+AO8+AQ8+AS8+AU8+AW8+AY8+BA8)</f>
        <v>0</v>
      </c>
      <c r="BD8" s="36"/>
      <c r="BE8" s="35"/>
      <c r="BF8" s="36"/>
      <c r="BG8" s="35"/>
      <c r="BH8" s="36"/>
      <c r="BI8" s="35"/>
      <c r="BJ8" s="36"/>
      <c r="BK8" s="35"/>
      <c r="BL8" s="36"/>
      <c r="BM8" s="35"/>
      <c r="BN8" s="36"/>
      <c r="BO8" s="35"/>
      <c r="BP8" s="36"/>
      <c r="BQ8" s="35"/>
      <c r="BR8" s="36"/>
      <c r="BS8" s="35"/>
      <c r="BT8" s="36"/>
      <c r="BU8" s="35"/>
      <c r="BV8" s="36"/>
      <c r="BW8" s="35"/>
      <c r="BX8" s="36"/>
      <c r="BY8" s="35"/>
      <c r="BZ8" s="36"/>
      <c r="CA8" s="35"/>
      <c r="CB8" s="50">
        <f t="shared" ref="CB8:CC28" si="2">SUM(BD8+BF8+BH8+BJ8+BL8+BN8+BP8+BR8+BT8+BV8+BX8+BZ8)</f>
        <v>0</v>
      </c>
      <c r="CC8" s="51">
        <f t="shared" si="2"/>
        <v>0</v>
      </c>
      <c r="CD8" s="36"/>
      <c r="CE8" s="35"/>
      <c r="CF8" s="36"/>
      <c r="CG8" s="35"/>
      <c r="CH8" s="36"/>
      <c r="CI8" s="35"/>
      <c r="CJ8" s="36"/>
      <c r="CK8" s="35"/>
      <c r="CL8" s="36"/>
      <c r="CM8" s="35"/>
      <c r="CN8" s="36"/>
      <c r="CO8" s="35"/>
      <c r="CP8" s="36"/>
      <c r="CQ8" s="35"/>
      <c r="CR8" s="36"/>
      <c r="CS8" s="35"/>
      <c r="CT8" s="36"/>
      <c r="CU8" s="35"/>
      <c r="CV8" s="36"/>
      <c r="CW8" s="35"/>
      <c r="CX8" s="36"/>
      <c r="CY8" s="35"/>
      <c r="CZ8" s="36"/>
      <c r="DA8" s="35"/>
      <c r="DB8" s="40">
        <f>+CD8+CF8+CH8+CJ8+CL8+CN8+CP8+CR8+CT8+CV8+CX8+CZ8</f>
        <v>0</v>
      </c>
      <c r="DC8" s="39">
        <f>SUM(CE8+CG8+CI8+CK8+CM8+CO8+CQ8+CS8+CU8+CW8+CY8+DA8)</f>
        <v>0</v>
      </c>
      <c r="DD8" s="316"/>
      <c r="DE8" s="17"/>
      <c r="DF8" s="316"/>
      <c r="DG8" s="17"/>
      <c r="DH8" s="324"/>
      <c r="DI8" s="35"/>
      <c r="DJ8" s="324"/>
      <c r="DK8" s="38"/>
      <c r="DL8" s="573"/>
      <c r="DM8" s="585"/>
      <c r="DN8" s="573"/>
      <c r="DO8" s="585"/>
      <c r="DP8" s="573"/>
      <c r="DQ8" s="585"/>
      <c r="DR8" s="592"/>
      <c r="DS8" s="600"/>
      <c r="DT8" s="596"/>
      <c r="DU8" s="593"/>
      <c r="DV8" s="589"/>
      <c r="DW8" s="35"/>
      <c r="DX8" s="602"/>
      <c r="DY8" s="603"/>
      <c r="DZ8" s="36"/>
      <c r="EA8" s="35"/>
      <c r="EB8" s="19">
        <f t="shared" ref="EB8:EB29" si="3">+DD8+DF8+DH8+DJ8+DL8+DN8+DP8+DR8+DT8+DV8+DX8+DZ8</f>
        <v>0</v>
      </c>
      <c r="EC8" s="33">
        <f t="shared" ref="EC8:EC10" si="4">SUM(DE8+DG8+DI8+DK8+DM8+DO8+DQ8+DS8+DU8+DW8+DY8+EA8)</f>
        <v>0</v>
      </c>
    </row>
    <row r="9" spans="1:133" s="1" customFormat="1">
      <c r="A9" s="308"/>
      <c r="B9" s="311"/>
      <c r="C9" s="326"/>
      <c r="D9" s="30"/>
      <c r="E9" s="17"/>
      <c r="F9" s="30"/>
      <c r="G9" s="17"/>
      <c r="H9" s="30"/>
      <c r="I9" s="17"/>
      <c r="J9" s="30"/>
      <c r="K9" s="17"/>
      <c r="L9" s="30"/>
      <c r="M9" s="17"/>
      <c r="N9" s="30"/>
      <c r="O9" s="17"/>
      <c r="P9" s="30"/>
      <c r="Q9" s="17"/>
      <c r="R9" s="30"/>
      <c r="S9" s="17"/>
      <c r="T9" s="30"/>
      <c r="U9" s="17"/>
      <c r="V9" s="30"/>
      <c r="W9" s="17"/>
      <c r="X9" s="30"/>
      <c r="Y9" s="17"/>
      <c r="Z9" s="30"/>
      <c r="AA9" s="17"/>
      <c r="AB9" s="47">
        <f t="shared" ref="AB9:AB29" si="5">+D9+F9+H9+J9+L9+N9+P9+R9+T9+V9+X9+Z9</f>
        <v>0</v>
      </c>
      <c r="AC9" s="48">
        <f t="shared" ref="AC9:AC29" si="6">SUM(E9+G9+I9+K9+M9+O9+Q9+S9+U9+W9+Y9+AA9)</f>
        <v>0</v>
      </c>
      <c r="AD9" s="314"/>
      <c r="AE9" s="16"/>
      <c r="AF9" s="314"/>
      <c r="AG9" s="16"/>
      <c r="AH9" s="314"/>
      <c r="AI9" s="16"/>
      <c r="AJ9" s="314"/>
      <c r="AK9" s="570"/>
      <c r="AL9" s="580"/>
      <c r="AM9" s="585"/>
      <c r="AN9" s="580"/>
      <c r="AO9" s="585"/>
      <c r="AP9" s="580"/>
      <c r="AQ9" s="585"/>
      <c r="AR9" s="580"/>
      <c r="AS9" s="585"/>
      <c r="AT9" s="597"/>
      <c r="AU9" s="574"/>
      <c r="AV9" s="315"/>
      <c r="AW9" s="17"/>
      <c r="AX9" s="604"/>
      <c r="AY9" s="605"/>
      <c r="AZ9" s="604"/>
      <c r="BA9" s="605"/>
      <c r="BB9" s="43">
        <f t="shared" si="0"/>
        <v>0</v>
      </c>
      <c r="BC9" s="44">
        <f t="shared" si="1"/>
        <v>0</v>
      </c>
      <c r="BD9" s="30"/>
      <c r="BE9" s="17"/>
      <c r="BF9" s="30"/>
      <c r="BG9" s="17"/>
      <c r="BH9" s="30"/>
      <c r="BI9" s="17"/>
      <c r="BJ9" s="30"/>
      <c r="BK9" s="17"/>
      <c r="BL9" s="30"/>
      <c r="BM9" s="17"/>
      <c r="BN9" s="30"/>
      <c r="BO9" s="17"/>
      <c r="BP9" s="30"/>
      <c r="BQ9" s="17"/>
      <c r="BR9" s="30"/>
      <c r="BS9" s="17"/>
      <c r="BT9" s="30"/>
      <c r="BU9" s="17"/>
      <c r="BV9" s="30"/>
      <c r="BW9" s="17"/>
      <c r="BX9" s="30"/>
      <c r="BY9" s="17"/>
      <c r="BZ9" s="30"/>
      <c r="CA9" s="17"/>
      <c r="CB9" s="50">
        <f t="shared" si="2"/>
        <v>0</v>
      </c>
      <c r="CC9" s="51">
        <f t="shared" si="2"/>
        <v>0</v>
      </c>
      <c r="CD9" s="30"/>
      <c r="CE9" s="17"/>
      <c r="CF9" s="30"/>
      <c r="CG9" s="17"/>
      <c r="CH9" s="30"/>
      <c r="CI9" s="17"/>
      <c r="CJ9" s="30"/>
      <c r="CK9" s="17"/>
      <c r="CL9" s="30"/>
      <c r="CM9" s="17"/>
      <c r="CN9" s="30"/>
      <c r="CO9" s="17"/>
      <c r="CP9" s="30"/>
      <c r="CQ9" s="17"/>
      <c r="CR9" s="30"/>
      <c r="CS9" s="17"/>
      <c r="CT9" s="30"/>
      <c r="CU9" s="17"/>
      <c r="CV9" s="30"/>
      <c r="CW9" s="17"/>
      <c r="CX9" s="30"/>
      <c r="CY9" s="17"/>
      <c r="CZ9" s="30"/>
      <c r="DA9" s="17"/>
      <c r="DB9" s="40">
        <f t="shared" ref="DB9:DB29" si="7">+CD9+CF9+CH9+CJ9+CL9+CN9+CP9+CR9+CT9+CV9+CX9+CZ9</f>
        <v>0</v>
      </c>
      <c r="DC9" s="39">
        <f t="shared" ref="DC9:DC29" si="8">SUM(CE9+CG9+CI9+CK9+CM9+CO9+CQ9+CS9+CU9+CW9+CY9+DA9)</f>
        <v>0</v>
      </c>
      <c r="DD9" s="314"/>
      <c r="DE9" s="16"/>
      <c r="DF9" s="314"/>
      <c r="DG9" s="16"/>
      <c r="DH9" s="314"/>
      <c r="DI9" s="16"/>
      <c r="DJ9" s="314"/>
      <c r="DK9" s="570"/>
      <c r="DL9" s="580"/>
      <c r="DM9" s="585"/>
      <c r="DN9" s="580"/>
      <c r="DO9" s="585"/>
      <c r="DP9" s="580"/>
      <c r="DQ9" s="585"/>
      <c r="DR9" s="580"/>
      <c r="DS9" s="585"/>
      <c r="DT9" s="597"/>
      <c r="DU9" s="574"/>
      <c r="DV9" s="315"/>
      <c r="DW9" s="17"/>
      <c r="DX9" s="604"/>
      <c r="DY9" s="605"/>
      <c r="DZ9" s="30"/>
      <c r="EA9" s="17"/>
      <c r="EB9" s="19">
        <f t="shared" si="3"/>
        <v>0</v>
      </c>
      <c r="EC9" s="33">
        <f t="shared" si="4"/>
        <v>0</v>
      </c>
    </row>
    <row r="10" spans="1:133" s="1" customFormat="1">
      <c r="A10" s="308"/>
      <c r="B10" s="311"/>
      <c r="C10" s="326"/>
      <c r="D10" s="30"/>
      <c r="E10" s="17"/>
      <c r="F10" s="30"/>
      <c r="G10" s="17"/>
      <c r="H10" s="30"/>
      <c r="I10" s="17"/>
      <c r="J10" s="30"/>
      <c r="K10" s="17"/>
      <c r="L10" s="30"/>
      <c r="M10" s="17"/>
      <c r="N10" s="30"/>
      <c r="O10" s="17"/>
      <c r="P10" s="30"/>
      <c r="Q10" s="17"/>
      <c r="R10" s="30"/>
      <c r="S10" s="17"/>
      <c r="T10" s="30"/>
      <c r="U10" s="17"/>
      <c r="V10" s="30"/>
      <c r="W10" s="17"/>
      <c r="X10" s="30"/>
      <c r="Y10" s="17"/>
      <c r="Z10" s="30"/>
      <c r="AA10" s="17"/>
      <c r="AB10" s="47">
        <f t="shared" si="5"/>
        <v>0</v>
      </c>
      <c r="AC10" s="48">
        <f>SUM(E10+G10+I10+K10+M10+O10+Q10+S10+U10+W10+Y10+AA10)</f>
        <v>0</v>
      </c>
      <c r="AD10" s="316"/>
      <c r="AE10" s="17"/>
      <c r="AF10" s="316"/>
      <c r="AG10" s="17"/>
      <c r="AH10" s="316"/>
      <c r="AI10" s="17"/>
      <c r="AJ10" s="316"/>
      <c r="AK10" s="18"/>
      <c r="AL10" s="579"/>
      <c r="AM10" s="586"/>
      <c r="AN10" s="579"/>
      <c r="AO10" s="586"/>
      <c r="AP10" s="579"/>
      <c r="AQ10" s="586"/>
      <c r="AR10" s="579"/>
      <c r="AS10" s="586"/>
      <c r="AT10" s="597"/>
      <c r="AU10" s="574"/>
      <c r="AV10" s="315"/>
      <c r="AW10" s="17"/>
      <c r="AX10" s="604"/>
      <c r="AY10" s="605"/>
      <c r="AZ10" s="604"/>
      <c r="BA10" s="605"/>
      <c r="BB10" s="43">
        <f t="shared" si="0"/>
        <v>0</v>
      </c>
      <c r="BC10" s="44">
        <f t="shared" si="1"/>
        <v>0</v>
      </c>
      <c r="BD10" s="30"/>
      <c r="BE10" s="17"/>
      <c r="BF10" s="30"/>
      <c r="BG10" s="17"/>
      <c r="BH10" s="30"/>
      <c r="BI10" s="17"/>
      <c r="BJ10" s="30"/>
      <c r="BK10" s="17"/>
      <c r="BL10" s="30"/>
      <c r="BM10" s="17"/>
      <c r="BN10" s="30"/>
      <c r="BO10" s="17"/>
      <c r="BP10" s="30"/>
      <c r="BQ10" s="17"/>
      <c r="BR10" s="30"/>
      <c r="BS10" s="17"/>
      <c r="BT10" s="30"/>
      <c r="BU10" s="17"/>
      <c r="BV10" s="30"/>
      <c r="BW10" s="17"/>
      <c r="BX10" s="30"/>
      <c r="BY10" s="17"/>
      <c r="BZ10" s="30"/>
      <c r="CA10" s="17"/>
      <c r="CB10" s="50">
        <f t="shared" si="2"/>
        <v>0</v>
      </c>
      <c r="CC10" s="51">
        <f t="shared" si="2"/>
        <v>0</v>
      </c>
      <c r="CD10" s="30"/>
      <c r="CE10" s="17"/>
      <c r="CF10" s="30"/>
      <c r="CG10" s="17"/>
      <c r="CH10" s="30"/>
      <c r="CI10" s="17"/>
      <c r="CJ10" s="30"/>
      <c r="CK10" s="17"/>
      <c r="CL10" s="30"/>
      <c r="CM10" s="17"/>
      <c r="CN10" s="30"/>
      <c r="CO10" s="17"/>
      <c r="CP10" s="30"/>
      <c r="CQ10" s="17"/>
      <c r="CR10" s="30"/>
      <c r="CS10" s="17"/>
      <c r="CT10" s="30"/>
      <c r="CU10" s="17"/>
      <c r="CV10" s="30"/>
      <c r="CW10" s="17"/>
      <c r="CX10" s="30"/>
      <c r="CY10" s="17"/>
      <c r="CZ10" s="30"/>
      <c r="DA10" s="17"/>
      <c r="DB10" s="40">
        <f t="shared" si="7"/>
        <v>0</v>
      </c>
      <c r="DC10" s="39">
        <f>SUM(CE10+CG10+CI10+CK10+CM10+CO10+CQ10+CS10+CU10+CW10+CY10+DA10)</f>
        <v>0</v>
      </c>
      <c r="DD10" s="316"/>
      <c r="DE10" s="17"/>
      <c r="DF10" s="316"/>
      <c r="DG10" s="17"/>
      <c r="DH10" s="316"/>
      <c r="DI10" s="17"/>
      <c r="DJ10" s="316"/>
      <c r="DK10" s="18"/>
      <c r="DL10" s="579"/>
      <c r="DM10" s="586"/>
      <c r="DN10" s="579"/>
      <c r="DO10" s="586"/>
      <c r="DP10" s="579"/>
      <c r="DQ10" s="586"/>
      <c r="DR10" s="579"/>
      <c r="DS10" s="586"/>
      <c r="DT10" s="597"/>
      <c r="DU10" s="574"/>
      <c r="DV10" s="315"/>
      <c r="DW10" s="17"/>
      <c r="DX10" s="604"/>
      <c r="DY10" s="605"/>
      <c r="DZ10" s="30"/>
      <c r="EA10" s="17"/>
      <c r="EB10" s="19">
        <f t="shared" si="3"/>
        <v>0</v>
      </c>
      <c r="EC10" s="33">
        <f t="shared" si="4"/>
        <v>0</v>
      </c>
    </row>
    <row r="11" spans="1:133" s="1" customFormat="1">
      <c r="A11" s="308"/>
      <c r="B11" s="312"/>
      <c r="C11" s="326"/>
      <c r="D11" s="30"/>
      <c r="E11" s="17"/>
      <c r="F11" s="30"/>
      <c r="G11" s="17"/>
      <c r="H11" s="30"/>
      <c r="I11" s="17"/>
      <c r="J11" s="30"/>
      <c r="K11" s="17"/>
      <c r="L11" s="30"/>
      <c r="M11" s="17"/>
      <c r="N11" s="30"/>
      <c r="O11" s="17"/>
      <c r="P11" s="30"/>
      <c r="Q11" s="17"/>
      <c r="R11" s="30"/>
      <c r="S11" s="17"/>
      <c r="T11" s="30"/>
      <c r="U11" s="17"/>
      <c r="V11" s="30"/>
      <c r="W11" s="17"/>
      <c r="X11" s="30"/>
      <c r="Y11" s="17"/>
      <c r="Z11" s="30"/>
      <c r="AA11" s="17"/>
      <c r="AB11" s="47">
        <f t="shared" si="5"/>
        <v>0</v>
      </c>
      <c r="AC11" s="48">
        <f t="shared" si="6"/>
        <v>0</v>
      </c>
      <c r="AD11" s="316"/>
      <c r="AE11" s="17"/>
      <c r="AF11" s="316"/>
      <c r="AG11" s="17"/>
      <c r="AH11" s="316"/>
      <c r="AI11" s="17"/>
      <c r="AJ11" s="316"/>
      <c r="AK11" s="18"/>
      <c r="AL11" s="575"/>
      <c r="AM11" s="18"/>
      <c r="AN11" s="575"/>
      <c r="AO11" s="18"/>
      <c r="AP11" s="575"/>
      <c r="AQ11" s="18"/>
      <c r="AR11" s="575"/>
      <c r="AS11" s="18"/>
      <c r="AT11" s="597"/>
      <c r="AU11" s="574"/>
      <c r="AV11" s="315"/>
      <c r="AW11" s="17"/>
      <c r="AX11" s="604"/>
      <c r="AY11" s="605"/>
      <c r="AZ11" s="604"/>
      <c r="BA11" s="605"/>
      <c r="BB11" s="43">
        <f t="shared" si="0"/>
        <v>0</v>
      </c>
      <c r="BC11" s="44">
        <f t="shared" si="1"/>
        <v>0</v>
      </c>
      <c r="BD11" s="30"/>
      <c r="BE11" s="17"/>
      <c r="BF11" s="30"/>
      <c r="BG11" s="17"/>
      <c r="BH11" s="30"/>
      <c r="BI11" s="17"/>
      <c r="BJ11" s="30"/>
      <c r="BK11" s="17"/>
      <c r="BL11" s="30"/>
      <c r="BM11" s="17"/>
      <c r="BN11" s="30"/>
      <c r="BO11" s="17"/>
      <c r="BP11" s="30"/>
      <c r="BQ11" s="17"/>
      <c r="BR11" s="30"/>
      <c r="BS11" s="17"/>
      <c r="BT11" s="30"/>
      <c r="BU11" s="17"/>
      <c r="BV11" s="30"/>
      <c r="BW11" s="17"/>
      <c r="BX11" s="30"/>
      <c r="BY11" s="17"/>
      <c r="BZ11" s="30"/>
      <c r="CA11" s="17"/>
      <c r="CB11" s="50">
        <f t="shared" si="2"/>
        <v>0</v>
      </c>
      <c r="CC11" s="51">
        <f t="shared" si="2"/>
        <v>0</v>
      </c>
      <c r="CD11" s="30"/>
      <c r="CE11" s="17"/>
      <c r="CF11" s="30"/>
      <c r="CG11" s="17"/>
      <c r="CH11" s="30"/>
      <c r="CI11" s="17"/>
      <c r="CJ11" s="30"/>
      <c r="CK11" s="17"/>
      <c r="CL11" s="30"/>
      <c r="CM11" s="17"/>
      <c r="CN11" s="30"/>
      <c r="CO11" s="17"/>
      <c r="CP11" s="30"/>
      <c r="CQ11" s="17"/>
      <c r="CR11" s="30"/>
      <c r="CS11" s="17"/>
      <c r="CT11" s="30"/>
      <c r="CU11" s="17"/>
      <c r="CV11" s="30"/>
      <c r="CW11" s="17"/>
      <c r="CX11" s="30"/>
      <c r="CY11" s="17"/>
      <c r="CZ11" s="30"/>
      <c r="DA11" s="17"/>
      <c r="DB11" s="40">
        <f t="shared" si="7"/>
        <v>0</v>
      </c>
      <c r="DC11" s="39">
        <f t="shared" si="8"/>
        <v>0</v>
      </c>
      <c r="DD11" s="316"/>
      <c r="DE11" s="17"/>
      <c r="DF11" s="316"/>
      <c r="DG11" s="17"/>
      <c r="DH11" s="316"/>
      <c r="DI11" s="17"/>
      <c r="DJ11" s="316"/>
      <c r="DK11" s="18"/>
      <c r="DL11" s="575"/>
      <c r="DM11" s="18"/>
      <c r="DN11" s="575"/>
      <c r="DO11" s="18"/>
      <c r="DP11" s="575"/>
      <c r="DQ11" s="18"/>
      <c r="DR11" s="575"/>
      <c r="DS11" s="18"/>
      <c r="DT11" s="597"/>
      <c r="DU11" s="574"/>
      <c r="DV11" s="315"/>
      <c r="DW11" s="17"/>
      <c r="DX11" s="604"/>
      <c r="DY11" s="605"/>
      <c r="DZ11" s="30"/>
      <c r="EA11" s="17"/>
      <c r="EB11" s="19">
        <f t="shared" si="3"/>
        <v>0</v>
      </c>
      <c r="EC11" s="33">
        <f t="shared" ref="EC11:EC28" si="9">SUM(DE11+DG11+DI11+DK11+DM11+DO11+DQ11+DS11+DU11+DW11+DY11+EA11)</f>
        <v>0</v>
      </c>
    </row>
    <row r="12" spans="1:133">
      <c r="A12" s="308"/>
      <c r="B12" s="311"/>
      <c r="C12" s="326"/>
      <c r="D12" s="30"/>
      <c r="E12" s="17"/>
      <c r="F12" s="30"/>
      <c r="G12" s="17"/>
      <c r="H12" s="30"/>
      <c r="I12" s="17"/>
      <c r="J12" s="30"/>
      <c r="K12" s="17"/>
      <c r="L12" s="30"/>
      <c r="M12" s="17"/>
      <c r="N12" s="30"/>
      <c r="O12" s="17"/>
      <c r="P12" s="30"/>
      <c r="Q12" s="17"/>
      <c r="R12" s="30"/>
      <c r="S12" s="17"/>
      <c r="T12" s="30"/>
      <c r="U12" s="17"/>
      <c r="V12" s="30"/>
      <c r="W12" s="17"/>
      <c r="X12" s="30"/>
      <c r="Y12" s="17"/>
      <c r="Z12" s="30"/>
      <c r="AA12" s="17"/>
      <c r="AB12" s="47">
        <f t="shared" si="5"/>
        <v>0</v>
      </c>
      <c r="AC12" s="48">
        <f t="shared" si="6"/>
        <v>0</v>
      </c>
      <c r="AD12" s="316"/>
      <c r="AE12" s="17"/>
      <c r="AF12" s="316"/>
      <c r="AG12" s="17"/>
      <c r="AH12" s="316"/>
      <c r="AI12" s="17"/>
      <c r="AJ12" s="316"/>
      <c r="AK12" s="18"/>
      <c r="AL12" s="575"/>
      <c r="AM12" s="18"/>
      <c r="AN12" s="575"/>
      <c r="AO12" s="18"/>
      <c r="AP12" s="575"/>
      <c r="AQ12" s="18"/>
      <c r="AR12" s="575"/>
      <c r="AS12" s="18"/>
      <c r="AT12" s="597"/>
      <c r="AU12" s="574"/>
      <c r="AV12" s="315"/>
      <c r="AW12" s="17"/>
      <c r="AX12" s="604"/>
      <c r="AY12" s="605"/>
      <c r="AZ12" s="604"/>
      <c r="BA12" s="605"/>
      <c r="BB12" s="43">
        <f t="shared" si="0"/>
        <v>0</v>
      </c>
      <c r="BC12" s="44">
        <f t="shared" si="1"/>
        <v>0</v>
      </c>
      <c r="BD12" s="30"/>
      <c r="BE12" s="17"/>
      <c r="BF12" s="30"/>
      <c r="BG12" s="17"/>
      <c r="BH12" s="30"/>
      <c r="BI12" s="17"/>
      <c r="BJ12" s="30"/>
      <c r="BK12" s="17"/>
      <c r="BL12" s="30"/>
      <c r="BM12" s="17"/>
      <c r="BN12" s="30"/>
      <c r="BO12" s="17"/>
      <c r="BP12" s="30"/>
      <c r="BQ12" s="17"/>
      <c r="BR12" s="30"/>
      <c r="BS12" s="17"/>
      <c r="BT12" s="30"/>
      <c r="BU12" s="17"/>
      <c r="BV12" s="30"/>
      <c r="BW12" s="17"/>
      <c r="BX12" s="30"/>
      <c r="BY12" s="17"/>
      <c r="BZ12" s="30"/>
      <c r="CA12" s="17"/>
      <c r="CB12" s="50">
        <f t="shared" si="2"/>
        <v>0</v>
      </c>
      <c r="CC12" s="51">
        <f t="shared" si="2"/>
        <v>0</v>
      </c>
      <c r="CD12" s="30"/>
      <c r="CE12" s="17"/>
      <c r="CF12" s="30"/>
      <c r="CG12" s="17"/>
      <c r="CH12" s="30"/>
      <c r="CI12" s="17"/>
      <c r="CJ12" s="30"/>
      <c r="CK12" s="17"/>
      <c r="CL12" s="30"/>
      <c r="CM12" s="17"/>
      <c r="CN12" s="30"/>
      <c r="CO12" s="17"/>
      <c r="CP12" s="30"/>
      <c r="CQ12" s="17"/>
      <c r="CR12" s="30"/>
      <c r="CS12" s="17"/>
      <c r="CT12" s="30"/>
      <c r="CU12" s="17"/>
      <c r="CV12" s="30"/>
      <c r="CW12" s="17"/>
      <c r="CX12" s="30"/>
      <c r="CY12" s="17"/>
      <c r="CZ12" s="30"/>
      <c r="DA12" s="17"/>
      <c r="DB12" s="40">
        <f t="shared" si="7"/>
        <v>0</v>
      </c>
      <c r="DC12" s="39">
        <f t="shared" si="8"/>
        <v>0</v>
      </c>
      <c r="DD12" s="316"/>
      <c r="DE12" s="17"/>
      <c r="DF12" s="316"/>
      <c r="DG12" s="17"/>
      <c r="DH12" s="316"/>
      <c r="DI12" s="17"/>
      <c r="DJ12" s="316"/>
      <c r="DK12" s="18"/>
      <c r="DL12" s="575"/>
      <c r="DM12" s="18"/>
      <c r="DN12" s="575"/>
      <c r="DO12" s="18"/>
      <c r="DP12" s="575"/>
      <c r="DQ12" s="18"/>
      <c r="DR12" s="575"/>
      <c r="DS12" s="18"/>
      <c r="DT12" s="597"/>
      <c r="DU12" s="574"/>
      <c r="DV12" s="315"/>
      <c r="DW12" s="17"/>
      <c r="DX12" s="604"/>
      <c r="DY12" s="605"/>
      <c r="DZ12" s="30"/>
      <c r="EA12" s="17"/>
      <c r="EB12" s="19">
        <f t="shared" si="3"/>
        <v>0</v>
      </c>
      <c r="EC12" s="33">
        <f t="shared" si="9"/>
        <v>0</v>
      </c>
    </row>
    <row r="13" spans="1:133">
      <c r="A13" s="308"/>
      <c r="B13" s="311"/>
      <c r="C13" s="326"/>
      <c r="D13" s="30"/>
      <c r="E13" s="17"/>
      <c r="F13" s="30"/>
      <c r="G13" s="17"/>
      <c r="H13" s="30"/>
      <c r="I13" s="17"/>
      <c r="J13" s="30"/>
      <c r="K13" s="17"/>
      <c r="L13" s="30"/>
      <c r="M13" s="17"/>
      <c r="N13" s="30"/>
      <c r="O13" s="17"/>
      <c r="P13" s="30"/>
      <c r="Q13" s="17"/>
      <c r="R13" s="30"/>
      <c r="S13" s="17"/>
      <c r="T13" s="30"/>
      <c r="U13" s="17"/>
      <c r="V13" s="30"/>
      <c r="W13" s="17"/>
      <c r="X13" s="30"/>
      <c r="Y13" s="17"/>
      <c r="Z13" s="30"/>
      <c r="AA13" s="17"/>
      <c r="AB13" s="47">
        <f t="shared" si="5"/>
        <v>0</v>
      </c>
      <c r="AC13" s="48">
        <f t="shared" si="6"/>
        <v>0</v>
      </c>
      <c r="AD13" s="316"/>
      <c r="AE13" s="17"/>
      <c r="AF13" s="316"/>
      <c r="AG13" s="17"/>
      <c r="AH13" s="316"/>
      <c r="AI13" s="17"/>
      <c r="AJ13" s="316"/>
      <c r="AK13" s="18"/>
      <c r="AL13" s="575"/>
      <c r="AM13" s="18"/>
      <c r="AN13" s="575"/>
      <c r="AO13" s="18"/>
      <c r="AP13" s="575"/>
      <c r="AQ13" s="18"/>
      <c r="AR13" s="575"/>
      <c r="AS13" s="18"/>
      <c r="AT13" s="597"/>
      <c r="AU13" s="574"/>
      <c r="AV13" s="315"/>
      <c r="AW13" s="17"/>
      <c r="AX13" s="604"/>
      <c r="AY13" s="605"/>
      <c r="AZ13" s="604"/>
      <c r="BA13" s="605"/>
      <c r="BB13" s="43">
        <f t="shared" si="0"/>
        <v>0</v>
      </c>
      <c r="BC13" s="44">
        <f t="shared" si="1"/>
        <v>0</v>
      </c>
      <c r="BD13" s="30"/>
      <c r="BE13" s="17"/>
      <c r="BF13" s="30"/>
      <c r="BG13" s="17"/>
      <c r="BH13" s="30"/>
      <c r="BI13" s="17"/>
      <c r="BJ13" s="30"/>
      <c r="BK13" s="17"/>
      <c r="BL13" s="30"/>
      <c r="BM13" s="17"/>
      <c r="BN13" s="30"/>
      <c r="BO13" s="17"/>
      <c r="BP13" s="30"/>
      <c r="BQ13" s="17"/>
      <c r="BR13" s="30"/>
      <c r="BS13" s="17"/>
      <c r="BT13" s="30"/>
      <c r="BU13" s="17"/>
      <c r="BV13" s="30"/>
      <c r="BW13" s="17"/>
      <c r="BX13" s="30"/>
      <c r="BY13" s="17"/>
      <c r="BZ13" s="30"/>
      <c r="CA13" s="17"/>
      <c r="CB13" s="50">
        <f t="shared" si="2"/>
        <v>0</v>
      </c>
      <c r="CC13" s="51">
        <f t="shared" si="2"/>
        <v>0</v>
      </c>
      <c r="CD13" s="30"/>
      <c r="CE13" s="17"/>
      <c r="CF13" s="30"/>
      <c r="CG13" s="17"/>
      <c r="CH13" s="30"/>
      <c r="CI13" s="17"/>
      <c r="CJ13" s="30"/>
      <c r="CK13" s="17"/>
      <c r="CL13" s="30"/>
      <c r="CM13" s="17"/>
      <c r="CN13" s="30"/>
      <c r="CO13" s="17"/>
      <c r="CP13" s="30"/>
      <c r="CQ13" s="17"/>
      <c r="CR13" s="30"/>
      <c r="CS13" s="17"/>
      <c r="CT13" s="30"/>
      <c r="CU13" s="17"/>
      <c r="CV13" s="30"/>
      <c r="CW13" s="17"/>
      <c r="CX13" s="30"/>
      <c r="CY13" s="17"/>
      <c r="CZ13" s="30"/>
      <c r="DA13" s="17"/>
      <c r="DB13" s="40">
        <f t="shared" si="7"/>
        <v>0</v>
      </c>
      <c r="DC13" s="39">
        <f t="shared" si="8"/>
        <v>0</v>
      </c>
      <c r="DD13" s="316"/>
      <c r="DE13" s="17"/>
      <c r="DF13" s="316"/>
      <c r="DG13" s="17"/>
      <c r="DH13" s="316"/>
      <c r="DI13" s="17"/>
      <c r="DJ13" s="316"/>
      <c r="DK13" s="18"/>
      <c r="DL13" s="575"/>
      <c r="DM13" s="18"/>
      <c r="DN13" s="575"/>
      <c r="DO13" s="18"/>
      <c r="DP13" s="575"/>
      <c r="DQ13" s="18"/>
      <c r="DR13" s="575"/>
      <c r="DS13" s="18"/>
      <c r="DT13" s="597"/>
      <c r="DU13" s="574"/>
      <c r="DV13" s="315"/>
      <c r="DW13" s="17"/>
      <c r="DX13" s="604"/>
      <c r="DY13" s="605"/>
      <c r="DZ13" s="30"/>
      <c r="EA13" s="17"/>
      <c r="EB13" s="19">
        <f t="shared" si="3"/>
        <v>0</v>
      </c>
      <c r="EC13" s="33">
        <f t="shared" si="9"/>
        <v>0</v>
      </c>
    </row>
    <row r="14" spans="1:133">
      <c r="A14" s="308"/>
      <c r="B14" s="311"/>
      <c r="C14" s="326"/>
      <c r="D14" s="30"/>
      <c r="E14" s="17"/>
      <c r="F14" s="30"/>
      <c r="G14" s="17"/>
      <c r="H14" s="30"/>
      <c r="I14" s="17"/>
      <c r="J14" s="30"/>
      <c r="K14" s="17"/>
      <c r="L14" s="30"/>
      <c r="M14" s="17"/>
      <c r="N14" s="30"/>
      <c r="O14" s="17"/>
      <c r="P14" s="30"/>
      <c r="Q14" s="17"/>
      <c r="R14" s="30"/>
      <c r="S14" s="17"/>
      <c r="T14" s="30"/>
      <c r="U14" s="17"/>
      <c r="V14" s="30"/>
      <c r="W14" s="17"/>
      <c r="X14" s="30"/>
      <c r="Y14" s="17"/>
      <c r="Z14" s="30"/>
      <c r="AA14" s="17"/>
      <c r="AB14" s="47">
        <f t="shared" si="5"/>
        <v>0</v>
      </c>
      <c r="AC14" s="48">
        <f t="shared" si="6"/>
        <v>0</v>
      </c>
      <c r="AD14" s="316"/>
      <c r="AE14" s="17"/>
      <c r="AF14" s="316"/>
      <c r="AG14" s="17"/>
      <c r="AH14" s="316"/>
      <c r="AI14" s="17"/>
      <c r="AJ14" s="316"/>
      <c r="AK14" s="18"/>
      <c r="AL14" s="575"/>
      <c r="AM14" s="18"/>
      <c r="AN14" s="575"/>
      <c r="AO14" s="18"/>
      <c r="AP14" s="575"/>
      <c r="AQ14" s="18"/>
      <c r="AR14" s="575"/>
      <c r="AS14" s="18"/>
      <c r="AT14" s="597"/>
      <c r="AU14" s="574"/>
      <c r="AV14" s="315"/>
      <c r="AW14" s="17"/>
      <c r="AX14" s="604"/>
      <c r="AY14" s="605"/>
      <c r="AZ14" s="604"/>
      <c r="BA14" s="605"/>
      <c r="BB14" s="43">
        <f t="shared" si="0"/>
        <v>0</v>
      </c>
      <c r="BC14" s="44">
        <f t="shared" si="1"/>
        <v>0</v>
      </c>
      <c r="BD14" s="30"/>
      <c r="BE14" s="17"/>
      <c r="BF14" s="30"/>
      <c r="BG14" s="17"/>
      <c r="BH14" s="30"/>
      <c r="BI14" s="17"/>
      <c r="BJ14" s="30"/>
      <c r="BK14" s="17"/>
      <c r="BL14" s="30"/>
      <c r="BM14" s="17"/>
      <c r="BN14" s="30"/>
      <c r="BO14" s="17"/>
      <c r="BP14" s="30"/>
      <c r="BQ14" s="17"/>
      <c r="BR14" s="30"/>
      <c r="BS14" s="17"/>
      <c r="BT14" s="30"/>
      <c r="BU14" s="17"/>
      <c r="BV14" s="30"/>
      <c r="BW14" s="17"/>
      <c r="BX14" s="30"/>
      <c r="BY14" s="17"/>
      <c r="BZ14" s="30"/>
      <c r="CA14" s="17"/>
      <c r="CB14" s="50">
        <f t="shared" si="2"/>
        <v>0</v>
      </c>
      <c r="CC14" s="51">
        <f t="shared" si="2"/>
        <v>0</v>
      </c>
      <c r="CD14" s="30"/>
      <c r="CE14" s="17"/>
      <c r="CF14" s="30"/>
      <c r="CG14" s="17"/>
      <c r="CH14" s="30"/>
      <c r="CI14" s="17"/>
      <c r="CJ14" s="30"/>
      <c r="CK14" s="17"/>
      <c r="CL14" s="30"/>
      <c r="CM14" s="17"/>
      <c r="CN14" s="30"/>
      <c r="CO14" s="17"/>
      <c r="CP14" s="30"/>
      <c r="CQ14" s="17"/>
      <c r="CR14" s="30"/>
      <c r="CS14" s="17"/>
      <c r="CT14" s="30"/>
      <c r="CU14" s="17"/>
      <c r="CV14" s="30"/>
      <c r="CW14" s="17"/>
      <c r="CX14" s="30"/>
      <c r="CY14" s="17"/>
      <c r="CZ14" s="30"/>
      <c r="DA14" s="17"/>
      <c r="DB14" s="40">
        <f t="shared" si="7"/>
        <v>0</v>
      </c>
      <c r="DC14" s="39">
        <f t="shared" si="8"/>
        <v>0</v>
      </c>
      <c r="DD14" s="316"/>
      <c r="DE14" s="17"/>
      <c r="DF14" s="316"/>
      <c r="DG14" s="17"/>
      <c r="DH14" s="316"/>
      <c r="DI14" s="17"/>
      <c r="DJ14" s="316"/>
      <c r="DK14" s="18"/>
      <c r="DL14" s="575"/>
      <c r="DM14" s="18"/>
      <c r="DN14" s="575"/>
      <c r="DO14" s="18"/>
      <c r="DP14" s="575"/>
      <c r="DQ14" s="18"/>
      <c r="DR14" s="575"/>
      <c r="DS14" s="18"/>
      <c r="DT14" s="597"/>
      <c r="DU14" s="574"/>
      <c r="DV14" s="315"/>
      <c r="DW14" s="17"/>
      <c r="DX14" s="604"/>
      <c r="DY14" s="605"/>
      <c r="DZ14" s="30"/>
      <c r="EA14" s="17"/>
      <c r="EB14" s="19">
        <f t="shared" si="3"/>
        <v>0</v>
      </c>
      <c r="EC14" s="33">
        <f t="shared" si="9"/>
        <v>0</v>
      </c>
    </row>
    <row r="15" spans="1:133">
      <c r="A15" s="308"/>
      <c r="B15" s="312"/>
      <c r="C15" s="326"/>
      <c r="D15" s="30"/>
      <c r="E15" s="17"/>
      <c r="F15" s="30"/>
      <c r="G15" s="17"/>
      <c r="H15" s="30"/>
      <c r="I15" s="17"/>
      <c r="J15" s="30"/>
      <c r="K15" s="17"/>
      <c r="L15" s="30"/>
      <c r="M15" s="17"/>
      <c r="N15" s="30"/>
      <c r="O15" s="17"/>
      <c r="P15" s="30"/>
      <c r="Q15" s="17"/>
      <c r="R15" s="30"/>
      <c r="S15" s="17"/>
      <c r="T15" s="30"/>
      <c r="U15" s="17"/>
      <c r="V15" s="30"/>
      <c r="W15" s="17"/>
      <c r="X15" s="30"/>
      <c r="Y15" s="17"/>
      <c r="Z15" s="30"/>
      <c r="AA15" s="17"/>
      <c r="AB15" s="47">
        <f t="shared" si="5"/>
        <v>0</v>
      </c>
      <c r="AC15" s="48">
        <f t="shared" si="6"/>
        <v>0</v>
      </c>
      <c r="AD15" s="316"/>
      <c r="AE15" s="17"/>
      <c r="AF15" s="316"/>
      <c r="AG15" s="17"/>
      <c r="AH15" s="316"/>
      <c r="AI15" s="17"/>
      <c r="AJ15" s="316"/>
      <c r="AK15" s="18"/>
      <c r="AL15" s="575"/>
      <c r="AM15" s="18"/>
      <c r="AN15" s="575"/>
      <c r="AO15" s="18"/>
      <c r="AP15" s="575"/>
      <c r="AQ15" s="18"/>
      <c r="AR15" s="575"/>
      <c r="AS15" s="18"/>
      <c r="AT15" s="597"/>
      <c r="AU15" s="574"/>
      <c r="AV15" s="315"/>
      <c r="AW15" s="17"/>
      <c r="AX15" s="604"/>
      <c r="AY15" s="605"/>
      <c r="AZ15" s="604"/>
      <c r="BA15" s="605"/>
      <c r="BB15" s="43">
        <f t="shared" si="0"/>
        <v>0</v>
      </c>
      <c r="BC15" s="44">
        <f t="shared" si="1"/>
        <v>0</v>
      </c>
      <c r="BD15" s="30"/>
      <c r="BE15" s="17"/>
      <c r="BF15" s="30"/>
      <c r="BG15" s="17"/>
      <c r="BH15" s="30"/>
      <c r="BI15" s="17"/>
      <c r="BJ15" s="30"/>
      <c r="BK15" s="17"/>
      <c r="BL15" s="30"/>
      <c r="BM15" s="17"/>
      <c r="BN15" s="30"/>
      <c r="BO15" s="17"/>
      <c r="BP15" s="30"/>
      <c r="BQ15" s="17"/>
      <c r="BR15" s="30"/>
      <c r="BS15" s="17"/>
      <c r="BT15" s="30"/>
      <c r="BU15" s="17"/>
      <c r="BV15" s="30"/>
      <c r="BW15" s="17"/>
      <c r="BX15" s="30"/>
      <c r="BY15" s="17"/>
      <c r="BZ15" s="30"/>
      <c r="CA15" s="17"/>
      <c r="CB15" s="50">
        <f>SUM(BD15+BF15+BH15+BJ15+BL15+BN15+BP15+BR15+BT15+BV15+BX15+BZ15)</f>
        <v>0</v>
      </c>
      <c r="CC15" s="51">
        <f>SUM(BE15+BG15+BI15+BK15+BM15+BO15+BQ15+BS15+BU15+BW15+BY15+CA15)</f>
        <v>0</v>
      </c>
      <c r="CD15" s="30"/>
      <c r="CE15" s="17"/>
      <c r="CF15" s="30"/>
      <c r="CG15" s="17"/>
      <c r="CH15" s="30"/>
      <c r="CI15" s="17"/>
      <c r="CJ15" s="30"/>
      <c r="CK15" s="17"/>
      <c r="CL15" s="30"/>
      <c r="CM15" s="17"/>
      <c r="CN15" s="30"/>
      <c r="CO15" s="17"/>
      <c r="CP15" s="30"/>
      <c r="CQ15" s="17"/>
      <c r="CR15" s="30"/>
      <c r="CS15" s="17"/>
      <c r="CT15" s="30"/>
      <c r="CU15" s="17"/>
      <c r="CV15" s="30"/>
      <c r="CW15" s="17"/>
      <c r="CX15" s="30"/>
      <c r="CY15" s="17"/>
      <c r="CZ15" s="30"/>
      <c r="DA15" s="17"/>
      <c r="DB15" s="40">
        <f>+CD15+CF15+CH15+CJ15+CL15+CN15+CP15+CR15+CT15+CV15+CX15+CZ15</f>
        <v>0</v>
      </c>
      <c r="DC15" s="39">
        <f>SUM(CE15+CG15+CI15+CK15+CM15+CO15+CQ15+CS15+CU15+CW15+CY15+DA15)</f>
        <v>0</v>
      </c>
      <c r="DD15" s="316"/>
      <c r="DE15" s="17"/>
      <c r="DF15" s="316"/>
      <c r="DG15" s="17"/>
      <c r="DH15" s="316"/>
      <c r="DI15" s="17"/>
      <c r="DJ15" s="316"/>
      <c r="DK15" s="18"/>
      <c r="DL15" s="575"/>
      <c r="DM15" s="18"/>
      <c r="DN15" s="575"/>
      <c r="DO15" s="18"/>
      <c r="DP15" s="575"/>
      <c r="DQ15" s="18"/>
      <c r="DR15" s="575"/>
      <c r="DS15" s="18"/>
      <c r="DT15" s="597"/>
      <c r="DU15" s="574"/>
      <c r="DV15" s="315"/>
      <c r="DW15" s="17"/>
      <c r="DX15" s="604"/>
      <c r="DY15" s="605"/>
      <c r="DZ15" s="30"/>
      <c r="EA15" s="17"/>
      <c r="EB15" s="19">
        <f t="shared" si="3"/>
        <v>0</v>
      </c>
      <c r="EC15" s="33">
        <f t="shared" si="9"/>
        <v>0</v>
      </c>
    </row>
    <row r="16" spans="1:133">
      <c r="A16" s="308"/>
      <c r="B16" s="312"/>
      <c r="C16" s="326"/>
      <c r="D16" s="30"/>
      <c r="E16" s="17"/>
      <c r="F16" s="30"/>
      <c r="G16" s="17"/>
      <c r="H16" s="30"/>
      <c r="I16" s="17"/>
      <c r="J16" s="30"/>
      <c r="K16" s="17"/>
      <c r="L16" s="30"/>
      <c r="M16" s="17"/>
      <c r="N16" s="30"/>
      <c r="O16" s="17"/>
      <c r="P16" s="30"/>
      <c r="Q16" s="17"/>
      <c r="R16" s="30"/>
      <c r="S16" s="17"/>
      <c r="T16" s="30"/>
      <c r="U16" s="17"/>
      <c r="V16" s="30"/>
      <c r="W16" s="17"/>
      <c r="X16" s="316"/>
      <c r="Y16" s="17"/>
      <c r="Z16" s="316"/>
      <c r="AA16" s="17"/>
      <c r="AB16" s="47">
        <f t="shared" si="5"/>
        <v>0</v>
      </c>
      <c r="AC16" s="48">
        <f t="shared" si="6"/>
        <v>0</v>
      </c>
      <c r="AD16" s="316"/>
      <c r="AE16" s="17"/>
      <c r="AF16" s="316"/>
      <c r="AG16" s="17"/>
      <c r="AH16" s="316"/>
      <c r="AI16" s="17"/>
      <c r="AJ16" s="316"/>
      <c r="AK16" s="18"/>
      <c r="AL16" s="575"/>
      <c r="AM16" s="18"/>
      <c r="AN16" s="575"/>
      <c r="AO16" s="18"/>
      <c r="AP16" s="575"/>
      <c r="AQ16" s="18"/>
      <c r="AR16" s="575"/>
      <c r="AS16" s="18"/>
      <c r="AT16" s="597"/>
      <c r="AU16" s="574"/>
      <c r="AV16" s="315"/>
      <c r="AW16" s="17"/>
      <c r="AX16" s="604"/>
      <c r="AY16" s="605"/>
      <c r="AZ16" s="604"/>
      <c r="BA16" s="605"/>
      <c r="BB16" s="43">
        <f>+AD16+AF16+AH16+AJ16+AL16+AN16+AP16+AR16+AT16+AV16+AX16+AZ16</f>
        <v>0</v>
      </c>
      <c r="BC16" s="44">
        <f>SUM(AE16+AG16+AI16+AK16+AM16+AO16+AQ16+AS16+AU16+AW16+AY16+BA16)</f>
        <v>0</v>
      </c>
      <c r="BD16" s="30"/>
      <c r="BE16" s="17"/>
      <c r="BF16" s="30"/>
      <c r="BG16" s="17"/>
      <c r="BH16" s="30"/>
      <c r="BI16" s="17"/>
      <c r="BJ16" s="30"/>
      <c r="BK16" s="17"/>
      <c r="BL16" s="30"/>
      <c r="BM16" s="17"/>
      <c r="BN16" s="30"/>
      <c r="BO16" s="17"/>
      <c r="BP16" s="30"/>
      <c r="BQ16" s="17"/>
      <c r="BR16" s="30"/>
      <c r="BS16" s="17"/>
      <c r="BT16" s="30"/>
      <c r="BU16" s="17"/>
      <c r="BV16" s="30"/>
      <c r="BW16" s="17"/>
      <c r="BX16" s="30"/>
      <c r="BY16" s="17"/>
      <c r="BZ16" s="30"/>
      <c r="CA16" s="17"/>
      <c r="CB16" s="50">
        <f t="shared" ref="CB16:CB21" si="10">SUM(BD16+BF16+BH16+BJ16+BL16+BN16+BP16+BR16+BT16+BV16+BX16+BZ16)</f>
        <v>0</v>
      </c>
      <c r="CC16" s="51">
        <f t="shared" ref="CC16:CC21" si="11">SUM(BE16+BG16+BI16+BK16+BM16+BO16+BQ16+BS16+BU16+BW16+BY16+CA16)</f>
        <v>0</v>
      </c>
      <c r="CD16" s="30"/>
      <c r="CE16" s="17"/>
      <c r="CF16" s="30"/>
      <c r="CG16" s="17"/>
      <c r="CH16" s="30"/>
      <c r="CI16" s="17"/>
      <c r="CJ16" s="30"/>
      <c r="CK16" s="17"/>
      <c r="CL16" s="30"/>
      <c r="CM16" s="17"/>
      <c r="CN16" s="30"/>
      <c r="CO16" s="17"/>
      <c r="CP16" s="30"/>
      <c r="CQ16" s="17"/>
      <c r="CR16" s="30"/>
      <c r="CS16" s="17"/>
      <c r="CT16" s="30"/>
      <c r="CU16" s="17"/>
      <c r="CV16" s="30"/>
      <c r="CW16" s="17"/>
      <c r="CX16" s="316"/>
      <c r="CY16" s="17"/>
      <c r="CZ16" s="316"/>
      <c r="DA16" s="17"/>
      <c r="DB16" s="40">
        <f t="shared" si="7"/>
        <v>0</v>
      </c>
      <c r="DC16" s="39">
        <f t="shared" si="8"/>
        <v>0</v>
      </c>
      <c r="DD16" s="316"/>
      <c r="DE16" s="17"/>
      <c r="DF16" s="316"/>
      <c r="DG16" s="17"/>
      <c r="DH16" s="316"/>
      <c r="DI16" s="17"/>
      <c r="DJ16" s="316"/>
      <c r="DK16" s="18"/>
      <c r="DL16" s="575"/>
      <c r="DM16" s="18"/>
      <c r="DN16" s="575"/>
      <c r="DO16" s="18"/>
      <c r="DP16" s="575"/>
      <c r="DQ16" s="18"/>
      <c r="DR16" s="575"/>
      <c r="DS16" s="18"/>
      <c r="DT16" s="597"/>
      <c r="DU16" s="574"/>
      <c r="DV16" s="315"/>
      <c r="DW16" s="17"/>
      <c r="DX16" s="604"/>
      <c r="DY16" s="605"/>
      <c r="DZ16" s="30"/>
      <c r="EA16" s="17"/>
      <c r="EB16" s="19">
        <f>+DD16+DF16+DH16+DJ16+DL16+DN16+DP16+DR16+DT16+DV16+DX16+DZ16</f>
        <v>0</v>
      </c>
      <c r="EC16" s="33">
        <f>SUM(DE16+DG16+DI16+DK16+DM16+DO16+DQ16+DS16+DU16+DW16+DY16+EA16)</f>
        <v>0</v>
      </c>
    </row>
    <row r="17" spans="1:133">
      <c r="A17" s="308"/>
      <c r="B17" s="312"/>
      <c r="C17" s="326"/>
      <c r="D17" s="30"/>
      <c r="E17" s="17"/>
      <c r="F17" s="30"/>
      <c r="G17" s="17"/>
      <c r="H17" s="30"/>
      <c r="I17" s="17"/>
      <c r="J17" s="30"/>
      <c r="K17" s="17"/>
      <c r="L17" s="30"/>
      <c r="M17" s="17"/>
      <c r="N17" s="30"/>
      <c r="O17" s="17"/>
      <c r="P17" s="30"/>
      <c r="Q17" s="17"/>
      <c r="R17" s="30"/>
      <c r="S17" s="17"/>
      <c r="T17" s="30"/>
      <c r="U17" s="17"/>
      <c r="V17" s="30"/>
      <c r="W17" s="17"/>
      <c r="X17" s="316"/>
      <c r="Y17" s="17"/>
      <c r="Z17" s="316"/>
      <c r="AA17" s="17"/>
      <c r="AB17" s="47">
        <f t="shared" ref="AB17:AB18" si="12">+D17+F17+H17+J17+L17+N17+P17+R17+T17+V17+X17+Z17</f>
        <v>0</v>
      </c>
      <c r="AC17" s="48">
        <f t="shared" ref="AC17:AC18" si="13">SUM(E17+G17+I17+K17+M17+O17+Q17+S17+U17+W17+Y17+AA17)</f>
        <v>0</v>
      </c>
      <c r="AD17" s="316"/>
      <c r="AE17" s="17"/>
      <c r="AF17" s="316"/>
      <c r="AG17" s="17"/>
      <c r="AH17" s="316"/>
      <c r="AI17" s="17"/>
      <c r="AJ17" s="316"/>
      <c r="AK17" s="18"/>
      <c r="AL17" s="575"/>
      <c r="AM17" s="18"/>
      <c r="AN17" s="575"/>
      <c r="AO17" s="18"/>
      <c r="AP17" s="575"/>
      <c r="AQ17" s="18"/>
      <c r="AR17" s="575"/>
      <c r="AS17" s="18"/>
      <c r="AT17" s="597"/>
      <c r="AU17" s="606"/>
      <c r="AV17" s="315"/>
      <c r="AW17" s="17"/>
      <c r="AX17" s="604"/>
      <c r="AY17" s="605"/>
      <c r="AZ17" s="604"/>
      <c r="BA17" s="605"/>
      <c r="BB17" s="43">
        <f>+AD17+AF17+AH17+AJ17+AL17+AN17+AP17+AR17+AT17+AV17+AX17+AZ17</f>
        <v>0</v>
      </c>
      <c r="BC17" s="44">
        <f>SUM(AE17+AG17+AI17+AK17+AM17+AO17+AQ17+AS17+AU17+AW17+AY17+BA17)</f>
        <v>0</v>
      </c>
      <c r="BD17" s="30"/>
      <c r="BE17" s="17"/>
      <c r="BF17" s="30"/>
      <c r="BG17" s="17"/>
      <c r="BH17" s="30"/>
      <c r="BI17" s="17"/>
      <c r="BJ17" s="30"/>
      <c r="BK17" s="17"/>
      <c r="BL17" s="30"/>
      <c r="BM17" s="17"/>
      <c r="BN17" s="30"/>
      <c r="BO17" s="17"/>
      <c r="BP17" s="30"/>
      <c r="BQ17" s="17"/>
      <c r="BR17" s="30"/>
      <c r="BS17" s="17"/>
      <c r="BT17" s="30"/>
      <c r="BU17" s="17"/>
      <c r="BV17" s="30"/>
      <c r="BW17" s="17"/>
      <c r="BX17" s="30"/>
      <c r="BY17" s="17"/>
      <c r="BZ17" s="30"/>
      <c r="CA17" s="17"/>
      <c r="CB17" s="50">
        <f t="shared" si="10"/>
        <v>0</v>
      </c>
      <c r="CC17" s="51">
        <f t="shared" si="11"/>
        <v>0</v>
      </c>
      <c r="CD17" s="30"/>
      <c r="CE17" s="17"/>
      <c r="CF17" s="30"/>
      <c r="CG17" s="17"/>
      <c r="CH17" s="30"/>
      <c r="CI17" s="17"/>
      <c r="CJ17" s="30"/>
      <c r="CK17" s="17"/>
      <c r="CL17" s="30"/>
      <c r="CM17" s="17"/>
      <c r="CN17" s="30"/>
      <c r="CO17" s="17"/>
      <c r="CP17" s="30"/>
      <c r="CQ17" s="17"/>
      <c r="CR17" s="30"/>
      <c r="CS17" s="17"/>
      <c r="CT17" s="30"/>
      <c r="CU17" s="17"/>
      <c r="CV17" s="30"/>
      <c r="CW17" s="17"/>
      <c r="CX17" s="316"/>
      <c r="CY17" s="17"/>
      <c r="CZ17" s="316"/>
      <c r="DA17" s="17"/>
      <c r="DB17" s="40">
        <f t="shared" ref="DB17:DB22" si="14">+CD17+CF17+CH17+CJ17+CL17+CN17+CP17+CR17+CT17+CV17+CX17+CZ17</f>
        <v>0</v>
      </c>
      <c r="DC17" s="39">
        <f t="shared" ref="DC17:DC22" si="15">SUM(CE17+CG17+CI17+CK17+CM17+CO17+CQ17+CS17+CU17+CW17+CY17+DA17)</f>
        <v>0</v>
      </c>
      <c r="DD17" s="316"/>
      <c r="DE17" s="17"/>
      <c r="DF17" s="316"/>
      <c r="DG17" s="17"/>
      <c r="DH17" s="316"/>
      <c r="DI17" s="17"/>
      <c r="DJ17" s="316"/>
      <c r="DK17" s="18"/>
      <c r="DL17" s="575"/>
      <c r="DM17" s="18"/>
      <c r="DN17" s="575"/>
      <c r="DO17" s="18"/>
      <c r="DP17" s="575"/>
      <c r="DQ17" s="18"/>
      <c r="DR17" s="575"/>
      <c r="DS17" s="18"/>
      <c r="DT17" s="597"/>
      <c r="DU17" s="606"/>
      <c r="DV17" s="315"/>
      <c r="DW17" s="17"/>
      <c r="DX17" s="604"/>
      <c r="DY17" s="605"/>
      <c r="DZ17" s="30"/>
      <c r="EA17" s="17"/>
      <c r="EB17" s="19">
        <f>+DD17+DF17+DH17+DJ17+DL17+DN17+DP17+DR17+DT17+DV17+DX17+DZ17</f>
        <v>0</v>
      </c>
      <c r="EC17" s="33">
        <f>SUM(DE17+DG17+DI17+DK17+DM17+DO17+DQ17+DS17+DU17+DW17+DY17+EA17)</f>
        <v>0</v>
      </c>
    </row>
    <row r="18" spans="1:133">
      <c r="A18" s="308"/>
      <c r="B18" s="311"/>
      <c r="C18" s="326"/>
      <c r="D18" s="30"/>
      <c r="E18" s="17"/>
      <c r="F18" s="30"/>
      <c r="G18" s="17"/>
      <c r="H18" s="30"/>
      <c r="I18" s="17"/>
      <c r="J18" s="30"/>
      <c r="K18" s="17"/>
      <c r="L18" s="30"/>
      <c r="M18" s="17"/>
      <c r="N18" s="30"/>
      <c r="O18" s="17"/>
      <c r="P18" s="30"/>
      <c r="Q18" s="17"/>
      <c r="R18" s="30"/>
      <c r="S18" s="17"/>
      <c r="T18" s="30"/>
      <c r="U18" s="17"/>
      <c r="V18" s="30"/>
      <c r="W18" s="17"/>
      <c r="X18" s="30"/>
      <c r="Y18" s="17"/>
      <c r="Z18" s="30"/>
      <c r="AA18" s="17"/>
      <c r="AB18" s="47">
        <f t="shared" si="12"/>
        <v>0</v>
      </c>
      <c r="AC18" s="48">
        <f t="shared" si="13"/>
        <v>0</v>
      </c>
      <c r="AD18" s="316"/>
      <c r="AE18" s="17"/>
      <c r="AF18" s="316"/>
      <c r="AG18" s="17"/>
      <c r="AH18" s="316"/>
      <c r="AI18" s="17"/>
      <c r="AJ18" s="316"/>
      <c r="AK18" s="18"/>
      <c r="AL18" s="575"/>
      <c r="AM18" s="18"/>
      <c r="AN18" s="575"/>
      <c r="AO18" s="18"/>
      <c r="AP18" s="575"/>
      <c r="AQ18" s="18"/>
      <c r="AR18" s="575"/>
      <c r="AS18" s="18"/>
      <c r="AT18" s="597"/>
      <c r="AU18" s="574"/>
      <c r="AV18" s="315"/>
      <c r="AW18" s="17"/>
      <c r="AX18" s="604"/>
      <c r="AY18" s="605"/>
      <c r="AZ18" s="604"/>
      <c r="BA18" s="605"/>
      <c r="BB18" s="43">
        <f>+AD18+AF18+AH18+AJ18+AL18+AN18+AP18+AR18+AT18+AV18+AX18+AZ18</f>
        <v>0</v>
      </c>
      <c r="BC18" s="44">
        <f>SUM(AE18+AG18+AI18+AK18+AM18+AO18+AQ18+AS18+AU18+AW18+AY18+BA18)</f>
        <v>0</v>
      </c>
      <c r="BD18" s="30"/>
      <c r="BE18" s="17"/>
      <c r="BF18" s="30"/>
      <c r="BG18" s="17"/>
      <c r="BH18" s="30"/>
      <c r="BI18" s="17"/>
      <c r="BJ18" s="30"/>
      <c r="BK18" s="17"/>
      <c r="BL18" s="30"/>
      <c r="BM18" s="17"/>
      <c r="BN18" s="30"/>
      <c r="BO18" s="17"/>
      <c r="BP18" s="30"/>
      <c r="BQ18" s="17"/>
      <c r="BR18" s="30"/>
      <c r="BS18" s="17"/>
      <c r="BT18" s="30"/>
      <c r="BU18" s="17"/>
      <c r="BV18" s="30"/>
      <c r="BW18" s="17"/>
      <c r="BX18" s="30"/>
      <c r="BY18" s="17"/>
      <c r="BZ18" s="30"/>
      <c r="CA18" s="17"/>
      <c r="CB18" s="50">
        <f t="shared" si="10"/>
        <v>0</v>
      </c>
      <c r="CC18" s="51">
        <f t="shared" si="11"/>
        <v>0</v>
      </c>
      <c r="CD18" s="30"/>
      <c r="CE18" s="17"/>
      <c r="CF18" s="30"/>
      <c r="CG18" s="17"/>
      <c r="CH18" s="30"/>
      <c r="CI18" s="17"/>
      <c r="CJ18" s="30"/>
      <c r="CK18" s="17"/>
      <c r="CL18" s="30"/>
      <c r="CM18" s="17"/>
      <c r="CN18" s="30"/>
      <c r="CO18" s="17"/>
      <c r="CP18" s="30"/>
      <c r="CQ18" s="17"/>
      <c r="CR18" s="30"/>
      <c r="CS18" s="17"/>
      <c r="CT18" s="30"/>
      <c r="CU18" s="17"/>
      <c r="CV18" s="30"/>
      <c r="CW18" s="17"/>
      <c r="CX18" s="30"/>
      <c r="CY18" s="17"/>
      <c r="CZ18" s="30"/>
      <c r="DA18" s="17"/>
      <c r="DB18" s="40">
        <f t="shared" si="14"/>
        <v>0</v>
      </c>
      <c r="DC18" s="39">
        <f t="shared" si="15"/>
        <v>0</v>
      </c>
      <c r="DD18" s="316"/>
      <c r="DE18" s="17"/>
      <c r="DF18" s="316"/>
      <c r="DG18" s="17"/>
      <c r="DH18" s="316"/>
      <c r="DI18" s="17"/>
      <c r="DJ18" s="316"/>
      <c r="DK18" s="18"/>
      <c r="DL18" s="575"/>
      <c r="DM18" s="18"/>
      <c r="DN18" s="575"/>
      <c r="DO18" s="18"/>
      <c r="DP18" s="575"/>
      <c r="DQ18" s="18"/>
      <c r="DR18" s="575"/>
      <c r="DS18" s="18"/>
      <c r="DT18" s="597"/>
      <c r="DU18" s="574"/>
      <c r="DV18" s="315"/>
      <c r="DW18" s="17"/>
      <c r="DX18" s="604"/>
      <c r="DY18" s="605"/>
      <c r="DZ18" s="30"/>
      <c r="EA18" s="17"/>
      <c r="EB18" s="19">
        <f>+DD18+DF18+DH18+DJ18+DL18+DN18+DP18+DR18+DT18+DV18+DX18+DZ18</f>
        <v>0</v>
      </c>
      <c r="EC18" s="33">
        <f>SUM(DE18+DG18+DI18+DK18+DM18+DO18+DQ18+DS18+DU18+DW18+DY18+EA18)</f>
        <v>0</v>
      </c>
    </row>
    <row r="19" spans="1:133">
      <c r="A19" s="308"/>
      <c r="B19" s="312"/>
      <c r="C19" s="326"/>
      <c r="D19" s="30"/>
      <c r="E19" s="17"/>
      <c r="F19" s="30"/>
      <c r="G19" s="17"/>
      <c r="H19" s="30"/>
      <c r="I19" s="17"/>
      <c r="J19" s="30"/>
      <c r="K19" s="17"/>
      <c r="L19" s="30"/>
      <c r="M19" s="17"/>
      <c r="N19" s="30"/>
      <c r="O19" s="17"/>
      <c r="P19" s="30"/>
      <c r="Q19" s="17"/>
      <c r="R19" s="30"/>
      <c r="S19" s="17"/>
      <c r="T19" s="30"/>
      <c r="U19" s="17"/>
      <c r="V19" s="30"/>
      <c r="W19" s="17"/>
      <c r="X19" s="30"/>
      <c r="Y19" s="17"/>
      <c r="Z19" s="30"/>
      <c r="AA19" s="17"/>
      <c r="AB19" s="47">
        <f t="shared" si="5"/>
        <v>0</v>
      </c>
      <c r="AC19" s="48">
        <f t="shared" si="6"/>
        <v>0</v>
      </c>
      <c r="AD19" s="316"/>
      <c r="AE19" s="17"/>
      <c r="AF19" s="316"/>
      <c r="AG19" s="17"/>
      <c r="AH19" s="316"/>
      <c r="AI19" s="17"/>
      <c r="AJ19" s="316"/>
      <c r="AK19" s="18"/>
      <c r="AL19" s="575"/>
      <c r="AM19" s="18"/>
      <c r="AN19" s="575"/>
      <c r="AO19" s="18"/>
      <c r="AP19" s="575"/>
      <c r="AQ19" s="18"/>
      <c r="AR19" s="575"/>
      <c r="AS19" s="18"/>
      <c r="AT19" s="597"/>
      <c r="AU19" s="574"/>
      <c r="AV19" s="315"/>
      <c r="AW19" s="17"/>
      <c r="AX19" s="604"/>
      <c r="AY19" s="605"/>
      <c r="AZ19" s="604"/>
      <c r="BA19" s="605"/>
      <c r="BB19" s="43">
        <f t="shared" si="0"/>
        <v>0</v>
      </c>
      <c r="BC19" s="44">
        <f t="shared" si="1"/>
        <v>0</v>
      </c>
      <c r="BD19" s="30"/>
      <c r="BE19" s="17"/>
      <c r="BF19" s="30"/>
      <c r="BG19" s="17"/>
      <c r="BH19" s="30"/>
      <c r="BI19" s="17"/>
      <c r="BJ19" s="30"/>
      <c r="BK19" s="17"/>
      <c r="BL19" s="30"/>
      <c r="BM19" s="17"/>
      <c r="BN19" s="30"/>
      <c r="BO19" s="17"/>
      <c r="BP19" s="30"/>
      <c r="BQ19" s="17"/>
      <c r="BR19" s="30"/>
      <c r="BS19" s="17"/>
      <c r="BT19" s="30"/>
      <c r="BU19" s="17"/>
      <c r="BV19" s="30"/>
      <c r="BW19" s="17"/>
      <c r="BX19" s="30"/>
      <c r="BY19" s="17"/>
      <c r="BZ19" s="30"/>
      <c r="CA19" s="17"/>
      <c r="CB19" s="50">
        <f t="shared" si="10"/>
        <v>0</v>
      </c>
      <c r="CC19" s="51">
        <f t="shared" si="11"/>
        <v>0</v>
      </c>
      <c r="CD19" s="30"/>
      <c r="CE19" s="17"/>
      <c r="CF19" s="30"/>
      <c r="CG19" s="17"/>
      <c r="CH19" s="30"/>
      <c r="CI19" s="17"/>
      <c r="CJ19" s="30"/>
      <c r="CK19" s="17"/>
      <c r="CL19" s="30"/>
      <c r="CM19" s="17"/>
      <c r="CN19" s="30"/>
      <c r="CO19" s="17"/>
      <c r="CP19" s="30"/>
      <c r="CQ19" s="17"/>
      <c r="CR19" s="30"/>
      <c r="CS19" s="17"/>
      <c r="CT19" s="30"/>
      <c r="CU19" s="17"/>
      <c r="CV19" s="30"/>
      <c r="CW19" s="17"/>
      <c r="CX19" s="30"/>
      <c r="CY19" s="17"/>
      <c r="CZ19" s="30"/>
      <c r="DA19" s="17"/>
      <c r="DB19" s="40">
        <f t="shared" si="14"/>
        <v>0</v>
      </c>
      <c r="DC19" s="39">
        <f t="shared" si="15"/>
        <v>0</v>
      </c>
      <c r="DD19" s="316"/>
      <c r="DE19" s="17"/>
      <c r="DF19" s="316"/>
      <c r="DG19" s="17"/>
      <c r="DH19" s="316"/>
      <c r="DI19" s="17"/>
      <c r="DJ19" s="316"/>
      <c r="DK19" s="18"/>
      <c r="DL19" s="575"/>
      <c r="DM19" s="18"/>
      <c r="DN19" s="575"/>
      <c r="DO19" s="18"/>
      <c r="DP19" s="575"/>
      <c r="DQ19" s="18"/>
      <c r="DR19" s="575"/>
      <c r="DS19" s="18"/>
      <c r="DT19" s="597"/>
      <c r="DU19" s="574"/>
      <c r="DV19" s="315"/>
      <c r="DW19" s="17"/>
      <c r="DX19" s="604"/>
      <c r="DY19" s="605"/>
      <c r="DZ19" s="30"/>
      <c r="EA19" s="17"/>
      <c r="EB19" s="19">
        <f t="shared" si="3"/>
        <v>0</v>
      </c>
      <c r="EC19" s="33">
        <f t="shared" si="9"/>
        <v>0</v>
      </c>
    </row>
    <row r="20" spans="1:133">
      <c r="A20" s="308"/>
      <c r="B20" s="312"/>
      <c r="C20" s="326"/>
      <c r="D20" s="30"/>
      <c r="E20" s="17"/>
      <c r="F20" s="30"/>
      <c r="G20" s="17"/>
      <c r="H20" s="30"/>
      <c r="I20" s="17"/>
      <c r="J20" s="30"/>
      <c r="K20" s="17"/>
      <c r="L20" s="30"/>
      <c r="M20" s="17"/>
      <c r="N20" s="30"/>
      <c r="O20" s="17"/>
      <c r="P20" s="30"/>
      <c r="Q20" s="17"/>
      <c r="R20" s="30"/>
      <c r="S20" s="17"/>
      <c r="T20" s="30"/>
      <c r="U20" s="17"/>
      <c r="V20" s="30"/>
      <c r="W20" s="17"/>
      <c r="X20" s="30"/>
      <c r="Y20" s="17"/>
      <c r="Z20" s="30"/>
      <c r="AA20" s="17"/>
      <c r="AB20" s="47">
        <f t="shared" si="5"/>
        <v>0</v>
      </c>
      <c r="AC20" s="48">
        <f t="shared" si="6"/>
        <v>0</v>
      </c>
      <c r="AD20" s="316"/>
      <c r="AE20" s="17"/>
      <c r="AF20" s="316"/>
      <c r="AG20" s="17"/>
      <c r="AH20" s="316"/>
      <c r="AI20" s="17"/>
      <c r="AJ20" s="316"/>
      <c r="AK20" s="18"/>
      <c r="AL20" s="575"/>
      <c r="AM20" s="18"/>
      <c r="AN20" s="575"/>
      <c r="AO20" s="18"/>
      <c r="AP20" s="575"/>
      <c r="AQ20" s="18"/>
      <c r="AR20" s="575"/>
      <c r="AS20" s="18"/>
      <c r="AT20" s="597"/>
      <c r="AU20" s="574"/>
      <c r="AV20" s="315"/>
      <c r="AW20" s="17"/>
      <c r="AX20" s="604"/>
      <c r="AY20" s="605"/>
      <c r="AZ20" s="604"/>
      <c r="BA20" s="605"/>
      <c r="BB20" s="43">
        <f t="shared" si="0"/>
        <v>0</v>
      </c>
      <c r="BC20" s="44">
        <f t="shared" si="1"/>
        <v>0</v>
      </c>
      <c r="BD20" s="30"/>
      <c r="BE20" s="17"/>
      <c r="BF20" s="30"/>
      <c r="BG20" s="17"/>
      <c r="BH20" s="30"/>
      <c r="BI20" s="17"/>
      <c r="BJ20" s="30"/>
      <c r="BK20" s="17"/>
      <c r="BL20" s="30"/>
      <c r="BM20" s="17"/>
      <c r="BN20" s="30"/>
      <c r="BO20" s="17"/>
      <c r="BP20" s="30"/>
      <c r="BQ20" s="17"/>
      <c r="BR20" s="30"/>
      <c r="BS20" s="17"/>
      <c r="BT20" s="30"/>
      <c r="BU20" s="17"/>
      <c r="BV20" s="30"/>
      <c r="BW20" s="17"/>
      <c r="BX20" s="30"/>
      <c r="BY20" s="17"/>
      <c r="BZ20" s="30"/>
      <c r="CA20" s="17"/>
      <c r="CB20" s="50">
        <f t="shared" si="10"/>
        <v>0</v>
      </c>
      <c r="CC20" s="51">
        <f t="shared" si="11"/>
        <v>0</v>
      </c>
      <c r="CD20" s="30"/>
      <c r="CE20" s="17"/>
      <c r="CF20" s="30"/>
      <c r="CG20" s="17"/>
      <c r="CH20" s="30"/>
      <c r="CI20" s="17"/>
      <c r="CJ20" s="30"/>
      <c r="CK20" s="17"/>
      <c r="CL20" s="30"/>
      <c r="CM20" s="17"/>
      <c r="CN20" s="30"/>
      <c r="CO20" s="17"/>
      <c r="CP20" s="30"/>
      <c r="CQ20" s="17"/>
      <c r="CR20" s="30"/>
      <c r="CS20" s="17"/>
      <c r="CT20" s="30"/>
      <c r="CU20" s="17"/>
      <c r="CV20" s="30"/>
      <c r="CW20" s="17"/>
      <c r="CX20" s="30"/>
      <c r="CY20" s="17"/>
      <c r="CZ20" s="30"/>
      <c r="DA20" s="17"/>
      <c r="DB20" s="40">
        <f t="shared" si="14"/>
        <v>0</v>
      </c>
      <c r="DC20" s="39">
        <f t="shared" si="15"/>
        <v>0</v>
      </c>
      <c r="DD20" s="316"/>
      <c r="DE20" s="17"/>
      <c r="DF20" s="316"/>
      <c r="DG20" s="17"/>
      <c r="DH20" s="316"/>
      <c r="DI20" s="17"/>
      <c r="DJ20" s="316"/>
      <c r="DK20" s="18"/>
      <c r="DL20" s="575"/>
      <c r="DM20" s="18"/>
      <c r="DN20" s="575"/>
      <c r="DO20" s="18"/>
      <c r="DP20" s="575"/>
      <c r="DQ20" s="18"/>
      <c r="DR20" s="575"/>
      <c r="DS20" s="18"/>
      <c r="DT20" s="597"/>
      <c r="DU20" s="574"/>
      <c r="DV20" s="315"/>
      <c r="DW20" s="17"/>
      <c r="DX20" s="604"/>
      <c r="DY20" s="605"/>
      <c r="DZ20" s="30"/>
      <c r="EA20" s="17"/>
      <c r="EB20" s="19">
        <f t="shared" si="3"/>
        <v>0</v>
      </c>
      <c r="EC20" s="33">
        <f t="shared" si="9"/>
        <v>0</v>
      </c>
    </row>
    <row r="21" spans="1:133">
      <c r="A21" s="308"/>
      <c r="B21" s="312"/>
      <c r="C21" s="326"/>
      <c r="D21" s="30"/>
      <c r="E21" s="17"/>
      <c r="F21" s="30"/>
      <c r="G21" s="17"/>
      <c r="H21" s="30"/>
      <c r="I21" s="17"/>
      <c r="J21" s="30"/>
      <c r="K21" s="17"/>
      <c r="L21" s="30"/>
      <c r="M21" s="17"/>
      <c r="N21" s="30"/>
      <c r="O21" s="17"/>
      <c r="P21" s="30"/>
      <c r="Q21" s="17"/>
      <c r="R21" s="30"/>
      <c r="S21" s="17"/>
      <c r="T21" s="30"/>
      <c r="U21" s="17"/>
      <c r="V21" s="30"/>
      <c r="W21" s="17"/>
      <c r="X21" s="30"/>
      <c r="Y21" s="17"/>
      <c r="Z21" s="30"/>
      <c r="AA21" s="17"/>
      <c r="AB21" s="47">
        <f t="shared" si="5"/>
        <v>0</v>
      </c>
      <c r="AC21" s="48">
        <f t="shared" si="6"/>
        <v>0</v>
      </c>
      <c r="AD21" s="316"/>
      <c r="AE21" s="17"/>
      <c r="AF21" s="316"/>
      <c r="AG21" s="17"/>
      <c r="AH21" s="316"/>
      <c r="AI21" s="17"/>
      <c r="AJ21" s="316"/>
      <c r="AK21" s="18"/>
      <c r="AL21" s="575"/>
      <c r="AM21" s="18"/>
      <c r="AN21" s="575"/>
      <c r="AO21" s="18"/>
      <c r="AP21" s="575"/>
      <c r="AQ21" s="18"/>
      <c r="AR21" s="575"/>
      <c r="AS21" s="18"/>
      <c r="AT21" s="597"/>
      <c r="AU21" s="574"/>
      <c r="AV21" s="315"/>
      <c r="AW21" s="17"/>
      <c r="AX21" s="604"/>
      <c r="AY21" s="605"/>
      <c r="AZ21" s="604"/>
      <c r="BA21" s="605"/>
      <c r="BB21" s="43">
        <f t="shared" si="0"/>
        <v>0</v>
      </c>
      <c r="BC21" s="44">
        <f t="shared" si="1"/>
        <v>0</v>
      </c>
      <c r="BD21" s="30"/>
      <c r="BE21" s="17"/>
      <c r="BF21" s="30"/>
      <c r="BG21" s="17"/>
      <c r="BH21" s="30"/>
      <c r="BI21" s="17"/>
      <c r="BJ21" s="30"/>
      <c r="BK21" s="17"/>
      <c r="BL21" s="30"/>
      <c r="BM21" s="17"/>
      <c r="BN21" s="30"/>
      <c r="BO21" s="17"/>
      <c r="BP21" s="30"/>
      <c r="BQ21" s="17"/>
      <c r="BR21" s="30"/>
      <c r="BS21" s="17"/>
      <c r="BT21" s="30"/>
      <c r="BU21" s="17"/>
      <c r="BV21" s="30"/>
      <c r="BW21" s="17"/>
      <c r="BX21" s="30"/>
      <c r="BY21" s="17"/>
      <c r="BZ21" s="30"/>
      <c r="CA21" s="17"/>
      <c r="CB21" s="50">
        <f t="shared" si="10"/>
        <v>0</v>
      </c>
      <c r="CC21" s="51">
        <f t="shared" si="11"/>
        <v>0</v>
      </c>
      <c r="CD21" s="30"/>
      <c r="CE21" s="17"/>
      <c r="CF21" s="30"/>
      <c r="CG21" s="17"/>
      <c r="CH21" s="30"/>
      <c r="CI21" s="17"/>
      <c r="CJ21" s="30"/>
      <c r="CK21" s="17"/>
      <c r="CL21" s="30"/>
      <c r="CM21" s="17"/>
      <c r="CN21" s="30"/>
      <c r="CO21" s="17"/>
      <c r="CP21" s="30"/>
      <c r="CQ21" s="17"/>
      <c r="CR21" s="30"/>
      <c r="CS21" s="17"/>
      <c r="CT21" s="30"/>
      <c r="CU21" s="17"/>
      <c r="CV21" s="30"/>
      <c r="CW21" s="17"/>
      <c r="CX21" s="30"/>
      <c r="CY21" s="17"/>
      <c r="CZ21" s="30"/>
      <c r="DA21" s="17"/>
      <c r="DB21" s="40">
        <f t="shared" si="14"/>
        <v>0</v>
      </c>
      <c r="DC21" s="39">
        <f t="shared" si="15"/>
        <v>0</v>
      </c>
      <c r="DD21" s="316"/>
      <c r="DE21" s="17"/>
      <c r="DF21" s="316"/>
      <c r="DG21" s="17"/>
      <c r="DH21" s="316"/>
      <c r="DI21" s="17"/>
      <c r="DJ21" s="316"/>
      <c r="DK21" s="18"/>
      <c r="DL21" s="575"/>
      <c r="DM21" s="18"/>
      <c r="DN21" s="575"/>
      <c r="DO21" s="18"/>
      <c r="DP21" s="575"/>
      <c r="DQ21" s="18"/>
      <c r="DR21" s="575"/>
      <c r="DS21" s="18"/>
      <c r="DT21" s="597"/>
      <c r="DU21" s="574"/>
      <c r="DV21" s="315"/>
      <c r="DW21" s="17"/>
      <c r="DX21" s="604"/>
      <c r="DY21" s="605"/>
      <c r="DZ21" s="30"/>
      <c r="EA21" s="17"/>
      <c r="EB21" s="19">
        <f t="shared" si="3"/>
        <v>0</v>
      </c>
      <c r="EC21" s="33">
        <f t="shared" si="9"/>
        <v>0</v>
      </c>
    </row>
    <row r="22" spans="1:133">
      <c r="A22" s="308"/>
      <c r="B22" s="312"/>
      <c r="C22" s="326"/>
      <c r="D22" s="30"/>
      <c r="E22" s="17"/>
      <c r="F22" s="30"/>
      <c r="G22" s="17"/>
      <c r="H22" s="30"/>
      <c r="I22" s="17"/>
      <c r="J22" s="30"/>
      <c r="K22" s="17"/>
      <c r="L22" s="30"/>
      <c r="M22" s="17"/>
      <c r="N22" s="30"/>
      <c r="O22" s="17"/>
      <c r="P22" s="30"/>
      <c r="Q22" s="17"/>
      <c r="R22" s="30"/>
      <c r="S22" s="17"/>
      <c r="T22" s="30"/>
      <c r="U22" s="17"/>
      <c r="V22" s="30"/>
      <c r="W22" s="17"/>
      <c r="X22" s="30"/>
      <c r="Y22" s="17"/>
      <c r="Z22" s="30"/>
      <c r="AA22" s="17"/>
      <c r="AB22" s="47">
        <f t="shared" si="5"/>
        <v>0</v>
      </c>
      <c r="AC22" s="48">
        <f t="shared" si="6"/>
        <v>0</v>
      </c>
      <c r="AD22" s="316"/>
      <c r="AE22" s="17"/>
      <c r="AF22" s="316"/>
      <c r="AG22" s="17"/>
      <c r="AH22" s="316"/>
      <c r="AI22" s="17"/>
      <c r="AJ22" s="316"/>
      <c r="AK22" s="18"/>
      <c r="AL22" s="575"/>
      <c r="AM22" s="18"/>
      <c r="AN22" s="575"/>
      <c r="AO22" s="18"/>
      <c r="AP22" s="575"/>
      <c r="AQ22" s="18"/>
      <c r="AR22" s="575"/>
      <c r="AS22" s="18"/>
      <c r="AT22" s="597"/>
      <c r="AU22" s="574"/>
      <c r="AV22" s="315"/>
      <c r="AW22" s="17"/>
      <c r="AX22" s="604"/>
      <c r="AY22" s="605"/>
      <c r="AZ22" s="604"/>
      <c r="BA22" s="605"/>
      <c r="BB22" s="43">
        <f t="shared" si="0"/>
        <v>0</v>
      </c>
      <c r="BC22" s="44">
        <f t="shared" si="1"/>
        <v>0</v>
      </c>
      <c r="BD22" s="30"/>
      <c r="BE22" s="17"/>
      <c r="BF22" s="30"/>
      <c r="BG22" s="17"/>
      <c r="BH22" s="30"/>
      <c r="BI22" s="17"/>
      <c r="BJ22" s="30"/>
      <c r="BK22" s="17"/>
      <c r="BL22" s="30"/>
      <c r="BM22" s="17"/>
      <c r="BN22" s="30"/>
      <c r="BO22" s="17"/>
      <c r="BP22" s="30"/>
      <c r="BQ22" s="17"/>
      <c r="BR22" s="30"/>
      <c r="BS22" s="17"/>
      <c r="BT22" s="30"/>
      <c r="BU22" s="17"/>
      <c r="BV22" s="30"/>
      <c r="BW22" s="17"/>
      <c r="BX22" s="30"/>
      <c r="BY22" s="17"/>
      <c r="BZ22" s="30"/>
      <c r="CA22" s="17"/>
      <c r="CB22" s="50">
        <f t="shared" si="2"/>
        <v>0</v>
      </c>
      <c r="CC22" s="51">
        <f t="shared" si="2"/>
        <v>0</v>
      </c>
      <c r="CD22" s="30"/>
      <c r="CE22" s="17"/>
      <c r="CF22" s="30"/>
      <c r="CG22" s="17"/>
      <c r="CH22" s="30"/>
      <c r="CI22" s="17"/>
      <c r="CJ22" s="30"/>
      <c r="CK22" s="17"/>
      <c r="CL22" s="30"/>
      <c r="CM22" s="17"/>
      <c r="CN22" s="30"/>
      <c r="CO22" s="17"/>
      <c r="CP22" s="30"/>
      <c r="CQ22" s="17"/>
      <c r="CR22" s="30"/>
      <c r="CS22" s="17"/>
      <c r="CT22" s="30"/>
      <c r="CU22" s="17"/>
      <c r="CV22" s="30"/>
      <c r="CW22" s="17"/>
      <c r="CX22" s="30"/>
      <c r="CY22" s="17"/>
      <c r="CZ22" s="30"/>
      <c r="DA22" s="17"/>
      <c r="DB22" s="40">
        <f t="shared" si="14"/>
        <v>0</v>
      </c>
      <c r="DC22" s="39">
        <f t="shared" si="15"/>
        <v>0</v>
      </c>
      <c r="DD22" s="316"/>
      <c r="DE22" s="17"/>
      <c r="DF22" s="316"/>
      <c r="DG22" s="17"/>
      <c r="DH22" s="316"/>
      <c r="DI22" s="17"/>
      <c r="DJ22" s="316"/>
      <c r="DK22" s="18"/>
      <c r="DL22" s="575"/>
      <c r="DM22" s="18"/>
      <c r="DN22" s="575"/>
      <c r="DO22" s="18"/>
      <c r="DP22" s="575"/>
      <c r="DQ22" s="18"/>
      <c r="DR22" s="575"/>
      <c r="DS22" s="18"/>
      <c r="DT22" s="597"/>
      <c r="DU22" s="574"/>
      <c r="DV22" s="315"/>
      <c r="DW22" s="17"/>
      <c r="DX22" s="604"/>
      <c r="DY22" s="605"/>
      <c r="DZ22" s="30"/>
      <c r="EA22" s="17"/>
      <c r="EB22" s="19">
        <f t="shared" si="3"/>
        <v>0</v>
      </c>
      <c r="EC22" s="33">
        <f t="shared" si="9"/>
        <v>0</v>
      </c>
    </row>
    <row r="23" spans="1:133">
      <c r="A23" s="308"/>
      <c r="B23" s="312"/>
      <c r="C23" s="326"/>
      <c r="D23" s="30"/>
      <c r="E23" s="17"/>
      <c r="F23" s="30"/>
      <c r="G23" s="17"/>
      <c r="H23" s="30"/>
      <c r="I23" s="17"/>
      <c r="J23" s="30"/>
      <c r="K23" s="17"/>
      <c r="L23" s="30"/>
      <c r="M23" s="17"/>
      <c r="N23" s="30"/>
      <c r="O23" s="17"/>
      <c r="P23" s="30"/>
      <c r="Q23" s="17"/>
      <c r="R23" s="30"/>
      <c r="S23" s="17"/>
      <c r="T23" s="30"/>
      <c r="U23" s="17"/>
      <c r="V23" s="30"/>
      <c r="W23" s="17"/>
      <c r="X23" s="30"/>
      <c r="Y23" s="17"/>
      <c r="Z23" s="30"/>
      <c r="AA23" s="17"/>
      <c r="AB23" s="47">
        <f t="shared" si="5"/>
        <v>0</v>
      </c>
      <c r="AC23" s="48">
        <f t="shared" si="6"/>
        <v>0</v>
      </c>
      <c r="AD23" s="316"/>
      <c r="AE23" s="17"/>
      <c r="AF23" s="316"/>
      <c r="AG23" s="17"/>
      <c r="AH23" s="316"/>
      <c r="AI23" s="17"/>
      <c r="AJ23" s="316"/>
      <c r="AK23" s="18"/>
      <c r="AL23" s="575"/>
      <c r="AM23" s="18"/>
      <c r="AN23" s="575"/>
      <c r="AO23" s="18"/>
      <c r="AP23" s="579"/>
      <c r="AQ23" s="18"/>
      <c r="AR23" s="579"/>
      <c r="AS23" s="18"/>
      <c r="AT23" s="597"/>
      <c r="AU23" s="574"/>
      <c r="AV23" s="315"/>
      <c r="AW23" s="17"/>
      <c r="AX23" s="604"/>
      <c r="AY23" s="605"/>
      <c r="AZ23" s="604"/>
      <c r="BA23" s="605"/>
      <c r="BB23" s="43">
        <f t="shared" si="0"/>
        <v>0</v>
      </c>
      <c r="BC23" s="44">
        <f t="shared" si="1"/>
        <v>0</v>
      </c>
      <c r="BD23" s="30"/>
      <c r="BE23" s="17"/>
      <c r="BF23" s="30"/>
      <c r="BG23" s="17"/>
      <c r="BH23" s="30"/>
      <c r="BI23" s="17"/>
      <c r="BJ23" s="30"/>
      <c r="BK23" s="17"/>
      <c r="BL23" s="30"/>
      <c r="BM23" s="17"/>
      <c r="BN23" s="30"/>
      <c r="BO23" s="17"/>
      <c r="BP23" s="30"/>
      <c r="BQ23" s="17"/>
      <c r="BR23" s="30"/>
      <c r="BS23" s="17"/>
      <c r="BT23" s="30"/>
      <c r="BU23" s="17"/>
      <c r="BV23" s="30"/>
      <c r="BW23" s="17"/>
      <c r="BX23" s="30"/>
      <c r="BY23" s="17"/>
      <c r="BZ23" s="30"/>
      <c r="CA23" s="17"/>
      <c r="CB23" s="50">
        <f t="shared" si="2"/>
        <v>0</v>
      </c>
      <c r="CC23" s="51">
        <f t="shared" si="2"/>
        <v>0</v>
      </c>
      <c r="CD23" s="30"/>
      <c r="CE23" s="17"/>
      <c r="CF23" s="30"/>
      <c r="CG23" s="17"/>
      <c r="CH23" s="30"/>
      <c r="CI23" s="17"/>
      <c r="CJ23" s="30"/>
      <c r="CK23" s="17"/>
      <c r="CL23" s="30"/>
      <c r="CM23" s="17"/>
      <c r="CN23" s="30"/>
      <c r="CO23" s="17"/>
      <c r="CP23" s="30"/>
      <c r="CQ23" s="17"/>
      <c r="CR23" s="30"/>
      <c r="CS23" s="17"/>
      <c r="CT23" s="30"/>
      <c r="CU23" s="17"/>
      <c r="CV23" s="30"/>
      <c r="CW23" s="17"/>
      <c r="CX23" s="30"/>
      <c r="CY23" s="17"/>
      <c r="CZ23" s="30"/>
      <c r="DA23" s="17"/>
      <c r="DB23" s="40">
        <f t="shared" si="7"/>
        <v>0</v>
      </c>
      <c r="DC23" s="39">
        <f t="shared" si="8"/>
        <v>0</v>
      </c>
      <c r="DD23" s="316"/>
      <c r="DE23" s="17"/>
      <c r="DF23" s="316"/>
      <c r="DG23" s="17"/>
      <c r="DH23" s="316"/>
      <c r="DI23" s="17"/>
      <c r="DJ23" s="316"/>
      <c r="DK23" s="18"/>
      <c r="DL23" s="575"/>
      <c r="DM23" s="18"/>
      <c r="DN23" s="575"/>
      <c r="DO23" s="18"/>
      <c r="DP23" s="579"/>
      <c r="DQ23" s="18"/>
      <c r="DR23" s="579"/>
      <c r="DS23" s="18"/>
      <c r="DT23" s="597"/>
      <c r="DU23" s="574"/>
      <c r="DV23" s="315"/>
      <c r="DW23" s="17"/>
      <c r="DX23" s="604"/>
      <c r="DY23" s="605"/>
      <c r="DZ23" s="30"/>
      <c r="EA23" s="17"/>
      <c r="EB23" s="19">
        <f t="shared" si="3"/>
        <v>0</v>
      </c>
      <c r="EC23" s="33">
        <f t="shared" si="9"/>
        <v>0</v>
      </c>
    </row>
    <row r="24" spans="1:133">
      <c r="A24" s="308"/>
      <c r="B24" s="312"/>
      <c r="C24" s="326"/>
      <c r="D24" s="30"/>
      <c r="E24" s="17"/>
      <c r="F24" s="30"/>
      <c r="G24" s="17"/>
      <c r="H24" s="30"/>
      <c r="I24" s="17"/>
      <c r="J24" s="30"/>
      <c r="K24" s="17"/>
      <c r="L24" s="30"/>
      <c r="M24" s="17"/>
      <c r="N24" s="30"/>
      <c r="O24" s="17"/>
      <c r="P24" s="30"/>
      <c r="Q24" s="17"/>
      <c r="R24" s="30"/>
      <c r="S24" s="17"/>
      <c r="T24" s="30"/>
      <c r="U24" s="17"/>
      <c r="V24" s="30"/>
      <c r="W24" s="17"/>
      <c r="X24" s="30"/>
      <c r="Y24" s="17"/>
      <c r="Z24" s="30"/>
      <c r="AA24" s="17"/>
      <c r="AB24" s="47">
        <f t="shared" si="5"/>
        <v>0</v>
      </c>
      <c r="AC24" s="48">
        <f t="shared" si="6"/>
        <v>0</v>
      </c>
      <c r="AD24" s="316"/>
      <c r="AE24" s="17"/>
      <c r="AF24" s="316"/>
      <c r="AG24" s="17"/>
      <c r="AH24" s="316"/>
      <c r="AI24" s="17"/>
      <c r="AJ24" s="316"/>
      <c r="AK24" s="18"/>
      <c r="AL24" s="575"/>
      <c r="AM24" s="18"/>
      <c r="AN24" s="575"/>
      <c r="AO24" s="18"/>
      <c r="AP24" s="579"/>
      <c r="AQ24" s="18"/>
      <c r="AR24" s="579"/>
      <c r="AS24" s="18"/>
      <c r="AT24" s="597"/>
      <c r="AU24" s="574"/>
      <c r="AV24" s="315"/>
      <c r="AW24" s="17"/>
      <c r="AX24" s="604"/>
      <c r="AY24" s="605"/>
      <c r="AZ24" s="604"/>
      <c r="BA24" s="605"/>
      <c r="BB24" s="43">
        <f t="shared" si="0"/>
        <v>0</v>
      </c>
      <c r="BC24" s="44">
        <f t="shared" si="1"/>
        <v>0</v>
      </c>
      <c r="BD24" s="30"/>
      <c r="BE24" s="17"/>
      <c r="BF24" s="30"/>
      <c r="BG24" s="17"/>
      <c r="BH24" s="30"/>
      <c r="BI24" s="17"/>
      <c r="BJ24" s="30"/>
      <c r="BK24" s="17"/>
      <c r="BL24" s="30"/>
      <c r="BM24" s="17"/>
      <c r="BN24" s="30"/>
      <c r="BO24" s="17"/>
      <c r="BP24" s="30"/>
      <c r="BQ24" s="17"/>
      <c r="BR24" s="30"/>
      <c r="BS24" s="17"/>
      <c r="BT24" s="30"/>
      <c r="BU24" s="17"/>
      <c r="BV24" s="30"/>
      <c r="BW24" s="17"/>
      <c r="BX24" s="30"/>
      <c r="BY24" s="17"/>
      <c r="BZ24" s="30"/>
      <c r="CA24" s="17"/>
      <c r="CB24" s="50">
        <f t="shared" si="2"/>
        <v>0</v>
      </c>
      <c r="CC24" s="51">
        <f t="shared" si="2"/>
        <v>0</v>
      </c>
      <c r="CD24" s="30"/>
      <c r="CE24" s="17"/>
      <c r="CF24" s="30"/>
      <c r="CG24" s="17"/>
      <c r="CH24" s="30"/>
      <c r="CI24" s="17"/>
      <c r="CJ24" s="30"/>
      <c r="CK24" s="17"/>
      <c r="CL24" s="30"/>
      <c r="CM24" s="17"/>
      <c r="CN24" s="30"/>
      <c r="CO24" s="17"/>
      <c r="CP24" s="30"/>
      <c r="CQ24" s="17"/>
      <c r="CR24" s="30"/>
      <c r="CS24" s="17"/>
      <c r="CT24" s="30"/>
      <c r="CU24" s="17"/>
      <c r="CV24" s="30"/>
      <c r="CW24" s="17"/>
      <c r="CX24" s="30"/>
      <c r="CY24" s="17"/>
      <c r="CZ24" s="30"/>
      <c r="DA24" s="17"/>
      <c r="DB24" s="40">
        <f t="shared" si="7"/>
        <v>0</v>
      </c>
      <c r="DC24" s="39">
        <f t="shared" si="8"/>
        <v>0</v>
      </c>
      <c r="DD24" s="316"/>
      <c r="DE24" s="17"/>
      <c r="DF24" s="316"/>
      <c r="DG24" s="17"/>
      <c r="DH24" s="316"/>
      <c r="DI24" s="17"/>
      <c r="DJ24" s="316"/>
      <c r="DK24" s="18"/>
      <c r="DL24" s="575"/>
      <c r="DM24" s="18"/>
      <c r="DN24" s="575"/>
      <c r="DO24" s="18"/>
      <c r="DP24" s="575"/>
      <c r="DQ24" s="18"/>
      <c r="DR24" s="575"/>
      <c r="DS24" s="18"/>
      <c r="DT24" s="597"/>
      <c r="DU24" s="574"/>
      <c r="DV24" s="315"/>
      <c r="DW24" s="17"/>
      <c r="DX24" s="604"/>
      <c r="DY24" s="605"/>
      <c r="DZ24" s="30"/>
      <c r="EA24" s="17"/>
      <c r="EB24" s="19">
        <f t="shared" si="3"/>
        <v>0</v>
      </c>
      <c r="EC24" s="33">
        <f t="shared" si="9"/>
        <v>0</v>
      </c>
    </row>
    <row r="25" spans="1:133">
      <c r="A25" s="308"/>
      <c r="B25" s="312"/>
      <c r="C25" s="326"/>
      <c r="D25" s="30"/>
      <c r="E25" s="17"/>
      <c r="F25" s="30"/>
      <c r="G25" s="17"/>
      <c r="H25" s="30"/>
      <c r="I25" s="17"/>
      <c r="J25" s="30"/>
      <c r="K25" s="17"/>
      <c r="L25" s="30"/>
      <c r="M25" s="17"/>
      <c r="N25" s="30"/>
      <c r="O25" s="17"/>
      <c r="P25" s="30"/>
      <c r="Q25" s="17"/>
      <c r="R25" s="30"/>
      <c r="S25" s="17"/>
      <c r="T25" s="30"/>
      <c r="U25" s="17"/>
      <c r="V25" s="30"/>
      <c r="W25" s="17"/>
      <c r="X25" s="30"/>
      <c r="Y25" s="17"/>
      <c r="Z25" s="30"/>
      <c r="AA25" s="17"/>
      <c r="AB25" s="47">
        <f t="shared" si="5"/>
        <v>0</v>
      </c>
      <c r="AC25" s="48">
        <f t="shared" si="6"/>
        <v>0</v>
      </c>
      <c r="AD25" s="316"/>
      <c r="AE25" s="17"/>
      <c r="AF25" s="316"/>
      <c r="AG25" s="17"/>
      <c r="AH25" s="316"/>
      <c r="AI25" s="17"/>
      <c r="AJ25" s="316"/>
      <c r="AK25" s="18"/>
      <c r="AL25" s="575"/>
      <c r="AM25" s="18"/>
      <c r="AN25" s="575"/>
      <c r="AO25" s="18"/>
      <c r="AP25" s="579"/>
      <c r="AQ25" s="18"/>
      <c r="AR25" s="579"/>
      <c r="AS25" s="18"/>
      <c r="AT25" s="597"/>
      <c r="AU25" s="574"/>
      <c r="AV25" s="315"/>
      <c r="AW25" s="17"/>
      <c r="AX25" s="604"/>
      <c r="AY25" s="605"/>
      <c r="AZ25" s="604"/>
      <c r="BA25" s="605"/>
      <c r="BB25" s="43">
        <f t="shared" si="0"/>
        <v>0</v>
      </c>
      <c r="BC25" s="44">
        <f t="shared" si="1"/>
        <v>0</v>
      </c>
      <c r="BD25" s="30"/>
      <c r="BE25" s="17"/>
      <c r="BF25" s="30"/>
      <c r="BG25" s="17"/>
      <c r="BH25" s="30"/>
      <c r="BI25" s="17"/>
      <c r="BJ25" s="30"/>
      <c r="BK25" s="17"/>
      <c r="BL25" s="30"/>
      <c r="BM25" s="17"/>
      <c r="BN25" s="30"/>
      <c r="BO25" s="17"/>
      <c r="BP25" s="30"/>
      <c r="BQ25" s="17"/>
      <c r="BR25" s="30"/>
      <c r="BS25" s="17"/>
      <c r="BT25" s="30"/>
      <c r="BU25" s="17"/>
      <c r="BV25" s="30"/>
      <c r="BW25" s="17"/>
      <c r="BX25" s="30"/>
      <c r="BY25" s="17"/>
      <c r="BZ25" s="30"/>
      <c r="CA25" s="17"/>
      <c r="CB25" s="50">
        <f t="shared" si="2"/>
        <v>0</v>
      </c>
      <c r="CC25" s="51">
        <f t="shared" si="2"/>
        <v>0</v>
      </c>
      <c r="CD25" s="30"/>
      <c r="CE25" s="17"/>
      <c r="CF25" s="30"/>
      <c r="CG25" s="17"/>
      <c r="CH25" s="30"/>
      <c r="CI25" s="17"/>
      <c r="CJ25" s="30"/>
      <c r="CK25" s="17"/>
      <c r="CL25" s="30"/>
      <c r="CM25" s="17"/>
      <c r="CN25" s="30"/>
      <c r="CO25" s="17"/>
      <c r="CP25" s="30"/>
      <c r="CQ25" s="17"/>
      <c r="CR25" s="30"/>
      <c r="CS25" s="17"/>
      <c r="CT25" s="30"/>
      <c r="CU25" s="17"/>
      <c r="CV25" s="30"/>
      <c r="CW25" s="17"/>
      <c r="CX25" s="30"/>
      <c r="CY25" s="17"/>
      <c r="CZ25" s="30"/>
      <c r="DA25" s="17"/>
      <c r="DB25" s="40">
        <f t="shared" si="7"/>
        <v>0</v>
      </c>
      <c r="DC25" s="39">
        <f t="shared" si="8"/>
        <v>0</v>
      </c>
      <c r="DD25" s="316"/>
      <c r="DE25" s="17"/>
      <c r="DF25" s="316"/>
      <c r="DG25" s="17"/>
      <c r="DH25" s="316"/>
      <c r="DI25" s="17"/>
      <c r="DJ25" s="316"/>
      <c r="DK25" s="18"/>
      <c r="DL25" s="575"/>
      <c r="DM25" s="18"/>
      <c r="DN25" s="575"/>
      <c r="DO25" s="18"/>
      <c r="DP25" s="575"/>
      <c r="DQ25" s="18"/>
      <c r="DR25" s="575"/>
      <c r="DS25" s="18"/>
      <c r="DT25" s="597"/>
      <c r="DU25" s="574"/>
      <c r="DV25" s="315"/>
      <c r="DW25" s="17"/>
      <c r="DX25" s="604"/>
      <c r="DY25" s="605"/>
      <c r="DZ25" s="30"/>
      <c r="EA25" s="17"/>
      <c r="EB25" s="19">
        <f t="shared" si="3"/>
        <v>0</v>
      </c>
      <c r="EC25" s="33">
        <f t="shared" si="9"/>
        <v>0</v>
      </c>
    </row>
    <row r="26" spans="1:133">
      <c r="A26" s="308"/>
      <c r="B26" s="312"/>
      <c r="C26" s="326"/>
      <c r="D26" s="30"/>
      <c r="E26" s="17"/>
      <c r="F26" s="30"/>
      <c r="G26" s="17"/>
      <c r="H26" s="30"/>
      <c r="I26" s="17"/>
      <c r="J26" s="30"/>
      <c r="K26" s="17"/>
      <c r="L26" s="30"/>
      <c r="M26" s="17"/>
      <c r="N26" s="30"/>
      <c r="O26" s="17"/>
      <c r="P26" s="30"/>
      <c r="Q26" s="17"/>
      <c r="R26" s="30"/>
      <c r="S26" s="17"/>
      <c r="T26" s="30"/>
      <c r="U26" s="17"/>
      <c r="V26" s="30"/>
      <c r="W26" s="17"/>
      <c r="X26" s="30"/>
      <c r="Y26" s="17"/>
      <c r="Z26" s="30"/>
      <c r="AA26" s="17"/>
      <c r="AB26" s="47">
        <f t="shared" si="5"/>
        <v>0</v>
      </c>
      <c r="AC26" s="48">
        <f t="shared" si="6"/>
        <v>0</v>
      </c>
      <c r="AD26" s="316"/>
      <c r="AE26" s="17"/>
      <c r="AF26" s="316"/>
      <c r="AG26" s="17"/>
      <c r="AH26" s="316"/>
      <c r="AI26" s="17"/>
      <c r="AJ26" s="316"/>
      <c r="AK26" s="18"/>
      <c r="AL26" s="575"/>
      <c r="AM26" s="18"/>
      <c r="AN26" s="575"/>
      <c r="AO26" s="18"/>
      <c r="AP26" s="579"/>
      <c r="AQ26" s="18"/>
      <c r="AR26" s="579"/>
      <c r="AS26" s="18"/>
      <c r="AT26" s="597"/>
      <c r="AU26" s="574"/>
      <c r="AV26" s="315"/>
      <c r="AW26" s="17"/>
      <c r="AX26" s="604"/>
      <c r="AY26" s="17"/>
      <c r="AZ26" s="604"/>
      <c r="BA26" s="17"/>
      <c r="BB26" s="43">
        <f t="shared" si="0"/>
        <v>0</v>
      </c>
      <c r="BC26" s="44">
        <f t="shared" si="1"/>
        <v>0</v>
      </c>
      <c r="BD26" s="30"/>
      <c r="BE26" s="17"/>
      <c r="BF26" s="30"/>
      <c r="BG26" s="17"/>
      <c r="BH26" s="30"/>
      <c r="BI26" s="17"/>
      <c r="BJ26" s="30"/>
      <c r="BK26" s="17"/>
      <c r="BL26" s="30"/>
      <c r="BM26" s="17"/>
      <c r="BN26" s="30"/>
      <c r="BO26" s="17"/>
      <c r="BP26" s="30"/>
      <c r="BQ26" s="17"/>
      <c r="BR26" s="30"/>
      <c r="BS26" s="17"/>
      <c r="BT26" s="30"/>
      <c r="BU26" s="17"/>
      <c r="BV26" s="30"/>
      <c r="BW26" s="17"/>
      <c r="BX26" s="30"/>
      <c r="BY26" s="17"/>
      <c r="BZ26" s="30"/>
      <c r="CA26" s="17"/>
      <c r="CB26" s="50">
        <f t="shared" si="2"/>
        <v>0</v>
      </c>
      <c r="CC26" s="51">
        <f t="shared" si="2"/>
        <v>0</v>
      </c>
      <c r="CD26" s="30"/>
      <c r="CE26" s="17"/>
      <c r="CF26" s="30"/>
      <c r="CG26" s="17"/>
      <c r="CH26" s="30"/>
      <c r="CI26" s="17"/>
      <c r="CJ26" s="30"/>
      <c r="CK26" s="17"/>
      <c r="CL26" s="30"/>
      <c r="CM26" s="17"/>
      <c r="CN26" s="30"/>
      <c r="CO26" s="17"/>
      <c r="CP26" s="30"/>
      <c r="CQ26" s="17"/>
      <c r="CR26" s="30"/>
      <c r="CS26" s="17"/>
      <c r="CT26" s="30"/>
      <c r="CU26" s="17"/>
      <c r="CV26" s="30"/>
      <c r="CW26" s="17"/>
      <c r="CX26" s="30"/>
      <c r="CY26" s="17"/>
      <c r="CZ26" s="30"/>
      <c r="DA26" s="17"/>
      <c r="DB26" s="40">
        <f t="shared" si="7"/>
        <v>0</v>
      </c>
      <c r="DC26" s="39">
        <f t="shared" si="8"/>
        <v>0</v>
      </c>
      <c r="DD26" s="316"/>
      <c r="DE26" s="17"/>
      <c r="DF26" s="316"/>
      <c r="DG26" s="17"/>
      <c r="DH26" s="316"/>
      <c r="DI26" s="17"/>
      <c r="DJ26" s="316"/>
      <c r="DK26" s="18"/>
      <c r="DL26" s="575"/>
      <c r="DM26" s="18"/>
      <c r="DN26" s="575"/>
      <c r="DO26" s="18"/>
      <c r="DP26" s="575"/>
      <c r="DQ26" s="18"/>
      <c r="DR26" s="575"/>
      <c r="DS26" s="18"/>
      <c r="DT26" s="597"/>
      <c r="DU26" s="574"/>
      <c r="DV26" s="315"/>
      <c r="DW26" s="17"/>
      <c r="DX26" s="604"/>
      <c r="DY26" s="939"/>
      <c r="DZ26" s="30"/>
      <c r="EA26" s="17"/>
      <c r="EB26" s="19">
        <f t="shared" si="3"/>
        <v>0</v>
      </c>
      <c r="EC26" s="33">
        <f t="shared" si="9"/>
        <v>0</v>
      </c>
    </row>
    <row r="27" spans="1:133">
      <c r="A27" s="308"/>
      <c r="B27" s="312"/>
      <c r="C27" s="326"/>
      <c r="D27" s="30"/>
      <c r="E27" s="17"/>
      <c r="F27" s="30"/>
      <c r="G27" s="17"/>
      <c r="H27" s="30"/>
      <c r="I27" s="17"/>
      <c r="J27" s="30"/>
      <c r="K27" s="17"/>
      <c r="L27" s="30"/>
      <c r="M27" s="17"/>
      <c r="N27" s="30"/>
      <c r="O27" s="17"/>
      <c r="P27" s="30"/>
      <c r="Q27" s="17"/>
      <c r="R27" s="30"/>
      <c r="S27" s="17"/>
      <c r="T27" s="30"/>
      <c r="U27" s="17"/>
      <c r="V27" s="30"/>
      <c r="W27" s="17"/>
      <c r="X27" s="30"/>
      <c r="Y27" s="17"/>
      <c r="Z27" s="30"/>
      <c r="AA27" s="17"/>
      <c r="AB27" s="47">
        <f t="shared" si="5"/>
        <v>0</v>
      </c>
      <c r="AC27" s="48">
        <f t="shared" si="6"/>
        <v>0</v>
      </c>
      <c r="AD27" s="316"/>
      <c r="AE27" s="17"/>
      <c r="AF27" s="316"/>
      <c r="AG27" s="17"/>
      <c r="AH27" s="316"/>
      <c r="AI27" s="17"/>
      <c r="AJ27" s="316"/>
      <c r="AK27" s="18"/>
      <c r="AL27" s="575"/>
      <c r="AM27" s="18"/>
      <c r="AN27" s="575"/>
      <c r="AO27" s="18"/>
      <c r="AP27" s="579"/>
      <c r="AQ27" s="18"/>
      <c r="AR27" s="579"/>
      <c r="AS27" s="18"/>
      <c r="AT27" s="597"/>
      <c r="AU27" s="574"/>
      <c r="AV27" s="315"/>
      <c r="AW27" s="17"/>
      <c r="AX27" s="604"/>
      <c r="AY27" s="605"/>
      <c r="AZ27" s="604"/>
      <c r="BA27" s="605"/>
      <c r="BB27" s="43">
        <f t="shared" si="0"/>
        <v>0</v>
      </c>
      <c r="BC27" s="44">
        <f t="shared" si="1"/>
        <v>0</v>
      </c>
      <c r="BD27" s="30"/>
      <c r="BE27" s="17"/>
      <c r="BF27" s="30"/>
      <c r="BG27" s="17"/>
      <c r="BH27" s="30"/>
      <c r="BI27" s="17"/>
      <c r="BJ27" s="30"/>
      <c r="BK27" s="17"/>
      <c r="BL27" s="30"/>
      <c r="BM27" s="17"/>
      <c r="BN27" s="30"/>
      <c r="BO27" s="17"/>
      <c r="BP27" s="30"/>
      <c r="BQ27" s="17"/>
      <c r="BR27" s="30"/>
      <c r="BS27" s="17"/>
      <c r="BT27" s="30"/>
      <c r="BU27" s="17"/>
      <c r="BV27" s="30"/>
      <c r="BW27" s="17"/>
      <c r="BX27" s="30"/>
      <c r="BY27" s="17"/>
      <c r="BZ27" s="30"/>
      <c r="CA27" s="17"/>
      <c r="CB27" s="50">
        <f t="shared" si="2"/>
        <v>0</v>
      </c>
      <c r="CC27" s="51">
        <f t="shared" si="2"/>
        <v>0</v>
      </c>
      <c r="CD27" s="30"/>
      <c r="CE27" s="17"/>
      <c r="CF27" s="30"/>
      <c r="CG27" s="17"/>
      <c r="CH27" s="30"/>
      <c r="CI27" s="17"/>
      <c r="CJ27" s="30"/>
      <c r="CK27" s="17"/>
      <c r="CL27" s="30"/>
      <c r="CM27" s="17"/>
      <c r="CN27" s="30"/>
      <c r="CO27" s="17"/>
      <c r="CP27" s="30"/>
      <c r="CQ27" s="17"/>
      <c r="CR27" s="30"/>
      <c r="CS27" s="17"/>
      <c r="CT27" s="30"/>
      <c r="CU27" s="17"/>
      <c r="CV27" s="30"/>
      <c r="CW27" s="17"/>
      <c r="CX27" s="30"/>
      <c r="CY27" s="17"/>
      <c r="CZ27" s="30"/>
      <c r="DA27" s="17"/>
      <c r="DB27" s="40">
        <f t="shared" si="7"/>
        <v>0</v>
      </c>
      <c r="DC27" s="39">
        <f t="shared" si="8"/>
        <v>0</v>
      </c>
      <c r="DD27" s="316"/>
      <c r="DE27" s="17"/>
      <c r="DF27" s="316"/>
      <c r="DG27" s="17"/>
      <c r="DH27" s="316"/>
      <c r="DI27" s="17"/>
      <c r="DJ27" s="316"/>
      <c r="DK27" s="18"/>
      <c r="DL27" s="575"/>
      <c r="DM27" s="18"/>
      <c r="DN27" s="575"/>
      <c r="DO27" s="18"/>
      <c r="DP27" s="575"/>
      <c r="DQ27" s="18"/>
      <c r="DR27" s="575"/>
      <c r="DS27" s="18"/>
      <c r="DT27" s="597"/>
      <c r="DU27" s="574"/>
      <c r="DV27" s="315"/>
      <c r="DW27" s="17"/>
      <c r="DX27" s="604"/>
      <c r="DY27" s="605"/>
      <c r="DZ27" s="30"/>
      <c r="EA27" s="17"/>
      <c r="EB27" s="19">
        <f t="shared" si="3"/>
        <v>0</v>
      </c>
      <c r="EC27" s="33">
        <f t="shared" si="9"/>
        <v>0</v>
      </c>
    </row>
    <row r="28" spans="1:133" ht="15.75" thickBot="1">
      <c r="A28" s="308"/>
      <c r="B28" s="311"/>
      <c r="C28" s="326"/>
      <c r="D28" s="30"/>
      <c r="E28" s="17"/>
      <c r="F28" s="30"/>
      <c r="G28" s="17"/>
      <c r="H28" s="30"/>
      <c r="I28" s="17"/>
      <c r="J28" s="30"/>
      <c r="K28" s="17"/>
      <c r="L28" s="30"/>
      <c r="M28" s="17"/>
      <c r="N28" s="30"/>
      <c r="O28" s="17"/>
      <c r="P28" s="30"/>
      <c r="Q28" s="17"/>
      <c r="R28" s="30"/>
      <c r="S28" s="17"/>
      <c r="T28" s="30"/>
      <c r="U28" s="17"/>
      <c r="V28" s="30"/>
      <c r="W28" s="17"/>
      <c r="X28" s="30"/>
      <c r="Y28" s="17"/>
      <c r="Z28" s="30"/>
      <c r="AA28" s="17"/>
      <c r="AB28" s="47">
        <f t="shared" si="5"/>
        <v>0</v>
      </c>
      <c r="AC28" s="48">
        <f t="shared" si="6"/>
        <v>0</v>
      </c>
      <c r="AD28" s="316"/>
      <c r="AE28" s="17"/>
      <c r="AF28" s="316"/>
      <c r="AG28" s="17"/>
      <c r="AH28" s="316"/>
      <c r="AI28" s="17"/>
      <c r="AJ28" s="316"/>
      <c r="AK28" s="18"/>
      <c r="AL28" s="575"/>
      <c r="AM28" s="18"/>
      <c r="AN28" s="575"/>
      <c r="AO28" s="18"/>
      <c r="AP28" s="575"/>
      <c r="AQ28" s="18"/>
      <c r="AR28" s="575"/>
      <c r="AS28" s="18"/>
      <c r="AT28" s="597"/>
      <c r="AU28" s="574"/>
      <c r="AV28" s="315"/>
      <c r="AW28" s="17"/>
      <c r="AX28" s="604"/>
      <c r="AY28" s="605"/>
      <c r="AZ28" s="604"/>
      <c r="BA28" s="605"/>
      <c r="BB28" s="43">
        <f t="shared" si="0"/>
        <v>0</v>
      </c>
      <c r="BC28" s="44">
        <f t="shared" si="1"/>
        <v>0</v>
      </c>
      <c r="BD28" s="30"/>
      <c r="BE28" s="17"/>
      <c r="BF28" s="30"/>
      <c r="BG28" s="17"/>
      <c r="BH28" s="30"/>
      <c r="BI28" s="17"/>
      <c r="BJ28" s="30"/>
      <c r="BK28" s="17"/>
      <c r="BL28" s="30"/>
      <c r="BM28" s="17"/>
      <c r="BN28" s="30"/>
      <c r="BO28" s="17"/>
      <c r="BP28" s="30"/>
      <c r="BQ28" s="17"/>
      <c r="BR28" s="30"/>
      <c r="BS28" s="17"/>
      <c r="BT28" s="30"/>
      <c r="BU28" s="17"/>
      <c r="BV28" s="30"/>
      <c r="BW28" s="17"/>
      <c r="BX28" s="30"/>
      <c r="BY28" s="17"/>
      <c r="BZ28" s="30"/>
      <c r="CA28" s="17"/>
      <c r="CB28" s="50">
        <f t="shared" si="2"/>
        <v>0</v>
      </c>
      <c r="CC28" s="51">
        <f t="shared" si="2"/>
        <v>0</v>
      </c>
      <c r="CD28" s="30"/>
      <c r="CE28" s="17"/>
      <c r="CF28" s="30"/>
      <c r="CG28" s="17"/>
      <c r="CH28" s="30"/>
      <c r="CI28" s="17"/>
      <c r="CJ28" s="30"/>
      <c r="CK28" s="17"/>
      <c r="CL28" s="30"/>
      <c r="CM28" s="17"/>
      <c r="CN28" s="30"/>
      <c r="CO28" s="17"/>
      <c r="CP28" s="30"/>
      <c r="CQ28" s="17"/>
      <c r="CR28" s="30"/>
      <c r="CS28" s="17"/>
      <c r="CT28" s="30"/>
      <c r="CU28" s="17"/>
      <c r="CV28" s="30"/>
      <c r="CW28" s="17"/>
      <c r="CX28" s="30"/>
      <c r="CY28" s="17"/>
      <c r="CZ28" s="30"/>
      <c r="DA28" s="17"/>
      <c r="DB28" s="40">
        <f t="shared" si="7"/>
        <v>0</v>
      </c>
      <c r="DC28" s="39">
        <f t="shared" si="8"/>
        <v>0</v>
      </c>
      <c r="DD28" s="316"/>
      <c r="DE28" s="17"/>
      <c r="DF28" s="316"/>
      <c r="DG28" s="17"/>
      <c r="DH28" s="316"/>
      <c r="DI28" s="17"/>
      <c r="DJ28" s="316"/>
      <c r="DK28" s="18"/>
      <c r="DL28" s="575"/>
      <c r="DM28" s="18"/>
      <c r="DN28" s="575"/>
      <c r="DO28" s="18"/>
      <c r="DP28" s="575"/>
      <c r="DQ28" s="18"/>
      <c r="DR28" s="575"/>
      <c r="DS28" s="18"/>
      <c r="DT28" s="597"/>
      <c r="DU28" s="574"/>
      <c r="DV28" s="315"/>
      <c r="DW28" s="17"/>
      <c r="DX28" s="604"/>
      <c r="DY28" s="605"/>
      <c r="DZ28" s="30"/>
      <c r="EA28" s="17"/>
      <c r="EB28" s="19">
        <f t="shared" si="3"/>
        <v>0</v>
      </c>
      <c r="EC28" s="33">
        <f t="shared" si="9"/>
        <v>0</v>
      </c>
    </row>
    <row r="29" spans="1:133" ht="15.75" thickBot="1">
      <c r="A29" s="309"/>
      <c r="B29" s="313"/>
      <c r="C29" s="327"/>
      <c r="D29" s="317"/>
      <c r="E29" s="29"/>
      <c r="F29" s="317"/>
      <c r="G29" s="29"/>
      <c r="H29" s="317"/>
      <c r="I29" s="29"/>
      <c r="J29" s="317"/>
      <c r="K29" s="29"/>
      <c r="L29" s="317"/>
      <c r="M29" s="29"/>
      <c r="N29" s="317"/>
      <c r="O29" s="29"/>
      <c r="P29" s="317"/>
      <c r="Q29" s="29"/>
      <c r="R29" s="317"/>
      <c r="S29" s="29"/>
      <c r="T29" s="317"/>
      <c r="U29" s="29"/>
      <c r="V29" s="317"/>
      <c r="W29" s="29"/>
      <c r="X29" s="317"/>
      <c r="Y29" s="29"/>
      <c r="Z29" s="317"/>
      <c r="AA29" s="29"/>
      <c r="AB29" s="47">
        <f t="shared" si="5"/>
        <v>0</v>
      </c>
      <c r="AC29" s="48">
        <f t="shared" si="6"/>
        <v>0</v>
      </c>
      <c r="AD29" s="316"/>
      <c r="AE29" s="17"/>
      <c r="AF29" s="316"/>
      <c r="AG29" s="17"/>
      <c r="AH29" s="316"/>
      <c r="AI29" s="17"/>
      <c r="AJ29" s="316"/>
      <c r="AK29" s="18"/>
      <c r="AL29" s="575"/>
      <c r="AM29" s="18"/>
      <c r="AN29" s="575"/>
      <c r="AO29" s="18"/>
      <c r="AP29" s="576"/>
      <c r="AQ29" s="594"/>
      <c r="AR29" s="576"/>
      <c r="AS29" s="594"/>
      <c r="AT29" s="598"/>
      <c r="AU29" s="599"/>
      <c r="AV29" s="315"/>
      <c r="AW29" s="17"/>
      <c r="AX29" s="604"/>
      <c r="AY29" s="605"/>
      <c r="AZ29" s="604"/>
      <c r="BA29" s="605"/>
      <c r="BB29" s="43">
        <f t="shared" si="0"/>
        <v>0</v>
      </c>
      <c r="BC29" s="44">
        <f>SUM(AE29+AG29+AI29+AK29+AM29+AO29+AQ29+AS29+AU29+AW29+AY29+BA29)</f>
        <v>0</v>
      </c>
      <c r="BD29" s="317"/>
      <c r="BE29" s="29"/>
      <c r="BF29" s="317"/>
      <c r="BG29" s="29"/>
      <c r="BH29" s="317"/>
      <c r="BI29" s="29"/>
      <c r="BJ29" s="317"/>
      <c r="BK29" s="29"/>
      <c r="BL29" s="317"/>
      <c r="BM29" s="29"/>
      <c r="BN29" s="317"/>
      <c r="BO29" s="29"/>
      <c r="BP29" s="317"/>
      <c r="BQ29" s="29"/>
      <c r="BR29" s="317"/>
      <c r="BS29" s="29"/>
      <c r="BT29" s="317"/>
      <c r="BU29" s="29"/>
      <c r="BV29" s="317"/>
      <c r="BW29" s="29"/>
      <c r="BX29" s="317"/>
      <c r="BY29" s="29"/>
      <c r="BZ29" s="317"/>
      <c r="CA29" s="29"/>
      <c r="CB29" s="50">
        <f t="shared" ref="CB29:CC29" si="16">SUM(BD29+BF29+BH29+BJ29+BL29+BN29+BP29+BR29+BT29+BV29+BX29+BZ29)</f>
        <v>0</v>
      </c>
      <c r="CC29" s="51">
        <f t="shared" si="16"/>
        <v>0</v>
      </c>
      <c r="CD29" s="317"/>
      <c r="CE29" s="29"/>
      <c r="CF29" s="317"/>
      <c r="CG29" s="29"/>
      <c r="CH29" s="317"/>
      <c r="CI29" s="29"/>
      <c r="CJ29" s="317"/>
      <c r="CK29" s="29"/>
      <c r="CL29" s="317"/>
      <c r="CM29" s="29"/>
      <c r="CN29" s="317"/>
      <c r="CO29" s="29"/>
      <c r="CP29" s="317"/>
      <c r="CQ29" s="29"/>
      <c r="CR29" s="317"/>
      <c r="CS29" s="29"/>
      <c r="CT29" s="317"/>
      <c r="CU29" s="29"/>
      <c r="CV29" s="317"/>
      <c r="CW29" s="29"/>
      <c r="CX29" s="317"/>
      <c r="CY29" s="29"/>
      <c r="CZ29" s="317"/>
      <c r="DA29" s="29"/>
      <c r="DB29" s="40">
        <f t="shared" si="7"/>
        <v>0</v>
      </c>
      <c r="DC29" s="39">
        <f t="shared" si="8"/>
        <v>0</v>
      </c>
      <c r="DD29" s="316"/>
      <c r="DE29" s="17"/>
      <c r="DF29" s="316"/>
      <c r="DG29" s="17"/>
      <c r="DH29" s="316"/>
      <c r="DI29" s="17"/>
      <c r="DJ29" s="316"/>
      <c r="DK29" s="18"/>
      <c r="DL29" s="575"/>
      <c r="DM29" s="18"/>
      <c r="DN29" s="575"/>
      <c r="DO29" s="18"/>
      <c r="DP29" s="576"/>
      <c r="DQ29" s="594"/>
      <c r="DR29" s="576"/>
      <c r="DS29" s="594"/>
      <c r="DT29" s="598"/>
      <c r="DU29" s="599"/>
      <c r="DV29" s="315"/>
      <c r="DW29" s="17"/>
      <c r="DX29" s="604"/>
      <c r="DY29" s="605"/>
      <c r="DZ29" s="30"/>
      <c r="EA29" s="17"/>
      <c r="EB29" s="34">
        <f t="shared" si="3"/>
        <v>0</v>
      </c>
      <c r="EC29" s="22">
        <f>SUM(DE29+DG29+DI29+DK29+DM29+DO29+DQ29+DS29+DU29+DW29+DY29+EA29)</f>
        <v>0</v>
      </c>
    </row>
    <row r="30" spans="1:133" ht="15.75" thickBot="1">
      <c r="A30" s="977" t="s">
        <v>32</v>
      </c>
      <c r="B30" s="977"/>
      <c r="C30" s="977"/>
      <c r="D30" s="167">
        <f t="shared" ref="D30:BC30" si="17">SUM(D8:D29)</f>
        <v>0</v>
      </c>
      <c r="E30" s="168">
        <f t="shared" si="17"/>
        <v>0</v>
      </c>
      <c r="F30" s="167">
        <f t="shared" si="17"/>
        <v>0</v>
      </c>
      <c r="G30" s="168">
        <f t="shared" si="17"/>
        <v>0</v>
      </c>
      <c r="H30" s="167">
        <f t="shared" si="17"/>
        <v>0</v>
      </c>
      <c r="I30" s="168">
        <f t="shared" si="17"/>
        <v>0</v>
      </c>
      <c r="J30" s="167">
        <f t="shared" si="17"/>
        <v>0</v>
      </c>
      <c r="K30" s="168">
        <f t="shared" si="17"/>
        <v>0</v>
      </c>
      <c r="L30" s="167">
        <f t="shared" si="17"/>
        <v>0</v>
      </c>
      <c r="M30" s="168">
        <f t="shared" si="17"/>
        <v>0</v>
      </c>
      <c r="N30" s="167">
        <f t="shared" si="17"/>
        <v>0</v>
      </c>
      <c r="O30" s="168">
        <f t="shared" si="17"/>
        <v>0</v>
      </c>
      <c r="P30" s="167">
        <f t="shared" si="17"/>
        <v>0</v>
      </c>
      <c r="Q30" s="168">
        <f t="shared" si="17"/>
        <v>0</v>
      </c>
      <c r="R30" s="167">
        <f t="shared" si="17"/>
        <v>0</v>
      </c>
      <c r="S30" s="168">
        <f t="shared" si="17"/>
        <v>0</v>
      </c>
      <c r="T30" s="167">
        <f t="shared" si="17"/>
        <v>0</v>
      </c>
      <c r="U30" s="168">
        <f t="shared" si="17"/>
        <v>0</v>
      </c>
      <c r="V30" s="167">
        <f t="shared" si="17"/>
        <v>0</v>
      </c>
      <c r="W30" s="168">
        <f t="shared" si="17"/>
        <v>0</v>
      </c>
      <c r="X30" s="167">
        <f t="shared" si="17"/>
        <v>0</v>
      </c>
      <c r="Y30" s="168">
        <f t="shared" si="17"/>
        <v>0</v>
      </c>
      <c r="Z30" s="167">
        <f t="shared" si="17"/>
        <v>0</v>
      </c>
      <c r="AA30" s="168">
        <f t="shared" si="17"/>
        <v>0</v>
      </c>
      <c r="AB30" s="49">
        <f t="shared" si="17"/>
        <v>0</v>
      </c>
      <c r="AC30" s="169">
        <f t="shared" si="17"/>
        <v>0</v>
      </c>
      <c r="AD30" s="170">
        <f t="shared" si="17"/>
        <v>0</v>
      </c>
      <c r="AE30" s="171">
        <f t="shared" si="17"/>
        <v>0</v>
      </c>
      <c r="AF30" s="170">
        <f>SUM(AF8:AF29)</f>
        <v>0</v>
      </c>
      <c r="AG30" s="171">
        <f t="shared" si="17"/>
        <v>0</v>
      </c>
      <c r="AH30" s="170">
        <f t="shared" si="17"/>
        <v>0</v>
      </c>
      <c r="AI30" s="171">
        <f t="shared" si="17"/>
        <v>0</v>
      </c>
      <c r="AJ30" s="170">
        <f t="shared" si="17"/>
        <v>0</v>
      </c>
      <c r="AK30" s="581">
        <f t="shared" si="17"/>
        <v>0</v>
      </c>
      <c r="AL30" s="582">
        <f t="shared" si="17"/>
        <v>0</v>
      </c>
      <c r="AM30" s="587">
        <f t="shared" si="17"/>
        <v>0</v>
      </c>
      <c r="AN30" s="582">
        <f t="shared" si="17"/>
        <v>0</v>
      </c>
      <c r="AO30" s="583">
        <f t="shared" si="17"/>
        <v>0</v>
      </c>
      <c r="AP30" s="588">
        <f t="shared" si="17"/>
        <v>0</v>
      </c>
      <c r="AQ30" s="578">
        <f>SUM(AQ8:AQ29)</f>
        <v>0</v>
      </c>
      <c r="AR30" s="595">
        <f t="shared" si="17"/>
        <v>0</v>
      </c>
      <c r="AS30" s="578">
        <f>SUM(AS8:AS29)</f>
        <v>0</v>
      </c>
      <c r="AT30" s="595">
        <f t="shared" si="17"/>
        <v>0</v>
      </c>
      <c r="AU30" s="578">
        <f t="shared" si="17"/>
        <v>0</v>
      </c>
      <c r="AV30" s="170">
        <f t="shared" si="17"/>
        <v>0</v>
      </c>
      <c r="AW30" s="171">
        <f t="shared" si="17"/>
        <v>0</v>
      </c>
      <c r="AX30" s="170">
        <f t="shared" si="17"/>
        <v>0</v>
      </c>
      <c r="AY30" s="171">
        <f t="shared" si="17"/>
        <v>0</v>
      </c>
      <c r="AZ30" s="170">
        <f t="shared" si="17"/>
        <v>0</v>
      </c>
      <c r="BA30" s="171">
        <f t="shared" si="17"/>
        <v>0</v>
      </c>
      <c r="BB30" s="45">
        <f t="shared" si="17"/>
        <v>0</v>
      </c>
      <c r="BC30" s="172">
        <f t="shared" si="17"/>
        <v>0</v>
      </c>
      <c r="BD30" s="164">
        <f t="shared" ref="BD30:BO30" si="18">SUM(BD8:BD29)</f>
        <v>0</v>
      </c>
      <c r="BE30" s="165">
        <f t="shared" si="18"/>
        <v>0</v>
      </c>
      <c r="BF30" s="164">
        <f t="shared" si="18"/>
        <v>0</v>
      </c>
      <c r="BG30" s="165">
        <f t="shared" si="18"/>
        <v>0</v>
      </c>
      <c r="BH30" s="164">
        <f t="shared" si="18"/>
        <v>0</v>
      </c>
      <c r="BI30" s="165">
        <f t="shared" si="18"/>
        <v>0</v>
      </c>
      <c r="BJ30" s="164">
        <f t="shared" si="18"/>
        <v>0</v>
      </c>
      <c r="BK30" s="165">
        <f t="shared" si="18"/>
        <v>0</v>
      </c>
      <c r="BL30" s="164">
        <f t="shared" si="18"/>
        <v>0</v>
      </c>
      <c r="BM30" s="165">
        <f t="shared" si="18"/>
        <v>0</v>
      </c>
      <c r="BN30" s="164">
        <f t="shared" si="18"/>
        <v>0</v>
      </c>
      <c r="BO30" s="165">
        <f t="shared" si="18"/>
        <v>0</v>
      </c>
      <c r="BP30" s="164">
        <f t="shared" ref="BP30:CU30" si="19">SUM(BP8:BP29)</f>
        <v>0</v>
      </c>
      <c r="BQ30" s="165">
        <f t="shared" si="19"/>
        <v>0</v>
      </c>
      <c r="BR30" s="164">
        <f t="shared" si="19"/>
        <v>0</v>
      </c>
      <c r="BS30" s="165">
        <f t="shared" si="19"/>
        <v>0</v>
      </c>
      <c r="BT30" s="164">
        <f t="shared" si="19"/>
        <v>0</v>
      </c>
      <c r="BU30" s="165">
        <f t="shared" si="19"/>
        <v>0</v>
      </c>
      <c r="BV30" s="164">
        <f t="shared" si="19"/>
        <v>0</v>
      </c>
      <c r="BW30" s="165">
        <f t="shared" si="19"/>
        <v>0</v>
      </c>
      <c r="BX30" s="164">
        <f t="shared" si="19"/>
        <v>0</v>
      </c>
      <c r="BY30" s="165">
        <f t="shared" si="19"/>
        <v>0</v>
      </c>
      <c r="BZ30" s="164">
        <f t="shared" si="19"/>
        <v>0</v>
      </c>
      <c r="CA30" s="165">
        <f t="shared" si="19"/>
        <v>0</v>
      </c>
      <c r="CB30" s="52">
        <f t="shared" si="19"/>
        <v>0</v>
      </c>
      <c r="CC30" s="166">
        <f t="shared" si="19"/>
        <v>0</v>
      </c>
      <c r="CD30" s="607">
        <f t="shared" si="19"/>
        <v>0</v>
      </c>
      <c r="CE30" s="608">
        <f t="shared" si="19"/>
        <v>0</v>
      </c>
      <c r="CF30" s="607">
        <f t="shared" si="19"/>
        <v>0</v>
      </c>
      <c r="CG30" s="608">
        <f t="shared" si="19"/>
        <v>0</v>
      </c>
      <c r="CH30" s="607">
        <f t="shared" si="19"/>
        <v>0</v>
      </c>
      <c r="CI30" s="608">
        <f t="shared" si="19"/>
        <v>0</v>
      </c>
      <c r="CJ30" s="607">
        <f t="shared" si="19"/>
        <v>0</v>
      </c>
      <c r="CK30" s="608">
        <f t="shared" si="19"/>
        <v>0</v>
      </c>
      <c r="CL30" s="607">
        <f t="shared" si="19"/>
        <v>0</v>
      </c>
      <c r="CM30" s="608">
        <f t="shared" si="19"/>
        <v>0</v>
      </c>
      <c r="CN30" s="607">
        <f t="shared" si="19"/>
        <v>0</v>
      </c>
      <c r="CO30" s="608">
        <f t="shared" si="19"/>
        <v>0</v>
      </c>
      <c r="CP30" s="607">
        <f t="shared" si="19"/>
        <v>0</v>
      </c>
      <c r="CQ30" s="608">
        <f t="shared" si="19"/>
        <v>0</v>
      </c>
      <c r="CR30" s="607">
        <f t="shared" si="19"/>
        <v>0</v>
      </c>
      <c r="CS30" s="608">
        <f t="shared" si="19"/>
        <v>0</v>
      </c>
      <c r="CT30" s="607">
        <f t="shared" si="19"/>
        <v>0</v>
      </c>
      <c r="CU30" s="608">
        <f t="shared" si="19"/>
        <v>0</v>
      </c>
      <c r="CV30" s="607">
        <f t="shared" ref="CV30:EA30" si="20">SUM(CV8:CV29)</f>
        <v>0</v>
      </c>
      <c r="CW30" s="608">
        <f t="shared" si="20"/>
        <v>0</v>
      </c>
      <c r="CX30" s="607">
        <f t="shared" si="20"/>
        <v>0</v>
      </c>
      <c r="CY30" s="608">
        <f t="shared" si="20"/>
        <v>0</v>
      </c>
      <c r="CZ30" s="607">
        <f t="shared" si="20"/>
        <v>0</v>
      </c>
      <c r="DA30" s="608">
        <f t="shared" si="20"/>
        <v>0</v>
      </c>
      <c r="DB30" s="41">
        <f t="shared" si="20"/>
        <v>0</v>
      </c>
      <c r="DC30" s="42">
        <f t="shared" si="20"/>
        <v>0</v>
      </c>
      <c r="DD30" s="31">
        <f t="shared" si="20"/>
        <v>0</v>
      </c>
      <c r="DE30" s="32">
        <f t="shared" si="20"/>
        <v>0</v>
      </c>
      <c r="DF30" s="31">
        <f>SUM(DF8:DF29)</f>
        <v>0</v>
      </c>
      <c r="DG30" s="32">
        <f t="shared" si="20"/>
        <v>0</v>
      </c>
      <c r="DH30" s="31">
        <f t="shared" si="20"/>
        <v>0</v>
      </c>
      <c r="DI30" s="32">
        <f t="shared" si="20"/>
        <v>0</v>
      </c>
      <c r="DJ30" s="31">
        <f t="shared" si="20"/>
        <v>0</v>
      </c>
      <c r="DK30" s="32">
        <f t="shared" si="20"/>
        <v>0</v>
      </c>
      <c r="DL30" s="31">
        <f t="shared" si="20"/>
        <v>0</v>
      </c>
      <c r="DM30" s="32">
        <f t="shared" si="20"/>
        <v>0</v>
      </c>
      <c r="DN30" s="31">
        <f t="shared" si="20"/>
        <v>0</v>
      </c>
      <c r="DO30" s="32">
        <f t="shared" si="20"/>
        <v>0</v>
      </c>
      <c r="DP30" s="31">
        <f t="shared" si="20"/>
        <v>0</v>
      </c>
      <c r="DQ30" s="32">
        <f>SUM(DQ8:DQ29)</f>
        <v>0</v>
      </c>
      <c r="DR30" s="31">
        <f t="shared" si="20"/>
        <v>0</v>
      </c>
      <c r="DS30" s="32">
        <f>SUM(DS8:DS29)</f>
        <v>0</v>
      </c>
      <c r="DT30" s="31">
        <f t="shared" si="20"/>
        <v>0</v>
      </c>
      <c r="DU30" s="32">
        <f t="shared" si="20"/>
        <v>0</v>
      </c>
      <c r="DV30" s="31">
        <f t="shared" si="20"/>
        <v>0</v>
      </c>
      <c r="DW30" s="32">
        <f t="shared" si="20"/>
        <v>0</v>
      </c>
      <c r="DX30" s="31">
        <f t="shared" si="20"/>
        <v>0</v>
      </c>
      <c r="DY30" s="32">
        <f t="shared" si="20"/>
        <v>0</v>
      </c>
      <c r="DZ30" s="31">
        <f t="shared" si="20"/>
        <v>0</v>
      </c>
      <c r="EA30" s="32">
        <f t="shared" si="20"/>
        <v>0</v>
      </c>
      <c r="EB30" s="34">
        <f t="shared" ref="EB30:EC30" si="21">SUM(EB8:EB29)</f>
        <v>0</v>
      </c>
      <c r="EC30" s="22">
        <f t="shared" si="21"/>
        <v>0</v>
      </c>
    </row>
    <row r="32" spans="1:133" ht="24.95" customHeight="1">
      <c r="A32" s="948" t="s">
        <v>33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48"/>
      <c r="X32" s="948"/>
      <c r="Y32" s="948"/>
      <c r="Z32" s="948"/>
      <c r="AA32" s="948" t="s">
        <v>34</v>
      </c>
      <c r="AB32" s="948"/>
      <c r="AC32" s="948"/>
      <c r="AD32" s="948"/>
      <c r="AE32" s="948"/>
      <c r="AF32" s="948"/>
      <c r="AG32" s="948"/>
      <c r="AH32" s="948"/>
      <c r="AI32" s="948"/>
      <c r="AJ32" s="948"/>
      <c r="AK32" s="948"/>
      <c r="AL32" s="948"/>
      <c r="AM32" s="948"/>
      <c r="AN32" s="948"/>
      <c r="AO32" s="948"/>
      <c r="AP32" s="948"/>
      <c r="AQ32" s="948"/>
      <c r="AR32" s="948"/>
      <c r="AS32" s="948"/>
      <c r="AT32" s="948"/>
      <c r="AU32" s="948"/>
      <c r="AV32" s="948"/>
      <c r="AW32" s="948"/>
      <c r="AX32" s="948"/>
      <c r="AY32" s="948"/>
      <c r="AZ32" s="948"/>
      <c r="BA32" s="948"/>
      <c r="BB32" s="948"/>
      <c r="BC32" s="948"/>
      <c r="BD32" s="948"/>
      <c r="BE32" s="948"/>
      <c r="BF32" s="948"/>
      <c r="BG32" s="948"/>
      <c r="BH32" s="948"/>
      <c r="BI32" s="948"/>
      <c r="BJ32" s="948"/>
      <c r="BK32" s="948"/>
      <c r="BL32" s="948"/>
      <c r="BM32" s="948"/>
      <c r="BN32" s="948"/>
      <c r="BO32" s="948"/>
      <c r="BP32" s="948"/>
      <c r="BQ32" s="948"/>
      <c r="BR32" s="948"/>
      <c r="BS32" s="948" t="s">
        <v>35</v>
      </c>
      <c r="BT32" s="948"/>
      <c r="BU32" s="948"/>
      <c r="BV32" s="948"/>
      <c r="BW32" s="948"/>
      <c r="BX32" s="948"/>
      <c r="BY32" s="948"/>
      <c r="BZ32" s="948"/>
      <c r="CA32" s="948"/>
      <c r="CB32" s="948"/>
      <c r="CC32" s="948"/>
      <c r="CD32" s="948"/>
      <c r="CE32" s="948"/>
      <c r="CF32" s="948"/>
      <c r="CG32" s="948"/>
      <c r="CH32" s="948"/>
      <c r="CI32" s="948"/>
      <c r="CJ32" s="948"/>
      <c r="CK32" s="948"/>
      <c r="CL32" s="948"/>
      <c r="CM32" s="948"/>
      <c r="CN32" s="948"/>
      <c r="CO32" s="948"/>
      <c r="CP32" s="948"/>
      <c r="CQ32" s="948"/>
      <c r="CR32" s="948"/>
      <c r="CS32" s="948"/>
      <c r="CT32" s="948"/>
      <c r="CU32" s="948"/>
      <c r="CV32" s="948"/>
      <c r="CW32" s="948"/>
      <c r="CX32" s="948"/>
      <c r="CY32" s="948"/>
      <c r="CZ32" s="948"/>
      <c r="DA32" s="948"/>
      <c r="DB32" s="948"/>
      <c r="DC32" s="948"/>
      <c r="DD32" s="948"/>
      <c r="DE32" s="948"/>
      <c r="DF32" s="948"/>
      <c r="DG32" s="945" t="s">
        <v>36</v>
      </c>
      <c r="DH32" s="946"/>
      <c r="DI32" s="946"/>
      <c r="DJ32" s="946"/>
      <c r="DK32" s="946"/>
      <c r="DL32" s="946"/>
      <c r="DM32" s="946"/>
      <c r="DN32" s="946"/>
      <c r="DO32" s="946"/>
      <c r="DP32" s="946"/>
      <c r="DQ32" s="946"/>
      <c r="DR32" s="946"/>
      <c r="DS32" s="946"/>
      <c r="DT32" s="946"/>
      <c r="DU32" s="946"/>
      <c r="DV32" s="946"/>
      <c r="DW32" s="946"/>
      <c r="DX32" s="946"/>
      <c r="DY32" s="946"/>
      <c r="DZ32" s="946"/>
      <c r="EA32" s="946"/>
      <c r="EB32" s="946"/>
      <c r="EC32" s="947"/>
    </row>
    <row r="33" spans="1:133" ht="24.95" customHeight="1">
      <c r="A33" s="949" t="s">
        <v>37</v>
      </c>
      <c r="B33" s="950"/>
      <c r="C33" s="950"/>
      <c r="D33" s="950"/>
      <c r="E33" s="950"/>
      <c r="F33" s="950"/>
      <c r="G33" s="950"/>
      <c r="H33" s="950"/>
      <c r="I33" s="950"/>
      <c r="J33" s="950"/>
      <c r="K33" s="950"/>
      <c r="L33" s="950"/>
      <c r="M33" s="950"/>
      <c r="N33" s="950"/>
      <c r="O33" s="950"/>
      <c r="P33" s="950"/>
      <c r="Q33" s="950"/>
      <c r="R33" s="950"/>
      <c r="S33" s="950"/>
      <c r="T33" s="950"/>
      <c r="U33" s="950"/>
      <c r="V33" s="950"/>
      <c r="W33" s="950"/>
      <c r="X33" s="950"/>
      <c r="Y33" s="950"/>
      <c r="Z33" s="951"/>
      <c r="AA33" s="949" t="s">
        <v>38</v>
      </c>
      <c r="AB33" s="950"/>
      <c r="AC33" s="950"/>
      <c r="AD33" s="950"/>
      <c r="AE33" s="950"/>
      <c r="AF33" s="950"/>
      <c r="AG33" s="950"/>
      <c r="AH33" s="950"/>
      <c r="AI33" s="950"/>
      <c r="AJ33" s="950"/>
      <c r="AK33" s="950"/>
      <c r="AL33" s="950"/>
      <c r="AM33" s="950"/>
      <c r="AN33" s="950"/>
      <c r="AO33" s="950"/>
      <c r="AP33" s="950"/>
      <c r="AQ33" s="950"/>
      <c r="AR33" s="950"/>
      <c r="AS33" s="950"/>
      <c r="AT33" s="950"/>
      <c r="AU33" s="950"/>
      <c r="AV33" s="950"/>
      <c r="AW33" s="950"/>
      <c r="AX33" s="950"/>
      <c r="AY33" s="950"/>
      <c r="AZ33" s="950"/>
      <c r="BA33" s="950"/>
      <c r="BB33" s="950"/>
      <c r="BC33" s="950"/>
      <c r="BD33" s="950"/>
      <c r="BE33" s="950"/>
      <c r="BF33" s="950"/>
      <c r="BG33" s="950"/>
      <c r="BH33" s="950"/>
      <c r="BI33" s="950"/>
      <c r="BJ33" s="950"/>
      <c r="BK33" s="950"/>
      <c r="BL33" s="950"/>
      <c r="BM33" s="950"/>
      <c r="BN33" s="950"/>
      <c r="BO33" s="950"/>
      <c r="BP33" s="950"/>
      <c r="BQ33" s="950"/>
      <c r="BR33" s="951"/>
      <c r="BS33" s="949" t="s">
        <v>39</v>
      </c>
      <c r="BT33" s="950"/>
      <c r="BU33" s="950"/>
      <c r="BV33" s="950"/>
      <c r="BW33" s="950"/>
      <c r="BX33" s="950"/>
      <c r="BY33" s="950"/>
      <c r="BZ33" s="950"/>
      <c r="CA33" s="950"/>
      <c r="CB33" s="950"/>
      <c r="CC33" s="950"/>
      <c r="CD33" s="950"/>
      <c r="CE33" s="950"/>
      <c r="CF33" s="950"/>
      <c r="CG33" s="950"/>
      <c r="CH33" s="950"/>
      <c r="CI33" s="950"/>
      <c r="CJ33" s="950"/>
      <c r="CK33" s="950"/>
      <c r="CL33" s="950"/>
      <c r="CM33" s="950"/>
      <c r="CN33" s="950"/>
      <c r="CO33" s="950"/>
      <c r="CP33" s="950"/>
      <c r="CQ33" s="950"/>
      <c r="CR33" s="950"/>
      <c r="CS33" s="950"/>
      <c r="CT33" s="950"/>
      <c r="CU33" s="950"/>
      <c r="CV33" s="950"/>
      <c r="CW33" s="950"/>
      <c r="CX33" s="950"/>
      <c r="CY33" s="950"/>
      <c r="CZ33" s="950"/>
      <c r="DA33" s="950"/>
      <c r="DB33" s="950"/>
      <c r="DC33" s="950"/>
      <c r="DD33" s="950"/>
      <c r="DE33" s="950"/>
      <c r="DF33" s="951"/>
      <c r="DG33" s="945" t="s">
        <v>40</v>
      </c>
      <c r="DH33" s="946"/>
      <c r="DI33" s="946"/>
      <c r="DJ33" s="946"/>
      <c r="DK33" s="946"/>
      <c r="DL33" s="946"/>
      <c r="DM33" s="946"/>
      <c r="DN33" s="946"/>
      <c r="DO33" s="946"/>
      <c r="DP33" s="946"/>
      <c r="DQ33" s="946"/>
      <c r="DR33" s="946"/>
      <c r="DS33" s="946"/>
      <c r="DT33" s="946"/>
      <c r="DU33" s="946"/>
      <c r="DV33" s="946"/>
      <c r="DW33" s="946"/>
      <c r="DX33" s="946"/>
      <c r="DY33" s="946"/>
      <c r="DZ33" s="946"/>
      <c r="EA33" s="946"/>
      <c r="EB33" s="946"/>
      <c r="EC33" s="947"/>
    </row>
    <row r="36" spans="1:133">
      <c r="CR36" s="379"/>
    </row>
  </sheetData>
  <sheetProtection insertRows="0" deleteRows="0"/>
  <mergeCells count="92">
    <mergeCell ref="A5:A7"/>
    <mergeCell ref="AD6:AE6"/>
    <mergeCell ref="A1:H1"/>
    <mergeCell ref="F3:G3"/>
    <mergeCell ref="N3:O3"/>
    <mergeCell ref="X6:Y6"/>
    <mergeCell ref="Z6:AA6"/>
    <mergeCell ref="D5:AC5"/>
    <mergeCell ref="H6:I6"/>
    <mergeCell ref="J6:K6"/>
    <mergeCell ref="L6:M6"/>
    <mergeCell ref="N6:O6"/>
    <mergeCell ref="P6:Q6"/>
    <mergeCell ref="D6:E6"/>
    <mergeCell ref="X3:AA3"/>
    <mergeCell ref="B3:D3"/>
    <mergeCell ref="AN6:AO6"/>
    <mergeCell ref="AP6:AQ6"/>
    <mergeCell ref="AR6:AS6"/>
    <mergeCell ref="AT6:AU6"/>
    <mergeCell ref="AV6:AW6"/>
    <mergeCell ref="AF6:AG6"/>
    <mergeCell ref="AH6:AI6"/>
    <mergeCell ref="F6:G6"/>
    <mergeCell ref="A30:C30"/>
    <mergeCell ref="B5:B7"/>
    <mergeCell ref="C5:C7"/>
    <mergeCell ref="R6:S6"/>
    <mergeCell ref="T6:U6"/>
    <mergeCell ref="AB6:AC6"/>
    <mergeCell ref="AD5:BC5"/>
    <mergeCell ref="BB6:BC6"/>
    <mergeCell ref="AX6:AY6"/>
    <mergeCell ref="V6:W6"/>
    <mergeCell ref="AJ6:AK6"/>
    <mergeCell ref="AZ6:BA6"/>
    <mergeCell ref="AL6:AM6"/>
    <mergeCell ref="H3:L3"/>
    <mergeCell ref="P3:S3"/>
    <mergeCell ref="BD5:CC5"/>
    <mergeCell ref="CD5:DC5"/>
    <mergeCell ref="U3:W3"/>
    <mergeCell ref="BD6:BE6"/>
    <mergeCell ref="BF6:BG6"/>
    <mergeCell ref="BH6:BI6"/>
    <mergeCell ref="BJ6:BK6"/>
    <mergeCell ref="BL6:BM6"/>
    <mergeCell ref="BN6:BO6"/>
    <mergeCell ref="BP6:BQ6"/>
    <mergeCell ref="BR6:BS6"/>
    <mergeCell ref="BT6:BU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DV6:DW6"/>
    <mergeCell ref="DX6:DY6"/>
    <mergeCell ref="DZ6:EA6"/>
    <mergeCell ref="EB6:EC6"/>
    <mergeCell ref="CR6:CS6"/>
    <mergeCell ref="CT6:CU6"/>
    <mergeCell ref="CV6:CW6"/>
    <mergeCell ref="CX6:CY6"/>
    <mergeCell ref="CZ6:DA6"/>
    <mergeCell ref="DL6:DM6"/>
    <mergeCell ref="DN6:DO6"/>
    <mergeCell ref="DP6:DQ6"/>
    <mergeCell ref="DR6:DS6"/>
    <mergeCell ref="DT6:DU6"/>
    <mergeCell ref="I1:DM1"/>
    <mergeCell ref="DN1:EC1"/>
    <mergeCell ref="DG32:EC32"/>
    <mergeCell ref="DG33:EC33"/>
    <mergeCell ref="BS32:DF32"/>
    <mergeCell ref="BS33:DF33"/>
    <mergeCell ref="AA32:BR32"/>
    <mergeCell ref="AA33:BR33"/>
    <mergeCell ref="A32:Z32"/>
    <mergeCell ref="A33:Z33"/>
    <mergeCell ref="DB6:DC6"/>
    <mergeCell ref="DD5:EC5"/>
    <mergeCell ref="DD6:DE6"/>
    <mergeCell ref="DF6:DG6"/>
    <mergeCell ref="DH6:DI6"/>
    <mergeCell ref="DJ6:DK6"/>
  </mergeCells>
  <pageMargins left="0.7" right="0.7" top="0.75" bottom="0.75" header="0.3" footer="0.3"/>
  <pageSetup scale="10" orientation="portrait" horizontalDpi="4294967293" r:id="rId1"/>
  <colBreaks count="2" manualBreakCount="2">
    <brk id="29" max="1048575" man="1"/>
    <brk id="8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A26"/>
  <sheetViews>
    <sheetView view="pageBreakPreview" topLeftCell="A4" zoomScaleNormal="85" zoomScaleSheetLayoutView="100" zoomScalePageLayoutView="40" workbookViewId="0">
      <pane xSplit="1" ySplit="3" topLeftCell="B7" activePane="bottomRight" state="frozen"/>
      <selection pane="bottomRight" activeCell="D13" sqref="D13"/>
      <selection pane="bottomLeft" activeCell="A7" sqref="A7"/>
      <selection pane="topRight" activeCell="B4" sqref="B4"/>
    </sheetView>
  </sheetViews>
  <sheetFormatPr defaultColWidth="11.42578125" defaultRowHeight="12.75"/>
  <cols>
    <col min="1" max="1" width="26.42578125" style="58" customWidth="1"/>
    <col min="2" max="3" width="15.7109375" style="58" customWidth="1"/>
    <col min="4" max="4" width="15.7109375" style="59" customWidth="1"/>
    <col min="5" max="5" width="15.7109375" style="100" customWidth="1"/>
    <col min="6" max="8" width="15.7109375" style="58" customWidth="1"/>
    <col min="9" max="9" width="15.7109375" style="100" customWidth="1"/>
    <col min="10" max="12" width="15.7109375" style="58" customWidth="1"/>
    <col min="13" max="13" width="15.7109375" style="100" customWidth="1"/>
    <col min="14" max="32" width="15.7109375" style="58" customWidth="1"/>
    <col min="33" max="33" width="15.7109375" style="82" customWidth="1"/>
    <col min="34" max="36" width="15.7109375" style="58" customWidth="1"/>
    <col min="37" max="37" width="15.7109375" style="100" customWidth="1"/>
    <col min="38" max="40" width="15.7109375" style="58" customWidth="1"/>
    <col min="41" max="41" width="15.7109375" style="100" customWidth="1"/>
    <col min="42" max="44" width="15.7109375" style="58" customWidth="1"/>
    <col min="45" max="45" width="15.7109375" style="100" customWidth="1"/>
    <col min="46" max="48" width="15.7109375" style="58" customWidth="1"/>
    <col min="49" max="49" width="15.7109375" style="100" customWidth="1"/>
    <col min="50" max="52" width="15.7109375" style="58" customWidth="1"/>
    <col min="53" max="53" width="15.7109375" style="100" customWidth="1"/>
    <col min="54" max="56" width="15.7109375" style="58" customWidth="1"/>
    <col min="57" max="57" width="15.7109375" style="100" customWidth="1"/>
    <col min="58" max="60" width="15.7109375" style="58" customWidth="1"/>
    <col min="61" max="61" width="15.7109375" style="100" customWidth="1"/>
    <col min="62" max="64" width="15.7109375" style="58" customWidth="1"/>
    <col min="65" max="65" width="15.7109375" style="100" customWidth="1"/>
    <col min="66" max="68" width="15.7109375" style="58" customWidth="1"/>
    <col min="69" max="69" width="15.7109375" style="100" customWidth="1"/>
    <col min="70" max="72" width="15.7109375" style="58" customWidth="1"/>
    <col min="73" max="73" width="15.7109375" style="100" customWidth="1"/>
    <col min="74" max="76" width="15.7109375" style="58" customWidth="1"/>
    <col min="77" max="77" width="15.7109375" style="100" customWidth="1"/>
    <col min="78" max="80" width="15.7109375" style="58" customWidth="1"/>
    <col min="81" max="81" width="15.7109375" style="100" customWidth="1"/>
    <col min="82" max="84" width="15.7109375" style="58" customWidth="1"/>
    <col min="85" max="85" width="15.7109375" style="100" customWidth="1"/>
    <col min="86" max="88" width="15.7109375" style="58" customWidth="1"/>
    <col min="89" max="89" width="15.7109375" style="100" customWidth="1"/>
    <col min="90" max="92" width="15.7109375" style="58" customWidth="1"/>
    <col min="93" max="93" width="15.7109375" style="100" customWidth="1"/>
    <col min="94" max="96" width="15.7109375" style="58" customWidth="1"/>
    <col min="97" max="97" width="15.7109375" style="100" customWidth="1"/>
    <col min="98" max="100" width="15.7109375" style="58" customWidth="1"/>
    <col min="101" max="101" width="18.5703125" style="100" customWidth="1"/>
    <col min="102" max="104" width="15.7109375" style="58" customWidth="1"/>
    <col min="105" max="105" width="15.7109375" style="100" customWidth="1"/>
    <col min="106" max="108" width="15.7109375" style="58" customWidth="1"/>
    <col min="109" max="109" width="15.7109375" style="100" customWidth="1"/>
    <col min="110" max="112" width="15.7109375" style="58" customWidth="1"/>
    <col min="113" max="113" width="15.7109375" style="100" customWidth="1"/>
    <col min="114" max="116" width="15.7109375" style="58" customWidth="1"/>
    <col min="117" max="117" width="15.7109375" style="100" customWidth="1"/>
    <col min="118" max="120" width="15.7109375" style="58" customWidth="1"/>
    <col min="121" max="121" width="15.7109375" style="100" customWidth="1"/>
    <col min="122" max="124" width="15.7109375" style="58" customWidth="1"/>
    <col min="125" max="125" width="15.7109375" style="100" customWidth="1"/>
    <col min="126" max="128" width="15.7109375" style="58" customWidth="1"/>
    <col min="129" max="129" width="15.7109375" style="100" customWidth="1"/>
    <col min="130" max="132" width="15.7109375" style="58" customWidth="1"/>
    <col min="133" max="133" width="15.7109375" style="100" customWidth="1"/>
    <col min="134" max="136" width="15.7109375" style="58" customWidth="1"/>
    <col min="137" max="137" width="15.7109375" style="100" customWidth="1"/>
    <col min="138" max="140" width="15.7109375" style="58" customWidth="1"/>
    <col min="141" max="141" width="15.7109375" style="100" customWidth="1"/>
    <col min="142" max="144" width="15.7109375" style="58" customWidth="1"/>
    <col min="145" max="145" width="15.7109375" style="100" customWidth="1"/>
    <col min="146" max="148" width="15.7109375" style="58" customWidth="1"/>
    <col min="149" max="149" width="15.7109375" style="100" customWidth="1"/>
    <col min="150" max="152" width="15.7109375" style="58" customWidth="1"/>
    <col min="153" max="153" width="15.7109375" style="100" customWidth="1"/>
    <col min="154" max="156" width="15.7109375" style="58" customWidth="1"/>
    <col min="157" max="157" width="15.7109375" style="100" customWidth="1"/>
    <col min="158" max="160" width="15.7109375" style="58" customWidth="1"/>
    <col min="161" max="161" width="15.7109375" style="100" customWidth="1"/>
    <col min="162" max="164" width="15.7109375" style="58" customWidth="1"/>
    <col min="165" max="165" width="15.7109375" style="100" customWidth="1"/>
    <col min="166" max="168" width="15.7109375" style="58" customWidth="1"/>
    <col min="169" max="169" width="15.7109375" style="100" customWidth="1"/>
    <col min="170" max="172" width="15.7109375" style="58" customWidth="1"/>
    <col min="173" max="173" width="15.7109375" style="100" customWidth="1"/>
    <col min="174" max="176" width="15.7109375" style="58" customWidth="1"/>
    <col min="177" max="177" width="15.7109375" style="100" customWidth="1"/>
    <col min="178" max="180" width="15.7109375" style="58" customWidth="1"/>
    <col min="181" max="181" width="15.7109375" style="100" customWidth="1"/>
    <col min="182" max="184" width="15.7109375" style="58" customWidth="1"/>
    <col min="185" max="185" width="15.7109375" style="100" customWidth="1"/>
    <col min="186" max="188" width="15.7109375" style="58" customWidth="1"/>
    <col min="189" max="189" width="15.7109375" style="100" customWidth="1"/>
    <col min="190" max="192" width="15.7109375" style="58" customWidth="1"/>
    <col min="193" max="193" width="15.7109375" style="100" customWidth="1"/>
    <col min="194" max="196" width="15.7109375" style="58" customWidth="1"/>
    <col min="197" max="197" width="15.7109375" style="100" customWidth="1"/>
    <col min="198" max="200" width="15.7109375" style="58" customWidth="1"/>
    <col min="201" max="201" width="15.7109375" style="100" customWidth="1"/>
    <col min="202" max="204" width="15.7109375" style="58" customWidth="1"/>
    <col min="205" max="205" width="15.7109375" style="100" customWidth="1"/>
    <col min="206" max="208" width="15.7109375" style="58" customWidth="1"/>
    <col min="209" max="209" width="15.7109375" style="100" customWidth="1"/>
    <col min="210" max="261" width="15.7109375" style="58" customWidth="1"/>
    <col min="262" max="16384" width="11.42578125" style="58"/>
  </cols>
  <sheetData>
    <row r="1" spans="1:261" ht="99.75" customHeight="1" thickBot="1">
      <c r="A1" s="1024"/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41" t="s">
        <v>0</v>
      </c>
      <c r="M1" s="1041"/>
      <c r="N1" s="1041"/>
      <c r="O1" s="1041"/>
      <c r="P1" s="1041"/>
      <c r="Q1" s="1041"/>
      <c r="R1" s="1041"/>
      <c r="S1" s="1041"/>
      <c r="T1" s="1041"/>
      <c r="U1" s="1041"/>
      <c r="V1" s="1041"/>
      <c r="W1" s="1041"/>
      <c r="X1" s="1041"/>
      <c r="Y1" s="1041"/>
      <c r="Z1" s="1041"/>
      <c r="AA1" s="1041"/>
      <c r="AB1" s="1041"/>
      <c r="AC1" s="1041"/>
      <c r="AD1" s="1041"/>
      <c r="AE1" s="1041"/>
      <c r="AF1" s="1041"/>
      <c r="AG1" s="1041"/>
      <c r="AH1" s="1041"/>
      <c r="AI1" s="1041"/>
      <c r="AJ1" s="1041"/>
      <c r="AK1" s="1041"/>
      <c r="AL1" s="1041"/>
      <c r="AM1" s="1041"/>
      <c r="AN1" s="1041"/>
      <c r="AO1" s="1041"/>
      <c r="AP1" s="1041"/>
      <c r="AQ1" s="1041"/>
      <c r="AR1" s="1041"/>
      <c r="AS1" s="1041"/>
      <c r="AT1" s="1041"/>
      <c r="AU1" s="1041"/>
      <c r="AV1" s="1041"/>
      <c r="AW1" s="1041"/>
      <c r="AX1" s="1041"/>
      <c r="AY1" s="1041"/>
      <c r="AZ1" s="1041"/>
      <c r="BA1" s="1041"/>
      <c r="BB1" s="1041"/>
      <c r="BC1" s="1041"/>
      <c r="BD1" s="1041"/>
      <c r="BE1" s="1041"/>
      <c r="BF1" s="1041"/>
      <c r="BG1" s="1041"/>
      <c r="BH1" s="1041"/>
      <c r="BI1" s="1041"/>
      <c r="BJ1" s="1041"/>
      <c r="BK1" s="1041"/>
      <c r="BL1" s="1041"/>
      <c r="BM1" s="1041"/>
      <c r="BN1" s="1041"/>
      <c r="BO1" s="1041"/>
      <c r="BP1" s="1041"/>
      <c r="BQ1" s="1041"/>
      <c r="BR1" s="1041"/>
      <c r="BS1" s="1041"/>
      <c r="BT1" s="1041"/>
      <c r="BU1" s="1041"/>
      <c r="BV1" s="1041"/>
      <c r="BW1" s="1041"/>
      <c r="BX1" s="1041"/>
      <c r="BY1" s="1041"/>
      <c r="BZ1" s="1041"/>
      <c r="CA1" s="1041"/>
      <c r="CB1" s="1041"/>
      <c r="CC1" s="1041"/>
      <c r="CD1" s="1041"/>
      <c r="CE1" s="1041"/>
      <c r="CF1" s="1041"/>
      <c r="CG1" s="1041"/>
      <c r="CH1" s="1041"/>
      <c r="CI1" s="1041"/>
      <c r="CJ1" s="1041"/>
      <c r="CK1" s="1041"/>
      <c r="CL1" s="1041"/>
      <c r="CM1" s="1041"/>
      <c r="CN1" s="1041"/>
      <c r="CO1" s="1041"/>
      <c r="CP1" s="1041"/>
      <c r="CQ1" s="1041"/>
      <c r="CR1" s="1041"/>
      <c r="CS1" s="1041"/>
      <c r="CT1" s="1041"/>
      <c r="CU1" s="1041"/>
      <c r="CV1" s="1041"/>
      <c r="CW1" s="1041"/>
      <c r="CX1" s="1041"/>
      <c r="CY1" s="1041"/>
      <c r="CZ1" s="1041"/>
      <c r="DA1" s="1041"/>
      <c r="DB1" s="1041"/>
      <c r="DC1" s="1041"/>
      <c r="DD1" s="1041"/>
      <c r="DE1" s="1041"/>
      <c r="DF1" s="1041"/>
      <c r="DG1" s="1041"/>
      <c r="DH1" s="1041"/>
      <c r="DI1" s="1041"/>
      <c r="DJ1" s="1041"/>
      <c r="DK1" s="1041"/>
      <c r="DL1" s="1041"/>
      <c r="DM1" s="1041"/>
      <c r="DN1" s="1041"/>
      <c r="DO1" s="1041"/>
      <c r="DP1" s="1041"/>
      <c r="DQ1" s="1041"/>
      <c r="DR1" s="1041"/>
      <c r="DS1" s="1041"/>
      <c r="DT1" s="1041"/>
      <c r="DU1" s="1041"/>
      <c r="DV1" s="1041"/>
      <c r="DW1" s="1041"/>
      <c r="DX1" s="1041"/>
      <c r="DY1" s="1041"/>
      <c r="DZ1" s="1041"/>
      <c r="EA1" s="1041"/>
      <c r="EB1" s="1041"/>
      <c r="EC1" s="1041"/>
      <c r="ED1" s="1041"/>
      <c r="EE1" s="1041"/>
      <c r="EF1" s="1041"/>
      <c r="EG1" s="1041"/>
      <c r="EH1" s="1041"/>
      <c r="EI1" s="1041"/>
      <c r="EJ1" s="1041"/>
      <c r="EK1" s="1041"/>
      <c r="EL1" s="1041"/>
      <c r="EM1" s="1041"/>
      <c r="EN1" s="1041"/>
      <c r="EO1" s="1041"/>
      <c r="EP1" s="1041"/>
      <c r="EQ1" s="1041"/>
      <c r="ER1" s="1041"/>
      <c r="ES1" s="1041"/>
      <c r="ET1" s="1041"/>
      <c r="EU1" s="1041"/>
      <c r="EV1" s="1041"/>
      <c r="EW1" s="1041"/>
      <c r="EX1" s="1041"/>
      <c r="EY1" s="1041"/>
      <c r="EZ1" s="1041"/>
      <c r="FA1" s="1041"/>
      <c r="FB1" s="1041"/>
      <c r="FC1" s="1041"/>
      <c r="FD1" s="1041"/>
      <c r="FE1" s="1041"/>
      <c r="FF1" s="1041"/>
      <c r="FG1" s="1041"/>
      <c r="FH1" s="1041"/>
      <c r="FI1" s="1041"/>
      <c r="FJ1" s="1041"/>
      <c r="FK1" s="1041"/>
      <c r="FL1" s="1041"/>
      <c r="FM1" s="1041"/>
      <c r="FN1" s="1041"/>
      <c r="FO1" s="1041"/>
      <c r="FP1" s="1041"/>
      <c r="FQ1" s="1041"/>
      <c r="FR1" s="1041"/>
      <c r="FS1" s="1041"/>
      <c r="FT1" s="1041"/>
      <c r="FU1" s="1041"/>
      <c r="FV1" s="1041"/>
      <c r="FW1" s="1041"/>
      <c r="FX1" s="1041"/>
      <c r="FY1" s="1041"/>
      <c r="FZ1" s="1041"/>
      <c r="GA1" s="1041"/>
      <c r="GB1" s="1041"/>
      <c r="GC1" s="1041"/>
      <c r="GD1" s="1041"/>
      <c r="GE1" s="1041"/>
      <c r="GF1" s="1041"/>
      <c r="GG1" s="1041"/>
      <c r="GH1" s="1041"/>
      <c r="GI1" s="1041"/>
      <c r="GJ1" s="1041"/>
      <c r="GK1" s="1041"/>
      <c r="GL1" s="1041"/>
      <c r="GM1" s="1041"/>
      <c r="GN1" s="1041"/>
      <c r="GO1" s="1041"/>
      <c r="GP1" s="1041"/>
      <c r="GQ1" s="1041"/>
      <c r="GR1" s="1041"/>
      <c r="GS1" s="1041"/>
      <c r="GT1" s="1041"/>
      <c r="GU1" s="1041"/>
      <c r="GV1" s="1041"/>
      <c r="GW1" s="1041"/>
      <c r="GX1" s="1041"/>
      <c r="GY1" s="1041"/>
      <c r="GZ1" s="1041"/>
      <c r="HA1" s="1041"/>
      <c r="HB1" s="1041"/>
      <c r="HC1" s="1041"/>
      <c r="HD1" s="1041"/>
      <c r="HE1" s="1041"/>
      <c r="HF1" s="1041"/>
      <c r="HG1" s="1041"/>
      <c r="HH1" s="1041"/>
      <c r="HI1" s="1041"/>
      <c r="HJ1" s="1041"/>
      <c r="HK1" s="1041"/>
      <c r="HL1" s="1041"/>
      <c r="HM1" s="1041"/>
      <c r="HN1" s="1041"/>
      <c r="HO1" s="1041"/>
      <c r="HP1" s="1041"/>
      <c r="HQ1" s="1041"/>
      <c r="HR1" s="1041"/>
      <c r="HS1" s="1041"/>
      <c r="HT1" s="1041"/>
      <c r="HU1" s="1041"/>
      <c r="HV1" s="1041"/>
      <c r="HW1" s="1040" t="s">
        <v>1</v>
      </c>
      <c r="HX1" s="1040"/>
      <c r="HY1" s="1040"/>
      <c r="HZ1" s="1040"/>
      <c r="IA1" s="1040"/>
      <c r="IB1" s="1040"/>
      <c r="IC1" s="1040"/>
      <c r="ID1" s="1040"/>
      <c r="IE1" s="1040"/>
      <c r="IF1" s="1040"/>
      <c r="IG1" s="1040"/>
      <c r="IH1" s="1040"/>
      <c r="II1" s="1040"/>
      <c r="IJ1" s="1040"/>
      <c r="IK1" s="1040"/>
      <c r="IL1" s="1040"/>
      <c r="IM1" s="1040"/>
      <c r="IN1" s="1040"/>
      <c r="IO1" s="1040"/>
      <c r="IP1" s="1040"/>
      <c r="IQ1" s="1040"/>
      <c r="IR1" s="1040"/>
      <c r="IS1" s="1040"/>
      <c r="IT1" s="1040"/>
      <c r="IU1" s="1040"/>
      <c r="IV1" s="1040"/>
      <c r="IW1" s="1040"/>
      <c r="IX1" s="1040"/>
      <c r="IY1" s="1040"/>
      <c r="IZ1" s="1040"/>
      <c r="JA1" s="1040"/>
    </row>
    <row r="2" spans="1:261" ht="8.1" customHeight="1" thickBot="1"/>
    <row r="3" spans="1:261" ht="18" customHeight="1" thickTop="1" thickBot="1">
      <c r="A3" s="60"/>
      <c r="B3" s="60"/>
      <c r="C3" s="60"/>
      <c r="D3" s="61"/>
      <c r="E3" s="527"/>
      <c r="F3" s="60"/>
      <c r="G3" s="60"/>
      <c r="H3" s="60"/>
      <c r="I3" s="527"/>
      <c r="J3" s="60"/>
      <c r="K3" s="60"/>
      <c r="L3" s="60"/>
      <c r="M3" s="527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528"/>
      <c r="AH3" s="60"/>
      <c r="AI3" s="60"/>
      <c r="AJ3" s="60"/>
      <c r="AK3" s="527"/>
      <c r="AL3" s="60"/>
      <c r="AM3" s="60"/>
      <c r="AN3" s="60"/>
      <c r="AO3" s="527"/>
      <c r="AP3" s="60"/>
      <c r="AQ3" s="60"/>
      <c r="AR3" s="60"/>
      <c r="AS3" s="527"/>
      <c r="AT3" s="60"/>
      <c r="AU3" s="60"/>
      <c r="AV3" s="60"/>
      <c r="AW3" s="527"/>
      <c r="HB3" s="292"/>
      <c r="HC3" s="292"/>
      <c r="HD3" s="292"/>
      <c r="HE3" s="292"/>
      <c r="HF3" s="292"/>
      <c r="HG3" s="292"/>
      <c r="HH3" s="292"/>
      <c r="HI3" s="292"/>
      <c r="HJ3" s="292"/>
      <c r="HK3" s="292"/>
      <c r="HL3" s="292"/>
      <c r="HM3" s="292"/>
      <c r="HN3" s="292"/>
      <c r="HO3" s="292"/>
      <c r="HP3" s="292"/>
      <c r="HQ3" s="292"/>
      <c r="HR3" s="292"/>
      <c r="HS3" s="292"/>
      <c r="HT3" s="292"/>
      <c r="HU3" s="292"/>
      <c r="HV3" s="292"/>
      <c r="HW3" s="292"/>
      <c r="HX3" s="292"/>
      <c r="HY3" s="292"/>
      <c r="HZ3" s="292"/>
      <c r="IA3" s="292"/>
      <c r="IB3" s="292"/>
      <c r="IC3" s="292"/>
      <c r="ID3" s="292"/>
      <c r="IE3" s="292"/>
      <c r="IF3" s="292"/>
      <c r="IG3" s="292"/>
      <c r="IH3" s="292"/>
      <c r="II3" s="292"/>
      <c r="IJ3" s="292"/>
      <c r="IK3" s="292"/>
      <c r="IL3" s="292"/>
      <c r="IM3" s="292"/>
      <c r="IN3" s="292"/>
      <c r="IO3" s="292"/>
      <c r="IP3" s="292"/>
      <c r="IQ3" s="292"/>
      <c r="IR3" s="292"/>
      <c r="IS3" s="292"/>
      <c r="IT3" s="292"/>
      <c r="IU3" s="292"/>
      <c r="IV3" s="292"/>
      <c r="IW3" s="292"/>
      <c r="IX3" s="292"/>
      <c r="IY3" s="292"/>
      <c r="IZ3" s="292"/>
      <c r="JA3" s="292"/>
    </row>
    <row r="4" spans="1:261" ht="13.5" thickBot="1">
      <c r="A4" s="1018" t="s">
        <v>41</v>
      </c>
      <c r="B4" s="1028" t="s">
        <v>42</v>
      </c>
      <c r="C4" s="1029"/>
      <c r="D4" s="1029"/>
      <c r="E4" s="1029"/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1029"/>
      <c r="S4" s="1029"/>
      <c r="T4" s="1029"/>
      <c r="U4" s="1029"/>
      <c r="V4" s="1029"/>
      <c r="W4" s="1029"/>
      <c r="X4" s="1029"/>
      <c r="Y4" s="1029"/>
      <c r="Z4" s="1029"/>
      <c r="AA4" s="1029"/>
      <c r="AB4" s="1029"/>
      <c r="AC4" s="1029"/>
      <c r="AD4" s="1029"/>
      <c r="AE4" s="1029"/>
      <c r="AF4" s="1029"/>
      <c r="AG4" s="1029"/>
      <c r="AH4" s="1029"/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1029"/>
      <c r="AU4" s="1029"/>
      <c r="AV4" s="1029"/>
      <c r="AW4" s="1029"/>
      <c r="AX4" s="1029"/>
      <c r="AY4" s="1029"/>
      <c r="AZ4" s="1029"/>
      <c r="BA4" s="1030"/>
      <c r="BB4" s="1031" t="s">
        <v>43</v>
      </c>
      <c r="BC4" s="1032"/>
      <c r="BD4" s="1032"/>
      <c r="BE4" s="1032"/>
      <c r="BF4" s="1032"/>
      <c r="BG4" s="1032"/>
      <c r="BH4" s="1032"/>
      <c r="BI4" s="1032"/>
      <c r="BJ4" s="1032"/>
      <c r="BK4" s="1032"/>
      <c r="BL4" s="1032"/>
      <c r="BM4" s="1032"/>
      <c r="BN4" s="1032"/>
      <c r="BO4" s="1032"/>
      <c r="BP4" s="1032"/>
      <c r="BQ4" s="1032"/>
      <c r="BR4" s="1032"/>
      <c r="BS4" s="1032"/>
      <c r="BT4" s="1032"/>
      <c r="BU4" s="1032"/>
      <c r="BV4" s="1032"/>
      <c r="BW4" s="1032"/>
      <c r="BX4" s="1032"/>
      <c r="BY4" s="1032"/>
      <c r="BZ4" s="1032"/>
      <c r="CA4" s="1032"/>
      <c r="CB4" s="1032"/>
      <c r="CC4" s="1032"/>
      <c r="CD4" s="1032"/>
      <c r="CE4" s="1032"/>
      <c r="CF4" s="1032"/>
      <c r="CG4" s="1032"/>
      <c r="CH4" s="1032"/>
      <c r="CI4" s="1032"/>
      <c r="CJ4" s="1032"/>
      <c r="CK4" s="1032"/>
      <c r="CL4" s="1032"/>
      <c r="CM4" s="1032"/>
      <c r="CN4" s="1032"/>
      <c r="CO4" s="1032"/>
      <c r="CP4" s="1032"/>
      <c r="CQ4" s="1032"/>
      <c r="CR4" s="1032"/>
      <c r="CS4" s="1032"/>
      <c r="CT4" s="1032"/>
      <c r="CU4" s="1032"/>
      <c r="CV4" s="1032"/>
      <c r="CW4" s="1032"/>
      <c r="CX4" s="1032"/>
      <c r="CY4" s="1032"/>
      <c r="CZ4" s="1032"/>
      <c r="DA4" s="1033"/>
      <c r="DB4" s="1011" t="s">
        <v>11</v>
      </c>
      <c r="DC4" s="1012"/>
      <c r="DD4" s="1012"/>
      <c r="DE4" s="1012"/>
      <c r="DF4" s="1013"/>
      <c r="DG4" s="1013"/>
      <c r="DH4" s="1013"/>
      <c r="DI4" s="1013"/>
      <c r="DJ4" s="1013"/>
      <c r="DK4" s="1013"/>
      <c r="DL4" s="1013"/>
      <c r="DM4" s="1013"/>
      <c r="DN4" s="1013"/>
      <c r="DO4" s="1013"/>
      <c r="DP4" s="1013"/>
      <c r="DQ4" s="1013"/>
      <c r="DR4" s="1013"/>
      <c r="DS4" s="1013"/>
      <c r="DT4" s="1013"/>
      <c r="DU4" s="1013"/>
      <c r="DV4" s="1013"/>
      <c r="DW4" s="1013"/>
      <c r="DX4" s="1013"/>
      <c r="DY4" s="1013"/>
      <c r="DZ4" s="1013"/>
      <c r="EA4" s="1013"/>
      <c r="EB4" s="1013"/>
      <c r="EC4" s="1013"/>
      <c r="ED4" s="1013"/>
      <c r="EE4" s="1013"/>
      <c r="EF4" s="1013"/>
      <c r="EG4" s="1013"/>
      <c r="EH4" s="1013"/>
      <c r="EI4" s="1013"/>
      <c r="EJ4" s="1013"/>
      <c r="EK4" s="1013"/>
      <c r="EL4" s="1013"/>
      <c r="EM4" s="1013"/>
      <c r="EN4" s="1013"/>
      <c r="EO4" s="1013"/>
      <c r="EP4" s="1013"/>
      <c r="EQ4" s="1013"/>
      <c r="ER4" s="1013"/>
      <c r="ES4" s="1013"/>
      <c r="ET4" s="1013"/>
      <c r="EU4" s="1013"/>
      <c r="EV4" s="1013"/>
      <c r="EW4" s="1013"/>
      <c r="EX4" s="1013"/>
      <c r="EY4" s="1013"/>
      <c r="EZ4" s="1013"/>
      <c r="FA4" s="1014"/>
      <c r="FB4" s="1000" t="s">
        <v>44</v>
      </c>
      <c r="FC4" s="1001"/>
      <c r="FD4" s="1001"/>
      <c r="FE4" s="1001"/>
      <c r="FF4" s="1001"/>
      <c r="FG4" s="1001"/>
      <c r="FH4" s="1001"/>
      <c r="FI4" s="1001"/>
      <c r="FJ4" s="1001"/>
      <c r="FK4" s="1001"/>
      <c r="FL4" s="1001"/>
      <c r="FM4" s="1001"/>
      <c r="FN4" s="1001"/>
      <c r="FO4" s="1001"/>
      <c r="FP4" s="1001"/>
      <c r="FQ4" s="1001"/>
      <c r="FR4" s="1001"/>
      <c r="FS4" s="1001"/>
      <c r="FT4" s="1001"/>
      <c r="FU4" s="1001"/>
      <c r="FV4" s="1001"/>
      <c r="FW4" s="1001"/>
      <c r="FX4" s="1001"/>
      <c r="FY4" s="1001"/>
      <c r="FZ4" s="1001"/>
      <c r="GA4" s="1001"/>
      <c r="GB4" s="1001"/>
      <c r="GC4" s="1001"/>
      <c r="GD4" s="1001"/>
      <c r="GE4" s="1001"/>
      <c r="GF4" s="1001"/>
      <c r="GG4" s="1001"/>
      <c r="GH4" s="1001"/>
      <c r="GI4" s="1001"/>
      <c r="GJ4" s="1001"/>
      <c r="GK4" s="1001"/>
      <c r="GL4" s="1001"/>
      <c r="GM4" s="1001"/>
      <c r="GN4" s="1001"/>
      <c r="GO4" s="1001"/>
      <c r="GP4" s="1001"/>
      <c r="GQ4" s="1001"/>
      <c r="GR4" s="1001"/>
      <c r="GS4" s="1001"/>
      <c r="GT4" s="1001"/>
      <c r="GU4" s="1001"/>
      <c r="GV4" s="1001"/>
      <c r="GW4" s="1001"/>
      <c r="GX4" s="1001"/>
      <c r="GY4" s="1001"/>
      <c r="GZ4" s="1001"/>
      <c r="HA4" s="1002"/>
      <c r="HB4" s="1044" t="s">
        <v>45</v>
      </c>
      <c r="HC4" s="1045"/>
      <c r="HD4" s="1045"/>
      <c r="HE4" s="1045"/>
      <c r="HF4" s="1045"/>
      <c r="HG4" s="1045"/>
      <c r="HH4" s="1045"/>
      <c r="HI4" s="1045"/>
      <c r="HJ4" s="1045"/>
      <c r="HK4" s="1045"/>
      <c r="HL4" s="1045"/>
      <c r="HM4" s="1045"/>
      <c r="HN4" s="1045"/>
      <c r="HO4" s="1045"/>
      <c r="HP4" s="1045"/>
      <c r="HQ4" s="1045"/>
      <c r="HR4" s="1045"/>
      <c r="HS4" s="1045"/>
      <c r="HT4" s="1045"/>
      <c r="HU4" s="1045"/>
      <c r="HV4" s="1045"/>
      <c r="HW4" s="1045"/>
      <c r="HX4" s="1045"/>
      <c r="HY4" s="1045"/>
      <c r="HZ4" s="1045"/>
      <c r="IA4" s="1045"/>
      <c r="IB4" s="1045"/>
      <c r="IC4" s="1045"/>
      <c r="ID4" s="1045"/>
      <c r="IE4" s="1045"/>
      <c r="IF4" s="1045"/>
      <c r="IG4" s="1045"/>
      <c r="IH4" s="1045"/>
      <c r="II4" s="1045"/>
      <c r="IJ4" s="1045"/>
      <c r="IK4" s="1045"/>
      <c r="IL4" s="1045"/>
      <c r="IM4" s="1045"/>
      <c r="IN4" s="1045"/>
      <c r="IO4" s="1045"/>
      <c r="IP4" s="1045"/>
      <c r="IQ4" s="1045"/>
      <c r="IR4" s="1045"/>
      <c r="IS4" s="1045"/>
      <c r="IT4" s="1045"/>
      <c r="IU4" s="1045"/>
      <c r="IV4" s="1045"/>
      <c r="IW4" s="1045"/>
      <c r="IX4" s="1045"/>
      <c r="IY4" s="1045"/>
      <c r="IZ4" s="1045"/>
      <c r="JA4" s="1046"/>
    </row>
    <row r="5" spans="1:261" ht="15" customHeight="1" thickBot="1">
      <c r="A5" s="1019"/>
      <c r="B5" s="1003" t="s">
        <v>14</v>
      </c>
      <c r="C5" s="1004"/>
      <c r="D5" s="1004"/>
      <c r="E5" s="1005"/>
      <c r="F5" s="1003" t="s">
        <v>15</v>
      </c>
      <c r="G5" s="1004"/>
      <c r="H5" s="1004"/>
      <c r="I5" s="1005"/>
      <c r="J5" s="1003" t="s">
        <v>16</v>
      </c>
      <c r="K5" s="1004"/>
      <c r="L5" s="1004"/>
      <c r="M5" s="1005"/>
      <c r="N5" s="1021" t="s">
        <v>46</v>
      </c>
      <c r="O5" s="1022"/>
      <c r="P5" s="1022"/>
      <c r="Q5" s="1023"/>
      <c r="R5" s="1003" t="s">
        <v>18</v>
      </c>
      <c r="S5" s="1004"/>
      <c r="T5" s="1004"/>
      <c r="U5" s="1005"/>
      <c r="V5" s="1003" t="s">
        <v>19</v>
      </c>
      <c r="W5" s="1004"/>
      <c r="X5" s="1004"/>
      <c r="Y5" s="1005"/>
      <c r="Z5" s="1003" t="s">
        <v>20</v>
      </c>
      <c r="AA5" s="1004"/>
      <c r="AB5" s="1004"/>
      <c r="AC5" s="1005"/>
      <c r="AD5" s="1003" t="s">
        <v>21</v>
      </c>
      <c r="AE5" s="1004"/>
      <c r="AF5" s="1004"/>
      <c r="AG5" s="1005"/>
      <c r="AH5" s="1003" t="s">
        <v>22</v>
      </c>
      <c r="AI5" s="1004"/>
      <c r="AJ5" s="1004"/>
      <c r="AK5" s="1005"/>
      <c r="AL5" s="1003" t="s">
        <v>23</v>
      </c>
      <c r="AM5" s="1004"/>
      <c r="AN5" s="1004"/>
      <c r="AO5" s="1005"/>
      <c r="AP5" s="1003" t="s">
        <v>24</v>
      </c>
      <c r="AQ5" s="1004"/>
      <c r="AR5" s="1004"/>
      <c r="AS5" s="1005"/>
      <c r="AT5" s="1003" t="s">
        <v>47</v>
      </c>
      <c r="AU5" s="1004"/>
      <c r="AV5" s="1004"/>
      <c r="AW5" s="1005"/>
      <c r="AX5" s="1025" t="s">
        <v>26</v>
      </c>
      <c r="AY5" s="1026"/>
      <c r="AZ5" s="1026"/>
      <c r="BA5" s="1027"/>
      <c r="BB5" s="1003" t="s">
        <v>14</v>
      </c>
      <c r="BC5" s="1004"/>
      <c r="BD5" s="1004"/>
      <c r="BE5" s="1005"/>
      <c r="BF5" s="1003" t="s">
        <v>15</v>
      </c>
      <c r="BG5" s="1004"/>
      <c r="BH5" s="1004"/>
      <c r="BI5" s="1005"/>
      <c r="BJ5" s="1003" t="s">
        <v>16</v>
      </c>
      <c r="BK5" s="1004"/>
      <c r="BL5" s="1004"/>
      <c r="BM5" s="1005"/>
      <c r="BN5" s="1003" t="s">
        <v>17</v>
      </c>
      <c r="BO5" s="1004"/>
      <c r="BP5" s="1004"/>
      <c r="BQ5" s="1005"/>
      <c r="BR5" s="1003" t="s">
        <v>18</v>
      </c>
      <c r="BS5" s="1004"/>
      <c r="BT5" s="1004"/>
      <c r="BU5" s="1005"/>
      <c r="BV5" s="1003" t="s">
        <v>19</v>
      </c>
      <c r="BW5" s="1004"/>
      <c r="BX5" s="1004"/>
      <c r="BY5" s="1005"/>
      <c r="BZ5" s="1003" t="s">
        <v>20</v>
      </c>
      <c r="CA5" s="1004"/>
      <c r="CB5" s="1004"/>
      <c r="CC5" s="1005"/>
      <c r="CD5" s="1003" t="s">
        <v>21</v>
      </c>
      <c r="CE5" s="1004"/>
      <c r="CF5" s="1004"/>
      <c r="CG5" s="1005"/>
      <c r="CH5" s="1003" t="s">
        <v>22</v>
      </c>
      <c r="CI5" s="1004"/>
      <c r="CJ5" s="1004"/>
      <c r="CK5" s="1005"/>
      <c r="CL5" s="1003" t="s">
        <v>23</v>
      </c>
      <c r="CM5" s="1004"/>
      <c r="CN5" s="1004"/>
      <c r="CO5" s="1005"/>
      <c r="CP5" s="1003" t="s">
        <v>24</v>
      </c>
      <c r="CQ5" s="1004"/>
      <c r="CR5" s="1004"/>
      <c r="CS5" s="1005"/>
      <c r="CT5" s="1003" t="s">
        <v>47</v>
      </c>
      <c r="CU5" s="1004"/>
      <c r="CV5" s="1004"/>
      <c r="CW5" s="1005"/>
      <c r="CX5" s="1037" t="s">
        <v>26</v>
      </c>
      <c r="CY5" s="1038"/>
      <c r="CZ5" s="1038"/>
      <c r="DA5" s="1039"/>
      <c r="DB5" s="1003" t="s">
        <v>14</v>
      </c>
      <c r="DC5" s="1004"/>
      <c r="DD5" s="1004"/>
      <c r="DE5" s="1005"/>
      <c r="DF5" s="1003" t="s">
        <v>15</v>
      </c>
      <c r="DG5" s="1004"/>
      <c r="DH5" s="1004"/>
      <c r="DI5" s="1005"/>
      <c r="DJ5" s="1003" t="s">
        <v>16</v>
      </c>
      <c r="DK5" s="1004"/>
      <c r="DL5" s="1004"/>
      <c r="DM5" s="1005"/>
      <c r="DN5" s="1003" t="s">
        <v>17</v>
      </c>
      <c r="DO5" s="1004"/>
      <c r="DP5" s="1004"/>
      <c r="DQ5" s="1005"/>
      <c r="DR5" s="1003" t="s">
        <v>18</v>
      </c>
      <c r="DS5" s="1004"/>
      <c r="DT5" s="1004"/>
      <c r="DU5" s="1005"/>
      <c r="DV5" s="1003" t="s">
        <v>19</v>
      </c>
      <c r="DW5" s="1004"/>
      <c r="DX5" s="1004"/>
      <c r="DY5" s="1005"/>
      <c r="DZ5" s="1003" t="s">
        <v>20</v>
      </c>
      <c r="EA5" s="1004"/>
      <c r="EB5" s="1004"/>
      <c r="EC5" s="1005"/>
      <c r="ED5" s="1003" t="s">
        <v>21</v>
      </c>
      <c r="EE5" s="1004"/>
      <c r="EF5" s="1004"/>
      <c r="EG5" s="1005"/>
      <c r="EH5" s="1003" t="s">
        <v>22</v>
      </c>
      <c r="EI5" s="1004"/>
      <c r="EJ5" s="1004"/>
      <c r="EK5" s="1005"/>
      <c r="EL5" s="1003" t="s">
        <v>23</v>
      </c>
      <c r="EM5" s="1004"/>
      <c r="EN5" s="1004"/>
      <c r="EO5" s="1005"/>
      <c r="EP5" s="1003" t="s">
        <v>24</v>
      </c>
      <c r="EQ5" s="1004"/>
      <c r="ER5" s="1004"/>
      <c r="ES5" s="1005"/>
      <c r="ET5" s="1003" t="s">
        <v>47</v>
      </c>
      <c r="EU5" s="1004"/>
      <c r="EV5" s="1004"/>
      <c r="EW5" s="1005"/>
      <c r="EX5" s="1015" t="s">
        <v>26</v>
      </c>
      <c r="EY5" s="1016"/>
      <c r="EZ5" s="1016"/>
      <c r="FA5" s="1017"/>
      <c r="FB5" s="1003" t="s">
        <v>14</v>
      </c>
      <c r="FC5" s="1004"/>
      <c r="FD5" s="1004"/>
      <c r="FE5" s="1005"/>
      <c r="FF5" s="1003" t="s">
        <v>15</v>
      </c>
      <c r="FG5" s="1004"/>
      <c r="FH5" s="1004"/>
      <c r="FI5" s="1005"/>
      <c r="FJ5" s="1003" t="s">
        <v>16</v>
      </c>
      <c r="FK5" s="1004"/>
      <c r="FL5" s="1004"/>
      <c r="FM5" s="1005"/>
      <c r="FN5" s="1003" t="s">
        <v>17</v>
      </c>
      <c r="FO5" s="1004"/>
      <c r="FP5" s="1004"/>
      <c r="FQ5" s="1005"/>
      <c r="FR5" s="1003" t="s">
        <v>18</v>
      </c>
      <c r="FS5" s="1004"/>
      <c r="FT5" s="1004"/>
      <c r="FU5" s="1005"/>
      <c r="FV5" s="1003" t="s">
        <v>19</v>
      </c>
      <c r="FW5" s="1004"/>
      <c r="FX5" s="1004"/>
      <c r="FY5" s="1005"/>
      <c r="FZ5" s="1003" t="s">
        <v>20</v>
      </c>
      <c r="GA5" s="1004"/>
      <c r="GB5" s="1004"/>
      <c r="GC5" s="1005"/>
      <c r="GD5" s="1003" t="s">
        <v>21</v>
      </c>
      <c r="GE5" s="1004"/>
      <c r="GF5" s="1004"/>
      <c r="GG5" s="1005"/>
      <c r="GH5" s="1003" t="s">
        <v>22</v>
      </c>
      <c r="GI5" s="1004"/>
      <c r="GJ5" s="1004"/>
      <c r="GK5" s="1005"/>
      <c r="GL5" s="1003" t="s">
        <v>23</v>
      </c>
      <c r="GM5" s="1004"/>
      <c r="GN5" s="1004"/>
      <c r="GO5" s="1005"/>
      <c r="GP5" s="1003" t="s">
        <v>24</v>
      </c>
      <c r="GQ5" s="1004"/>
      <c r="GR5" s="1004"/>
      <c r="GS5" s="1005"/>
      <c r="GT5" s="1003" t="s">
        <v>47</v>
      </c>
      <c r="GU5" s="1004"/>
      <c r="GV5" s="1004"/>
      <c r="GW5" s="1005"/>
      <c r="GX5" s="1006" t="s">
        <v>26</v>
      </c>
      <c r="GY5" s="1007"/>
      <c r="GZ5" s="1007"/>
      <c r="HA5" s="1008"/>
      <c r="HB5" s="1003" t="s">
        <v>14</v>
      </c>
      <c r="HC5" s="1004"/>
      <c r="HD5" s="1004"/>
      <c r="HE5" s="1005"/>
      <c r="HF5" s="1003" t="s">
        <v>15</v>
      </c>
      <c r="HG5" s="1004"/>
      <c r="HH5" s="1004"/>
      <c r="HI5" s="1005"/>
      <c r="HJ5" s="1003" t="s">
        <v>16</v>
      </c>
      <c r="HK5" s="1004"/>
      <c r="HL5" s="1004"/>
      <c r="HM5" s="1005"/>
      <c r="HN5" s="1003" t="s">
        <v>17</v>
      </c>
      <c r="HO5" s="1004"/>
      <c r="HP5" s="1004"/>
      <c r="HQ5" s="1005"/>
      <c r="HR5" s="1003" t="s">
        <v>18</v>
      </c>
      <c r="HS5" s="1004"/>
      <c r="HT5" s="1004"/>
      <c r="HU5" s="1005"/>
      <c r="HV5" s="1003" t="s">
        <v>19</v>
      </c>
      <c r="HW5" s="1004"/>
      <c r="HX5" s="1004"/>
      <c r="HY5" s="1005"/>
      <c r="HZ5" s="1003" t="s">
        <v>20</v>
      </c>
      <c r="IA5" s="1004"/>
      <c r="IB5" s="1004"/>
      <c r="IC5" s="1005"/>
      <c r="ID5" s="1003" t="s">
        <v>21</v>
      </c>
      <c r="IE5" s="1004"/>
      <c r="IF5" s="1004"/>
      <c r="IG5" s="1005"/>
      <c r="IH5" s="1003" t="s">
        <v>22</v>
      </c>
      <c r="II5" s="1004"/>
      <c r="IJ5" s="1004"/>
      <c r="IK5" s="1005"/>
      <c r="IL5" s="1003" t="s">
        <v>23</v>
      </c>
      <c r="IM5" s="1004"/>
      <c r="IN5" s="1004"/>
      <c r="IO5" s="1005"/>
      <c r="IP5" s="1003" t="s">
        <v>24</v>
      </c>
      <c r="IQ5" s="1004"/>
      <c r="IR5" s="1004"/>
      <c r="IS5" s="1005"/>
      <c r="IT5" s="1003" t="s">
        <v>47</v>
      </c>
      <c r="IU5" s="1004"/>
      <c r="IV5" s="1004"/>
      <c r="IW5" s="1005"/>
      <c r="IX5" s="1034" t="s">
        <v>26</v>
      </c>
      <c r="IY5" s="1035"/>
      <c r="IZ5" s="1035"/>
      <c r="JA5" s="1036"/>
    </row>
    <row r="6" spans="1:261" s="59" customFormat="1" ht="108" customHeight="1" thickBot="1">
      <c r="A6" s="1020"/>
      <c r="B6" s="90" t="s">
        <v>48</v>
      </c>
      <c r="C6" s="91" t="s">
        <v>49</v>
      </c>
      <c r="D6" s="609" t="s">
        <v>50</v>
      </c>
      <c r="E6" s="92" t="s">
        <v>51</v>
      </c>
      <c r="F6" s="90" t="s">
        <v>48</v>
      </c>
      <c r="G6" s="91" t="s">
        <v>49</v>
      </c>
      <c r="H6" s="609" t="s">
        <v>50</v>
      </c>
      <c r="I6" s="92" t="s">
        <v>51</v>
      </c>
      <c r="J6" s="93" t="s">
        <v>48</v>
      </c>
      <c r="K6" s="94" t="s">
        <v>49</v>
      </c>
      <c r="L6" s="610" t="s">
        <v>50</v>
      </c>
      <c r="M6" s="95" t="s">
        <v>51</v>
      </c>
      <c r="N6" s="90" t="s">
        <v>48</v>
      </c>
      <c r="O6" s="91" t="s">
        <v>49</v>
      </c>
      <c r="P6" s="609" t="s">
        <v>50</v>
      </c>
      <c r="Q6" s="92" t="s">
        <v>51</v>
      </c>
      <c r="R6" s="90" t="s">
        <v>48</v>
      </c>
      <c r="S6" s="91" t="s">
        <v>49</v>
      </c>
      <c r="T6" s="609" t="s">
        <v>50</v>
      </c>
      <c r="U6" s="92" t="s">
        <v>51</v>
      </c>
      <c r="V6" s="90" t="s">
        <v>48</v>
      </c>
      <c r="W6" s="91" t="s">
        <v>49</v>
      </c>
      <c r="X6" s="609" t="s">
        <v>50</v>
      </c>
      <c r="Y6" s="92" t="s">
        <v>51</v>
      </c>
      <c r="Z6" s="90" t="s">
        <v>48</v>
      </c>
      <c r="AA6" s="91" t="s">
        <v>49</v>
      </c>
      <c r="AB6" s="609" t="s">
        <v>50</v>
      </c>
      <c r="AC6" s="92" t="s">
        <v>51</v>
      </c>
      <c r="AD6" s="90" t="s">
        <v>48</v>
      </c>
      <c r="AE6" s="91" t="s">
        <v>49</v>
      </c>
      <c r="AF6" s="609" t="s">
        <v>50</v>
      </c>
      <c r="AG6" s="92" t="s">
        <v>51</v>
      </c>
      <c r="AH6" s="90" t="s">
        <v>48</v>
      </c>
      <c r="AI6" s="91" t="s">
        <v>49</v>
      </c>
      <c r="AJ6" s="609" t="s">
        <v>50</v>
      </c>
      <c r="AK6" s="92" t="s">
        <v>51</v>
      </c>
      <c r="AL6" s="90" t="s">
        <v>48</v>
      </c>
      <c r="AM6" s="91" t="s">
        <v>49</v>
      </c>
      <c r="AN6" s="609" t="s">
        <v>50</v>
      </c>
      <c r="AO6" s="92" t="s">
        <v>51</v>
      </c>
      <c r="AP6" s="90" t="s">
        <v>48</v>
      </c>
      <c r="AQ6" s="91" t="s">
        <v>49</v>
      </c>
      <c r="AR6" s="609" t="s">
        <v>50</v>
      </c>
      <c r="AS6" s="92" t="s">
        <v>51</v>
      </c>
      <c r="AT6" s="90" t="s">
        <v>48</v>
      </c>
      <c r="AU6" s="91" t="s">
        <v>49</v>
      </c>
      <c r="AV6" s="609" t="s">
        <v>50</v>
      </c>
      <c r="AW6" s="92" t="s">
        <v>51</v>
      </c>
      <c r="AX6" s="618" t="s">
        <v>52</v>
      </c>
      <c r="AY6" s="619" t="s">
        <v>49</v>
      </c>
      <c r="AZ6" s="620" t="s">
        <v>53</v>
      </c>
      <c r="BA6" s="621" t="s">
        <v>54</v>
      </c>
      <c r="BB6" s="96" t="s">
        <v>48</v>
      </c>
      <c r="BC6" s="97" t="s">
        <v>49</v>
      </c>
      <c r="BD6" s="97" t="s">
        <v>50</v>
      </c>
      <c r="BE6" s="98" t="s">
        <v>51</v>
      </c>
      <c r="BF6" s="96" t="s">
        <v>48</v>
      </c>
      <c r="BG6" s="97" t="s">
        <v>49</v>
      </c>
      <c r="BH6" s="97" t="s">
        <v>50</v>
      </c>
      <c r="BI6" s="98" t="s">
        <v>51</v>
      </c>
      <c r="BJ6" s="96" t="s">
        <v>48</v>
      </c>
      <c r="BK6" s="97" t="s">
        <v>49</v>
      </c>
      <c r="BL6" s="97" t="s">
        <v>50</v>
      </c>
      <c r="BM6" s="98" t="s">
        <v>51</v>
      </c>
      <c r="BN6" s="96" t="s">
        <v>48</v>
      </c>
      <c r="BO6" s="97" t="s">
        <v>49</v>
      </c>
      <c r="BP6" s="97" t="s">
        <v>50</v>
      </c>
      <c r="BQ6" s="98" t="s">
        <v>51</v>
      </c>
      <c r="BR6" s="96" t="s">
        <v>48</v>
      </c>
      <c r="BS6" s="97" t="s">
        <v>49</v>
      </c>
      <c r="BT6" s="97" t="s">
        <v>50</v>
      </c>
      <c r="BU6" s="98" t="s">
        <v>51</v>
      </c>
      <c r="BV6" s="96" t="s">
        <v>48</v>
      </c>
      <c r="BW6" s="97" t="s">
        <v>49</v>
      </c>
      <c r="BX6" s="97" t="s">
        <v>50</v>
      </c>
      <c r="BY6" s="98" t="s">
        <v>51</v>
      </c>
      <c r="BZ6" s="96" t="s">
        <v>48</v>
      </c>
      <c r="CA6" s="97" t="s">
        <v>49</v>
      </c>
      <c r="CB6" s="97" t="s">
        <v>50</v>
      </c>
      <c r="CC6" s="98" t="s">
        <v>51</v>
      </c>
      <c r="CD6" s="96" t="s">
        <v>48</v>
      </c>
      <c r="CE6" s="97" t="s">
        <v>49</v>
      </c>
      <c r="CF6" s="97" t="s">
        <v>50</v>
      </c>
      <c r="CG6" s="98" t="s">
        <v>51</v>
      </c>
      <c r="CH6" s="96" t="s">
        <v>48</v>
      </c>
      <c r="CI6" s="97" t="s">
        <v>49</v>
      </c>
      <c r="CJ6" s="97" t="s">
        <v>50</v>
      </c>
      <c r="CK6" s="98" t="s">
        <v>51</v>
      </c>
      <c r="CL6" s="96" t="s">
        <v>48</v>
      </c>
      <c r="CM6" s="97" t="s">
        <v>49</v>
      </c>
      <c r="CN6" s="97" t="s">
        <v>50</v>
      </c>
      <c r="CO6" s="98" t="s">
        <v>51</v>
      </c>
      <c r="CP6" s="96" t="s">
        <v>48</v>
      </c>
      <c r="CQ6" s="97" t="s">
        <v>49</v>
      </c>
      <c r="CR6" s="97" t="s">
        <v>50</v>
      </c>
      <c r="CS6" s="98" t="s">
        <v>51</v>
      </c>
      <c r="CT6" s="96" t="s">
        <v>48</v>
      </c>
      <c r="CU6" s="97" t="s">
        <v>49</v>
      </c>
      <c r="CV6" s="97" t="s">
        <v>50</v>
      </c>
      <c r="CW6" s="98" t="s">
        <v>51</v>
      </c>
      <c r="CX6" s="645" t="s">
        <v>55</v>
      </c>
      <c r="CY6" s="646" t="s">
        <v>49</v>
      </c>
      <c r="CZ6" s="646" t="s">
        <v>50</v>
      </c>
      <c r="DA6" s="647" t="s">
        <v>54</v>
      </c>
      <c r="DB6" s="72" t="s">
        <v>48</v>
      </c>
      <c r="DC6" s="73" t="s">
        <v>49</v>
      </c>
      <c r="DD6" s="73" t="s">
        <v>50</v>
      </c>
      <c r="DE6" s="74" t="s">
        <v>56</v>
      </c>
      <c r="DF6" s="72" t="s">
        <v>48</v>
      </c>
      <c r="DG6" s="73" t="s">
        <v>49</v>
      </c>
      <c r="DH6" s="73" t="s">
        <v>50</v>
      </c>
      <c r="DI6" s="75" t="s">
        <v>56</v>
      </c>
      <c r="DJ6" s="76" t="s">
        <v>48</v>
      </c>
      <c r="DK6" s="77" t="s">
        <v>49</v>
      </c>
      <c r="DL6" s="77" t="s">
        <v>50</v>
      </c>
      <c r="DM6" s="78" t="s">
        <v>56</v>
      </c>
      <c r="DN6" s="72" t="s">
        <v>48</v>
      </c>
      <c r="DO6" s="73" t="s">
        <v>49</v>
      </c>
      <c r="DP6" s="73" t="s">
        <v>50</v>
      </c>
      <c r="DQ6" s="75" t="s">
        <v>56</v>
      </c>
      <c r="DR6" s="87" t="s">
        <v>48</v>
      </c>
      <c r="DS6" s="77" t="s">
        <v>49</v>
      </c>
      <c r="DT6" s="77" t="s">
        <v>50</v>
      </c>
      <c r="DU6" s="78" t="s">
        <v>51</v>
      </c>
      <c r="DV6" s="87" t="s">
        <v>48</v>
      </c>
      <c r="DW6" s="77" t="s">
        <v>49</v>
      </c>
      <c r="DX6" s="77" t="s">
        <v>50</v>
      </c>
      <c r="DY6" s="78" t="s">
        <v>51</v>
      </c>
      <c r="DZ6" s="87" t="s">
        <v>48</v>
      </c>
      <c r="EA6" s="77" t="s">
        <v>49</v>
      </c>
      <c r="EB6" s="77" t="s">
        <v>50</v>
      </c>
      <c r="EC6" s="78" t="s">
        <v>56</v>
      </c>
      <c r="ED6" s="87" t="s">
        <v>48</v>
      </c>
      <c r="EE6" s="77" t="s">
        <v>49</v>
      </c>
      <c r="EF6" s="77" t="s">
        <v>50</v>
      </c>
      <c r="EG6" s="78" t="s">
        <v>51</v>
      </c>
      <c r="EH6" s="87" t="s">
        <v>48</v>
      </c>
      <c r="EI6" s="77" t="s">
        <v>49</v>
      </c>
      <c r="EJ6" s="77" t="s">
        <v>50</v>
      </c>
      <c r="EK6" s="78" t="s">
        <v>51</v>
      </c>
      <c r="EL6" s="72" t="s">
        <v>48</v>
      </c>
      <c r="EM6" s="73" t="s">
        <v>49</v>
      </c>
      <c r="EN6" s="73" t="s">
        <v>50</v>
      </c>
      <c r="EO6" s="75" t="s">
        <v>51</v>
      </c>
      <c r="EP6" s="87" t="s">
        <v>48</v>
      </c>
      <c r="EQ6" s="77" t="s">
        <v>49</v>
      </c>
      <c r="ER6" s="77" t="s">
        <v>50</v>
      </c>
      <c r="ES6" s="78" t="s">
        <v>51</v>
      </c>
      <c r="ET6" s="87" t="s">
        <v>48</v>
      </c>
      <c r="EU6" s="77" t="s">
        <v>49</v>
      </c>
      <c r="EV6" s="77" t="s">
        <v>50</v>
      </c>
      <c r="EW6" s="78" t="s">
        <v>51</v>
      </c>
      <c r="EX6" s="88" t="s">
        <v>55</v>
      </c>
      <c r="EY6" s="79" t="s">
        <v>49</v>
      </c>
      <c r="EZ6" s="89" t="s">
        <v>50</v>
      </c>
      <c r="FA6" s="80" t="s">
        <v>54</v>
      </c>
      <c r="FB6" s="657" t="s">
        <v>48</v>
      </c>
      <c r="FC6" s="658" t="s">
        <v>49</v>
      </c>
      <c r="FD6" s="658" t="s">
        <v>50</v>
      </c>
      <c r="FE6" s="659" t="s">
        <v>57</v>
      </c>
      <c r="FF6" s="69" t="s">
        <v>48</v>
      </c>
      <c r="FG6" s="70" t="s">
        <v>49</v>
      </c>
      <c r="FH6" s="70" t="s">
        <v>50</v>
      </c>
      <c r="FI6" s="71" t="s">
        <v>57</v>
      </c>
      <c r="FJ6" s="69" t="s">
        <v>48</v>
      </c>
      <c r="FK6" s="70" t="s">
        <v>49</v>
      </c>
      <c r="FL6" s="70" t="s">
        <v>50</v>
      </c>
      <c r="FM6" s="71" t="s">
        <v>57</v>
      </c>
      <c r="FN6" s="660" t="s">
        <v>48</v>
      </c>
      <c r="FO6" s="70" t="s">
        <v>49</v>
      </c>
      <c r="FP6" s="70" t="s">
        <v>50</v>
      </c>
      <c r="FQ6" s="71" t="s">
        <v>57</v>
      </c>
      <c r="FR6" s="69" t="s">
        <v>48</v>
      </c>
      <c r="FS6" s="70" t="s">
        <v>49</v>
      </c>
      <c r="FT6" s="70" t="s">
        <v>50</v>
      </c>
      <c r="FU6" s="71" t="s">
        <v>57</v>
      </c>
      <c r="FV6" s="69" t="s">
        <v>48</v>
      </c>
      <c r="FW6" s="70" t="s">
        <v>49</v>
      </c>
      <c r="FX6" s="70" t="s">
        <v>50</v>
      </c>
      <c r="FY6" s="71" t="s">
        <v>57</v>
      </c>
      <c r="FZ6" s="69" t="s">
        <v>48</v>
      </c>
      <c r="GA6" s="70" t="s">
        <v>49</v>
      </c>
      <c r="GB6" s="70" t="s">
        <v>50</v>
      </c>
      <c r="GC6" s="71" t="s">
        <v>57</v>
      </c>
      <c r="GD6" s="69" t="s">
        <v>48</v>
      </c>
      <c r="GE6" s="70" t="s">
        <v>49</v>
      </c>
      <c r="GF6" s="70" t="s">
        <v>50</v>
      </c>
      <c r="GG6" s="71" t="s">
        <v>57</v>
      </c>
      <c r="GH6" s="69" t="s">
        <v>48</v>
      </c>
      <c r="GI6" s="70" t="s">
        <v>49</v>
      </c>
      <c r="GJ6" s="70" t="s">
        <v>50</v>
      </c>
      <c r="GK6" s="71" t="s">
        <v>57</v>
      </c>
      <c r="GL6" s="69" t="s">
        <v>48</v>
      </c>
      <c r="GM6" s="70" t="s">
        <v>49</v>
      </c>
      <c r="GN6" s="70" t="s">
        <v>50</v>
      </c>
      <c r="GO6" s="71" t="s">
        <v>57</v>
      </c>
      <c r="GP6" s="69" t="s">
        <v>48</v>
      </c>
      <c r="GQ6" s="70" t="s">
        <v>49</v>
      </c>
      <c r="GR6" s="70" t="s">
        <v>50</v>
      </c>
      <c r="GS6" s="71" t="s">
        <v>57</v>
      </c>
      <c r="GT6" s="69" t="s">
        <v>48</v>
      </c>
      <c r="GU6" s="70" t="s">
        <v>49</v>
      </c>
      <c r="GV6" s="70" t="s">
        <v>50</v>
      </c>
      <c r="GW6" s="71" t="s">
        <v>57</v>
      </c>
      <c r="GX6" s="664" t="s">
        <v>52</v>
      </c>
      <c r="GY6" s="665" t="s">
        <v>49</v>
      </c>
      <c r="GZ6" s="666" t="s">
        <v>53</v>
      </c>
      <c r="HA6" s="667" t="s">
        <v>54</v>
      </c>
      <c r="HB6" s="62" t="s">
        <v>48</v>
      </c>
      <c r="HC6" s="63" t="s">
        <v>49</v>
      </c>
      <c r="HD6" s="63" t="s">
        <v>50</v>
      </c>
      <c r="HE6" s="64" t="s">
        <v>57</v>
      </c>
      <c r="HF6" s="62" t="s">
        <v>48</v>
      </c>
      <c r="HG6" s="63" t="s">
        <v>49</v>
      </c>
      <c r="HH6" s="63" t="s">
        <v>50</v>
      </c>
      <c r="HI6" s="64" t="s">
        <v>57</v>
      </c>
      <c r="HJ6" s="409" t="s">
        <v>48</v>
      </c>
      <c r="HK6" s="410" t="s">
        <v>49</v>
      </c>
      <c r="HL6" s="410" t="s">
        <v>50</v>
      </c>
      <c r="HM6" s="411" t="s">
        <v>57</v>
      </c>
      <c r="HN6" s="705" t="s">
        <v>48</v>
      </c>
      <c r="HO6" s="63" t="s">
        <v>49</v>
      </c>
      <c r="HP6" s="63" t="s">
        <v>50</v>
      </c>
      <c r="HQ6" s="64" t="s">
        <v>57</v>
      </c>
      <c r="HR6" s="62" t="s">
        <v>48</v>
      </c>
      <c r="HS6" s="63" t="s">
        <v>49</v>
      </c>
      <c r="HT6" s="63" t="s">
        <v>50</v>
      </c>
      <c r="HU6" s="64" t="s">
        <v>57</v>
      </c>
      <c r="HV6" s="62" t="s">
        <v>48</v>
      </c>
      <c r="HW6" s="63" t="s">
        <v>49</v>
      </c>
      <c r="HX6" s="63" t="s">
        <v>50</v>
      </c>
      <c r="HY6" s="64" t="s">
        <v>57</v>
      </c>
      <c r="HZ6" s="62" t="s">
        <v>48</v>
      </c>
      <c r="IA6" s="63" t="s">
        <v>49</v>
      </c>
      <c r="IB6" s="63" t="s">
        <v>50</v>
      </c>
      <c r="IC6" s="64" t="s">
        <v>57</v>
      </c>
      <c r="ID6" s="62" t="s">
        <v>48</v>
      </c>
      <c r="IE6" s="63" t="s">
        <v>49</v>
      </c>
      <c r="IF6" s="63" t="s">
        <v>50</v>
      </c>
      <c r="IG6" s="64" t="s">
        <v>57</v>
      </c>
      <c r="IH6" s="62" t="s">
        <v>48</v>
      </c>
      <c r="II6" s="63" t="s">
        <v>49</v>
      </c>
      <c r="IJ6" s="63" t="s">
        <v>50</v>
      </c>
      <c r="IK6" s="64" t="s">
        <v>57</v>
      </c>
      <c r="IL6" s="62" t="s">
        <v>48</v>
      </c>
      <c r="IM6" s="63" t="s">
        <v>49</v>
      </c>
      <c r="IN6" s="63" t="s">
        <v>50</v>
      </c>
      <c r="IO6" s="64" t="s">
        <v>57</v>
      </c>
      <c r="IP6" s="62" t="s">
        <v>48</v>
      </c>
      <c r="IQ6" s="63" t="s">
        <v>49</v>
      </c>
      <c r="IR6" s="63" t="s">
        <v>50</v>
      </c>
      <c r="IS6" s="64" t="s">
        <v>57</v>
      </c>
      <c r="IT6" s="62" t="s">
        <v>48</v>
      </c>
      <c r="IU6" s="63" t="s">
        <v>49</v>
      </c>
      <c r="IV6" s="63" t="s">
        <v>50</v>
      </c>
      <c r="IW6" s="64" t="s">
        <v>57</v>
      </c>
      <c r="IX6" s="65" t="s">
        <v>52</v>
      </c>
      <c r="IY6" s="66" t="s">
        <v>49</v>
      </c>
      <c r="IZ6" s="67" t="s">
        <v>53</v>
      </c>
      <c r="JA6" s="68" t="s">
        <v>54</v>
      </c>
    </row>
    <row r="7" spans="1:261" ht="15" thickBot="1">
      <c r="A7" s="555"/>
      <c r="B7" s="173">
        <f ca="1">SUMIF(Consumos,A7,'H1 2021-2025'!$D$8:$D$29)</f>
        <v>0</v>
      </c>
      <c r="C7" s="175">
        <f ca="1">SUMIF(Consumos,A7,'H1 2021-2025'!$E$8:$E$29)</f>
        <v>0</v>
      </c>
      <c r="D7" s="263"/>
      <c r="E7" s="200" t="e">
        <f ca="1">+B7/D7</f>
        <v>#DIV/0!</v>
      </c>
      <c r="F7" s="195">
        <f ca="1">SUMIF(Consumos,A7,'H1 2021-2025'!$F$8:$F$29)</f>
        <v>0</v>
      </c>
      <c r="G7" s="196">
        <f ca="1">SUMIF(Consumos,A7,'H1 2021-2025'!$G$8:$G$29)</f>
        <v>0</v>
      </c>
      <c r="H7" s="281"/>
      <c r="I7" s="554" t="e">
        <f ca="1">+F7/H7</f>
        <v>#DIV/0!</v>
      </c>
      <c r="J7" s="176">
        <f ca="1">SUMIF(Consumos,A7,'H1 2021-2025'!$H$8:$H$29)</f>
        <v>0</v>
      </c>
      <c r="K7" s="177">
        <f ca="1">SUMIF(Consumos,A7,'H1 2021-2025'!$I$8:$I$29)</f>
        <v>0</v>
      </c>
      <c r="L7" s="262"/>
      <c r="M7" s="204" t="e">
        <f ca="1">+J7/L7</f>
        <v>#DIV/0!</v>
      </c>
      <c r="N7" s="615">
        <f ca="1">SUMIF(Consumos,A7,'H1 2021-2025'!$J$8:$J$29)</f>
        <v>0</v>
      </c>
      <c r="O7" s="196">
        <f ca="1">SUMIF(Consumos,A7,'H1 2021-2025'!$K$8:$K$29)</f>
        <v>0</v>
      </c>
      <c r="P7" s="284"/>
      <c r="Q7" s="616" t="e">
        <f ca="1">+N7/P7</f>
        <v>#DIV/0!</v>
      </c>
      <c r="R7" s="178">
        <f ca="1">SUMIF(Consumos,A7,'H1 2021-2025'!$L$8:$L$29)</f>
        <v>0</v>
      </c>
      <c r="S7" s="175">
        <f ca="1">SUMIF(Consumos,A7,'H1 2021-2025'!$M$8:$M$29)</f>
        <v>0</v>
      </c>
      <c r="T7" s="262"/>
      <c r="U7" s="174" t="e">
        <f ca="1">+R7/T7</f>
        <v>#DIV/0!</v>
      </c>
      <c r="V7" s="195">
        <f ca="1">SUMIF(Consumos,A7,'H1 2021-2025'!$N$8:$N$29)</f>
        <v>0</v>
      </c>
      <c r="W7" s="196">
        <f ca="1">SUMIF(Consumos,A7,'H1 2021-2025'!$O$8:$O$29)</f>
        <v>0</v>
      </c>
      <c r="X7" s="284"/>
      <c r="Y7" s="617" t="e">
        <f ca="1">+V7/X7</f>
        <v>#DIV/0!</v>
      </c>
      <c r="Z7" s="178">
        <f ca="1">SUMIF(Consumos,A7,'H1 2021-2025'!$P$8:$P$29)</f>
        <v>0</v>
      </c>
      <c r="AA7" s="175">
        <f ca="1">SUMIF(Consumos,A7,'H1 2021-2025'!$Q$8:$Q$29)</f>
        <v>0</v>
      </c>
      <c r="AB7" s="262"/>
      <c r="AC7" s="174" t="e">
        <f ca="1">+Z7/AB7</f>
        <v>#DIV/0!</v>
      </c>
      <c r="AD7" s="195">
        <f ca="1">SUMIF(Consumos,A7,'H1 2021-2025'!$R$8:$R$29)</f>
        <v>0</v>
      </c>
      <c r="AE7" s="196">
        <f ca="1">SUMIF(Consumos,A7,'H1 2021-2025'!$S$8:$S$29)</f>
        <v>0</v>
      </c>
      <c r="AF7" s="284"/>
      <c r="AG7" s="554" t="e">
        <f ca="1">+AD7/AF7</f>
        <v>#DIV/0!</v>
      </c>
      <c r="AH7" s="178">
        <f ca="1">SUMIF(Consumos,A7,'H1 2021-2025'!$T$8:$T$29)</f>
        <v>0</v>
      </c>
      <c r="AI7" s="175">
        <f ca="1">SUMIF(Consumos,A7,'H1 2021-2025'!$U$8:$U$29)</f>
        <v>0</v>
      </c>
      <c r="AJ7" s="262"/>
      <c r="AK7" s="200" t="e">
        <f ca="1">+AH7/AJ7</f>
        <v>#DIV/0!</v>
      </c>
      <c r="AL7" s="195">
        <f ca="1">SUMIF(Consumos,A7,'H1 2021-2025'!$V$8:$V$29)</f>
        <v>0</v>
      </c>
      <c r="AM7" s="196">
        <f ca="1">SUMIF(Consumos,A7,'H1 2021-2025'!$W$8:$W$29)</f>
        <v>0</v>
      </c>
      <c r="AN7" s="318"/>
      <c r="AO7" s="554" t="e">
        <f ca="1">+AL7/AN7</f>
        <v>#DIV/0!</v>
      </c>
      <c r="AP7" s="178">
        <f ca="1">SUMIF(Consumos,A7,'H1 2021-2025'!$X$8:$X$29)</f>
        <v>0</v>
      </c>
      <c r="AQ7" s="175">
        <f ca="1">SUMIF(Consumos,A7,'H1 2021-2025'!$Y$8:$Y$29)</f>
        <v>0</v>
      </c>
      <c r="AR7" s="321"/>
      <c r="AS7" s="200" t="e">
        <f ca="1">+AP7/AR7</f>
        <v>#DIV/0!</v>
      </c>
      <c r="AT7" s="195">
        <f ca="1">SUMIF(Consumos,A7,'H1 2021-2025'!$Z$8:$Z$29)</f>
        <v>0</v>
      </c>
      <c r="AU7" s="196">
        <f ca="1">SUMIF(Consumos,A7,'H1 2021-2025'!$AA$8:$AA$29)</f>
        <v>0</v>
      </c>
      <c r="AV7" s="323"/>
      <c r="AW7" s="611" t="e">
        <f ca="1">+AT7/AV7</f>
        <v>#DIV/0!</v>
      </c>
      <c r="AX7" s="622">
        <f ca="1">+B7+F7+J7+N7+R7+V7+Z7+AD7+AH7+AL7+AP7+AT7</f>
        <v>0</v>
      </c>
      <c r="AY7" s="623">
        <f ca="1">+C7+G7+K7+O7+S7+W7+AA7+AE7+AI7+AM7+AQ7+AU7</f>
        <v>0</v>
      </c>
      <c r="AZ7" s="623">
        <f>+D7+H7+L7+P7+T7+X7+AB7+AF7+AJ7+AN7+AR7+AV7</f>
        <v>0</v>
      </c>
      <c r="BA7" s="624" t="e">
        <f ca="1">+AX7/AZ7</f>
        <v>#DIV/0!</v>
      </c>
      <c r="BB7" s="179">
        <f ca="1">SUMIF(Consumos,A7,'H1 2021-2025'!$AD$8:$AD$29)</f>
        <v>0</v>
      </c>
      <c r="BC7" s="175">
        <f ca="1">SUMIF(Consumos,A7,'H1 2021-2025'!$AE$8:$AE$29)</f>
        <v>0</v>
      </c>
      <c r="BD7" s="285"/>
      <c r="BE7" s="200" t="e">
        <f ca="1">+BB7/BD7</f>
        <v>#DIV/0!</v>
      </c>
      <c r="BF7" s="632">
        <f ca="1">SUMIF(Consumos,A7,'H1 2021-2025'!$AF$8:$AF$29)</f>
        <v>0</v>
      </c>
      <c r="BG7" s="633">
        <f ca="1">SUMIF(Consumos,A7,'H1 2021-2025'!$AG$8:$AG$29)</f>
        <v>0</v>
      </c>
      <c r="BH7" s="288"/>
      <c r="BI7" s="201" t="e">
        <f ca="1">+BF7/BH7</f>
        <v>#DIV/0!</v>
      </c>
      <c r="BJ7" s="178">
        <f ca="1">SUMIF(Consumos,A7,'H1 2021-2025'!$AH$8:$AH$29)</f>
        <v>0</v>
      </c>
      <c r="BK7" s="175">
        <f ca="1">SUMIF(Consumos,A7,'H1 2021-2025'!$AI$8:$AI$29)</f>
        <v>0</v>
      </c>
      <c r="BL7" s="291"/>
      <c r="BM7" s="200" t="e">
        <f t="shared" ref="BM7:BM17" ca="1" si="0">+BJ7/BL7</f>
        <v>#DIV/0!</v>
      </c>
      <c r="BN7" s="632">
        <f ca="1">SUMIF(Consumos,A7,'H1 2021-2025'!$AJ$8:$AJ$29)</f>
        <v>0</v>
      </c>
      <c r="BO7" s="633">
        <f ca="1">SUMIF(Consumos,A7,'H1 2021-2025'!$AK$8:$AK$29)</f>
        <v>0</v>
      </c>
      <c r="BP7" s="288"/>
      <c r="BQ7" s="201" t="e">
        <f t="shared" ref="BQ7:BQ17" ca="1" si="1">+BN7/BP7</f>
        <v>#DIV/0!</v>
      </c>
      <c r="BR7" s="178">
        <f ca="1">SUMIF(Consumos,A7,'H1 2021-2025'!$AL$8:$AL$29)</f>
        <v>0</v>
      </c>
      <c r="BS7" s="175">
        <f ca="1">SUMIF(Consumos,A7,'H1 2021-2025'!$AM$8:$AM$29)</f>
        <v>0</v>
      </c>
      <c r="BT7" s="285"/>
      <c r="BU7" s="200" t="e">
        <f t="shared" ref="BU7:BU17" ca="1" si="2">+BR7/BT7</f>
        <v>#DIV/0!</v>
      </c>
      <c r="BV7" s="632">
        <f ca="1">SUMIF(Consumos,A7,'H1 2021-2025'!$AN$8:$AN$29)</f>
        <v>0</v>
      </c>
      <c r="BW7" s="633">
        <f ca="1">SUMIF(Consumos,A7,'H1 2021-2025'!$AO$8:$AO$29)</f>
        <v>0</v>
      </c>
      <c r="BX7" s="288"/>
      <c r="BY7" s="201" t="e">
        <f t="shared" ref="BY7:BY17" ca="1" si="3">+BV7/BX7</f>
        <v>#DIV/0!</v>
      </c>
      <c r="BZ7" s="178">
        <f ca="1">SUMIF(Consumos,A7,'H1 2021-2025'!$AP$8:$AP$29)</f>
        <v>0</v>
      </c>
      <c r="CA7" s="175">
        <f ca="1">SUMIF(Consumos,A7,'H1 2021-2025'!$AQ$8:$AQ$29)</f>
        <v>0</v>
      </c>
      <c r="CB7" s="285"/>
      <c r="CC7" s="200" t="e">
        <f t="shared" ref="CC7:CC17" ca="1" si="4">+BZ7/CB7</f>
        <v>#DIV/0!</v>
      </c>
      <c r="CD7" s="632">
        <f ca="1">SUMIF(Consumos,A7,'H1 2021-2025'!$AR$8:$AR$29)</f>
        <v>0</v>
      </c>
      <c r="CE7" s="633">
        <f ca="1">SUMIF(Consumos,A7,'H1 2021-2025'!$AS$8:$AS$29)</f>
        <v>0</v>
      </c>
      <c r="CF7" s="288"/>
      <c r="CG7" s="201" t="e">
        <f t="shared" ref="CG7:CG17" ca="1" si="5">+CD7/CF7</f>
        <v>#DIV/0!</v>
      </c>
      <c r="CH7" s="178">
        <f ca="1">SUMIF(Consumos,A7,'H1 2021-2025'!$AT$8:$AT$29)</f>
        <v>0</v>
      </c>
      <c r="CI7" s="175">
        <f ca="1">SUMIF(Consumos,A7,'H1 2021-2025'!$AU$8:$AU$29)</f>
        <v>0</v>
      </c>
      <c r="CJ7" s="285"/>
      <c r="CK7" s="200" t="e">
        <f t="shared" ref="CK7:CK17" ca="1" si="6">+CH7/CJ7</f>
        <v>#DIV/0!</v>
      </c>
      <c r="CL7" s="632">
        <f ca="1">SUMIF(Consumos,A7,'H1 2021-2025'!$AV$8:$AV$29)</f>
        <v>0</v>
      </c>
      <c r="CM7" s="633">
        <f ca="1">SUMIF(Consumos,A7,'H1 2021-2025'!$AW$8:$AW$29)</f>
        <v>0</v>
      </c>
      <c r="CN7" s="288"/>
      <c r="CO7" s="201" t="e">
        <f t="shared" ref="CO7:CO17" ca="1" si="7">+CL7/CN7</f>
        <v>#DIV/0!</v>
      </c>
      <c r="CP7" s="178">
        <f ca="1">SUMIF(Consumos,A7,'H1 2021-2025'!$AX$8:$AX$29)</f>
        <v>0</v>
      </c>
      <c r="CQ7" s="175">
        <f ca="1">SUMIF(Consumos,A7,'H1 2021-2025'!$AY$8:$AY$29)</f>
        <v>0</v>
      </c>
      <c r="CR7" s="285"/>
      <c r="CS7" s="200" t="e">
        <f t="shared" ref="CS7:CS17" ca="1" si="8">+CP7/CR7</f>
        <v>#DIV/0!</v>
      </c>
      <c r="CT7" s="632">
        <f ca="1">SUMIF(Consumos,A7,'H1 2021-2025'!$AZ$8:$AZ$29)</f>
        <v>0</v>
      </c>
      <c r="CU7" s="633">
        <f ca="1">SUMIF(Consumos,A7,'H1 2021-2025'!$BA$8:$BA$29)</f>
        <v>0</v>
      </c>
      <c r="CV7" s="288"/>
      <c r="CW7" s="201" t="e">
        <f t="shared" ref="CW7:CW17" ca="1" si="9">+CT7/CV7</f>
        <v>#DIV/0!</v>
      </c>
      <c r="CX7" s="648">
        <f ca="1">+BB7+BF7+BJ7+BN7+BR7+BV7+BZ7+CD7+CH7+CL7+CP7+CT7</f>
        <v>0</v>
      </c>
      <c r="CY7" s="649">
        <f ca="1">+BC7+BG7+BK7+BO7+BS7+BW7+CA7+CE7+CI7+CM7+CQ7+CU7</f>
        <v>0</v>
      </c>
      <c r="CZ7" s="648">
        <f>+BD7+BH7+BL7+BP7+BT7+BX7+CB7+CF7+CJ7+CN7+CR7+CV7</f>
        <v>0</v>
      </c>
      <c r="DA7" s="650" t="e">
        <f ca="1">+CX7/CZ7</f>
        <v>#DIV/0!</v>
      </c>
      <c r="DB7" s="182">
        <f ca="1">SUMIF(Consumos,A7,'H1 2021-2025'!$BD$8:$BD$29)</f>
        <v>0</v>
      </c>
      <c r="DC7" s="183">
        <f ca="1">SUMIF(Consumos,A7,'H1 2021-2025'!$BE$8:$BE$29)</f>
        <v>0</v>
      </c>
      <c r="DD7" s="268"/>
      <c r="DE7" s="200" t="e">
        <f ca="1">+DB7/DD7</f>
        <v>#DIV/0!</v>
      </c>
      <c r="DF7" s="184">
        <f ca="1">SUMIF(Consumos,A7,'H1 2021-2025'!$BF$8:$BF$29)</f>
        <v>0</v>
      </c>
      <c r="DG7" s="185">
        <f ca="1">SUMIF(Consumos,A7,'H1 2021-2025'!$BG$8:$BG$29)</f>
        <v>0</v>
      </c>
      <c r="DH7" s="271"/>
      <c r="DI7" s="536" t="e">
        <f ca="1">+DF7/DH7</f>
        <v>#DIV/0!</v>
      </c>
      <c r="DJ7" s="186">
        <f ca="1">SUMIF(Consumos,A7,'H1 2021-2025'!$BH$8:$BH$29)</f>
        <v>0</v>
      </c>
      <c r="DK7" s="187">
        <f ca="1">SUMIF(Consumos,A7,'H1 2021-2025'!$BI$8:$BI$29)</f>
        <v>0</v>
      </c>
      <c r="DL7" s="274"/>
      <c r="DM7" s="539" t="e">
        <f ca="1">+DJ7/DL7</f>
        <v>#DIV/0!</v>
      </c>
      <c r="DN7" s="188">
        <f ca="1">SUMIF(Consumos,A7,'H1 2021-2025'!$BJ$8:$BJ$29)</f>
        <v>0</v>
      </c>
      <c r="DO7" s="189">
        <f ca="1">SUMIF(Consumos,A7,'H1 2021-2025'!$BK$8:$BK$29)</f>
        <v>0</v>
      </c>
      <c r="DP7" s="276"/>
      <c r="DQ7" s="541" t="e">
        <f ca="1">+DN7/DP7</f>
        <v>#DIV/0!</v>
      </c>
      <c r="DR7" s="186">
        <f ca="1">SUMIF(Consumos,A7,'H1 2021-2025'!$BL$8:$BL$29)</f>
        <v>0</v>
      </c>
      <c r="DS7" s="190">
        <f ca="1">SUMIF(Consumos,A7,'H1 2021-2025'!$BM$8:$BM$29)</f>
        <v>0</v>
      </c>
      <c r="DT7" s="263"/>
      <c r="DU7" s="539" t="e">
        <f ca="1">+DR7/DT7</f>
        <v>#DIV/0!</v>
      </c>
      <c r="DV7" s="188">
        <f ca="1">SUMIF(Consumos,A7,'H1 2021-2025'!$BN$8:$BN$29)</f>
        <v>0</v>
      </c>
      <c r="DW7" s="191">
        <f ca="1">SUMIF(Consumos,A7,'H1 2021-2025'!$BO$8:$BO$29)</f>
        <v>0</v>
      </c>
      <c r="DX7" s="278"/>
      <c r="DY7" s="541" t="e">
        <f ca="1">+DV7/DX7</f>
        <v>#DIV/0!</v>
      </c>
      <c r="DZ7" s="186">
        <f ca="1">SUMIF(Consumos,A7,'H1 2021-2025'!$BP$8:$BP$29)</f>
        <v>0</v>
      </c>
      <c r="EA7" s="190">
        <f ca="1">SUMIF(Consumos,A7,'H1 2021-2025'!$BQ$8:$BQ$29)</f>
        <v>0</v>
      </c>
      <c r="EB7" s="263"/>
      <c r="EC7" s="204" t="e">
        <f ca="1">+DZ7/EB7</f>
        <v>#DIV/0!</v>
      </c>
      <c r="ED7" s="192">
        <f ca="1">SUMIF(Consumos,A7,'H1 2021-2025'!$BR$8:$BR$29)</f>
        <v>0</v>
      </c>
      <c r="EE7" s="191">
        <f ca="1">SUMIF(Consumos,A7,'H1 2021-2025'!$BS$8:$BS$29)</f>
        <v>0</v>
      </c>
      <c r="EF7" s="276"/>
      <c r="EG7" s="541" t="e">
        <f ca="1">+ED7/EF7</f>
        <v>#DIV/0!</v>
      </c>
      <c r="EH7" s="186">
        <f ca="1">SUMIF(Consumos,A7,'H1 2021-2025'!$BT$8:$BT$29)</f>
        <v>0</v>
      </c>
      <c r="EI7" s="187">
        <f ca="1">SUMIF(Consumos,A7,'H1 2021-2025'!$BU$8:$BU$29)</f>
        <v>0</v>
      </c>
      <c r="EJ7" s="274"/>
      <c r="EK7" s="539" t="e">
        <f ca="1">+EH7/EJ7</f>
        <v>#DIV/0!</v>
      </c>
      <c r="EL7" s="188">
        <f ca="1">SUMIF(Consumos,A7,'H1 2021-2025'!$BV$8:$BV$29)</f>
        <v>0</v>
      </c>
      <c r="EM7" s="191">
        <f ca="1">SUMIF(Consumos,A7,'H1 2021-2025'!$BW$8:$BW$29)</f>
        <v>0</v>
      </c>
      <c r="EN7" s="276"/>
      <c r="EO7" s="541" t="e">
        <f ca="1">+EL7/EN7</f>
        <v>#DIV/0!</v>
      </c>
      <c r="EP7" s="186">
        <f ca="1">SUMIF(Consumos,A7,'H1 2021-2025'!$BX$8:$BX$29)</f>
        <v>0</v>
      </c>
      <c r="EQ7" s="187">
        <f ca="1">SUMIF(Consumos,A7,'H1 2021-2025'!$BY$8:$BY$29)</f>
        <v>0</v>
      </c>
      <c r="ER7" s="263"/>
      <c r="ES7" s="539" t="e">
        <f ca="1">+EP7/ER7</f>
        <v>#DIV/0!</v>
      </c>
      <c r="ET7" s="188">
        <f ca="1">SUMIF(Consumos,A7,'H1 2021-2025'!$BZ$8:$BZ$29)</f>
        <v>0</v>
      </c>
      <c r="EU7" s="189">
        <f ca="1">SUMIF(Consumos,A7,'H1 2021-2025'!$CA$8:$CA$29)</f>
        <v>0</v>
      </c>
      <c r="EV7" s="278"/>
      <c r="EW7" s="543" t="e">
        <f ca="1">+ET7/EV7</f>
        <v>#DIV/0!</v>
      </c>
      <c r="EX7" s="193">
        <f ca="1">+DB7+DF7+DJ7+DN7+DR7+DV7+DZ7+ED7+EH7+EL7+EP7+ET7</f>
        <v>0</v>
      </c>
      <c r="EY7" s="194">
        <f ca="1">+DC7+DG7+DK7+DO7+DS7+DW7+EA7+EE7+EI7+EM7+EQ7+EU7</f>
        <v>0</v>
      </c>
      <c r="EZ7" s="193">
        <f>+DD7+DH7+DL7+DP7+DT7+DX7+EB7+EF7+EJ7+EN7+ER7+EV7</f>
        <v>0</v>
      </c>
      <c r="FA7" s="546" t="e">
        <f ca="1">+EX7/EZ7</f>
        <v>#DIV/0!</v>
      </c>
      <c r="FB7" s="186">
        <f ca="1">SUMIF(Consumos,A7,'H1 2021-2025'!$CD$8:$CD$29)</f>
        <v>0</v>
      </c>
      <c r="FC7" s="187">
        <f ca="1">SUMIF(Consumos,A7,'H1 2021-2025'!$CE$8:$CE$29)</f>
        <v>0</v>
      </c>
      <c r="FD7" s="263"/>
      <c r="FE7" s="548" t="e">
        <f ca="1">+FB7/FD7</f>
        <v>#DIV/0!</v>
      </c>
      <c r="FF7" s="694">
        <f ca="1">SUMIF(Consumos,A7,'H1 2021-2025'!$CF$8:$CF$29)</f>
        <v>0</v>
      </c>
      <c r="FG7" s="695">
        <f ca="1">SUMIF(Consumos,A7,'H1 2021-2025'!$CG$8:$CG$29)</f>
        <v>0</v>
      </c>
      <c r="FH7" s="696"/>
      <c r="FI7" s="697" t="e">
        <f ca="1">+FF7/FH7</f>
        <v>#DIV/0!</v>
      </c>
      <c r="FJ7" s="179">
        <f ca="1">SUMIF(Consumos,A7,'H1 2021-2025'!$CH$8:$CH$29)</f>
        <v>0</v>
      </c>
      <c r="FK7" s="175">
        <f ca="1">SUMIF(Consumos,A7,'H1 2021-2025'!$CI$8:$CI$29)</f>
        <v>0</v>
      </c>
      <c r="FL7" s="262"/>
      <c r="FM7" s="552" t="e">
        <f ca="1">+FJ7/FL7</f>
        <v>#DIV/0!</v>
      </c>
      <c r="FN7" s="180">
        <f ca="1">SUMIF(Consumos,A7,'H1 2021-2025'!$CJ$8:$CJ$29)</f>
        <v>0</v>
      </c>
      <c r="FO7" s="181">
        <f ca="1">SUMIF(Consumos,A7,'H1 2021-2025'!$CK$8:$CK$29)</f>
        <v>0</v>
      </c>
      <c r="FP7" s="266"/>
      <c r="FQ7" s="693" t="e">
        <f t="shared" ref="FQ7:FQ18" ca="1" si="10">+FN7/FP7</f>
        <v>#DIV/0!</v>
      </c>
      <c r="FR7" s="178">
        <f ca="1">SUMIF(Consumos,A7,'H1 2021-2025'!$CL$8:$CL$29)</f>
        <v>0</v>
      </c>
      <c r="FS7" s="175">
        <f ca="1">SUMIF(Consumos,A7,'H1 2021-2025'!$CM$8:$CM$29)</f>
        <v>0</v>
      </c>
      <c r="FT7" s="262"/>
      <c r="FU7" s="552" t="e">
        <f t="shared" ref="FU7:FU18" ca="1" si="11">+FR7/FT7</f>
        <v>#DIV/0!</v>
      </c>
      <c r="FV7" s="180">
        <f ca="1">SUMIF(Consumos,A7,'H1 2021-2025'!$CN$8:$CN$29)</f>
        <v>0</v>
      </c>
      <c r="FW7" s="181">
        <f ca="1">SUMIF(Consumos,A7,'H1 2021-2025'!$CO$8:$CO$29)</f>
        <v>0</v>
      </c>
      <c r="FX7" s="266"/>
      <c r="FY7" s="693" t="e">
        <f t="shared" ref="FY7:FY18" ca="1" si="12">+FV7/FX7</f>
        <v>#DIV/0!</v>
      </c>
      <c r="FZ7" s="178">
        <f ca="1">SUMIF(Consumos,A7,'H1 2021-2025'!$CP$8:$CP$29)</f>
        <v>0</v>
      </c>
      <c r="GA7" s="197">
        <f ca="1">SUMIF(Consumos,A7,'H1 2021-2025'!$CQ$8:$CQ$29)</f>
        <v>0</v>
      </c>
      <c r="GB7" s="262"/>
      <c r="GC7" s="552" t="e">
        <f t="shared" ref="GC7:GC18" ca="1" si="13">+FZ7/GB7</f>
        <v>#DIV/0!</v>
      </c>
      <c r="GD7" s="180">
        <f ca="1">SUMIF(Consumos,A7,'H1 2021-2025'!$CR$8:$CR$29)</f>
        <v>0</v>
      </c>
      <c r="GE7" s="181">
        <f ca="1">SUMIF(Consumos,A7,'H1 2021-2025'!$CS$8:$CS$29)</f>
        <v>0</v>
      </c>
      <c r="GF7" s="266"/>
      <c r="GG7" s="693" t="e">
        <f ca="1">+GD7/GF7</f>
        <v>#DIV/0!</v>
      </c>
      <c r="GH7" s="178">
        <f ca="1">SUMIF(Consumos,A7,'H1 2021-2025'!$CT$8:$CT$29)</f>
        <v>0</v>
      </c>
      <c r="GI7" s="197">
        <f ca="1">SUMIF(Consumos,A7,'H1 2021-2025'!$CU$8:$CU$29)</f>
        <v>0</v>
      </c>
      <c r="GJ7" s="262"/>
      <c r="GK7" s="200" t="e">
        <f t="shared" ref="GK7:GK18" ca="1" si="14">+GH7/GJ7</f>
        <v>#DIV/0!</v>
      </c>
      <c r="GL7" s="682">
        <f ca="1">SUMIF(Consumos,A7,'H1 2021-2025'!$CV$8:$CV$29)</f>
        <v>0</v>
      </c>
      <c r="GM7" s="683">
        <f ca="1">SUMIF(Consumos,A7,'H1 2021-2025'!$CW$8:$CW$29)</f>
        <v>0</v>
      </c>
      <c r="GN7" s="684"/>
      <c r="GO7" s="685" t="e">
        <f t="shared" ref="GO7:GO18" ca="1" si="15">+GL7/GN7</f>
        <v>#DIV/0!</v>
      </c>
      <c r="GP7" s="179">
        <f ca="1">SUMIF(Consumos,A7,'H1 2021-2025'!$CX$8:$CX$29)</f>
        <v>0</v>
      </c>
      <c r="GQ7" s="175">
        <f ca="1">SUMIF(Consumos,A7,'H1 2021-2025'!$CY$8:$CY$29)</f>
        <v>0</v>
      </c>
      <c r="GR7" s="321"/>
      <c r="GS7" s="200" t="e">
        <f t="shared" ref="GS7:GS18" ca="1" si="16">+GP7/GR7</f>
        <v>#DIV/0!</v>
      </c>
      <c r="GT7" s="180">
        <f ca="1">SUMIF(Consumos,A7,'H1 2021-2025'!$CZ$8:$CZ$29)</f>
        <v>0</v>
      </c>
      <c r="GU7" s="181">
        <f ca="1">SUMIF(Consumos,A7,'H1 2021-2025'!$DA$8:$DA$29)</f>
        <v>0</v>
      </c>
      <c r="GV7" s="661"/>
      <c r="GW7" s="533" t="e">
        <f t="shared" ref="GW7:GW18" ca="1" si="17">+GT7/GV7</f>
        <v>#DIV/0!</v>
      </c>
      <c r="GX7" s="668">
        <f ca="1">+FB7+FF7+FJ7+FN7+FR7+FV7+FZ7+GD7+GH7+GL7+GP7+GT7</f>
        <v>0</v>
      </c>
      <c r="GY7" s="669">
        <f ca="1">+FC7+FG7+FK7+FO7+FS7+FW7+GA7+GE7+GI7+GM7+GQ7+GU7</f>
        <v>0</v>
      </c>
      <c r="GZ7" s="668">
        <f t="shared" ref="GZ7:GZ17" si="18">+FD7+FH7+FL7+FP7+FT7+FX7+GB7+GF7+GJ7+GN7+GR7+GV7</f>
        <v>0</v>
      </c>
      <c r="HA7" s="670" t="e">
        <f t="shared" ref="HA7:HA18" ca="1" si="19">+GX7/GZ7</f>
        <v>#DIV/0!</v>
      </c>
      <c r="HB7" s="198">
        <f ca="1">SUMIF(Consumos,A7,'H1 2021-2025'!$DD$8:$DD$29)</f>
        <v>0</v>
      </c>
      <c r="HC7" s="199">
        <f ca="1">SUMIF(Consumos,A7,'H1 2021-2025'!$DE$8:$DE$29)</f>
        <v>0</v>
      </c>
      <c r="HD7" s="285"/>
      <c r="HE7" s="200" t="e">
        <f ca="1">+HB7/HD7</f>
        <v>#DIV/0!</v>
      </c>
      <c r="HF7" s="728">
        <f ca="1">SUMIF(Consumos,A7,'H1 2021-2025'!$DF$8:$DF$29)</f>
        <v>0</v>
      </c>
      <c r="HG7" s="723">
        <f ca="1">SUMIF(Consumos,A7,'H1 2021-2025'!$DG$8:$DG$29)</f>
        <v>0</v>
      </c>
      <c r="HH7" s="708"/>
      <c r="HI7" s="529" t="e">
        <f ca="1">+HF7/HH7</f>
        <v>#DIV/0!</v>
      </c>
      <c r="HJ7" s="202">
        <f ca="1">SUMIF(Consumos,A7,'H1 2021-2025'!$DH$8:$DH$29)</f>
        <v>0</v>
      </c>
      <c r="HK7" s="203">
        <f ca="1">SUMIF(Consumos,A7,'H1 2021-2025'!$DI$8:$DI$29)</f>
        <v>0</v>
      </c>
      <c r="HL7" s="291"/>
      <c r="HM7" s="204" t="e">
        <f ca="1">+HJ7/HL7</f>
        <v>#DIV/0!</v>
      </c>
      <c r="HN7" s="729">
        <f ca="1">SUMIF(Consumos,A7,'H1 2021-2025'!$DJ$8:$DJ$29)</f>
        <v>0</v>
      </c>
      <c r="HO7" s="723">
        <f ca="1">SUMIF(Consumos,A7,'H1 2021-2025'!$DK$8:$DK$29)</f>
        <v>0</v>
      </c>
      <c r="HP7" s="708"/>
      <c r="HQ7" s="529" t="e">
        <f t="shared" ref="HQ7:HQ17" ca="1" si="20">+HN7/HP7</f>
        <v>#DIV/0!</v>
      </c>
      <c r="HR7" s="205">
        <f ca="1">SUMIF(Consumos,A7,'H1 2021-2025'!$DL$8:$DL$29)</f>
        <v>0</v>
      </c>
      <c r="HS7" s="199">
        <f ca="1">SUMIF(Consumos,A7,'H1 2021-2025'!$DM$8:$DM$29)</f>
        <v>0</v>
      </c>
      <c r="HT7" s="285"/>
      <c r="HU7" s="200" t="e">
        <f t="shared" ref="HU7:HU17" ca="1" si="21">+HR7/HT7</f>
        <v>#DIV/0!</v>
      </c>
      <c r="HV7" s="706">
        <f ca="1">SUMIF(Consumos,A7,'H1 2021-2025'!$DN$8:$DN$29)</f>
        <v>0</v>
      </c>
      <c r="HW7" s="723">
        <f ca="1">SUMIF(Consumos,A7,'H1 2021-2025'!$DO$8:$DO$29)</f>
        <v>0</v>
      </c>
      <c r="HX7" s="708"/>
      <c r="HY7" s="529" t="e">
        <f t="shared" ref="HY7:HY18" ca="1" si="22">+HV7/HX7</f>
        <v>#DIV/0!</v>
      </c>
      <c r="HZ7" s="205">
        <f ca="1">SUMIF(Consumos,A7,'H1 2021-2025'!$DP$8:$DP$29)</f>
        <v>0</v>
      </c>
      <c r="IA7" s="206">
        <f ca="1">SUMIF(Consumos,A7,'H1 2021-2025'!$DQ$8:$DQ$29)</f>
        <v>0</v>
      </c>
      <c r="IB7" s="285"/>
      <c r="IC7" s="200" t="e">
        <f t="shared" ref="IC7:IC18" ca="1" si="23">+HZ7/IB7</f>
        <v>#DIV/0!</v>
      </c>
      <c r="ID7" s="706">
        <f ca="1">SUMIF(Consumos,A7,'H1 2021-2025'!$DR$8:$DR$29)</f>
        <v>0</v>
      </c>
      <c r="IE7" s="723">
        <f ca="1">SUMIF(Consumos,A7,'H1 2021-2025'!$DS$8:$DS$29)</f>
        <v>0</v>
      </c>
      <c r="IF7" s="708"/>
      <c r="IG7" s="529" t="e">
        <f ca="1">+ID7/IF7</f>
        <v>#DIV/0!</v>
      </c>
      <c r="IH7" s="205">
        <f ca="1">SUMIF(Consumos,A7,'H1 2021-2025'!$DT$8:$DT$29)</f>
        <v>0</v>
      </c>
      <c r="II7" s="206">
        <f ca="1">SUMIF(Consumos,A7,'H1 2021-2025'!$DU$8:$DU$29)</f>
        <v>0</v>
      </c>
      <c r="IJ7" s="285"/>
      <c r="IK7" s="200" t="e">
        <f t="shared" ref="IK7:IK18" ca="1" si="24">+IH7/IJ7</f>
        <v>#DIV/0!</v>
      </c>
      <c r="IL7" s="706">
        <f ca="1">SUMIF(Consumos,A7,'H1 2021-2025'!$DV$8:$DV$29)</f>
        <v>0</v>
      </c>
      <c r="IM7" s="707">
        <f ca="1">SUMIF(Consumos,A7,'H1 2021-2025'!$DW$8:$DW$29)</f>
        <v>0</v>
      </c>
      <c r="IN7" s="708"/>
      <c r="IO7" s="529" t="e">
        <f t="shared" ref="IO7:IO18" ca="1" si="25">+IL7/IN7</f>
        <v>#DIV/0!</v>
      </c>
      <c r="IP7" s="205">
        <f ca="1">SUMIF(Consumos,A7,'H1 2021-2025'!$DX$8:$DX$29)</f>
        <v>0</v>
      </c>
      <c r="IQ7" s="206">
        <f ca="1">SUMIF(Consumos,A7,'H1 2021-2025'!$DY$8:$DY$29)</f>
        <v>0</v>
      </c>
      <c r="IR7" s="285"/>
      <c r="IS7" s="200" t="e">
        <f t="shared" ref="IS7:IS18" ca="1" si="26">+IP7/IR7</f>
        <v>#DIV/0!</v>
      </c>
      <c r="IT7" s="706">
        <f ca="1">SUMIF(Consumos,A7,'H1 2021-2025'!$DZ$8:$DZ$29)</f>
        <v>0</v>
      </c>
      <c r="IU7" s="707">
        <f ca="1">SUMIF(Consumos,BA7,'H1 2021-2025'!$EA$8:$EA$29)</f>
        <v>0</v>
      </c>
      <c r="IV7" s="708"/>
      <c r="IW7" s="529" t="e">
        <f t="shared" ref="IW7:IW18" ca="1" si="27">+IT7/IV7</f>
        <v>#DIV/0!</v>
      </c>
      <c r="IX7" s="730">
        <f ca="1">+HB7+HF7+HJ7+HN7+HR7+HV7+HZ7+ID7+IH7+IL7+IP7+IT7</f>
        <v>0</v>
      </c>
      <c r="IY7" s="731">
        <f ca="1">+HC7+HG7+HK7+HO7+HS7+HW7+IA7+IE7+II7+IM7+IQ7+IU7</f>
        <v>0</v>
      </c>
      <c r="IZ7" s="732">
        <f t="shared" ref="IZ7:IZ17" si="28">+HD7+HH7+HL7+HP7+HT7+HX7+IB7+IF7+IJ7+IN7+IR7+IV7</f>
        <v>0</v>
      </c>
      <c r="JA7" s="733" t="e">
        <f t="shared" ref="JA7:JA18" ca="1" si="29">+IX7/IZ7</f>
        <v>#DIV/0!</v>
      </c>
    </row>
    <row r="8" spans="1:261" ht="15" thickBot="1">
      <c r="A8" s="556"/>
      <c r="B8" s="173">
        <f ca="1">SUMIF(Consumos,A8,'H1 2021-2025'!$D$8:$D$29)</f>
        <v>0</v>
      </c>
      <c r="C8" s="175">
        <f ca="1">SUMIF(Consumos,A8,'H1 2021-2025'!$E$8:$E$29)</f>
        <v>0</v>
      </c>
      <c r="D8" s="264"/>
      <c r="E8" s="200" t="e">
        <f t="shared" ref="E8:E17" ca="1" si="30">+B8/D8</f>
        <v>#DIV/0!</v>
      </c>
      <c r="F8" s="195">
        <f ca="1">SUMIF(Consumos,A8,'H1 2021-2025'!$F$8:$F$29)</f>
        <v>0</v>
      </c>
      <c r="G8" s="196">
        <f ca="1">SUMIF(Consumos,A8,'H1 2021-2025'!$G$8:$G$29)</f>
        <v>0</v>
      </c>
      <c r="H8" s="282"/>
      <c r="I8" s="554" t="e">
        <f t="shared" ref="I8:I17" ca="1" si="31">+F8/H8</f>
        <v>#DIV/0!</v>
      </c>
      <c r="J8" s="207">
        <f ca="1">SUMIF(Consumos,A8,'H1 2021-2025'!$H$8:$H$29)</f>
        <v>0</v>
      </c>
      <c r="K8" s="208">
        <f ca="1">SUMIF(Consumos,A8,'H1 2021-2025'!$I$8:$I$29)</f>
        <v>0</v>
      </c>
      <c r="L8" s="264"/>
      <c r="M8" s="221" t="e">
        <f t="shared" ref="M8:M17" ca="1" si="32">+J8/L8</f>
        <v>#DIV/0!</v>
      </c>
      <c r="N8" s="615">
        <f ca="1">SUMIF(Consumos,A8,'H1 2021-2025'!$J$8:$J$29)</f>
        <v>0</v>
      </c>
      <c r="O8" s="196">
        <f ca="1">SUMIF(Consumos,A8,'H1 2021-2025'!$K$8:$K$29)</f>
        <v>0</v>
      </c>
      <c r="P8" s="282"/>
      <c r="Q8" s="616" t="e">
        <f t="shared" ref="Q8:Q17" ca="1" si="33">+N8/P8</f>
        <v>#DIV/0!</v>
      </c>
      <c r="R8" s="178">
        <f ca="1">SUMIF(Consumos,A8,'H1 2021-2025'!$L$8:$L$29)</f>
        <v>0</v>
      </c>
      <c r="S8" s="175">
        <f ca="1">SUMIF(Consumos,A8,'H1 2021-2025'!$M$8:$M$29)</f>
        <v>0</v>
      </c>
      <c r="T8" s="264"/>
      <c r="U8" s="174" t="e">
        <f t="shared" ref="U8:U17" ca="1" si="34">+R8/T8</f>
        <v>#DIV/0!</v>
      </c>
      <c r="V8" s="195">
        <f ca="1">SUMIF(Consumos,A8,'H1 2021-2025'!$N$8:$N$29)</f>
        <v>0</v>
      </c>
      <c r="W8" s="196">
        <f ca="1">SUMIF(Consumos,A8,'H1 2021-2025'!$O$8:$O$29)</f>
        <v>0</v>
      </c>
      <c r="X8" s="282"/>
      <c r="Y8" s="617" t="e">
        <f t="shared" ref="Y8:Y17" ca="1" si="35">+V8/X8</f>
        <v>#DIV/0!</v>
      </c>
      <c r="Z8" s="178">
        <f ca="1">SUMIF(Consumos,A8,'H1 2021-2025'!$P$8:$P$29)</f>
        <v>0</v>
      </c>
      <c r="AA8" s="175">
        <f ca="1">SUMIF(Consumos,A8,'H1 2021-2025'!$Q$8:$Q$29)</f>
        <v>0</v>
      </c>
      <c r="AB8" s="264"/>
      <c r="AC8" s="174" t="e">
        <f t="shared" ref="AC8:AC17" ca="1" si="36">+Z8/AB8</f>
        <v>#DIV/0!</v>
      </c>
      <c r="AD8" s="195">
        <f ca="1">SUMIF(Consumos,A8,'H1 2021-2025'!$R$8:$R$29)</f>
        <v>0</v>
      </c>
      <c r="AE8" s="196">
        <f ca="1">SUMIF(Consumos,A8,'H1 2021-2025'!$S$8:$S$29)</f>
        <v>0</v>
      </c>
      <c r="AF8" s="282"/>
      <c r="AG8" s="554" t="e">
        <f t="shared" ref="AG8:AG17" ca="1" si="37">+AD8/AF8</f>
        <v>#DIV/0!</v>
      </c>
      <c r="AH8" s="178">
        <f ca="1">SUMIF(Consumos,A8,'H1 2021-2025'!$T$8:$T$29)</f>
        <v>0</v>
      </c>
      <c r="AI8" s="175">
        <f ca="1">SUMIF(Consumos,A8,'H1 2021-2025'!$U$8:$U$29)</f>
        <v>0</v>
      </c>
      <c r="AJ8" s="264"/>
      <c r="AK8" s="200" t="e">
        <f t="shared" ref="AK8:AK17" ca="1" si="38">+AH8/AJ8</f>
        <v>#DIV/0!</v>
      </c>
      <c r="AL8" s="195">
        <f ca="1">SUMIF(Consumos,A8,'H1 2021-2025'!$V$8:$V$29)</f>
        <v>0</v>
      </c>
      <c r="AM8" s="196">
        <f ca="1">SUMIF(Consumos,A8,'H1 2021-2025'!$W$8:$W$29)</f>
        <v>0</v>
      </c>
      <c r="AN8" s="319"/>
      <c r="AO8" s="554" t="e">
        <f t="shared" ref="AO8:AO17" ca="1" si="39">+AL8/AN8</f>
        <v>#DIV/0!</v>
      </c>
      <c r="AP8" s="178">
        <f ca="1">SUMIF(Consumos,A8,'H1 2021-2025'!$X$8:$X$29)</f>
        <v>0</v>
      </c>
      <c r="AQ8" s="175">
        <f ca="1">SUMIF(Consumos,A8,'H1 2021-2025'!$Y$8:$Y$29)</f>
        <v>0</v>
      </c>
      <c r="AR8" s="322"/>
      <c r="AS8" s="200" t="e">
        <f t="shared" ref="AS8:AS17" ca="1" si="40">+AP8/AR8</f>
        <v>#DIV/0!</v>
      </c>
      <c r="AT8" s="195">
        <f ca="1">SUMIF(Consumos,A8,'H1 2021-2025'!$Z$8:$Z$29)</f>
        <v>0</v>
      </c>
      <c r="AU8" s="196">
        <f ca="1">SUMIF(Consumos,A8,'H1 2021-2025'!$AA$8:$AA$29)</f>
        <v>0</v>
      </c>
      <c r="AV8" s="319"/>
      <c r="AW8" s="611" t="e">
        <f t="shared" ref="AW8:AW17" ca="1" si="41">+AT8/AV8</f>
        <v>#DIV/0!</v>
      </c>
      <c r="AX8" s="625">
        <f t="shared" ref="AX8:AX17" ca="1" si="42">+B8+F8+J8+N8+R8+V8+Z8+AD8+AH8+AL8+AP8+AT8</f>
        <v>0</v>
      </c>
      <c r="AY8" s="626">
        <f t="shared" ref="AY8:AY17" ca="1" si="43">+C8+G8+K8+O8+S8+W8+AA8+AE8+AI8+AM8+AQ8+AU8</f>
        <v>0</v>
      </c>
      <c r="AZ8" s="626">
        <f t="shared" ref="AZ8:AZ17" si="44">+D8+H8+L8+P8+T8+X8+AB8+AF8+AJ8+AN8+AR8+AV8</f>
        <v>0</v>
      </c>
      <c r="BA8" s="624" t="e">
        <f t="shared" ref="BA8:BA17" ca="1" si="45">+AX8/AZ8</f>
        <v>#DIV/0!</v>
      </c>
      <c r="BB8" s="179">
        <f ca="1">SUMIF(Consumos,A8,'H1 2021-2025'!$AD$8:$AD$29)</f>
        <v>0</v>
      </c>
      <c r="BC8" s="175">
        <f ca="1">SUMIF(Consumos,A8,'H1 2021-2025'!$AE$8:$AE$29)</f>
        <v>0</v>
      </c>
      <c r="BD8" s="286"/>
      <c r="BE8" s="200" t="e">
        <f t="shared" ref="BE8:BE17" ca="1" si="46">+BB8/BD8</f>
        <v>#DIV/0!</v>
      </c>
      <c r="BF8" s="632">
        <f ca="1">SUMIF(Consumos,A8,'H1 2021-2025'!$AF$8:$AF$29)</f>
        <v>0</v>
      </c>
      <c r="BG8" s="633">
        <f ca="1">SUMIF(Consumos,A8,'H1 2021-2025'!$AG$8:$AG$29)</f>
        <v>0</v>
      </c>
      <c r="BH8" s="289"/>
      <c r="BI8" s="201" t="e">
        <f t="shared" ref="BI8:BI17" ca="1" si="47">+BF8/BH8</f>
        <v>#DIV/0!</v>
      </c>
      <c r="BJ8" s="178">
        <f ca="1">SUMIF(Consumos,A8,'H1 2021-2025'!$AH$8:$AH$29)</f>
        <v>0</v>
      </c>
      <c r="BK8" s="175">
        <f ca="1">SUMIF(Consumos,A8,'H1 2021-2025'!$AI$8:$AI$29)</f>
        <v>0</v>
      </c>
      <c r="BL8" s="286"/>
      <c r="BM8" s="200" t="e">
        <f t="shared" ca="1" si="0"/>
        <v>#DIV/0!</v>
      </c>
      <c r="BN8" s="632">
        <f ca="1">SUMIF(Consumos,A8,'H1 2021-2025'!$AJ$8:$AJ$29)</f>
        <v>0</v>
      </c>
      <c r="BO8" s="633">
        <f ca="1">SUMIF(Consumos,A8,'H1 2021-2025'!$AK$8:$AK$29)</f>
        <v>0</v>
      </c>
      <c r="BP8" s="289"/>
      <c r="BQ8" s="201" t="e">
        <f t="shared" ca="1" si="1"/>
        <v>#DIV/0!</v>
      </c>
      <c r="BR8" s="178">
        <f ca="1">SUMIF(Consumos,A8,'H1 2021-2025'!$AL$8:$AL$29)</f>
        <v>0</v>
      </c>
      <c r="BS8" s="175">
        <f ca="1">SUMIF(Consumos,A8,'H1 2021-2025'!$AM$8:$AM$29)</f>
        <v>0</v>
      </c>
      <c r="BT8" s="286"/>
      <c r="BU8" s="200" t="e">
        <f t="shared" ca="1" si="2"/>
        <v>#DIV/0!</v>
      </c>
      <c r="BV8" s="632">
        <f ca="1">SUMIF(Consumos,A8,'H1 2021-2025'!$AN$8:$AN$29)</f>
        <v>0</v>
      </c>
      <c r="BW8" s="633">
        <f ca="1">SUMIF(Consumos,A8,'H1 2021-2025'!$AO$8:$AO$29)</f>
        <v>0</v>
      </c>
      <c r="BX8" s="289"/>
      <c r="BY8" s="201" t="e">
        <f t="shared" ca="1" si="3"/>
        <v>#DIV/0!</v>
      </c>
      <c r="BZ8" s="178">
        <f ca="1">SUMIF(Consumos,A8,'H1 2021-2025'!$AP$8:$AP$29)</f>
        <v>0</v>
      </c>
      <c r="CA8" s="175">
        <f ca="1">SUMIF(Consumos,A8,'H1 2021-2025'!$AQ$8:$AQ$29)</f>
        <v>0</v>
      </c>
      <c r="CB8" s="286"/>
      <c r="CC8" s="200" t="e">
        <f t="shared" ca="1" si="4"/>
        <v>#DIV/0!</v>
      </c>
      <c r="CD8" s="632">
        <f ca="1">SUMIF(Consumos,A8,'H1 2021-2025'!$AR$8:$AR$29)</f>
        <v>0</v>
      </c>
      <c r="CE8" s="633">
        <f ca="1">SUMIF(Consumos,A8,'H1 2021-2025'!$AS$8:$AS$29)</f>
        <v>0</v>
      </c>
      <c r="CF8" s="289"/>
      <c r="CG8" s="201" t="e">
        <f t="shared" ca="1" si="5"/>
        <v>#DIV/0!</v>
      </c>
      <c r="CH8" s="178">
        <f ca="1">SUMIF(Consumos,A8,'H1 2021-2025'!$AT$8:$AT$29)</f>
        <v>0</v>
      </c>
      <c r="CI8" s="175">
        <f ca="1">SUMIF(Consumos,A8,'H1 2021-2025'!$AU$8:$AU$29)</f>
        <v>0</v>
      </c>
      <c r="CJ8" s="286"/>
      <c r="CK8" s="200" t="e">
        <f t="shared" ca="1" si="6"/>
        <v>#DIV/0!</v>
      </c>
      <c r="CL8" s="632">
        <f ca="1">SUMIF(Consumos,A8,'H1 2021-2025'!$AV$8:$AV$29)</f>
        <v>0</v>
      </c>
      <c r="CM8" s="633">
        <f ca="1">SUMIF(Consumos,A8,'H1 2021-2025'!$AW$8:$AW$29)</f>
        <v>0</v>
      </c>
      <c r="CN8" s="289"/>
      <c r="CO8" s="201" t="e">
        <f t="shared" ca="1" si="7"/>
        <v>#DIV/0!</v>
      </c>
      <c r="CP8" s="178">
        <f ca="1">SUMIF(Consumos,A8,'H1 2021-2025'!$AX$8:$AX$29)</f>
        <v>0</v>
      </c>
      <c r="CQ8" s="175">
        <f ca="1">SUMIF(Consumos,A8,'H1 2021-2025'!$AY$8:$AY$29)</f>
        <v>0</v>
      </c>
      <c r="CR8" s="286"/>
      <c r="CS8" s="200" t="e">
        <f t="shared" ca="1" si="8"/>
        <v>#DIV/0!</v>
      </c>
      <c r="CT8" s="632">
        <f ca="1">SUMIF(Consumos,A8,'H1 2021-2025'!$AZ$8:$AZ$29)</f>
        <v>0</v>
      </c>
      <c r="CU8" s="633">
        <f ca="1">SUMIF(Consumos,A8,'H1 2021-2025'!$BA$8:$BA$29)</f>
        <v>0</v>
      </c>
      <c r="CV8" s="289"/>
      <c r="CW8" s="201" t="e">
        <f t="shared" ca="1" si="9"/>
        <v>#DIV/0!</v>
      </c>
      <c r="CX8" s="648">
        <f t="shared" ref="CX8:CX17" ca="1" si="48">+BB8+BF8+BJ8+BN8+BR8+BV8+BZ8+CD8+CH8+CL8+CP8+CT8</f>
        <v>0</v>
      </c>
      <c r="CY8" s="649">
        <f t="shared" ref="CY8:CY17" ca="1" si="49">+BC8+BG8+BK8+BO8+BS8+BW8+CA8+CE8+CI8+CM8+CQ8+CU8</f>
        <v>0</v>
      </c>
      <c r="CZ8" s="648">
        <f t="shared" ref="CZ8:CZ17" si="50">+BD8+BH8+BL8+BP8+BT8+BX8+CB8+CF8+CJ8+CN8+CR8+CV8</f>
        <v>0</v>
      </c>
      <c r="DA8" s="650" t="e">
        <f t="shared" ref="DA8:DA17" ca="1" si="51">+CX8/CZ8</f>
        <v>#DIV/0!</v>
      </c>
      <c r="DB8" s="182">
        <f ca="1">SUMIF(Consumos,A8,'H1 2021-2025'!$BD$8:$BD$29)</f>
        <v>0</v>
      </c>
      <c r="DC8" s="183">
        <f ca="1">SUMIF(Consumos,A8,'H1 2021-2025'!$BE$8:$BE$29)</f>
        <v>0</v>
      </c>
      <c r="DD8" s="269"/>
      <c r="DE8" s="219" t="e">
        <f ca="1">+DB8/DD8</f>
        <v>#DIV/0!</v>
      </c>
      <c r="DF8" s="209">
        <f ca="1">SUMIF(Consumos,A8,'H1 2021-2025'!$BF$8:$BF$29)</f>
        <v>0</v>
      </c>
      <c r="DG8" s="185">
        <f ca="1">SUMIF(Consumos,A8,'H1 2021-2025'!$BG$8:$BG$29)</f>
        <v>0</v>
      </c>
      <c r="DH8" s="272"/>
      <c r="DI8" s="537" t="e">
        <f t="shared" ref="DI8:DI18" ca="1" si="52">+DF8/DH8</f>
        <v>#DIV/0!</v>
      </c>
      <c r="DJ8" s="210">
        <f ca="1">SUMIF(Consumos,A8,'H1 2021-2025'!$BH$8:$BH$29)</f>
        <v>0</v>
      </c>
      <c r="DK8" s="211">
        <f ca="1">SUMIF(Consumos,A8,'H1 2021-2025'!$BI$8:$BI$29)</f>
        <v>0</v>
      </c>
      <c r="DL8" s="269"/>
      <c r="DM8" s="219" t="e">
        <f t="shared" ref="DM8:DM18" ca="1" si="53">+DJ8/DL8</f>
        <v>#DIV/0!</v>
      </c>
      <c r="DN8" s="212">
        <f ca="1">SUMIF(Consumos,A8,'H1 2021-2025'!$BJ$8:$BJ$29)</f>
        <v>0</v>
      </c>
      <c r="DO8" s="213">
        <f ca="1">SUMIF(Consumos,A8,'H1 2021-2025'!$BK$8:$BK$29)</f>
        <v>0</v>
      </c>
      <c r="DP8" s="272"/>
      <c r="DQ8" s="537" t="e">
        <f t="shared" ref="DQ8:DQ18" ca="1" si="54">+DN8/DP8</f>
        <v>#DIV/0!</v>
      </c>
      <c r="DR8" s="210">
        <f ca="1">SUMIF(Consumos,A8,'H1 2021-2025'!$BL$8:$BL$29)</f>
        <v>0</v>
      </c>
      <c r="DS8" s="214">
        <f ca="1">SUMIF(Consumos,A8,'H1 2021-2025'!$BM$8:$BM$29)</f>
        <v>0</v>
      </c>
      <c r="DT8" s="264"/>
      <c r="DU8" s="219" t="e">
        <f t="shared" ref="DU8:DU16" ca="1" si="55">+DR8/DT8</f>
        <v>#DIV/0!</v>
      </c>
      <c r="DV8" s="212">
        <f ca="1">SUMIF(Consumos,A8,'H1 2021-2025'!$BN$8:$BN$29)</f>
        <v>0</v>
      </c>
      <c r="DW8" s="215">
        <f ca="1">SUMIF(Consumos,A8,'H1 2021-2025'!$BO$8:$BO$29)</f>
        <v>0</v>
      </c>
      <c r="DX8" s="279"/>
      <c r="DY8" s="537" t="e">
        <f t="shared" ref="DY8:DY18" ca="1" si="56">+DV8/DX8</f>
        <v>#DIV/0!</v>
      </c>
      <c r="DZ8" s="210">
        <f ca="1">SUMIF(Consumos,A8,'H1 2021-2025'!$BP$8:$BP$29)</f>
        <v>0</v>
      </c>
      <c r="EA8" s="214">
        <f ca="1">SUMIF(Consumos,A8,'H1 2021-2025'!$BQ$8:$BQ$29)</f>
        <v>0</v>
      </c>
      <c r="EB8" s="269"/>
      <c r="EC8" s="221" t="e">
        <f t="shared" ref="EC8:EC18" ca="1" si="57">+DZ8/EB8</f>
        <v>#DIV/0!</v>
      </c>
      <c r="ED8" s="216">
        <f ca="1">SUMIF(Consumos,A8,'H1 2021-2025'!$BR$8:$BR$29)</f>
        <v>0</v>
      </c>
      <c r="EE8" s="215">
        <f ca="1">SUMIF(Consumos,A8,'H1 2021-2025'!$BS$8:$BS$29)</f>
        <v>0</v>
      </c>
      <c r="EF8" s="272"/>
      <c r="EG8" s="537" t="e">
        <f ca="1">+ED8/EF8</f>
        <v>#DIV/0!</v>
      </c>
      <c r="EH8" s="210">
        <f ca="1">SUMIF(Consumos,A8,'H1 2021-2025'!$BT$8:$BT$29)</f>
        <v>0</v>
      </c>
      <c r="EI8" s="211">
        <f ca="1">SUMIF(Consumos,A8,'H1 2021-2025'!$BU$8:$BU$29)</f>
        <v>0</v>
      </c>
      <c r="EJ8" s="269"/>
      <c r="EK8" s="219" t="e">
        <f t="shared" ref="EK8:EK18" ca="1" si="58">+EH8/EJ8</f>
        <v>#DIV/0!</v>
      </c>
      <c r="EL8" s="212">
        <f ca="1">SUMIF(Consumos,A8,'H1 2021-2025'!$BV$8:$BV$29)</f>
        <v>0</v>
      </c>
      <c r="EM8" s="215">
        <f ca="1">SUMIF(Consumos,A8,'H1 2021-2025'!$BW$8:$BW$29)</f>
        <v>0</v>
      </c>
      <c r="EN8" s="272"/>
      <c r="EO8" s="537" t="e">
        <f t="shared" ref="EO8:EO18" ca="1" si="59">+EL8/EN8</f>
        <v>#DIV/0!</v>
      </c>
      <c r="EP8" s="210">
        <f ca="1">SUMIF(Consumos,A8,'H1 2021-2025'!$BX$8:$BX$29)</f>
        <v>0</v>
      </c>
      <c r="EQ8" s="211">
        <f ca="1">SUMIF(Consumos,A8,'H1 2021-2025'!$BY$8:$BY$29)</f>
        <v>0</v>
      </c>
      <c r="ER8" s="264"/>
      <c r="ES8" s="219" t="e">
        <f t="shared" ref="ES8:ES18" ca="1" si="60">+EP8/ER8</f>
        <v>#DIV/0!</v>
      </c>
      <c r="ET8" s="212">
        <f ca="1">SUMIF(Consumos,A8,'H1 2021-2025'!$BZ$8:$BZ$29)</f>
        <v>0</v>
      </c>
      <c r="EU8" s="213">
        <f ca="1">SUMIF(Consumos,A8,'H1 2021-2025'!$CA$8:$CA$29)</f>
        <v>0</v>
      </c>
      <c r="EV8" s="279"/>
      <c r="EW8" s="544" t="e">
        <f t="shared" ref="EW8:EW18" ca="1" si="61">+ET8/EV8</f>
        <v>#DIV/0!</v>
      </c>
      <c r="EX8" s="193">
        <f t="shared" ref="EX8:EX17" ca="1" si="62">+DB8+DF8+DJ8+DN8+DR8+DV8+DZ8+ED8+EH8+EL8+EP8+ET8</f>
        <v>0</v>
      </c>
      <c r="EY8" s="194">
        <f t="shared" ref="EY8:EZ17" ca="1" si="63">+DC8+DG8+DK8+DO8+DS8+DW8+EA8+EE8+EI8+EM8+EQ8+EU8</f>
        <v>0</v>
      </c>
      <c r="EZ8" s="193">
        <f t="shared" si="63"/>
        <v>0</v>
      </c>
      <c r="FA8" s="546" t="e">
        <f t="shared" ref="FA8:FA17" ca="1" si="64">+EX8/EZ8</f>
        <v>#DIV/0!</v>
      </c>
      <c r="FB8" s="210">
        <f ca="1">SUMIF(Consumos,A8,'H1 2021-2025'!$CD$8:$CD$29)</f>
        <v>0</v>
      </c>
      <c r="FC8" s="211">
        <f ca="1">SUMIF(Consumos,A8,'H1 2021-2025'!$CE$8:$CE$29)</f>
        <v>0</v>
      </c>
      <c r="FD8" s="264"/>
      <c r="FE8" s="549" t="e">
        <f t="shared" ref="FE8:FE17" ca="1" si="65">+FB8/FD8</f>
        <v>#DIV/0!</v>
      </c>
      <c r="FF8" s="698">
        <f ca="1">SUMIF(Consumos,A8,'H1 2021-2025'!$CF$8:$CF$29)</f>
        <v>0</v>
      </c>
      <c r="FG8" s="699">
        <f ca="1">SUMIF(Consumos,A8,'H1 2021-2025'!$CG$8:$CG$29)</f>
        <v>0</v>
      </c>
      <c r="FH8" s="267"/>
      <c r="FI8" s="700" t="e">
        <f t="shared" ref="FI8:FI17" ca="1" si="66">+FF8/FH8</f>
        <v>#DIV/0!</v>
      </c>
      <c r="FJ8" s="179">
        <f ca="1">SUMIF(Consumos,A8,'H1 2021-2025'!$CH$8:$CH$29)</f>
        <v>0</v>
      </c>
      <c r="FK8" s="175">
        <f ca="1">SUMIF(Consumos,A8,'H1 2021-2025'!$CI$8:$CI$29)</f>
        <v>0</v>
      </c>
      <c r="FL8" s="264"/>
      <c r="FM8" s="552" t="e">
        <f t="shared" ref="FM8:FM18" ca="1" si="67">+FJ8/FL8</f>
        <v>#DIV/0!</v>
      </c>
      <c r="FN8" s="180">
        <f ca="1">SUMIF(Consumos,A8,'H1 2021-2025'!$CJ$8:$CJ$29)</f>
        <v>0</v>
      </c>
      <c r="FO8" s="181">
        <f ca="1">SUMIF(Consumos,A8,'H1 2021-2025'!$CK$8:$CK$29)</f>
        <v>0</v>
      </c>
      <c r="FP8" s="267"/>
      <c r="FQ8" s="693" t="e">
        <f t="shared" ca="1" si="10"/>
        <v>#DIV/0!</v>
      </c>
      <c r="FR8" s="178">
        <f ca="1">SUMIF(Consumos,A8,'H1 2021-2025'!$CL$8:$CL$29)</f>
        <v>0</v>
      </c>
      <c r="FS8" s="175">
        <f ca="1">SUMIF(Consumos,A8,'H1 2021-2025'!$CM$8:$CM$29)</f>
        <v>0</v>
      </c>
      <c r="FT8" s="264"/>
      <c r="FU8" s="552" t="e">
        <f t="shared" ca="1" si="11"/>
        <v>#DIV/0!</v>
      </c>
      <c r="FV8" s="180">
        <f ca="1">SUMIF(Consumos,A8,'H1 2021-2025'!$CN$8:$CN$29)</f>
        <v>0</v>
      </c>
      <c r="FW8" s="181">
        <f ca="1">SUMIF(Consumos,A8,'H1 2021-2025'!$CO$8:$CO$29)</f>
        <v>0</v>
      </c>
      <c r="FX8" s="267"/>
      <c r="FY8" s="693" t="e">
        <f t="shared" ca="1" si="12"/>
        <v>#DIV/0!</v>
      </c>
      <c r="FZ8" s="178">
        <f ca="1">SUMIF(Consumos,A8,'H1 2021-2025'!$CP$8:$CP$29)</f>
        <v>0</v>
      </c>
      <c r="GA8" s="197">
        <f ca="1">SUMIF(Consumos,A8,'H1 2021-2025'!$CQ$8:$CQ$29)</f>
        <v>0</v>
      </c>
      <c r="GB8" s="264"/>
      <c r="GC8" s="552" t="e">
        <f t="shared" ca="1" si="13"/>
        <v>#DIV/0!</v>
      </c>
      <c r="GD8" s="180">
        <f ca="1">SUMIF(Consumos,A8,'H1 2021-2025'!$CR$8:$CR$29)</f>
        <v>0</v>
      </c>
      <c r="GE8" s="181">
        <f ca="1">SUMIF(Consumos,A8,'H1 2021-2025'!$CS$8:$CS$29)</f>
        <v>0</v>
      </c>
      <c r="GF8" s="267"/>
      <c r="GG8" s="693" t="e">
        <f t="shared" ref="GG8:GG17" ca="1" si="68">+GD8/GF8</f>
        <v>#DIV/0!</v>
      </c>
      <c r="GH8" s="178">
        <f ca="1">SUMIF(Consumos,A8,'H1 2021-2025'!$CT$8:$CT$29)</f>
        <v>0</v>
      </c>
      <c r="GI8" s="197">
        <f ca="1">SUMIF(Consumos,A8,'H1 2021-2025'!$CU$8:$CU$29)</f>
        <v>0</v>
      </c>
      <c r="GJ8" s="264"/>
      <c r="GK8" s="200" t="e">
        <f t="shared" ca="1" si="14"/>
        <v>#DIV/0!</v>
      </c>
      <c r="GL8" s="686">
        <f ca="1">SUMIF(Consumos,A8,'H1 2021-2025'!$CV$8:$CV$29)</f>
        <v>0</v>
      </c>
      <c r="GM8" s="687">
        <f ca="1">SUMIF(Consumos,A8,'H1 2021-2025'!$CW$8:$CW$29)</f>
        <v>0</v>
      </c>
      <c r="GN8" s="662"/>
      <c r="GO8" s="688" t="e">
        <f t="shared" ca="1" si="15"/>
        <v>#DIV/0!</v>
      </c>
      <c r="GP8" s="179">
        <f ca="1">SUMIF(Consumos,A8,'H1 2021-2025'!$CX$8:$CX$29)</f>
        <v>0</v>
      </c>
      <c r="GQ8" s="175">
        <f ca="1">SUMIF(Consumos,A8,'H1 2021-2025'!$CY$8:$CY$29)</f>
        <v>0</v>
      </c>
      <c r="GR8" s="322"/>
      <c r="GS8" s="200" t="e">
        <f t="shared" ca="1" si="16"/>
        <v>#DIV/0!</v>
      </c>
      <c r="GT8" s="180">
        <f ca="1">SUMIF(Consumos,A8,'H1 2021-2025'!$CZ$8:$CZ$29)</f>
        <v>0</v>
      </c>
      <c r="GU8" s="181">
        <f ca="1">SUMIF(Consumos,A8,'H1 2021-2025'!$DA$8:$DA$29)</f>
        <v>0</v>
      </c>
      <c r="GV8" s="662"/>
      <c r="GW8" s="533" t="e">
        <f t="shared" ca="1" si="17"/>
        <v>#DIV/0!</v>
      </c>
      <c r="GX8" s="668">
        <f t="shared" ref="GX8:GY17" ca="1" si="69">+FB8+FF8+FJ8+FN8+FR8+FV8+FZ8+GD8+GH8+GL8+GP8+GT8</f>
        <v>0</v>
      </c>
      <c r="GY8" s="669">
        <f t="shared" ca="1" si="69"/>
        <v>0</v>
      </c>
      <c r="GZ8" s="668">
        <f t="shared" si="18"/>
        <v>0</v>
      </c>
      <c r="HA8" s="670" t="e">
        <f t="shared" ca="1" si="19"/>
        <v>#DIV/0!</v>
      </c>
      <c r="HB8" s="217">
        <f ca="1">SUMIF(Consumos,A8,'H1 2021-2025'!$DD$8:$DD$29)</f>
        <v>0</v>
      </c>
      <c r="HC8" s="218">
        <f ca="1">SUMIF(Consumos,A8,'H1 2021-2025'!$DE$8:$DE$29)</f>
        <v>0</v>
      </c>
      <c r="HD8" s="286"/>
      <c r="HE8" s="219" t="e">
        <f t="shared" ref="HE8:HE17" ca="1" si="70">+HB8/HD8</f>
        <v>#DIV/0!</v>
      </c>
      <c r="HF8" s="722">
        <f ca="1">SUMIF(Consumos,A8,'H1 2021-2025'!$DF$8:$DF$29)</f>
        <v>0</v>
      </c>
      <c r="HG8" s="723">
        <f ca="1">SUMIF(Consumos,A8,'H1 2021-2025'!$DG$8:$DG$29)</f>
        <v>0</v>
      </c>
      <c r="HH8" s="709"/>
      <c r="HI8" s="724" t="e">
        <f t="shared" ref="HI8:HI18" ca="1" si="71">+HF8/HH8</f>
        <v>#DIV/0!</v>
      </c>
      <c r="HJ8" s="220">
        <f ca="1">SUMIF(Consumos,A8,'H1 2021-2025'!$DH$8:$DH$29)</f>
        <v>0</v>
      </c>
      <c r="HK8" s="218">
        <f ca="1">SUMIF(Consumos,A8,'H1 2021-2025'!$DI$8:$DI$29)</f>
        <v>0</v>
      </c>
      <c r="HL8" s="286"/>
      <c r="HM8" s="221" t="e">
        <f t="shared" ref="HM8:HM18" ca="1" si="72">+HJ8/HL8</f>
        <v>#DIV/0!</v>
      </c>
      <c r="HN8" s="729">
        <f ca="1">SUMIF(Consumos,A8,'H1 2021-2025'!$DJ$8:$DJ$29)</f>
        <v>0</v>
      </c>
      <c r="HO8" s="723">
        <f ca="1">SUMIF(Consumos,A8,'H1 2021-2025'!$DK$8:$DK$29)</f>
        <v>0</v>
      </c>
      <c r="HP8" s="709"/>
      <c r="HQ8" s="529" t="e">
        <f t="shared" ca="1" si="20"/>
        <v>#DIV/0!</v>
      </c>
      <c r="HR8" s="205">
        <f ca="1">SUMIF(Consumos,A8,'H1 2021-2025'!$DL$8:$DL$29)</f>
        <v>0</v>
      </c>
      <c r="HS8" s="199">
        <f ca="1">SUMIF(Consumos,A8,'H1 2021-2025'!$DM$8:$DM$29)</f>
        <v>0</v>
      </c>
      <c r="HT8" s="286"/>
      <c r="HU8" s="200" t="e">
        <f t="shared" ca="1" si="21"/>
        <v>#DIV/0!</v>
      </c>
      <c r="HV8" s="706">
        <f ca="1">SUMIF(Consumos,A8,'H1 2021-2025'!$DN$8:$DN$29)</f>
        <v>0</v>
      </c>
      <c r="HW8" s="723">
        <f ca="1">SUMIF(Consumos,A8,'H1 2021-2025'!$DO$8:$DO$29)</f>
        <v>0</v>
      </c>
      <c r="HX8" s="709"/>
      <c r="HY8" s="529" t="e">
        <f t="shared" ca="1" si="22"/>
        <v>#DIV/0!</v>
      </c>
      <c r="HZ8" s="205">
        <f ca="1">SUMIF(Consumos,A8,'H1 2021-2025'!$DP$8:$DP$29)</f>
        <v>0</v>
      </c>
      <c r="IA8" s="206">
        <f ca="1">SUMIF(Consumos,A8,'H1 2021-2025'!$DQ$8:$DQ$29)</f>
        <v>0</v>
      </c>
      <c r="IB8" s="286"/>
      <c r="IC8" s="200" t="e">
        <f t="shared" ca="1" si="23"/>
        <v>#DIV/0!</v>
      </c>
      <c r="ID8" s="706">
        <f ca="1">SUMIF(Consumos,A8,'H1 2021-2025'!$DR$8:$DR$29)</f>
        <v>0</v>
      </c>
      <c r="IE8" s="723">
        <f ca="1">SUMIF(Consumos,A8,'H1 2021-2025'!$DS$8:$DS$29)</f>
        <v>0</v>
      </c>
      <c r="IF8" s="709"/>
      <c r="IG8" s="529" t="e">
        <f t="shared" ref="IG8:IG17" ca="1" si="73">+ID8/IF8</f>
        <v>#DIV/0!</v>
      </c>
      <c r="IH8" s="205">
        <f ca="1">SUMIF(Consumos,A8,'H1 2021-2025'!$DT$8:$DT$29)</f>
        <v>0</v>
      </c>
      <c r="II8" s="206">
        <f ca="1">SUMIF(Consumos,A8,'H1 2021-2025'!$DU$8:$DU$29)</f>
        <v>0</v>
      </c>
      <c r="IJ8" s="286"/>
      <c r="IK8" s="200" t="e">
        <f t="shared" ca="1" si="24"/>
        <v>#DIV/0!</v>
      </c>
      <c r="IL8" s="706">
        <f ca="1">SUMIF(Consumos,A8,'H1 2021-2025'!$DV$8:$DV$29)</f>
        <v>0</v>
      </c>
      <c r="IM8" s="707">
        <f ca="1">SUMIF(Consumos,A8,'H1 2021-2025'!$DW$8:$DW$29)</f>
        <v>0</v>
      </c>
      <c r="IN8" s="709"/>
      <c r="IO8" s="529" t="e">
        <f t="shared" ca="1" si="25"/>
        <v>#DIV/0!</v>
      </c>
      <c r="IP8" s="205">
        <f ca="1">SUMIF(Consumos,A8,'H1 2021-2025'!$DX$8:$DX$29)</f>
        <v>0</v>
      </c>
      <c r="IQ8" s="206">
        <f ca="1">SUMIF(Consumos,A8,'H1 2021-2025'!$DY$8:$DY$29)</f>
        <v>0</v>
      </c>
      <c r="IR8" s="286"/>
      <c r="IS8" s="200" t="e">
        <f t="shared" ca="1" si="26"/>
        <v>#DIV/0!</v>
      </c>
      <c r="IT8" s="706">
        <f ca="1">SUMIF(Consumos,A8,'H1 2021-2025'!$DZ$8:$DZ$29)</f>
        <v>0</v>
      </c>
      <c r="IU8" s="707">
        <f ca="1">SUMIF(Consumos,BA8,'H1 2021-2025'!$EA$8:$EA$29)</f>
        <v>0</v>
      </c>
      <c r="IV8" s="709"/>
      <c r="IW8" s="529" t="e">
        <f t="shared" ca="1" si="27"/>
        <v>#DIV/0!</v>
      </c>
      <c r="IX8" s="734">
        <f t="shared" ref="IX8:IX17" ca="1" si="74">+HB8+HF8+HJ8+HN8+HR8+HV8+HZ8+ID8+IH8+IL8+IP8+IT8</f>
        <v>0</v>
      </c>
      <c r="IY8" s="735">
        <f t="shared" ref="IY8:IY17" ca="1" si="75">+HC8+HG8+HK8+HO8+HS8+HW8+IA8+IE8+II8+IM8+IQ8+IU8</f>
        <v>0</v>
      </c>
      <c r="IZ8" s="736">
        <f t="shared" si="28"/>
        <v>0</v>
      </c>
      <c r="JA8" s="737" t="e">
        <f t="shared" ca="1" si="29"/>
        <v>#DIV/0!</v>
      </c>
    </row>
    <row r="9" spans="1:261" ht="14.25" customHeight="1" thickBot="1">
      <c r="A9" s="556"/>
      <c r="B9" s="173">
        <f ca="1">SUMIF(Consumos,A9,'H1 2021-2025'!$D$8:$D$29)</f>
        <v>0</v>
      </c>
      <c r="C9" s="175">
        <f ca="1">SUMIF(Consumos,A9,'H1 2021-2025'!$E$8:$E$29)</f>
        <v>0</v>
      </c>
      <c r="D9" s="264"/>
      <c r="E9" s="200" t="e">
        <f t="shared" ca="1" si="30"/>
        <v>#DIV/0!</v>
      </c>
      <c r="F9" s="195">
        <f ca="1">SUMIF(Consumos,A9,'H1 2021-2025'!$F$8:$F$29)</f>
        <v>0</v>
      </c>
      <c r="G9" s="196">
        <f ca="1">SUMIF(Consumos,A9,'H1 2021-2025'!$G$8:$G$29)</f>
        <v>0</v>
      </c>
      <c r="H9" s="282"/>
      <c r="I9" s="554" t="e">
        <f t="shared" ca="1" si="31"/>
        <v>#DIV/0!</v>
      </c>
      <c r="J9" s="207">
        <f ca="1">SUMIF(Consumos,A9,'H1 2021-2025'!$H$8:$H$29)</f>
        <v>0</v>
      </c>
      <c r="K9" s="208">
        <f ca="1">SUMIF(Consumos,A9,'H1 2021-2025'!$I$8:$I$29)</f>
        <v>0</v>
      </c>
      <c r="L9" s="264"/>
      <c r="M9" s="221" t="e">
        <f t="shared" ca="1" si="32"/>
        <v>#DIV/0!</v>
      </c>
      <c r="N9" s="615">
        <f ca="1">SUMIF(Consumos,A9,'H1 2021-2025'!$J$8:$J$29)</f>
        <v>0</v>
      </c>
      <c r="O9" s="196">
        <f ca="1">SUMIF(Consumos,A9,'H1 2021-2025'!$K$8:$K$29)</f>
        <v>0</v>
      </c>
      <c r="P9" s="282"/>
      <c r="Q9" s="616" t="e">
        <f t="shared" ca="1" si="33"/>
        <v>#DIV/0!</v>
      </c>
      <c r="R9" s="178">
        <f ca="1">SUMIF(Consumos,A9,'H1 2021-2025'!$L$8:$L$29)</f>
        <v>0</v>
      </c>
      <c r="S9" s="175">
        <f ca="1">SUMIF(Consumos,A9,'H1 2021-2025'!$M$8:$M$29)</f>
        <v>0</v>
      </c>
      <c r="T9" s="264"/>
      <c r="U9" s="174" t="e">
        <f t="shared" ca="1" si="34"/>
        <v>#DIV/0!</v>
      </c>
      <c r="V9" s="195">
        <f ca="1">SUMIF(Consumos,A9,'H1 2021-2025'!$N$8:$N$29)</f>
        <v>0</v>
      </c>
      <c r="W9" s="196">
        <f ca="1">SUMIF(Consumos,A9,'H1 2021-2025'!$O$8:$O$29)</f>
        <v>0</v>
      </c>
      <c r="X9" s="282"/>
      <c r="Y9" s="617" t="e">
        <f t="shared" ca="1" si="35"/>
        <v>#DIV/0!</v>
      </c>
      <c r="Z9" s="178">
        <f ca="1">SUMIF(Consumos,A9,'H1 2021-2025'!$P$8:$P$29)</f>
        <v>0</v>
      </c>
      <c r="AA9" s="175">
        <f ca="1">SUMIF(Consumos,A9,'H1 2021-2025'!$Q$8:$Q$29)</f>
        <v>0</v>
      </c>
      <c r="AB9" s="264"/>
      <c r="AC9" s="174" t="e">
        <f t="shared" ca="1" si="36"/>
        <v>#DIV/0!</v>
      </c>
      <c r="AD9" s="195">
        <f ca="1">SUMIF(Consumos,A9,'H1 2021-2025'!$R$8:$R$29)</f>
        <v>0</v>
      </c>
      <c r="AE9" s="196">
        <f ca="1">SUMIF(Consumos,A9,'H1 2021-2025'!$S$8:$S$29)</f>
        <v>0</v>
      </c>
      <c r="AF9" s="282"/>
      <c r="AG9" s="554" t="e">
        <f t="shared" ca="1" si="37"/>
        <v>#DIV/0!</v>
      </c>
      <c r="AH9" s="178">
        <f ca="1">SUMIF(Consumos,A9,'H1 2021-2025'!$T$8:$T$29)</f>
        <v>0</v>
      </c>
      <c r="AI9" s="175">
        <f ca="1">SUMIF(Consumos,A9,'H1 2021-2025'!$U$8:$U$29)</f>
        <v>0</v>
      </c>
      <c r="AJ9" s="264"/>
      <c r="AK9" s="200" t="e">
        <f t="shared" ca="1" si="38"/>
        <v>#DIV/0!</v>
      </c>
      <c r="AL9" s="195">
        <f ca="1">SUMIF(Consumos,A9,'H1 2021-2025'!$V$8:$V$29)</f>
        <v>0</v>
      </c>
      <c r="AM9" s="196">
        <f ca="1">SUMIF(Consumos,A9,'H1 2021-2025'!$W$8:$W$29)</f>
        <v>0</v>
      </c>
      <c r="AN9" s="319"/>
      <c r="AO9" s="554" t="e">
        <f t="shared" ca="1" si="39"/>
        <v>#DIV/0!</v>
      </c>
      <c r="AP9" s="178">
        <f ca="1">SUMIF(Consumos,A9,'H1 2021-2025'!$X$8:$X$29)</f>
        <v>0</v>
      </c>
      <c r="AQ9" s="175">
        <f ca="1">SUMIF(Consumos,A9,'H1 2021-2025'!$Y$8:$Y$29)</f>
        <v>0</v>
      </c>
      <c r="AR9" s="322"/>
      <c r="AS9" s="200" t="e">
        <f t="shared" ca="1" si="40"/>
        <v>#DIV/0!</v>
      </c>
      <c r="AT9" s="195">
        <f ca="1">SUMIF(Consumos,A9,'H1 2021-2025'!$Z$8:$Z$29)</f>
        <v>0</v>
      </c>
      <c r="AU9" s="196">
        <f ca="1">SUMIF(Consumos,A9,'H1 2021-2025'!$AA$8:$AA$29)</f>
        <v>0</v>
      </c>
      <c r="AV9" s="319"/>
      <c r="AW9" s="611" t="e">
        <f t="shared" ca="1" si="41"/>
        <v>#DIV/0!</v>
      </c>
      <c r="AX9" s="625">
        <f t="shared" ca="1" si="42"/>
        <v>0</v>
      </c>
      <c r="AY9" s="626">
        <f t="shared" ca="1" si="43"/>
        <v>0</v>
      </c>
      <c r="AZ9" s="626">
        <f t="shared" si="44"/>
        <v>0</v>
      </c>
      <c r="BA9" s="624" t="e">
        <f t="shared" ca="1" si="45"/>
        <v>#DIV/0!</v>
      </c>
      <c r="BB9" s="179">
        <f ca="1">SUMIF(Consumos,A9,'H1 2021-2025'!$AD$8:$AD$29)</f>
        <v>0</v>
      </c>
      <c r="BC9" s="175">
        <f ca="1">SUMIF(Consumos,A9,'H1 2021-2025'!$AE$8:$AE$29)</f>
        <v>0</v>
      </c>
      <c r="BD9" s="286"/>
      <c r="BE9" s="200" t="e">
        <f t="shared" ca="1" si="46"/>
        <v>#DIV/0!</v>
      </c>
      <c r="BF9" s="632">
        <f ca="1">SUMIF(Consumos,A9,'H1 2021-2025'!$AF$8:$AF$29)</f>
        <v>0</v>
      </c>
      <c r="BG9" s="633">
        <f ca="1">SUMIF(Consumos,A9,'H1 2021-2025'!$AG$8:$AG$29)</f>
        <v>0</v>
      </c>
      <c r="BH9" s="289"/>
      <c r="BI9" s="201" t="e">
        <f t="shared" ca="1" si="47"/>
        <v>#DIV/0!</v>
      </c>
      <c r="BJ9" s="178">
        <f ca="1">SUMIF(Consumos,A9,'H1 2021-2025'!$AH$8:$AH$29)</f>
        <v>0</v>
      </c>
      <c r="BK9" s="175">
        <f ca="1">SUMIF(Consumos,A9,'H1 2021-2025'!$AI$8:$AI$29)</f>
        <v>0</v>
      </c>
      <c r="BL9" s="286"/>
      <c r="BM9" s="200" t="e">
        <f t="shared" ca="1" si="0"/>
        <v>#DIV/0!</v>
      </c>
      <c r="BN9" s="632">
        <f ca="1">SUMIF(Consumos,A9,'H1 2021-2025'!$AJ$8:$AJ$29)</f>
        <v>0</v>
      </c>
      <c r="BO9" s="633">
        <f ca="1">SUMIF(Consumos,A9,'H1 2021-2025'!$AK$8:$AK$29)</f>
        <v>0</v>
      </c>
      <c r="BP9" s="289"/>
      <c r="BQ9" s="201" t="e">
        <f t="shared" ca="1" si="1"/>
        <v>#DIV/0!</v>
      </c>
      <c r="BR9" s="178">
        <f ca="1">SUMIF(Consumos,A9,'H1 2021-2025'!$AL$8:$AL$29)</f>
        <v>0</v>
      </c>
      <c r="BS9" s="175">
        <f ca="1">SUMIF(Consumos,A9,'H1 2021-2025'!$AM$8:$AM$29)</f>
        <v>0</v>
      </c>
      <c r="BT9" s="286"/>
      <c r="BU9" s="200" t="e">
        <f t="shared" ca="1" si="2"/>
        <v>#DIV/0!</v>
      </c>
      <c r="BV9" s="632">
        <f ca="1">SUMIF(Consumos,A9,'H1 2021-2025'!$AN$8:$AN$29)</f>
        <v>0</v>
      </c>
      <c r="BW9" s="633">
        <f ca="1">SUMIF(Consumos,A9,'H1 2021-2025'!$AO$8:$AO$29)</f>
        <v>0</v>
      </c>
      <c r="BX9" s="289"/>
      <c r="BY9" s="201" t="e">
        <f t="shared" ca="1" si="3"/>
        <v>#DIV/0!</v>
      </c>
      <c r="BZ9" s="178">
        <f ca="1">SUMIF(Consumos,A9,'H1 2021-2025'!$AP$8:$AP$29)</f>
        <v>0</v>
      </c>
      <c r="CA9" s="175">
        <f ca="1">SUMIF(Consumos,A9,'H1 2021-2025'!$AQ$8:$AQ$29)</f>
        <v>0</v>
      </c>
      <c r="CB9" s="286"/>
      <c r="CC9" s="200" t="e">
        <f t="shared" ca="1" si="4"/>
        <v>#DIV/0!</v>
      </c>
      <c r="CD9" s="632">
        <f ca="1">SUMIF(Consumos,A9,'H1 2021-2025'!$AR$8:$AR$29)</f>
        <v>0</v>
      </c>
      <c r="CE9" s="633">
        <f ca="1">SUMIF(Consumos,A9,'H1 2021-2025'!$AS$8:$AS$29)</f>
        <v>0</v>
      </c>
      <c r="CF9" s="289"/>
      <c r="CG9" s="201" t="e">
        <f t="shared" ca="1" si="5"/>
        <v>#DIV/0!</v>
      </c>
      <c r="CH9" s="178">
        <f ca="1">SUMIF(Consumos,A9,'H1 2021-2025'!$AT$8:$AT$29)</f>
        <v>0</v>
      </c>
      <c r="CI9" s="175">
        <f ca="1">SUMIF(Consumos,A9,'H1 2021-2025'!$AU$8:$AU$29)</f>
        <v>0</v>
      </c>
      <c r="CJ9" s="286"/>
      <c r="CK9" s="200" t="e">
        <f t="shared" ca="1" si="6"/>
        <v>#DIV/0!</v>
      </c>
      <c r="CL9" s="632">
        <f ca="1">SUMIF(Consumos,A9,'H1 2021-2025'!$AV$8:$AV$29)</f>
        <v>0</v>
      </c>
      <c r="CM9" s="633">
        <f ca="1">SUMIF(Consumos,A9,'H1 2021-2025'!$AW$8:$AW$29)</f>
        <v>0</v>
      </c>
      <c r="CN9" s="289"/>
      <c r="CO9" s="201" t="e">
        <f t="shared" ca="1" si="7"/>
        <v>#DIV/0!</v>
      </c>
      <c r="CP9" s="178">
        <f ca="1">SUMIF(Consumos,A9,'H1 2021-2025'!$AX$8:$AX$29)</f>
        <v>0</v>
      </c>
      <c r="CQ9" s="175">
        <f ca="1">SUMIF(Consumos,A9,'H1 2021-2025'!$AY$8:$AY$29)</f>
        <v>0</v>
      </c>
      <c r="CR9" s="286"/>
      <c r="CS9" s="200" t="e">
        <f t="shared" ca="1" si="8"/>
        <v>#DIV/0!</v>
      </c>
      <c r="CT9" s="632">
        <f ca="1">SUMIF(Consumos,A9,'H1 2021-2025'!$AZ$8:$AZ$29)</f>
        <v>0</v>
      </c>
      <c r="CU9" s="633">
        <f ca="1">SUMIF(Consumos,A9,'H1 2021-2025'!$BA$8:$BA$29)</f>
        <v>0</v>
      </c>
      <c r="CV9" s="289"/>
      <c r="CW9" s="201" t="e">
        <f t="shared" ca="1" si="9"/>
        <v>#DIV/0!</v>
      </c>
      <c r="CX9" s="648">
        <f t="shared" ca="1" si="48"/>
        <v>0</v>
      </c>
      <c r="CY9" s="649">
        <f t="shared" ca="1" si="49"/>
        <v>0</v>
      </c>
      <c r="CZ9" s="648">
        <f t="shared" si="50"/>
        <v>0</v>
      </c>
      <c r="DA9" s="650" t="e">
        <f t="shared" ca="1" si="51"/>
        <v>#DIV/0!</v>
      </c>
      <c r="DB9" s="182">
        <f ca="1">SUMIF(Consumos,A9,'H1 2021-2025'!$BD$8:$BD$29)</f>
        <v>0</v>
      </c>
      <c r="DC9" s="183">
        <f ca="1">SUMIF(Consumos,A9,'H1 2021-2025'!$BE$8:$BE$29)</f>
        <v>0</v>
      </c>
      <c r="DD9" s="269"/>
      <c r="DE9" s="219" t="e">
        <f ca="1">+DB9/DD9</f>
        <v>#DIV/0!</v>
      </c>
      <c r="DF9" s="209">
        <f ca="1">SUMIF(Consumos,A9,'H1 2021-2025'!$BF$8:$BF$29)</f>
        <v>0</v>
      </c>
      <c r="DG9" s="185">
        <f ca="1">SUMIF(Consumos,A9,'H1 2021-2025'!$BG$8:$BG$29)</f>
        <v>0</v>
      </c>
      <c r="DH9" s="272"/>
      <c r="DI9" s="537" t="e">
        <f t="shared" ca="1" si="52"/>
        <v>#DIV/0!</v>
      </c>
      <c r="DJ9" s="210">
        <f ca="1">SUMIF(Consumos,A9,'H1 2021-2025'!$BH$8:$BH$29)</f>
        <v>0</v>
      </c>
      <c r="DK9" s="211">
        <f ca="1">SUMIF(Consumos,A9,'H1 2021-2025'!$BI$8:$BI$29)</f>
        <v>0</v>
      </c>
      <c r="DL9" s="269"/>
      <c r="DM9" s="219" t="e">
        <f t="shared" ca="1" si="53"/>
        <v>#DIV/0!</v>
      </c>
      <c r="DN9" s="212">
        <f ca="1">SUMIF(Consumos,A9,'H1 2021-2025'!$BJ$8:$BJ$29)</f>
        <v>0</v>
      </c>
      <c r="DO9" s="213">
        <f ca="1">SUMIF(Consumos,A9,'H1 2021-2025'!$BK$8:$BK$29)</f>
        <v>0</v>
      </c>
      <c r="DP9" s="272"/>
      <c r="DQ9" s="537" t="e">
        <f t="shared" ca="1" si="54"/>
        <v>#DIV/0!</v>
      </c>
      <c r="DR9" s="210">
        <f ca="1">SUMIF(Consumos,A9,'H1 2021-2025'!$BL$8:$BL$29)</f>
        <v>0</v>
      </c>
      <c r="DS9" s="214">
        <f ca="1">SUMIF(Consumos,A9,'H1 2021-2025'!$BM$8:$BM$29)</f>
        <v>0</v>
      </c>
      <c r="DT9" s="269"/>
      <c r="DU9" s="219" t="e">
        <f t="shared" ca="1" si="55"/>
        <v>#DIV/0!</v>
      </c>
      <c r="DV9" s="212">
        <f ca="1">SUMIF(Consumos,A9,'H1 2021-2025'!$BN$8:$BN$29)</f>
        <v>0</v>
      </c>
      <c r="DW9" s="215">
        <f ca="1">SUMIF(Consumos,A9,'H1 2021-2025'!$BO$8:$BO$29)</f>
        <v>0</v>
      </c>
      <c r="DX9" s="279"/>
      <c r="DY9" s="537" t="e">
        <f ca="1">+DV9/DX9</f>
        <v>#DIV/0!</v>
      </c>
      <c r="DZ9" s="210">
        <f ca="1">SUMIF(Consumos,A9,'H1 2021-2025'!$BP$8:$BP$29)</f>
        <v>0</v>
      </c>
      <c r="EA9" s="214">
        <f ca="1">SUMIF(Consumos,A9,'H1 2021-2025'!$BQ$8:$BQ$29)</f>
        <v>0</v>
      </c>
      <c r="EB9" s="264"/>
      <c r="EC9" s="221" t="e">
        <f t="shared" ca="1" si="57"/>
        <v>#DIV/0!</v>
      </c>
      <c r="ED9" s="216">
        <f ca="1">SUMIF(Consumos,A9,'H1 2021-2025'!$BR$8:$BR$29)</f>
        <v>0</v>
      </c>
      <c r="EE9" s="215">
        <f ca="1">SUMIF(Consumos,A9,'H1 2021-2025'!$BS$8:$BS$29)</f>
        <v>0</v>
      </c>
      <c r="EF9" s="272"/>
      <c r="EG9" s="537" t="e">
        <f t="shared" ref="EG9:EG18" ca="1" si="76">+ED9/EF9</f>
        <v>#DIV/0!</v>
      </c>
      <c r="EH9" s="210">
        <f ca="1">SUMIF(Consumos,A9,'H1 2021-2025'!$BT$8:$BT$29)</f>
        <v>0</v>
      </c>
      <c r="EI9" s="211">
        <f ca="1">SUMIF(Consumos,A9,'H1 2021-2025'!$BU$8:$BU$29)</f>
        <v>0</v>
      </c>
      <c r="EJ9" s="269"/>
      <c r="EK9" s="219" t="e">
        <f t="shared" ca="1" si="58"/>
        <v>#DIV/0!</v>
      </c>
      <c r="EL9" s="212">
        <f ca="1">SUMIF(Consumos,A9,'H1 2021-2025'!$BV$8:$BV$29)</f>
        <v>0</v>
      </c>
      <c r="EM9" s="215">
        <f ca="1">SUMIF(Consumos,A9,'H1 2021-2025'!$BW$8:$BW$29)</f>
        <v>0</v>
      </c>
      <c r="EN9" s="272"/>
      <c r="EO9" s="537" t="e">
        <f t="shared" ca="1" si="59"/>
        <v>#DIV/0!</v>
      </c>
      <c r="EP9" s="210">
        <f ca="1">SUMIF(Consumos,A9,'H1 2021-2025'!$BX$8:$BX$29)</f>
        <v>0</v>
      </c>
      <c r="EQ9" s="211">
        <f ca="1">SUMIF(Consumos,A9,'H1 2021-2025'!$BY$8:$BY$29)</f>
        <v>0</v>
      </c>
      <c r="ER9" s="264"/>
      <c r="ES9" s="219" t="e">
        <f t="shared" ca="1" si="60"/>
        <v>#DIV/0!</v>
      </c>
      <c r="ET9" s="212">
        <f ca="1">SUMIF(Consumos,A9,'H1 2021-2025'!$BZ$8:$BZ$29)</f>
        <v>0</v>
      </c>
      <c r="EU9" s="213">
        <f ca="1">SUMIF(Consumos,A9,'H1 2021-2025'!$CA$8:$CA$29)</f>
        <v>0</v>
      </c>
      <c r="EV9" s="279"/>
      <c r="EW9" s="544" t="e">
        <f t="shared" ca="1" si="61"/>
        <v>#DIV/0!</v>
      </c>
      <c r="EX9" s="193">
        <f t="shared" ca="1" si="62"/>
        <v>0</v>
      </c>
      <c r="EY9" s="194">
        <f t="shared" ca="1" si="63"/>
        <v>0</v>
      </c>
      <c r="EZ9" s="193">
        <f t="shared" si="63"/>
        <v>0</v>
      </c>
      <c r="FA9" s="546" t="e">
        <f t="shared" ca="1" si="64"/>
        <v>#DIV/0!</v>
      </c>
      <c r="FB9" s="210">
        <f ca="1">SUMIF(Consumos,A9,'H1 2021-2025'!$CD$8:$CD$29)</f>
        <v>0</v>
      </c>
      <c r="FC9" s="211">
        <f ca="1">SUMIF(Consumos,A9,'H1 2021-2025'!$CE$8:$CE$29)</f>
        <v>0</v>
      </c>
      <c r="FD9" s="264"/>
      <c r="FE9" s="549" t="e">
        <f t="shared" ca="1" si="65"/>
        <v>#DIV/0!</v>
      </c>
      <c r="FF9" s="698">
        <f ca="1">SUMIF(Consumos,A9,'H1 2021-2025'!$CF$8:$CF$29)</f>
        <v>0</v>
      </c>
      <c r="FG9" s="699">
        <f ca="1">SUMIF(Consumos,A9,'H1 2021-2025'!$CG$8:$CG$29)</f>
        <v>0</v>
      </c>
      <c r="FH9" s="267"/>
      <c r="FI9" s="700" t="e">
        <f t="shared" ca="1" si="66"/>
        <v>#DIV/0!</v>
      </c>
      <c r="FJ9" s="179">
        <f ca="1">SUMIF(Consumos,A9,'H1 2021-2025'!$CH$8:$CH$29)</f>
        <v>0</v>
      </c>
      <c r="FK9" s="175">
        <f ca="1">SUMIF(Consumos,A9,'H1 2021-2025'!$CI$8:$CI$29)</f>
        <v>0</v>
      </c>
      <c r="FL9" s="264"/>
      <c r="FM9" s="552" t="e">
        <f t="shared" ca="1" si="67"/>
        <v>#DIV/0!</v>
      </c>
      <c r="FN9" s="180">
        <f ca="1">SUMIF(Consumos,A9,'H1 2021-2025'!$CJ$8:$CJ$29)</f>
        <v>0</v>
      </c>
      <c r="FO9" s="181">
        <f ca="1">SUMIF(Consumos,A9,'H1 2021-2025'!$CK$8:$CK$29)</f>
        <v>0</v>
      </c>
      <c r="FP9" s="267"/>
      <c r="FQ9" s="693" t="e">
        <f t="shared" ca="1" si="10"/>
        <v>#DIV/0!</v>
      </c>
      <c r="FR9" s="178">
        <f ca="1">SUMIF(Consumos,A9,'H1 2021-2025'!$CL$8:$CL$29)</f>
        <v>0</v>
      </c>
      <c r="FS9" s="175">
        <f ca="1">SUMIF(Consumos,A9,'H1 2021-2025'!$CM$8:$CM$29)</f>
        <v>0</v>
      </c>
      <c r="FT9" s="264"/>
      <c r="FU9" s="552" t="e">
        <f t="shared" ca="1" si="11"/>
        <v>#DIV/0!</v>
      </c>
      <c r="FV9" s="180">
        <f ca="1">SUMIF(Consumos,A9,'H1 2021-2025'!$CN$8:$CN$29)</f>
        <v>0</v>
      </c>
      <c r="FW9" s="181">
        <f ca="1">SUMIF(Consumos,A9,'H1 2021-2025'!$CO$8:$CO$29)</f>
        <v>0</v>
      </c>
      <c r="FX9" s="267"/>
      <c r="FY9" s="693" t="e">
        <f t="shared" ca="1" si="12"/>
        <v>#DIV/0!</v>
      </c>
      <c r="FZ9" s="178">
        <f ca="1">SUMIF(Consumos,A9,'H1 2021-2025'!$CP$8:$CP$29)</f>
        <v>0</v>
      </c>
      <c r="GA9" s="197">
        <f ca="1">SUMIF(Consumos,A9,'H1 2021-2025'!$CQ$8:$CQ$29)</f>
        <v>0</v>
      </c>
      <c r="GB9" s="264"/>
      <c r="GC9" s="552" t="e">
        <f t="shared" ca="1" si="13"/>
        <v>#DIV/0!</v>
      </c>
      <c r="GD9" s="180">
        <f ca="1">SUMIF(Consumos,A9,'H1 2021-2025'!$CR$8:$CR$29)</f>
        <v>0</v>
      </c>
      <c r="GE9" s="181">
        <f ca="1">SUMIF(Consumos,A9,'H1 2021-2025'!$CS$8:$CS$29)</f>
        <v>0</v>
      </c>
      <c r="GF9" s="267"/>
      <c r="GG9" s="693" t="e">
        <f t="shared" ca="1" si="68"/>
        <v>#DIV/0!</v>
      </c>
      <c r="GH9" s="178">
        <f ca="1">SUMIF(Consumos,A9,'H1 2021-2025'!$CT$8:$CT$29)</f>
        <v>0</v>
      </c>
      <c r="GI9" s="197">
        <f ca="1">SUMIF(Consumos,A9,'H1 2021-2025'!$CU$8:$CU$29)</f>
        <v>0</v>
      </c>
      <c r="GJ9" s="264"/>
      <c r="GK9" s="200" t="e">
        <f t="shared" ca="1" si="14"/>
        <v>#DIV/0!</v>
      </c>
      <c r="GL9" s="686">
        <f ca="1">SUMIF(Consumos,A9,'H1 2021-2025'!$CV$8:$CV$29)</f>
        <v>0</v>
      </c>
      <c r="GM9" s="687">
        <f ca="1">SUMIF(Consumos,A9,'H1 2021-2025'!$CW$8:$CW$29)</f>
        <v>0</v>
      </c>
      <c r="GN9" s="662"/>
      <c r="GO9" s="688" t="e">
        <f t="shared" ca="1" si="15"/>
        <v>#DIV/0!</v>
      </c>
      <c r="GP9" s="179">
        <f ca="1">SUMIF(Consumos,A9,'H1 2021-2025'!$CX$8:$CX$29)</f>
        <v>0</v>
      </c>
      <c r="GQ9" s="175">
        <f ca="1">SUMIF(Consumos,A9,'H1 2021-2025'!$CY$8:$CY$29)</f>
        <v>0</v>
      </c>
      <c r="GR9" s="322"/>
      <c r="GS9" s="200" t="e">
        <f t="shared" ca="1" si="16"/>
        <v>#DIV/0!</v>
      </c>
      <c r="GT9" s="180">
        <f ca="1">SUMIF(Consumos,A9,'H1 2021-2025'!$CZ$8:$CZ$29)</f>
        <v>0</v>
      </c>
      <c r="GU9" s="181">
        <f ca="1">SUMIF(Consumos,A9,'H1 2021-2025'!$DA$8:$DA$29)</f>
        <v>0</v>
      </c>
      <c r="GV9" s="662"/>
      <c r="GW9" s="533" t="e">
        <f t="shared" ca="1" si="17"/>
        <v>#DIV/0!</v>
      </c>
      <c r="GX9" s="668">
        <f t="shared" ca="1" si="69"/>
        <v>0</v>
      </c>
      <c r="GY9" s="669">
        <f t="shared" ca="1" si="69"/>
        <v>0</v>
      </c>
      <c r="GZ9" s="668">
        <f t="shared" si="18"/>
        <v>0</v>
      </c>
      <c r="HA9" s="670" t="e">
        <f t="shared" ca="1" si="19"/>
        <v>#DIV/0!</v>
      </c>
      <c r="HB9" s="217">
        <f ca="1">SUMIF(Consumos,A9,'H1 2021-2025'!$DD$8:$DD$29)</f>
        <v>0</v>
      </c>
      <c r="HC9" s="218">
        <f ca="1">SUMIF(Consumos,A9,'H1 2021-2025'!$DE$8:$DE$29)</f>
        <v>0</v>
      </c>
      <c r="HD9" s="286"/>
      <c r="HE9" s="219" t="e">
        <f t="shared" ca="1" si="70"/>
        <v>#DIV/0!</v>
      </c>
      <c r="HF9" s="722">
        <f ca="1">SUMIF(Consumos,A9,'H1 2021-2025'!$DF$8:$DF$29)</f>
        <v>0</v>
      </c>
      <c r="HG9" s="723">
        <f ca="1">SUMIF(Consumos,A9,'H1 2021-2025'!$DG$8:$DG$29)</f>
        <v>0</v>
      </c>
      <c r="HH9" s="709"/>
      <c r="HI9" s="724" t="e">
        <f t="shared" ca="1" si="71"/>
        <v>#DIV/0!</v>
      </c>
      <c r="HJ9" s="220">
        <f ca="1">SUMIF(Consumos,A9,'H1 2021-2025'!$DH$8:$DH$29)</f>
        <v>0</v>
      </c>
      <c r="HK9" s="218">
        <f ca="1">SUMIF(Consumos,A9,'H1 2021-2025'!$DI$8:$DI$29)</f>
        <v>0</v>
      </c>
      <c r="HL9" s="286"/>
      <c r="HM9" s="221" t="e">
        <f t="shared" ca="1" si="72"/>
        <v>#DIV/0!</v>
      </c>
      <c r="HN9" s="729">
        <f ca="1">SUMIF(Consumos,A9,'H1 2021-2025'!$DJ$8:$DJ$29)</f>
        <v>0</v>
      </c>
      <c r="HO9" s="723">
        <f ca="1">SUMIF(Consumos,A9,'H1 2021-2025'!$DK$8:$DK$29)</f>
        <v>0</v>
      </c>
      <c r="HP9" s="709"/>
      <c r="HQ9" s="529" t="e">
        <f t="shared" ca="1" si="20"/>
        <v>#DIV/0!</v>
      </c>
      <c r="HR9" s="205">
        <f ca="1">SUMIF(Consumos,A9,'H1 2021-2025'!$DL$8:$DL$29)</f>
        <v>0</v>
      </c>
      <c r="HS9" s="199">
        <f ca="1">SUMIF(Consumos,A9,'H1 2021-2025'!$DM$8:$DM$29)</f>
        <v>0</v>
      </c>
      <c r="HT9" s="286"/>
      <c r="HU9" s="200" t="e">
        <f t="shared" ca="1" si="21"/>
        <v>#DIV/0!</v>
      </c>
      <c r="HV9" s="706">
        <f ca="1">SUMIF(Consumos,A9,'H1 2021-2025'!$DN$8:$DN$29)</f>
        <v>0</v>
      </c>
      <c r="HW9" s="723">
        <f ca="1">SUMIF(Consumos,A9,'H1 2021-2025'!$DO$8:$DO$29)</f>
        <v>0</v>
      </c>
      <c r="HX9" s="709"/>
      <c r="HY9" s="529" t="e">
        <f t="shared" ca="1" si="22"/>
        <v>#DIV/0!</v>
      </c>
      <c r="HZ9" s="205">
        <f ca="1">SUMIF(Consumos,A9,'H1 2021-2025'!$DP$8:$DP$29)</f>
        <v>0</v>
      </c>
      <c r="IA9" s="206">
        <f ca="1">SUMIF(Consumos,A9,'H1 2021-2025'!$DQ$8:$DQ$29)</f>
        <v>0</v>
      </c>
      <c r="IB9" s="286"/>
      <c r="IC9" s="200" t="e">
        <f t="shared" ca="1" si="23"/>
        <v>#DIV/0!</v>
      </c>
      <c r="ID9" s="706">
        <f ca="1">SUMIF(Consumos,A9,'H1 2021-2025'!$DR$8:$DR$29)</f>
        <v>0</v>
      </c>
      <c r="IE9" s="723">
        <f ca="1">SUMIF(Consumos,A9,'H1 2021-2025'!$DS$8:$DS$29)</f>
        <v>0</v>
      </c>
      <c r="IF9" s="709"/>
      <c r="IG9" s="529" t="e">
        <f t="shared" ca="1" si="73"/>
        <v>#DIV/0!</v>
      </c>
      <c r="IH9" s="205">
        <f ca="1">SUMIF(Consumos,A9,'H1 2021-2025'!$DT$8:$DT$29)</f>
        <v>0</v>
      </c>
      <c r="II9" s="206">
        <f ca="1">SUMIF(Consumos,A9,'H1 2021-2025'!$DU$8:$DU$29)</f>
        <v>0</v>
      </c>
      <c r="IJ9" s="286"/>
      <c r="IK9" s="200" t="e">
        <f t="shared" ca="1" si="24"/>
        <v>#DIV/0!</v>
      </c>
      <c r="IL9" s="706">
        <f ca="1">SUMIF(Consumos,A9,'H1 2021-2025'!$DV$8:$DV$29)</f>
        <v>0</v>
      </c>
      <c r="IM9" s="707">
        <f ca="1">SUMIF(Consumos,A9,'H1 2021-2025'!$DW$8:$DW$29)</f>
        <v>0</v>
      </c>
      <c r="IN9" s="709"/>
      <c r="IO9" s="529" t="e">
        <f t="shared" ca="1" si="25"/>
        <v>#DIV/0!</v>
      </c>
      <c r="IP9" s="205">
        <f ca="1">SUMIF(Consumos,A9,'H1 2021-2025'!$DX$8:$DX$29)</f>
        <v>0</v>
      </c>
      <c r="IQ9" s="206">
        <f ca="1">SUMIF(Consumos,A9,'H1 2021-2025'!$DY$8:$DY$29)</f>
        <v>0</v>
      </c>
      <c r="IR9" s="286"/>
      <c r="IS9" s="200" t="e">
        <f t="shared" ca="1" si="26"/>
        <v>#DIV/0!</v>
      </c>
      <c r="IT9" s="706">
        <f ca="1">SUMIF(Consumos,A9,'H1 2021-2025'!$DZ$8:$DZ$29)</f>
        <v>0</v>
      </c>
      <c r="IU9" s="707">
        <f ca="1">SUMIF(Consumos,BA9,'H1 2021-2025'!$EA$8:$EA$29)</f>
        <v>0</v>
      </c>
      <c r="IV9" s="709"/>
      <c r="IW9" s="529" t="e">
        <f t="shared" ca="1" si="27"/>
        <v>#DIV/0!</v>
      </c>
      <c r="IX9" s="734">
        <f t="shared" ca="1" si="74"/>
        <v>0</v>
      </c>
      <c r="IY9" s="735">
        <f t="shared" ca="1" si="75"/>
        <v>0</v>
      </c>
      <c r="IZ9" s="736">
        <f t="shared" si="28"/>
        <v>0</v>
      </c>
      <c r="JA9" s="737" t="e">
        <f t="shared" ca="1" si="29"/>
        <v>#DIV/0!</v>
      </c>
    </row>
    <row r="10" spans="1:261" ht="15" thickBot="1">
      <c r="A10" s="556"/>
      <c r="B10" s="173">
        <f ca="1">SUMIF(Consumos,A10,'H1 2021-2025'!$D$8:$D$29)</f>
        <v>0</v>
      </c>
      <c r="C10" s="175">
        <f ca="1">SUMIF(Consumos,A10,'H1 2021-2025'!$E$8:$E$29)</f>
        <v>0</v>
      </c>
      <c r="D10" s="264"/>
      <c r="E10" s="200" t="e">
        <f t="shared" ca="1" si="30"/>
        <v>#DIV/0!</v>
      </c>
      <c r="F10" s="195">
        <f ca="1">SUMIF(Consumos,A10,'H1 2021-2025'!$F$8:$F$29)</f>
        <v>0</v>
      </c>
      <c r="G10" s="196">
        <f ca="1">SUMIF(Consumos,A10,'H1 2021-2025'!$G$8:$G$29)</f>
        <v>0</v>
      </c>
      <c r="H10" s="282"/>
      <c r="I10" s="554" t="e">
        <f t="shared" ca="1" si="31"/>
        <v>#DIV/0!</v>
      </c>
      <c r="J10" s="207">
        <f ca="1">SUMIF(Consumos,A10,'H1 2021-2025'!$H$8:$H$29)</f>
        <v>0</v>
      </c>
      <c r="K10" s="208">
        <f ca="1">SUMIF(Consumos,A10,'H1 2021-2025'!$I$8:$I$29)</f>
        <v>0</v>
      </c>
      <c r="L10" s="264"/>
      <c r="M10" s="221" t="e">
        <f t="shared" ca="1" si="32"/>
        <v>#DIV/0!</v>
      </c>
      <c r="N10" s="615">
        <f ca="1">SUMIF(Consumos,A10,'H1 2021-2025'!$J$8:$J$29)</f>
        <v>0</v>
      </c>
      <c r="O10" s="196">
        <f ca="1">SUMIF(Consumos,A10,'H1 2021-2025'!$K$8:$K$29)</f>
        <v>0</v>
      </c>
      <c r="P10" s="282"/>
      <c r="Q10" s="616" t="e">
        <f t="shared" ca="1" si="33"/>
        <v>#DIV/0!</v>
      </c>
      <c r="R10" s="178">
        <f ca="1">SUMIF(Consumos,A10,'H1 2021-2025'!$L$8:$L$29)</f>
        <v>0</v>
      </c>
      <c r="S10" s="175">
        <f ca="1">SUMIF(Consumos,A10,'H1 2021-2025'!$M$8:$M$29)</f>
        <v>0</v>
      </c>
      <c r="T10" s="264"/>
      <c r="U10" s="174" t="e">
        <f t="shared" ca="1" si="34"/>
        <v>#DIV/0!</v>
      </c>
      <c r="V10" s="195">
        <f ca="1">SUMIF(Consumos,A10,'H1 2021-2025'!$N$8:$N$29)</f>
        <v>0</v>
      </c>
      <c r="W10" s="196">
        <f ca="1">SUMIF(Consumos,A10,'H1 2021-2025'!$O$8:$O$29)</f>
        <v>0</v>
      </c>
      <c r="X10" s="282"/>
      <c r="Y10" s="617" t="e">
        <f t="shared" ca="1" si="35"/>
        <v>#DIV/0!</v>
      </c>
      <c r="Z10" s="178">
        <f ca="1">SUMIF(Consumos,A10,'H1 2021-2025'!$P$8:$P$29)</f>
        <v>0</v>
      </c>
      <c r="AA10" s="175">
        <f ca="1">SUMIF(Consumos,A10,'H1 2021-2025'!$Q$8:$Q$29)</f>
        <v>0</v>
      </c>
      <c r="AB10" s="264"/>
      <c r="AC10" s="174" t="e">
        <f t="shared" ca="1" si="36"/>
        <v>#DIV/0!</v>
      </c>
      <c r="AD10" s="195">
        <f ca="1">SUMIF(Consumos,A10,'H1 2021-2025'!$R$8:$R$29)</f>
        <v>0</v>
      </c>
      <c r="AE10" s="196">
        <f ca="1">SUMIF(Consumos,A10,'H1 2021-2025'!$S$8:$S$29)</f>
        <v>0</v>
      </c>
      <c r="AF10" s="282"/>
      <c r="AG10" s="554" t="e">
        <f t="shared" ca="1" si="37"/>
        <v>#DIV/0!</v>
      </c>
      <c r="AH10" s="178">
        <f ca="1">SUMIF(Consumos,A10,'H1 2021-2025'!$T$8:$T$29)</f>
        <v>0</v>
      </c>
      <c r="AI10" s="175">
        <f ca="1">SUMIF(Consumos,A10,'H1 2021-2025'!$U$8:$U$29)</f>
        <v>0</v>
      </c>
      <c r="AJ10" s="264"/>
      <c r="AK10" s="200" t="e">
        <f t="shared" ca="1" si="38"/>
        <v>#DIV/0!</v>
      </c>
      <c r="AL10" s="195">
        <f ca="1">SUMIF(Consumos,A10,'H1 2021-2025'!$V$8:$V$29)</f>
        <v>0</v>
      </c>
      <c r="AM10" s="196">
        <f ca="1">SUMIF(Consumos,A10,'H1 2021-2025'!$W$8:$W$29)</f>
        <v>0</v>
      </c>
      <c r="AN10" s="319"/>
      <c r="AO10" s="554" t="e">
        <f t="shared" ca="1" si="39"/>
        <v>#DIV/0!</v>
      </c>
      <c r="AP10" s="178">
        <f ca="1">SUMIF(Consumos,A10,'H1 2021-2025'!$X$8:$X$29)</f>
        <v>0</v>
      </c>
      <c r="AQ10" s="175">
        <f ca="1">SUMIF(Consumos,A10,'H1 2021-2025'!$Y$8:$Y$29)</f>
        <v>0</v>
      </c>
      <c r="AR10" s="322"/>
      <c r="AS10" s="200" t="e">
        <f t="shared" ca="1" si="40"/>
        <v>#DIV/0!</v>
      </c>
      <c r="AT10" s="195">
        <f ca="1">SUMIF(Consumos,A10,'H1 2021-2025'!$Z$8:$Z$29)</f>
        <v>0</v>
      </c>
      <c r="AU10" s="196">
        <f ca="1">SUMIF(Consumos,A10,'H1 2021-2025'!$AA$8:$AA$29)</f>
        <v>0</v>
      </c>
      <c r="AV10" s="319"/>
      <c r="AW10" s="611" t="e">
        <f t="shared" ca="1" si="41"/>
        <v>#DIV/0!</v>
      </c>
      <c r="AX10" s="625">
        <f t="shared" ca="1" si="42"/>
        <v>0</v>
      </c>
      <c r="AY10" s="626">
        <f t="shared" ca="1" si="43"/>
        <v>0</v>
      </c>
      <c r="AZ10" s="626">
        <f t="shared" si="44"/>
        <v>0</v>
      </c>
      <c r="BA10" s="624" t="e">
        <f t="shared" ca="1" si="45"/>
        <v>#DIV/0!</v>
      </c>
      <c r="BB10" s="179">
        <f ca="1">SUMIF(Consumos,A10,'H1 2021-2025'!$AD$8:$AD$29)</f>
        <v>0</v>
      </c>
      <c r="BC10" s="175">
        <f ca="1">SUMIF(Consumos,A10,'H1 2021-2025'!$AE$8:$AE$29)</f>
        <v>0</v>
      </c>
      <c r="BD10" s="286"/>
      <c r="BE10" s="200" t="e">
        <f t="shared" ca="1" si="46"/>
        <v>#DIV/0!</v>
      </c>
      <c r="BF10" s="632">
        <f ca="1">SUMIF(Consumos,A10,'H1 2021-2025'!$AF$8:$AF$29)</f>
        <v>0</v>
      </c>
      <c r="BG10" s="633">
        <f ca="1">SUMIF(Consumos,A10,'H1 2021-2025'!$AG$8:$AG$29)</f>
        <v>0</v>
      </c>
      <c r="BH10" s="289"/>
      <c r="BI10" s="201" t="e">
        <f t="shared" ca="1" si="47"/>
        <v>#DIV/0!</v>
      </c>
      <c r="BJ10" s="178">
        <f ca="1">SUMIF(Consumos,A10,'H1 2021-2025'!$AH$8:$AH$29)</f>
        <v>0</v>
      </c>
      <c r="BK10" s="175">
        <f ca="1">SUMIF(Consumos,A10,'H1 2021-2025'!$AI$8:$AI$29)</f>
        <v>0</v>
      </c>
      <c r="BL10" s="286"/>
      <c r="BM10" s="200" t="e">
        <f t="shared" ca="1" si="0"/>
        <v>#DIV/0!</v>
      </c>
      <c r="BN10" s="632">
        <f ca="1">SUMIF(Consumos,A10,'H1 2021-2025'!$AJ$8:$AJ$29)</f>
        <v>0</v>
      </c>
      <c r="BO10" s="633">
        <f ca="1">SUMIF(Consumos,A10,'H1 2021-2025'!$AK$8:$AK$29)</f>
        <v>0</v>
      </c>
      <c r="BP10" s="289"/>
      <c r="BQ10" s="201" t="e">
        <f t="shared" ca="1" si="1"/>
        <v>#DIV/0!</v>
      </c>
      <c r="BR10" s="178">
        <f ca="1">SUMIF(Consumos,A10,'H1 2021-2025'!$AL$8:$AL$29)</f>
        <v>0</v>
      </c>
      <c r="BS10" s="175">
        <f ca="1">SUMIF(Consumos,A10,'H1 2021-2025'!$AM$8:$AM$29)</f>
        <v>0</v>
      </c>
      <c r="BT10" s="286"/>
      <c r="BU10" s="200" t="e">
        <f t="shared" ca="1" si="2"/>
        <v>#DIV/0!</v>
      </c>
      <c r="BV10" s="632">
        <f ca="1">SUMIF(Consumos,A10,'H1 2021-2025'!$AN$8:$AN$29)</f>
        <v>0</v>
      </c>
      <c r="BW10" s="633">
        <f ca="1">SUMIF(Consumos,A10,'H1 2021-2025'!$AO$8:$AO$29)</f>
        <v>0</v>
      </c>
      <c r="BX10" s="289"/>
      <c r="BY10" s="201" t="e">
        <f t="shared" ca="1" si="3"/>
        <v>#DIV/0!</v>
      </c>
      <c r="BZ10" s="178">
        <f ca="1">SUMIF(Consumos,A10,'H1 2021-2025'!$AP$8:$AP$29)</f>
        <v>0</v>
      </c>
      <c r="CA10" s="175">
        <f ca="1">SUMIF(Consumos,A10,'H1 2021-2025'!$AQ$8:$AQ$29)</f>
        <v>0</v>
      </c>
      <c r="CB10" s="286"/>
      <c r="CC10" s="200" t="e">
        <f t="shared" ca="1" si="4"/>
        <v>#DIV/0!</v>
      </c>
      <c r="CD10" s="632">
        <f ca="1">SUMIF(Consumos,A10,'H1 2021-2025'!$AR$8:$AR$29)</f>
        <v>0</v>
      </c>
      <c r="CE10" s="633">
        <f ca="1">SUMIF(Consumos,A10,'H1 2021-2025'!$AS$8:$AS$29)</f>
        <v>0</v>
      </c>
      <c r="CF10" s="289"/>
      <c r="CG10" s="201" t="e">
        <f t="shared" ca="1" si="5"/>
        <v>#DIV/0!</v>
      </c>
      <c r="CH10" s="178">
        <f ca="1">SUMIF(Consumos,A10,'H1 2021-2025'!$AT$8:$AT$29)</f>
        <v>0</v>
      </c>
      <c r="CI10" s="175">
        <f ca="1">SUMIF(Consumos,A10,'H1 2021-2025'!$AU$8:$AU$29)</f>
        <v>0</v>
      </c>
      <c r="CJ10" s="286"/>
      <c r="CK10" s="200" t="e">
        <f t="shared" ca="1" si="6"/>
        <v>#DIV/0!</v>
      </c>
      <c r="CL10" s="632">
        <f ca="1">SUMIF(Consumos,A10,'H1 2021-2025'!$AV$8:$AV$29)</f>
        <v>0</v>
      </c>
      <c r="CM10" s="633">
        <f ca="1">SUMIF(Consumos,A10,'H1 2021-2025'!$AW$8:$AW$29)</f>
        <v>0</v>
      </c>
      <c r="CN10" s="289"/>
      <c r="CO10" s="201" t="e">
        <f t="shared" ca="1" si="7"/>
        <v>#DIV/0!</v>
      </c>
      <c r="CP10" s="178">
        <f ca="1">SUMIF(Consumos,A10,'H1 2021-2025'!$AX$8:$AX$29)</f>
        <v>0</v>
      </c>
      <c r="CQ10" s="175">
        <f ca="1">SUMIF(Consumos,A10,'H1 2021-2025'!$AY$8:$AY$29)</f>
        <v>0</v>
      </c>
      <c r="CR10" s="286"/>
      <c r="CS10" s="200" t="e">
        <f t="shared" ca="1" si="8"/>
        <v>#DIV/0!</v>
      </c>
      <c r="CT10" s="632">
        <f ca="1">SUMIF(Consumos,A10,'H1 2021-2025'!$AZ$8:$AZ$29)</f>
        <v>0</v>
      </c>
      <c r="CU10" s="633">
        <f ca="1">SUMIF(Consumos,A10,'H1 2021-2025'!$BA$8:$BA$29)</f>
        <v>0</v>
      </c>
      <c r="CV10" s="289"/>
      <c r="CW10" s="201" t="e">
        <f t="shared" ca="1" si="9"/>
        <v>#DIV/0!</v>
      </c>
      <c r="CX10" s="648">
        <f t="shared" ca="1" si="48"/>
        <v>0</v>
      </c>
      <c r="CY10" s="649">
        <f t="shared" ca="1" si="49"/>
        <v>0</v>
      </c>
      <c r="CZ10" s="648">
        <f t="shared" si="50"/>
        <v>0</v>
      </c>
      <c r="DA10" s="650" t="e">
        <f t="shared" ca="1" si="51"/>
        <v>#DIV/0!</v>
      </c>
      <c r="DB10" s="182">
        <f ca="1">SUMIF(Consumos,A10,'H1 2021-2025'!$BD$8:$BD$29)</f>
        <v>0</v>
      </c>
      <c r="DC10" s="183">
        <f ca="1">SUMIF(Consumos,A10,'H1 2021-2025'!$BE$8:$BE$29)</f>
        <v>0</v>
      </c>
      <c r="DD10" s="269"/>
      <c r="DE10" s="219" t="e">
        <f ca="1">+DB10/DD10</f>
        <v>#DIV/0!</v>
      </c>
      <c r="DF10" s="209">
        <f ca="1">SUMIF(Consumos,A10,'H1 2021-2025'!$BF$8:$BF$29)</f>
        <v>0</v>
      </c>
      <c r="DG10" s="185">
        <f ca="1">SUMIF(Consumos,A10,'H1 2021-2025'!$BG$8:$BG$29)</f>
        <v>0</v>
      </c>
      <c r="DH10" s="272"/>
      <c r="DI10" s="537" t="e">
        <f ca="1">+DF10/DH10</f>
        <v>#DIV/0!</v>
      </c>
      <c r="DJ10" s="210">
        <f ca="1">SUMIF(Consumos,A10,'H1 2021-2025'!$BH$8:$BH$29)</f>
        <v>0</v>
      </c>
      <c r="DK10" s="211">
        <f ca="1">SUMIF(Consumos,A10,'H1 2021-2025'!$BI$8:$BI$29)</f>
        <v>0</v>
      </c>
      <c r="DL10" s="269"/>
      <c r="DM10" s="219" t="e">
        <f t="shared" ca="1" si="53"/>
        <v>#DIV/0!</v>
      </c>
      <c r="DN10" s="212">
        <f ca="1">SUMIF(Consumos,A10,'H1 2021-2025'!$BJ$8:$BJ$29)</f>
        <v>0</v>
      </c>
      <c r="DO10" s="213">
        <f ca="1">SUMIF(Consumos,A10,'H1 2021-2025'!$BK$8:$BK$29)</f>
        <v>0</v>
      </c>
      <c r="DP10" s="272"/>
      <c r="DQ10" s="537" t="e">
        <f t="shared" ca="1" si="54"/>
        <v>#DIV/0!</v>
      </c>
      <c r="DR10" s="210">
        <f ca="1">SUMIF(Consumos,A10,'H1 2021-2025'!$BL$8:$BL$29)</f>
        <v>0</v>
      </c>
      <c r="DS10" s="214">
        <f ca="1">SUMIF(Consumos,A10,'H1 2021-2025'!$BM$8:$BM$29)</f>
        <v>0</v>
      </c>
      <c r="DT10" s="264"/>
      <c r="DU10" s="219" t="e">
        <f t="shared" ca="1" si="55"/>
        <v>#DIV/0!</v>
      </c>
      <c r="DV10" s="212">
        <f ca="1">SUMIF(Consumos,A10,'H1 2021-2025'!$BN$8:$BN$29)</f>
        <v>0</v>
      </c>
      <c r="DW10" s="215">
        <f ca="1">SUMIF(Consumos,A10,'H1 2021-2025'!$BO$8:$BO$29)</f>
        <v>0</v>
      </c>
      <c r="DX10" s="279"/>
      <c r="DY10" s="537" t="e">
        <f t="shared" ca="1" si="56"/>
        <v>#DIV/0!</v>
      </c>
      <c r="DZ10" s="210">
        <f ca="1">SUMIF(Consumos,A10,'H1 2021-2025'!$BP$8:$BP$29)</f>
        <v>0</v>
      </c>
      <c r="EA10" s="214">
        <f ca="1">SUMIF(Consumos,A10,'H1 2021-2025'!$BQ$8:$BQ$29)</f>
        <v>0</v>
      </c>
      <c r="EB10" s="264"/>
      <c r="EC10" s="221" t="e">
        <f t="shared" ca="1" si="57"/>
        <v>#DIV/0!</v>
      </c>
      <c r="ED10" s="216">
        <f ca="1">SUMIF(Consumos,A10,'H1 2021-2025'!$BR$8:$BR$29)</f>
        <v>0</v>
      </c>
      <c r="EE10" s="215">
        <f ca="1">SUMIF(Consumos,A10,'H1 2021-2025'!$BS$8:$BS$29)</f>
        <v>0</v>
      </c>
      <c r="EF10" s="272"/>
      <c r="EG10" s="537" t="e">
        <f t="shared" ca="1" si="76"/>
        <v>#DIV/0!</v>
      </c>
      <c r="EH10" s="210">
        <f ca="1">SUMIF(Consumos,A10,'H1 2021-2025'!$BT$8:$BT$29)</f>
        <v>0</v>
      </c>
      <c r="EI10" s="211">
        <f ca="1">SUMIF(Consumos,A10,'H1 2021-2025'!$BU$8:$BU$29)</f>
        <v>0</v>
      </c>
      <c r="EJ10" s="269"/>
      <c r="EK10" s="219" t="e">
        <f t="shared" ca="1" si="58"/>
        <v>#DIV/0!</v>
      </c>
      <c r="EL10" s="212">
        <f ca="1">SUMIF(Consumos,A10,'H1 2021-2025'!$BV$8:$BV$29)</f>
        <v>0</v>
      </c>
      <c r="EM10" s="215">
        <f ca="1">SUMIF(Consumos,A10,'H1 2021-2025'!$BW$8:$BW$29)</f>
        <v>0</v>
      </c>
      <c r="EN10" s="272"/>
      <c r="EO10" s="537" t="e">
        <f t="shared" ca="1" si="59"/>
        <v>#DIV/0!</v>
      </c>
      <c r="EP10" s="210">
        <f ca="1">SUMIF(Consumos,A10,'H1 2021-2025'!$BX$8:$BX$29)</f>
        <v>0</v>
      </c>
      <c r="EQ10" s="211">
        <f ca="1">SUMIF(Consumos,A10,'H1 2021-2025'!$BY$8:$BY$29)</f>
        <v>0</v>
      </c>
      <c r="ER10" s="264"/>
      <c r="ES10" s="219" t="e">
        <f t="shared" ca="1" si="60"/>
        <v>#DIV/0!</v>
      </c>
      <c r="ET10" s="212">
        <f ca="1">SUMIF(Consumos,A10,'H1 2021-2025'!$BZ$8:$BZ$29)</f>
        <v>0</v>
      </c>
      <c r="EU10" s="213">
        <f ca="1">SUMIF(Consumos,A10,'H1 2021-2025'!$CA$8:$CA$29)</f>
        <v>0</v>
      </c>
      <c r="EV10" s="279"/>
      <c r="EW10" s="544" t="e">
        <f t="shared" ca="1" si="61"/>
        <v>#DIV/0!</v>
      </c>
      <c r="EX10" s="193">
        <f t="shared" ca="1" si="62"/>
        <v>0</v>
      </c>
      <c r="EY10" s="194">
        <f t="shared" ca="1" si="63"/>
        <v>0</v>
      </c>
      <c r="EZ10" s="193">
        <f t="shared" si="63"/>
        <v>0</v>
      </c>
      <c r="FA10" s="546" t="e">
        <f t="shared" ca="1" si="64"/>
        <v>#DIV/0!</v>
      </c>
      <c r="FB10" s="210">
        <f ca="1">SUMIF(Consumos,A10,'H1 2021-2025'!$CD$8:$CD$29)</f>
        <v>0</v>
      </c>
      <c r="FC10" s="211">
        <f ca="1">SUMIF(Consumos,A10,'H1 2021-2025'!$CE$8:$CE$29)</f>
        <v>0</v>
      </c>
      <c r="FD10" s="264"/>
      <c r="FE10" s="549" t="e">
        <f t="shared" ca="1" si="65"/>
        <v>#DIV/0!</v>
      </c>
      <c r="FF10" s="698">
        <f ca="1">SUMIF(Consumos,A10,'H1 2021-2025'!$CF$8:$CF$29)</f>
        <v>0</v>
      </c>
      <c r="FG10" s="699">
        <f ca="1">SUMIF(Consumos,A10,'H1 2021-2025'!$CG$8:$CG$29)</f>
        <v>0</v>
      </c>
      <c r="FH10" s="267"/>
      <c r="FI10" s="700" t="e">
        <f t="shared" ca="1" si="66"/>
        <v>#DIV/0!</v>
      </c>
      <c r="FJ10" s="179">
        <f ca="1">SUMIF(Consumos,A10,'H1 2021-2025'!$CH$8:$CH$29)</f>
        <v>0</v>
      </c>
      <c r="FK10" s="175">
        <f ca="1">SUMIF(Consumos,A10,'H1 2021-2025'!$CI$8:$CI$29)</f>
        <v>0</v>
      </c>
      <c r="FL10" s="264"/>
      <c r="FM10" s="552" t="e">
        <f t="shared" ca="1" si="67"/>
        <v>#DIV/0!</v>
      </c>
      <c r="FN10" s="180">
        <f ca="1">SUMIF(Consumos,A10,'H1 2021-2025'!$CJ$8:$CJ$29)</f>
        <v>0</v>
      </c>
      <c r="FO10" s="181">
        <f ca="1">SUMIF(Consumos,A10,'H1 2021-2025'!$CK$8:$CK$29)</f>
        <v>0</v>
      </c>
      <c r="FP10" s="267"/>
      <c r="FQ10" s="693" t="e">
        <f t="shared" ca="1" si="10"/>
        <v>#DIV/0!</v>
      </c>
      <c r="FR10" s="178">
        <f ca="1">SUMIF(Consumos,A10,'H1 2021-2025'!$CL$8:$CL$29)</f>
        <v>0</v>
      </c>
      <c r="FS10" s="175">
        <f ca="1">SUMIF(Consumos,A10,'H1 2021-2025'!$CM$8:$CM$29)</f>
        <v>0</v>
      </c>
      <c r="FT10" s="264"/>
      <c r="FU10" s="552" t="e">
        <f t="shared" ca="1" si="11"/>
        <v>#DIV/0!</v>
      </c>
      <c r="FV10" s="180">
        <f ca="1">SUMIF(Consumos,A10,'H1 2021-2025'!$CN$8:$CN$29)</f>
        <v>0</v>
      </c>
      <c r="FW10" s="181">
        <f ca="1">SUMIF(Consumos,A10,'H1 2021-2025'!$CO$8:$CO$29)</f>
        <v>0</v>
      </c>
      <c r="FX10" s="267"/>
      <c r="FY10" s="693" t="e">
        <f t="shared" ca="1" si="12"/>
        <v>#DIV/0!</v>
      </c>
      <c r="FZ10" s="178">
        <f ca="1">SUMIF(Consumos,A10,'H1 2021-2025'!$CP$8:$CP$29)</f>
        <v>0</v>
      </c>
      <c r="GA10" s="197">
        <f ca="1">SUMIF(Consumos,A10,'H1 2021-2025'!$CQ$8:$CQ$29)</f>
        <v>0</v>
      </c>
      <c r="GB10" s="264"/>
      <c r="GC10" s="552" t="e">
        <f t="shared" ca="1" si="13"/>
        <v>#DIV/0!</v>
      </c>
      <c r="GD10" s="180">
        <f ca="1">SUMIF(Consumos,A10,'H1 2021-2025'!$CR$8:$CR$29)</f>
        <v>0</v>
      </c>
      <c r="GE10" s="181">
        <f ca="1">SUMIF(Consumos,A10,'H1 2021-2025'!$CS$8:$CS$29)</f>
        <v>0</v>
      </c>
      <c r="GF10" s="267"/>
      <c r="GG10" s="693" t="e">
        <f t="shared" ca="1" si="68"/>
        <v>#DIV/0!</v>
      </c>
      <c r="GH10" s="178">
        <f ca="1">SUMIF(Consumos,A10,'H1 2021-2025'!$CT$8:$CT$29)</f>
        <v>0</v>
      </c>
      <c r="GI10" s="197">
        <f ca="1">SUMIF(Consumos,A10,'H1 2021-2025'!$CU$8:$CU$29)</f>
        <v>0</v>
      </c>
      <c r="GJ10" s="264"/>
      <c r="GK10" s="200" t="e">
        <f t="shared" ca="1" si="14"/>
        <v>#DIV/0!</v>
      </c>
      <c r="GL10" s="686">
        <f ca="1">SUMIF(Consumos,A10,'H1 2021-2025'!$CV$8:$CV$29)</f>
        <v>0</v>
      </c>
      <c r="GM10" s="687">
        <f ca="1">SUMIF(Consumos,A10,'H1 2021-2025'!$CW$8:$CW$29)</f>
        <v>0</v>
      </c>
      <c r="GN10" s="662"/>
      <c r="GO10" s="688" t="e">
        <f t="shared" ca="1" si="15"/>
        <v>#DIV/0!</v>
      </c>
      <c r="GP10" s="179">
        <f ca="1">SUMIF(Consumos,A10,'H1 2021-2025'!$CX$8:$CX$29)</f>
        <v>0</v>
      </c>
      <c r="GQ10" s="175">
        <f ca="1">SUMIF(Consumos,A10,'H1 2021-2025'!$CY$8:$CY$29)</f>
        <v>0</v>
      </c>
      <c r="GR10" s="322"/>
      <c r="GS10" s="200" t="e">
        <f t="shared" ca="1" si="16"/>
        <v>#DIV/0!</v>
      </c>
      <c r="GT10" s="180">
        <f ca="1">SUMIF(Consumos,A10,'H1 2021-2025'!$CZ$8:$CZ$29)</f>
        <v>0</v>
      </c>
      <c r="GU10" s="181">
        <f ca="1">SUMIF(Consumos,A10,'H1 2021-2025'!$DA$8:$DA$29)</f>
        <v>0</v>
      </c>
      <c r="GV10" s="662"/>
      <c r="GW10" s="533" t="e">
        <f t="shared" ca="1" si="17"/>
        <v>#DIV/0!</v>
      </c>
      <c r="GX10" s="668">
        <f t="shared" ca="1" si="69"/>
        <v>0</v>
      </c>
      <c r="GY10" s="669">
        <f t="shared" ca="1" si="69"/>
        <v>0</v>
      </c>
      <c r="GZ10" s="668">
        <f t="shared" si="18"/>
        <v>0</v>
      </c>
      <c r="HA10" s="670" t="e">
        <f t="shared" ca="1" si="19"/>
        <v>#DIV/0!</v>
      </c>
      <c r="HB10" s="217">
        <f ca="1">SUMIF(Consumos,A10,'H1 2021-2025'!$DD$8:$DD$29)</f>
        <v>0</v>
      </c>
      <c r="HC10" s="218">
        <f ca="1">SUMIF(Consumos,A10,'H1 2021-2025'!$DE$8:$DE$29)</f>
        <v>0</v>
      </c>
      <c r="HD10" s="286"/>
      <c r="HE10" s="219" t="e">
        <f t="shared" ca="1" si="70"/>
        <v>#DIV/0!</v>
      </c>
      <c r="HF10" s="722">
        <f ca="1">SUMIF(Consumos,A10,'H1 2021-2025'!$DF$8:$DF$29)</f>
        <v>0</v>
      </c>
      <c r="HG10" s="723">
        <f ca="1">SUMIF(Consumos,A10,'H1 2021-2025'!$DG$8:$DG$29)</f>
        <v>0</v>
      </c>
      <c r="HH10" s="709"/>
      <c r="HI10" s="724" t="e">
        <f t="shared" ca="1" si="71"/>
        <v>#DIV/0!</v>
      </c>
      <c r="HJ10" s="220">
        <f ca="1">SUMIF(Consumos,A10,'H1 2021-2025'!$DH$8:$DH$29)</f>
        <v>0</v>
      </c>
      <c r="HK10" s="218">
        <f ca="1">SUMIF(Consumos,A10,'H1 2021-2025'!$DI$8:$DI$29)</f>
        <v>0</v>
      </c>
      <c r="HL10" s="286"/>
      <c r="HM10" s="221" t="e">
        <f t="shared" ca="1" si="72"/>
        <v>#DIV/0!</v>
      </c>
      <c r="HN10" s="729">
        <f ca="1">SUMIF(Consumos,A10,'H1 2021-2025'!$DJ$8:$DJ$29)</f>
        <v>0</v>
      </c>
      <c r="HO10" s="723">
        <f ca="1">SUMIF(Consumos,A10,'H1 2021-2025'!$DK$8:$DK$29)</f>
        <v>0</v>
      </c>
      <c r="HP10" s="709"/>
      <c r="HQ10" s="529" t="e">
        <f t="shared" ca="1" si="20"/>
        <v>#DIV/0!</v>
      </c>
      <c r="HR10" s="205">
        <f ca="1">SUMIF(Consumos,A10,'H1 2021-2025'!$DL$8:$DL$29)</f>
        <v>0</v>
      </c>
      <c r="HS10" s="199">
        <f ca="1">SUMIF(Consumos,A10,'H1 2021-2025'!$DM$8:$DM$29)</f>
        <v>0</v>
      </c>
      <c r="HT10" s="286"/>
      <c r="HU10" s="200" t="e">
        <f t="shared" ca="1" si="21"/>
        <v>#DIV/0!</v>
      </c>
      <c r="HV10" s="706">
        <f ca="1">SUMIF(Consumos,A10,'H1 2021-2025'!$DN$8:$DN$29)</f>
        <v>0</v>
      </c>
      <c r="HW10" s="723">
        <f ca="1">SUMIF(Consumos,A10,'H1 2021-2025'!$DO$8:$DO$29)</f>
        <v>0</v>
      </c>
      <c r="HX10" s="709"/>
      <c r="HY10" s="529" t="e">
        <f t="shared" ca="1" si="22"/>
        <v>#DIV/0!</v>
      </c>
      <c r="HZ10" s="205">
        <f ca="1">SUMIF(Consumos,A10,'H1 2021-2025'!$DP$8:$DP$29)</f>
        <v>0</v>
      </c>
      <c r="IA10" s="206">
        <f ca="1">SUMIF(Consumos,A10,'H1 2021-2025'!$DQ$8:$DQ$29)</f>
        <v>0</v>
      </c>
      <c r="IB10" s="286"/>
      <c r="IC10" s="200" t="e">
        <f t="shared" ca="1" si="23"/>
        <v>#DIV/0!</v>
      </c>
      <c r="ID10" s="706">
        <f ca="1">SUMIF(Consumos,A10,'H1 2021-2025'!$DR$8:$DR$29)</f>
        <v>0</v>
      </c>
      <c r="IE10" s="723">
        <f ca="1">SUMIF(Consumos,A10,'H1 2021-2025'!$DS$8:$DS$29)</f>
        <v>0</v>
      </c>
      <c r="IF10" s="709"/>
      <c r="IG10" s="529" t="e">
        <f t="shared" ca="1" si="73"/>
        <v>#DIV/0!</v>
      </c>
      <c r="IH10" s="205">
        <f ca="1">SUMIF(Consumos,A10,'H1 2021-2025'!$DT$8:$DT$29)</f>
        <v>0</v>
      </c>
      <c r="II10" s="206">
        <f ca="1">SUMIF(Consumos,A10,'H1 2021-2025'!$DU$8:$DU$29)</f>
        <v>0</v>
      </c>
      <c r="IJ10" s="286"/>
      <c r="IK10" s="200" t="e">
        <f t="shared" ca="1" si="24"/>
        <v>#DIV/0!</v>
      </c>
      <c r="IL10" s="706">
        <f ca="1">SUMIF(Consumos,A10,'H1 2021-2025'!$DV$8:$DV$29)</f>
        <v>0</v>
      </c>
      <c r="IM10" s="707">
        <f ca="1">SUMIF(Consumos,A10,'H1 2021-2025'!$DW$8:$DW$29)</f>
        <v>0</v>
      </c>
      <c r="IN10" s="709"/>
      <c r="IO10" s="529" t="e">
        <f t="shared" ca="1" si="25"/>
        <v>#DIV/0!</v>
      </c>
      <c r="IP10" s="205">
        <f ca="1">SUMIF(Consumos,A10,'H1 2021-2025'!$DX$8:$DX$29)</f>
        <v>0</v>
      </c>
      <c r="IQ10" s="206">
        <f ca="1">SUMIF(Consumos,A10,'H1 2021-2025'!$DY$8:$DY$29)</f>
        <v>0</v>
      </c>
      <c r="IR10" s="286"/>
      <c r="IS10" s="200" t="e">
        <f t="shared" ca="1" si="26"/>
        <v>#DIV/0!</v>
      </c>
      <c r="IT10" s="706">
        <f ca="1">SUMIF(Consumos,A10,'H1 2021-2025'!$DZ$8:$DZ$29)</f>
        <v>0</v>
      </c>
      <c r="IU10" s="707">
        <f ca="1">SUMIF(Consumos,BA10,'H1 2021-2025'!$EA$8:$EA$29)</f>
        <v>0</v>
      </c>
      <c r="IV10" s="709"/>
      <c r="IW10" s="529" t="e">
        <f t="shared" ca="1" si="27"/>
        <v>#DIV/0!</v>
      </c>
      <c r="IX10" s="734">
        <f t="shared" ca="1" si="74"/>
        <v>0</v>
      </c>
      <c r="IY10" s="735">
        <f t="shared" ca="1" si="75"/>
        <v>0</v>
      </c>
      <c r="IZ10" s="736">
        <f t="shared" si="28"/>
        <v>0</v>
      </c>
      <c r="JA10" s="737" t="e">
        <f t="shared" ca="1" si="29"/>
        <v>#DIV/0!</v>
      </c>
    </row>
    <row r="11" spans="1:261" ht="15" thickBot="1">
      <c r="A11" s="556"/>
      <c r="B11" s="173">
        <f ca="1">SUMIF(Consumos,A11,'H1 2021-2025'!$D$8:$D$29)</f>
        <v>0</v>
      </c>
      <c r="C11" s="175">
        <f ca="1">SUMIF(Consumos,A11,'H1 2021-2025'!$E$8:$E$29)</f>
        <v>0</v>
      </c>
      <c r="D11" s="264"/>
      <c r="E11" s="200" t="e">
        <f t="shared" ca="1" si="30"/>
        <v>#DIV/0!</v>
      </c>
      <c r="F11" s="195">
        <f ca="1">SUMIF(Consumos,A11,'H1 2021-2025'!$F$8:$F$29)</f>
        <v>0</v>
      </c>
      <c r="G11" s="196">
        <f ca="1">SUMIF(Consumos,A11,'H1 2021-2025'!$G$8:$G$29)</f>
        <v>0</v>
      </c>
      <c r="H11" s="282"/>
      <c r="I11" s="554" t="e">
        <f t="shared" ref="I11" ca="1" si="77">+F11/H11</f>
        <v>#DIV/0!</v>
      </c>
      <c r="J11" s="207">
        <f ca="1">SUMIF(Consumos,A11,'H1 2021-2025'!$H$8:$H$29)</f>
        <v>0</v>
      </c>
      <c r="K11" s="208">
        <f ca="1">SUMIF(Consumos,A11,'H1 2021-2025'!$I$8:$I$29)</f>
        <v>0</v>
      </c>
      <c r="L11" s="264"/>
      <c r="M11" s="221" t="e">
        <f t="shared" ref="M11" ca="1" si="78">+J11/L11</f>
        <v>#DIV/0!</v>
      </c>
      <c r="N11" s="615">
        <f ca="1">SUMIF(Consumos,A11,'H1 2021-2025'!$J$8:$J$29)</f>
        <v>0</v>
      </c>
      <c r="O11" s="196">
        <f ca="1">SUMIF(Consumos,A11,'H1 2021-2025'!$K$8:$K$29)</f>
        <v>0</v>
      </c>
      <c r="P11" s="282"/>
      <c r="Q11" s="616" t="e">
        <f t="shared" ref="Q11" ca="1" si="79">+N11/P11</f>
        <v>#DIV/0!</v>
      </c>
      <c r="R11" s="178">
        <f ca="1">SUMIF(Consumos,A11,'H1 2021-2025'!$L$8:$L$29)</f>
        <v>0</v>
      </c>
      <c r="S11" s="175">
        <f ca="1">SUMIF(Consumos,A11,'H1 2021-2025'!$M$8:$M$29)</f>
        <v>0</v>
      </c>
      <c r="T11" s="264"/>
      <c r="U11" s="174" t="e">
        <f t="shared" ref="U11" ca="1" si="80">+R11/T11</f>
        <v>#DIV/0!</v>
      </c>
      <c r="V11" s="195">
        <f ca="1">SUMIF(Consumos,A11,'H1 2021-2025'!$N$8:$N$29)</f>
        <v>0</v>
      </c>
      <c r="W11" s="196">
        <f ca="1">SUMIF(Consumos,A11,'H1 2021-2025'!$O$8:$O$29)</f>
        <v>0</v>
      </c>
      <c r="X11" s="282"/>
      <c r="Y11" s="617" t="e">
        <f t="shared" ref="Y11" ca="1" si="81">+V11/X11</f>
        <v>#DIV/0!</v>
      </c>
      <c r="Z11" s="178">
        <f ca="1">SUMIF(Consumos,A11,'H1 2021-2025'!$P$8:$P$29)</f>
        <v>0</v>
      </c>
      <c r="AA11" s="175">
        <f ca="1">SUMIF(Consumos,A11,'H1 2021-2025'!$Q$8:$Q$29)</f>
        <v>0</v>
      </c>
      <c r="AB11" s="264"/>
      <c r="AC11" s="174" t="e">
        <f t="shared" ref="AC11" ca="1" si="82">+Z11/AB11</f>
        <v>#DIV/0!</v>
      </c>
      <c r="AD11" s="195">
        <f ca="1">SUMIF(Consumos,A11,'H1 2021-2025'!$R$8:$R$29)</f>
        <v>0</v>
      </c>
      <c r="AE11" s="196">
        <f ca="1">SUMIF(Consumos,A11,'H1 2021-2025'!$S$8:$S$29)</f>
        <v>0</v>
      </c>
      <c r="AF11" s="282"/>
      <c r="AG11" s="554" t="e">
        <f t="shared" ref="AG11" ca="1" si="83">+AD11/AF11</f>
        <v>#DIV/0!</v>
      </c>
      <c r="AH11" s="178">
        <f ca="1">SUMIF(Consumos,A11,'H1 2021-2025'!$T$8:$T$29)</f>
        <v>0</v>
      </c>
      <c r="AI11" s="175">
        <f ca="1">SUMIF(Consumos,A11,'H1 2021-2025'!$U$8:$U$29)</f>
        <v>0</v>
      </c>
      <c r="AJ11" s="264"/>
      <c r="AK11" s="200" t="e">
        <f t="shared" ref="AK11" ca="1" si="84">+AH11/AJ11</f>
        <v>#DIV/0!</v>
      </c>
      <c r="AL11" s="195">
        <f ca="1">SUMIF(Consumos,A11,'H1 2021-2025'!$V$8:$V$29)</f>
        <v>0</v>
      </c>
      <c r="AM11" s="196">
        <f ca="1">SUMIF(Consumos,A11,'H1 2021-2025'!$W$8:$W$29)</f>
        <v>0</v>
      </c>
      <c r="AN11" s="319"/>
      <c r="AO11" s="554" t="e">
        <f t="shared" ref="AO11" ca="1" si="85">+AL11/AN11</f>
        <v>#DIV/0!</v>
      </c>
      <c r="AP11" s="178">
        <f ca="1">SUMIF(Consumos,A11,'H1 2021-2025'!$X$8:$X$29)</f>
        <v>0</v>
      </c>
      <c r="AQ11" s="175">
        <f ca="1">SUMIF(Consumos,A11,'H1 2021-2025'!$Y$8:$Y$29)</f>
        <v>0</v>
      </c>
      <c r="AR11" s="322"/>
      <c r="AS11" s="200" t="e">
        <f t="shared" ref="AS11" ca="1" si="86">+AP11/AR11</f>
        <v>#DIV/0!</v>
      </c>
      <c r="AT11" s="195">
        <f ca="1">SUMIF(Consumos,A11,'H1 2021-2025'!$Z$8:$Z$29)</f>
        <v>0</v>
      </c>
      <c r="AU11" s="196">
        <f ca="1">SUMIF(Consumos,A11,'H1 2021-2025'!$AA$8:$AA$29)</f>
        <v>0</v>
      </c>
      <c r="AV11" s="319"/>
      <c r="AW11" s="611" t="e">
        <f t="shared" ref="AW11" ca="1" si="87">+AT11/AV11</f>
        <v>#DIV/0!</v>
      </c>
      <c r="AX11" s="625">
        <f t="shared" ref="AX11" ca="1" si="88">+B11+F11+J11+N11+R11+V11+Z11+AD11+AH11+AL11+AP11+AT11</f>
        <v>0</v>
      </c>
      <c r="AY11" s="626">
        <f t="shared" ref="AY11" ca="1" si="89">+C11+G11+K11+O11+S11+W11+AA11+AE11+AI11+AM11+AQ11+AU11</f>
        <v>0</v>
      </c>
      <c r="AZ11" s="626">
        <f t="shared" ref="AZ11" si="90">+D11+H11+L11+P11+T11+X11+AB11+AF11+AJ11+AN11+AR11+AV11</f>
        <v>0</v>
      </c>
      <c r="BA11" s="624" t="e">
        <f t="shared" ref="BA11" ca="1" si="91">+AX11/AZ11</f>
        <v>#DIV/0!</v>
      </c>
      <c r="BB11" s="179">
        <f ca="1">SUMIF(Consumos,A11,'H1 2021-2025'!$AD$8:$AD$29)</f>
        <v>0</v>
      </c>
      <c r="BC11" s="175">
        <f ca="1">SUMIF(Consumos,A11,'H1 2021-2025'!$AE$8:$AE$29)</f>
        <v>0</v>
      </c>
      <c r="BD11" s="286"/>
      <c r="BE11" s="200" t="e">
        <f t="shared" ref="BE11" ca="1" si="92">+BB11/BD11</f>
        <v>#DIV/0!</v>
      </c>
      <c r="BF11" s="632">
        <f ca="1">SUMIF(Consumos,A11,'H1 2021-2025'!$AF$8:$AF$29)</f>
        <v>0</v>
      </c>
      <c r="BG11" s="633">
        <f ca="1">SUMIF(Consumos,A11,'H1 2021-2025'!$AG$8:$AG$29)</f>
        <v>0</v>
      </c>
      <c r="BH11" s="289"/>
      <c r="BI11" s="201" t="e">
        <f t="shared" ref="BI11" ca="1" si="93">+BF11/BH11</f>
        <v>#DIV/0!</v>
      </c>
      <c r="BJ11" s="178">
        <f ca="1">SUMIF(Consumos,A11,'H1 2021-2025'!$AH$8:$AH$29)</f>
        <v>0</v>
      </c>
      <c r="BK11" s="175">
        <f ca="1">SUMIF(Consumos,A11,'H1 2021-2025'!$AI$8:$AI$29)</f>
        <v>0</v>
      </c>
      <c r="BL11" s="286"/>
      <c r="BM11" s="200" t="e">
        <f t="shared" ref="BM11" ca="1" si="94">+BJ11/BL11</f>
        <v>#DIV/0!</v>
      </c>
      <c r="BN11" s="632">
        <f ca="1">SUMIF(Consumos,A11,'H1 2021-2025'!$AJ$8:$AJ$29)</f>
        <v>0</v>
      </c>
      <c r="BO11" s="633">
        <f ca="1">SUMIF(Consumos,A11,'H1 2021-2025'!$AK$8:$AK$29)</f>
        <v>0</v>
      </c>
      <c r="BP11" s="289"/>
      <c r="BQ11" s="201" t="e">
        <f t="shared" ref="BQ11" ca="1" si="95">+BN11/BP11</f>
        <v>#DIV/0!</v>
      </c>
      <c r="BR11" s="178">
        <f ca="1">SUMIF(Consumos,A11,'H1 2021-2025'!$AL$8:$AL$29)</f>
        <v>0</v>
      </c>
      <c r="BS11" s="175">
        <f ca="1">SUMIF(Consumos,A11,'H1 2021-2025'!$AM$8:$AM$29)</f>
        <v>0</v>
      </c>
      <c r="BT11" s="286"/>
      <c r="BU11" s="200" t="e">
        <f t="shared" ref="BU11" ca="1" si="96">+BR11/BT11</f>
        <v>#DIV/0!</v>
      </c>
      <c r="BV11" s="632">
        <f ca="1">SUMIF(Consumos,A11,'H1 2021-2025'!$AN$8:$AN$29)</f>
        <v>0</v>
      </c>
      <c r="BW11" s="633">
        <f ca="1">SUMIF(Consumos,A11,'H1 2021-2025'!$AO$8:$AO$29)</f>
        <v>0</v>
      </c>
      <c r="BX11" s="289"/>
      <c r="BY11" s="201" t="e">
        <f t="shared" ref="BY11" ca="1" si="97">+BV11/BX11</f>
        <v>#DIV/0!</v>
      </c>
      <c r="BZ11" s="178">
        <f ca="1">SUMIF(Consumos,A11,'H1 2021-2025'!$AP$8:$AP$29)</f>
        <v>0</v>
      </c>
      <c r="CA11" s="175">
        <f ca="1">SUMIF(Consumos,A11,'H1 2021-2025'!$AQ$8:$AQ$29)</f>
        <v>0</v>
      </c>
      <c r="CB11" s="286"/>
      <c r="CC11" s="200" t="e">
        <f t="shared" ref="CC11" ca="1" si="98">+BZ11/CB11</f>
        <v>#DIV/0!</v>
      </c>
      <c r="CD11" s="632">
        <f ca="1">SUMIF(Consumos,A11,'H1 2021-2025'!$AR$8:$AR$29)</f>
        <v>0</v>
      </c>
      <c r="CE11" s="633">
        <f ca="1">SUMIF(Consumos,A11,'H1 2021-2025'!$AS$8:$AS$29)</f>
        <v>0</v>
      </c>
      <c r="CF11" s="289"/>
      <c r="CG11" s="201" t="e">
        <f t="shared" ref="CG11" ca="1" si="99">+CD11/CF11</f>
        <v>#DIV/0!</v>
      </c>
      <c r="CH11" s="178">
        <f ca="1">SUMIF(Consumos,A11,'H1 2021-2025'!$AT$8:$AT$29)</f>
        <v>0</v>
      </c>
      <c r="CI11" s="175">
        <f ca="1">SUMIF(Consumos,A11,'H1 2021-2025'!$AU$8:$AU$29)</f>
        <v>0</v>
      </c>
      <c r="CJ11" s="286"/>
      <c r="CK11" s="200" t="e">
        <f t="shared" ref="CK11" ca="1" si="100">+CH11/CJ11</f>
        <v>#DIV/0!</v>
      </c>
      <c r="CL11" s="632">
        <f ca="1">SUMIF(Consumos,A11,'H1 2021-2025'!$AV$8:$AV$29)</f>
        <v>0</v>
      </c>
      <c r="CM11" s="633">
        <f ca="1">SUMIF(Consumos,A11,'H1 2021-2025'!$AW$8:$AW$29)</f>
        <v>0</v>
      </c>
      <c r="CN11" s="289"/>
      <c r="CO11" s="201" t="e">
        <f t="shared" ref="CO11" ca="1" si="101">+CL11/CN11</f>
        <v>#DIV/0!</v>
      </c>
      <c r="CP11" s="178">
        <f ca="1">SUMIF(Consumos,A11,'H1 2021-2025'!$AX$8:$AX$29)</f>
        <v>0</v>
      </c>
      <c r="CQ11" s="175">
        <f ca="1">SUMIF(Consumos,A11,'H1 2021-2025'!$AY$8:$AY$29)</f>
        <v>0</v>
      </c>
      <c r="CR11" s="286"/>
      <c r="CS11" s="200" t="e">
        <f t="shared" ref="CS11" ca="1" si="102">+CP11/CR11</f>
        <v>#DIV/0!</v>
      </c>
      <c r="CT11" s="632">
        <f ca="1">SUMIF(Consumos,A11,'H1 2021-2025'!$AZ$8:$AZ$29)</f>
        <v>0</v>
      </c>
      <c r="CU11" s="633">
        <f ca="1">SUMIF(Consumos,A11,'H1 2021-2025'!$BA$8:$BA$29)</f>
        <v>0</v>
      </c>
      <c r="CV11" s="289"/>
      <c r="CW11" s="201" t="e">
        <f t="shared" ref="CW11" ca="1" si="103">+CT11/CV11</f>
        <v>#DIV/0!</v>
      </c>
      <c r="CX11" s="648">
        <f t="shared" ref="CX11" ca="1" si="104">+BB11+BF11+BJ11+BN11+BR11+BV11+BZ11+CD11+CH11+CL11+CP11+CT11</f>
        <v>0</v>
      </c>
      <c r="CY11" s="649">
        <f t="shared" ref="CY11" ca="1" si="105">+BC11+BG11+BK11+BO11+BS11+BW11+CA11+CE11+CI11+CM11+CQ11+CU11</f>
        <v>0</v>
      </c>
      <c r="CZ11" s="648">
        <f t="shared" ref="CZ11" si="106">+BD11+BH11+BL11+BP11+BT11+BX11+CB11+CF11+CJ11+CN11+CR11+CV11</f>
        <v>0</v>
      </c>
      <c r="DA11" s="650" t="e">
        <f t="shared" ref="DA11" ca="1" si="107">+CX11/CZ11</f>
        <v>#DIV/0!</v>
      </c>
      <c r="DB11" s="182">
        <f ca="1">SUMIF(Consumos,A11,'H1 2021-2025'!$BD$8:$BD$29)</f>
        <v>0</v>
      </c>
      <c r="DC11" s="183">
        <f ca="1">SUMIF(Consumos,A11,'H1 2021-2025'!$BE$8:$BE$29)</f>
        <v>0</v>
      </c>
      <c r="DD11" s="269"/>
      <c r="DE11" s="219" t="e">
        <f t="shared" ref="DE11:DE12" ca="1" si="108">+DB11/DD11</f>
        <v>#DIV/0!</v>
      </c>
      <c r="DF11" s="209">
        <f ca="1">SUMIF(Consumos,A11,'H1 2021-2025'!$BF$8:$BF$29)</f>
        <v>0</v>
      </c>
      <c r="DG11" s="185">
        <f ca="1">SUMIF(Consumos,A11,'H1 2021-2025'!$BG$8:$BG$29)</f>
        <v>0</v>
      </c>
      <c r="DH11" s="272"/>
      <c r="DI11" s="537" t="e">
        <f t="shared" ref="DI11:DI12" ca="1" si="109">+DF11/DH11</f>
        <v>#DIV/0!</v>
      </c>
      <c r="DJ11" s="210">
        <f ca="1">SUMIF(Consumos,A11,'H1 2021-2025'!$BH$8:$BH$29)</f>
        <v>0</v>
      </c>
      <c r="DK11" s="211">
        <f ca="1">SUMIF(Consumos,A11,'H1 2021-2025'!$BI$8:$BI$29)</f>
        <v>0</v>
      </c>
      <c r="DL11" s="269"/>
      <c r="DM11" s="219" t="e">
        <f t="shared" ref="DM11:DM12" ca="1" si="110">+DJ11/DL11</f>
        <v>#DIV/0!</v>
      </c>
      <c r="DN11" s="212">
        <f ca="1">SUMIF(Consumos,A11,'H1 2021-2025'!$BJ$8:$BJ$29)</f>
        <v>0</v>
      </c>
      <c r="DO11" s="213">
        <f ca="1">SUMIF(Consumos,A11,'H1 2021-2025'!$BK$8:$BK$29)</f>
        <v>0</v>
      </c>
      <c r="DP11" s="272"/>
      <c r="DQ11" s="537" t="e">
        <f t="shared" ref="DQ11:DQ12" ca="1" si="111">+DN11/DP11</f>
        <v>#DIV/0!</v>
      </c>
      <c r="DR11" s="210">
        <f ca="1">SUMIF(Consumos,A11,'H1 2021-2025'!$BL$8:$BL$29)</f>
        <v>0</v>
      </c>
      <c r="DS11" s="214">
        <f ca="1">SUMIF(Consumos,A11,'H1 2021-2025'!$BM$8:$BM$29)</f>
        <v>0</v>
      </c>
      <c r="DT11" s="264"/>
      <c r="DU11" s="219" t="e">
        <f t="shared" ref="DU11:DU12" ca="1" si="112">+DR11/DT11</f>
        <v>#DIV/0!</v>
      </c>
      <c r="DV11" s="212">
        <f ca="1">SUMIF(Consumos,A11,'H1 2021-2025'!$BN$8:$BN$29)</f>
        <v>0</v>
      </c>
      <c r="DW11" s="215">
        <f ca="1">SUMIF(Consumos,A11,'H1 2021-2025'!$BO$8:$BO$29)</f>
        <v>0</v>
      </c>
      <c r="DX11" s="279"/>
      <c r="DY11" s="537" t="e">
        <f t="shared" ref="DY11:DY12" ca="1" si="113">+DV11/DX11</f>
        <v>#DIV/0!</v>
      </c>
      <c r="DZ11" s="210">
        <f ca="1">SUMIF(Consumos,A11,'H1 2021-2025'!$BP$8:$BP$29)</f>
        <v>0</v>
      </c>
      <c r="EA11" s="214">
        <f ca="1">SUMIF(Consumos,A11,'H1 2021-2025'!$BQ$8:$BQ$29)</f>
        <v>0</v>
      </c>
      <c r="EB11" s="264"/>
      <c r="EC11" s="221" t="e">
        <f t="shared" ref="EC11:EC12" ca="1" si="114">+DZ11/EB11</f>
        <v>#DIV/0!</v>
      </c>
      <c r="ED11" s="216">
        <f ca="1">SUMIF(Consumos,A11,'H1 2021-2025'!$BR$8:$BR$29)</f>
        <v>0</v>
      </c>
      <c r="EE11" s="215">
        <f ca="1">SUMIF(Consumos,A11,'H1 2021-2025'!$BS$8:$BS$29)</f>
        <v>0</v>
      </c>
      <c r="EF11" s="272"/>
      <c r="EG11" s="537" t="e">
        <f t="shared" ref="EG11:EG12" ca="1" si="115">+ED11/EF11</f>
        <v>#DIV/0!</v>
      </c>
      <c r="EH11" s="210">
        <f ca="1">SUMIF(Consumos,A11,'H1 2021-2025'!$BT$8:$BT$29)</f>
        <v>0</v>
      </c>
      <c r="EI11" s="211">
        <f ca="1">SUMIF(Consumos,A11,'H1 2021-2025'!$BU$8:$BU$29)</f>
        <v>0</v>
      </c>
      <c r="EJ11" s="269"/>
      <c r="EK11" s="219" t="e">
        <f t="shared" ref="EK11:EK12" ca="1" si="116">+EH11/EJ11</f>
        <v>#DIV/0!</v>
      </c>
      <c r="EL11" s="212">
        <f ca="1">SUMIF(Consumos,A11,'H1 2021-2025'!$BV$8:$BV$29)</f>
        <v>0</v>
      </c>
      <c r="EM11" s="215">
        <f ca="1">SUMIF(Consumos,A11,'H1 2021-2025'!$BW$8:$BW$29)</f>
        <v>0</v>
      </c>
      <c r="EN11" s="272"/>
      <c r="EO11" s="537" t="e">
        <f t="shared" ref="EO11:EO12" ca="1" si="117">+EL11/EN11</f>
        <v>#DIV/0!</v>
      </c>
      <c r="EP11" s="210">
        <f ca="1">SUMIF(Consumos,A11,'H1 2021-2025'!$BX$8:$BX$29)</f>
        <v>0</v>
      </c>
      <c r="EQ11" s="211">
        <f ca="1">SUMIF(Consumos,A11,'H1 2021-2025'!$BY$8:$BY$29)</f>
        <v>0</v>
      </c>
      <c r="ER11" s="264"/>
      <c r="ES11" s="219" t="e">
        <f t="shared" ref="ES11:ES12" ca="1" si="118">+EP11/ER11</f>
        <v>#DIV/0!</v>
      </c>
      <c r="ET11" s="212">
        <f ca="1">SUMIF(Consumos,A11,'H1 2021-2025'!$BZ$8:$BZ$29)</f>
        <v>0</v>
      </c>
      <c r="EU11" s="213">
        <f ca="1">SUMIF(Consumos,A11,'H1 2021-2025'!$CA$8:$CA$29)</f>
        <v>0</v>
      </c>
      <c r="EV11" s="279"/>
      <c r="EW11" s="544" t="e">
        <f t="shared" ref="EW11:EW12" ca="1" si="119">+ET11/EV11</f>
        <v>#DIV/0!</v>
      </c>
      <c r="EX11" s="193">
        <f t="shared" ref="EX11:EX12" ca="1" si="120">+DB11+DF11+DJ11+DN11+DR11+DV11+DZ11+ED11+EH11+EL11+EP11+ET11</f>
        <v>0</v>
      </c>
      <c r="EY11" s="194">
        <f t="shared" ref="EY11:EY12" ca="1" si="121">+DC11+DG11+DK11+DO11+DS11+DW11+EA11+EE11+EI11+EM11+EQ11+EU11</f>
        <v>0</v>
      </c>
      <c r="EZ11" s="193">
        <f t="shared" ref="EZ11:EZ12" si="122">+DD11+DH11+DL11+DP11+DT11+DX11+EB11+EF11+EJ11+EN11+ER11+EV11</f>
        <v>0</v>
      </c>
      <c r="FA11" s="546" t="e">
        <f t="shared" ref="FA11:FA12" ca="1" si="123">+EX11/EZ11</f>
        <v>#DIV/0!</v>
      </c>
      <c r="FB11" s="210">
        <f ca="1">SUMIF(Consumos,A11,'H1 2021-2025'!$CD$8:$CD$29)</f>
        <v>0</v>
      </c>
      <c r="FC11" s="211">
        <f ca="1">SUMIF(Consumos,A11,'H1 2021-2025'!$CE$8:$CE$29)</f>
        <v>0</v>
      </c>
      <c r="FD11" s="264"/>
      <c r="FE11" s="549" t="e">
        <f t="shared" ref="FE11:FE12" ca="1" si="124">+FB11/FD11</f>
        <v>#DIV/0!</v>
      </c>
      <c r="FF11" s="698">
        <f ca="1">SUMIF(Consumos,A11,'H1 2021-2025'!$CF$8:$CF$29)</f>
        <v>0</v>
      </c>
      <c r="FG11" s="699">
        <f ca="1">SUMIF(Consumos,A11,'H1 2021-2025'!$CG$8:$CG$29)</f>
        <v>0</v>
      </c>
      <c r="FH11" s="267"/>
      <c r="FI11" s="700" t="e">
        <f t="shared" ref="FI11:FI12" ca="1" si="125">+FF11/FH11</f>
        <v>#DIV/0!</v>
      </c>
      <c r="FJ11" s="179">
        <f ca="1">SUMIF(Consumos,A11,'H1 2021-2025'!$CH$8:$CH$29)</f>
        <v>0</v>
      </c>
      <c r="FK11" s="175">
        <f ca="1">SUMIF(Consumos,A11,'H1 2021-2025'!$CI$8:$CI$29)</f>
        <v>0</v>
      </c>
      <c r="FL11" s="264"/>
      <c r="FM11" s="552" t="e">
        <f t="shared" ref="FM11:FM12" ca="1" si="126">+FJ11/FL11</f>
        <v>#DIV/0!</v>
      </c>
      <c r="FN11" s="180">
        <f ca="1">SUMIF(Consumos,A11,'H1 2021-2025'!$CJ$8:$CJ$29)</f>
        <v>0</v>
      </c>
      <c r="FO11" s="181">
        <f ca="1">SUMIF(Consumos,A11,'H1 2021-2025'!$CK$8:$CK$29)</f>
        <v>0</v>
      </c>
      <c r="FP11" s="267"/>
      <c r="FQ11" s="693" t="e">
        <f t="shared" ref="FQ11:FQ12" ca="1" si="127">+FN11/FP11</f>
        <v>#DIV/0!</v>
      </c>
      <c r="FR11" s="178">
        <f ca="1">SUMIF(Consumos,A11,'H1 2021-2025'!$CL$8:$CL$29)</f>
        <v>0</v>
      </c>
      <c r="FS11" s="175">
        <f ca="1">SUMIF(Consumos,A11,'H1 2021-2025'!$CM$8:$CM$29)</f>
        <v>0</v>
      </c>
      <c r="FT11" s="264"/>
      <c r="FU11" s="552" t="e">
        <f t="shared" ref="FU11:FU12" ca="1" si="128">+FR11/FT11</f>
        <v>#DIV/0!</v>
      </c>
      <c r="FV11" s="180">
        <f ca="1">SUMIF(Consumos,A11,'H1 2021-2025'!$CN$8:$CN$29)</f>
        <v>0</v>
      </c>
      <c r="FW11" s="181">
        <f ca="1">SUMIF(Consumos,A11,'H1 2021-2025'!$CO$8:$CO$29)</f>
        <v>0</v>
      </c>
      <c r="FX11" s="267"/>
      <c r="FY11" s="693" t="e">
        <f t="shared" ref="FY11:FY12" ca="1" si="129">+FV11/FX11</f>
        <v>#DIV/0!</v>
      </c>
      <c r="FZ11" s="178">
        <f ca="1">SUMIF(Consumos,A11,'H1 2021-2025'!$CP$8:$CP$29)</f>
        <v>0</v>
      </c>
      <c r="GA11" s="197">
        <f ca="1">SUMIF(Consumos,A11,'H1 2021-2025'!$CQ$8:$CQ$29)</f>
        <v>0</v>
      </c>
      <c r="GB11" s="264"/>
      <c r="GC11" s="552" t="e">
        <f t="shared" ref="GC11:GC12" ca="1" si="130">+FZ11/GB11</f>
        <v>#DIV/0!</v>
      </c>
      <c r="GD11" s="180">
        <f ca="1">SUMIF(Consumos,A11,'H1 2021-2025'!$CR$8:$CR$29)</f>
        <v>0</v>
      </c>
      <c r="GE11" s="181">
        <f ca="1">SUMIF(Consumos,A11,'H1 2021-2025'!$CS$8:$CS$29)</f>
        <v>0</v>
      </c>
      <c r="GF11" s="267"/>
      <c r="GG11" s="693" t="e">
        <f t="shared" ref="GG11:GG12" ca="1" si="131">+GD11/GF11</f>
        <v>#DIV/0!</v>
      </c>
      <c r="GH11" s="178">
        <f ca="1">SUMIF(Consumos,A11,'H1 2021-2025'!$CT$8:$CT$29)</f>
        <v>0</v>
      </c>
      <c r="GI11" s="197">
        <f ca="1">SUMIF(Consumos,A11,'H1 2021-2025'!$CU$8:$CU$29)</f>
        <v>0</v>
      </c>
      <c r="GJ11" s="264"/>
      <c r="GK11" s="200" t="e">
        <f t="shared" ref="GK11:GK12" ca="1" si="132">+GH11/GJ11</f>
        <v>#DIV/0!</v>
      </c>
      <c r="GL11" s="686">
        <f ca="1">SUMIF(Consumos,A11,'H1 2021-2025'!$CV$8:$CV$29)</f>
        <v>0</v>
      </c>
      <c r="GM11" s="687">
        <f ca="1">SUMIF(Consumos,A11,'H1 2021-2025'!$CW$8:$CW$29)</f>
        <v>0</v>
      </c>
      <c r="GN11" s="662"/>
      <c r="GO11" s="688" t="e">
        <f t="shared" ref="GO11:GO12" ca="1" si="133">+GL11/GN11</f>
        <v>#DIV/0!</v>
      </c>
      <c r="GP11" s="179">
        <f ca="1">SUMIF(Consumos,A11,'H1 2021-2025'!$CX$8:$CX$29)</f>
        <v>0</v>
      </c>
      <c r="GQ11" s="175">
        <f ca="1">SUMIF(Consumos,A11,'H1 2021-2025'!$CY$8:$CY$29)</f>
        <v>0</v>
      </c>
      <c r="GR11" s="322"/>
      <c r="GS11" s="200" t="e">
        <f t="shared" ref="GS11:GS12" ca="1" si="134">+GP11/GR11</f>
        <v>#DIV/0!</v>
      </c>
      <c r="GT11" s="180">
        <f ca="1">SUMIF(Consumos,A11,'H1 2021-2025'!$CZ$8:$CZ$29)</f>
        <v>0</v>
      </c>
      <c r="GU11" s="181">
        <f ca="1">SUMIF(Consumos,A11,'H1 2021-2025'!$DA$8:$DA$29)</f>
        <v>0</v>
      </c>
      <c r="GV11" s="662"/>
      <c r="GW11" s="533" t="e">
        <f t="shared" ref="GW11:GW12" ca="1" si="135">+GT11/GV11</f>
        <v>#DIV/0!</v>
      </c>
      <c r="GX11" s="668">
        <f t="shared" ref="GX11:GX12" ca="1" si="136">+FB11+FF11+FJ11+FN11+FR11+FV11+FZ11+GD11+GH11+GL11+GP11+GT11</f>
        <v>0</v>
      </c>
      <c r="GY11" s="669">
        <f t="shared" ref="GY11:GY12" ca="1" si="137">+FC11+FG11+FK11+FO11+FS11+FW11+GA11+GE11+GI11+GM11+GQ11+GU11</f>
        <v>0</v>
      </c>
      <c r="GZ11" s="668">
        <f t="shared" ref="GZ11:GZ12" si="138">+FD11+FH11+FL11+FP11+FT11+FX11+GB11+GF11+GJ11+GN11+GR11+GV11</f>
        <v>0</v>
      </c>
      <c r="HA11" s="670" t="e">
        <f t="shared" ref="HA11:HA12" ca="1" si="139">+GX11/GZ11</f>
        <v>#DIV/0!</v>
      </c>
      <c r="HB11" s="217">
        <f ca="1">SUMIF(Consumos,A11,'H1 2021-2025'!$DD$8:$DD$29)</f>
        <v>0</v>
      </c>
      <c r="HC11" s="218">
        <f ca="1">SUMIF(Consumos,A11,'H1 2021-2025'!$DE$8:$DE$29)</f>
        <v>0</v>
      </c>
      <c r="HD11" s="286"/>
      <c r="HE11" s="219" t="e">
        <f t="shared" ref="HE11:HE12" ca="1" si="140">+HB11/HD11</f>
        <v>#DIV/0!</v>
      </c>
      <c r="HF11" s="722">
        <f ca="1">SUMIF(Consumos,A11,'H1 2021-2025'!$DF$8:$DF$29)</f>
        <v>0</v>
      </c>
      <c r="HG11" s="723">
        <f ca="1">SUMIF(Consumos,A11,'H1 2021-2025'!$DG$8:$DG$29)</f>
        <v>0</v>
      </c>
      <c r="HH11" s="709"/>
      <c r="HI11" s="724" t="e">
        <f t="shared" ref="HI11:HI12" ca="1" si="141">+HF11/HH11</f>
        <v>#DIV/0!</v>
      </c>
      <c r="HJ11" s="220">
        <f ca="1">SUMIF(Consumos,A11,'H1 2021-2025'!$DH$8:$DH$29)</f>
        <v>0</v>
      </c>
      <c r="HK11" s="218">
        <f ca="1">SUMIF(Consumos,A11,'H1 2021-2025'!$DI$8:$DI$29)</f>
        <v>0</v>
      </c>
      <c r="HL11" s="286"/>
      <c r="HM11" s="221" t="e">
        <f t="shared" ref="HM11:HM12" ca="1" si="142">+HJ11/HL11</f>
        <v>#DIV/0!</v>
      </c>
      <c r="HN11" s="729">
        <f ca="1">SUMIF(Consumos,A11,'H1 2021-2025'!$DJ$8:$DJ$29)</f>
        <v>0</v>
      </c>
      <c r="HO11" s="723">
        <f ca="1">SUMIF(Consumos,A11,'H1 2021-2025'!$DK$8:$DK$29)</f>
        <v>0</v>
      </c>
      <c r="HP11" s="709"/>
      <c r="HQ11" s="529" t="e">
        <f t="shared" ref="HQ11:HQ12" ca="1" si="143">+HN11/HP11</f>
        <v>#DIV/0!</v>
      </c>
      <c r="HR11" s="205">
        <f ca="1">SUMIF(Consumos,A11,'H1 2021-2025'!$DL$8:$DL$29)</f>
        <v>0</v>
      </c>
      <c r="HS11" s="199">
        <f ca="1">SUMIF(Consumos,A11,'H1 2021-2025'!$DM$8:$DM$29)</f>
        <v>0</v>
      </c>
      <c r="HT11" s="286"/>
      <c r="HU11" s="200" t="e">
        <f t="shared" ref="HU11:HU12" ca="1" si="144">+HR11/HT11</f>
        <v>#DIV/0!</v>
      </c>
      <c r="HV11" s="706">
        <f ca="1">SUMIF(Consumos,A11,'H1 2021-2025'!$DN$8:$DN$29)</f>
        <v>0</v>
      </c>
      <c r="HW11" s="723">
        <f ca="1">SUMIF(Consumos,A11,'H1 2021-2025'!$DO$8:$DO$29)</f>
        <v>0</v>
      </c>
      <c r="HX11" s="709"/>
      <c r="HY11" s="529" t="e">
        <f t="shared" ref="HY11:HY12" ca="1" si="145">+HV11/HX11</f>
        <v>#DIV/0!</v>
      </c>
      <c r="HZ11" s="205">
        <f ca="1">SUMIF(Consumos,A11,'H1 2021-2025'!$DP$8:$DP$29)</f>
        <v>0</v>
      </c>
      <c r="IA11" s="206">
        <f ca="1">SUMIF(Consumos,A11,'H1 2021-2025'!$DQ$8:$DQ$29)</f>
        <v>0</v>
      </c>
      <c r="IB11" s="286"/>
      <c r="IC11" s="200" t="e">
        <f t="shared" ref="IC11:IC12" ca="1" si="146">+HZ11/IB11</f>
        <v>#DIV/0!</v>
      </c>
      <c r="ID11" s="706">
        <f ca="1">SUMIF(Consumos,A11,'H1 2021-2025'!$DR$8:$DR$29)</f>
        <v>0</v>
      </c>
      <c r="IE11" s="723">
        <f ca="1">SUMIF(Consumos,A11,'H1 2021-2025'!$DS$8:$DS$29)</f>
        <v>0</v>
      </c>
      <c r="IF11" s="709"/>
      <c r="IG11" s="529" t="e">
        <f t="shared" ref="IG11:IG12" ca="1" si="147">+ID11/IF11</f>
        <v>#DIV/0!</v>
      </c>
      <c r="IH11" s="205">
        <f ca="1">SUMIF(Consumos,A11,'H1 2021-2025'!$DT$8:$DT$29)</f>
        <v>0</v>
      </c>
      <c r="II11" s="206">
        <f ca="1">SUMIF(Consumos,A11,'H1 2021-2025'!$DU$8:$DU$29)</f>
        <v>0</v>
      </c>
      <c r="IJ11" s="286"/>
      <c r="IK11" s="200" t="e">
        <f t="shared" ref="IK11:IK12" ca="1" si="148">+IH11/IJ11</f>
        <v>#DIV/0!</v>
      </c>
      <c r="IL11" s="706">
        <f ca="1">SUMIF(Consumos,A11,'H1 2021-2025'!$DV$8:$DV$29)</f>
        <v>0</v>
      </c>
      <c r="IM11" s="707">
        <f ca="1">SUMIF(Consumos,A11,'H1 2021-2025'!$DW$8:$DW$29)</f>
        <v>0</v>
      </c>
      <c r="IN11" s="709"/>
      <c r="IO11" s="529" t="e">
        <f t="shared" ref="IO11:IO12" ca="1" si="149">+IL11/IN11</f>
        <v>#DIV/0!</v>
      </c>
      <c r="IP11" s="205">
        <f ca="1">SUMIF(Consumos,A11,'H1 2021-2025'!$DX$8:$DX$29)</f>
        <v>0</v>
      </c>
      <c r="IQ11" s="206">
        <f ca="1">SUMIF(Consumos,A11,'H1 2021-2025'!$DY$8:$DY$29)</f>
        <v>0</v>
      </c>
      <c r="IR11" s="286"/>
      <c r="IS11" s="200" t="e">
        <f t="shared" ref="IS11:IS12" ca="1" si="150">+IP11/IR11</f>
        <v>#DIV/0!</v>
      </c>
      <c r="IT11" s="706">
        <f ca="1">SUMIF(Consumos,A11,'H1 2021-2025'!$DZ$8:$DZ$29)</f>
        <v>0</v>
      </c>
      <c r="IU11" s="707">
        <f ca="1">SUMIF(Consumos,BA11,'H1 2021-2025'!$EA$8:$EA$29)</f>
        <v>0</v>
      </c>
      <c r="IV11" s="709"/>
      <c r="IW11" s="529" t="e">
        <f t="shared" ref="IW11:IW12" ca="1" si="151">+IT11/IV11</f>
        <v>#DIV/0!</v>
      </c>
      <c r="IX11" s="734">
        <f t="shared" ref="IX11:IX12" ca="1" si="152">+HB11+HF11+HJ11+HN11+HR11+HV11+HZ11+ID11+IH11+IL11+IP11+IT11</f>
        <v>0</v>
      </c>
      <c r="IY11" s="735">
        <f t="shared" ref="IY11:IY12" ca="1" si="153">+HC11+HG11+HK11+HO11+HS11+HW11+IA11+IE11+II11+IM11+IQ11+IU11</f>
        <v>0</v>
      </c>
      <c r="IZ11" s="736">
        <f t="shared" ref="IZ11:IZ12" si="154">+HD11+HH11+HL11+HP11+HT11+HX11+IB11+IF11+IJ11+IN11+IR11+IV11</f>
        <v>0</v>
      </c>
      <c r="JA11" s="737" t="e">
        <f t="shared" ref="JA11:JA12" ca="1" si="155">+IX11/IZ11</f>
        <v>#DIV/0!</v>
      </c>
    </row>
    <row r="12" spans="1:261" ht="15" thickBot="1">
      <c r="A12" s="556"/>
      <c r="B12" s="173">
        <f ca="1">SUMIF(Consumos,A12,'H1 2021-2025'!$D$8:$D$29)</f>
        <v>0</v>
      </c>
      <c r="C12" s="175">
        <f ca="1">SUMIF(Consumos,A12,'H1 2021-2025'!$E$8:$E$29)</f>
        <v>0</v>
      </c>
      <c r="D12" s="264"/>
      <c r="E12" s="200" t="e">
        <f t="shared" ca="1" si="30"/>
        <v>#DIV/0!</v>
      </c>
      <c r="F12" s="195">
        <f ca="1">SUMIF(Consumos,A12,'H1 2021-2025'!$F$8:$F$29)</f>
        <v>0</v>
      </c>
      <c r="G12" s="196">
        <f ca="1">SUMIF(Consumos,A12,'H1 2021-2025'!$G$8:$G$29)</f>
        <v>0</v>
      </c>
      <c r="H12" s="282"/>
      <c r="I12" s="554" t="e">
        <f t="shared" ca="1" si="31"/>
        <v>#DIV/0!</v>
      </c>
      <c r="J12" s="207">
        <f ca="1">SUMIF(Consumos,A12,'H1 2021-2025'!$H$8:$H$29)</f>
        <v>0</v>
      </c>
      <c r="K12" s="208">
        <f ca="1">SUMIF(Consumos,A12,'H1 2021-2025'!$I$8:$I$29)</f>
        <v>0</v>
      </c>
      <c r="L12" s="264"/>
      <c r="M12" s="221" t="e">
        <f t="shared" ca="1" si="32"/>
        <v>#DIV/0!</v>
      </c>
      <c r="N12" s="615">
        <f ca="1">SUMIF(Consumos,A12,'H1 2021-2025'!$J$8:$J$29)</f>
        <v>0</v>
      </c>
      <c r="O12" s="196">
        <f ca="1">SUMIF(Consumos,A12,'H1 2021-2025'!$K$8:$K$29)</f>
        <v>0</v>
      </c>
      <c r="P12" s="282"/>
      <c r="Q12" s="616" t="e">
        <f t="shared" ca="1" si="33"/>
        <v>#DIV/0!</v>
      </c>
      <c r="R12" s="178">
        <f ca="1">SUMIF(Consumos,A12,'H1 2021-2025'!$L$8:$L$29)</f>
        <v>0</v>
      </c>
      <c r="S12" s="175">
        <f ca="1">SUMIF(Consumos,A12,'H1 2021-2025'!$M$8:$M$29)</f>
        <v>0</v>
      </c>
      <c r="T12" s="264"/>
      <c r="U12" s="174" t="e">
        <f t="shared" ca="1" si="34"/>
        <v>#DIV/0!</v>
      </c>
      <c r="V12" s="195">
        <f ca="1">SUMIF(Consumos,A12,'H1 2021-2025'!$N$8:$N$29)</f>
        <v>0</v>
      </c>
      <c r="W12" s="196">
        <f ca="1">SUMIF(Consumos,A12,'H1 2021-2025'!$O$8:$O$29)</f>
        <v>0</v>
      </c>
      <c r="X12" s="282"/>
      <c r="Y12" s="617" t="e">
        <f t="shared" ca="1" si="35"/>
        <v>#DIV/0!</v>
      </c>
      <c r="Z12" s="178">
        <f ca="1">SUMIF(Consumos,A12,'H1 2021-2025'!$P$8:$P$29)</f>
        <v>0</v>
      </c>
      <c r="AA12" s="175">
        <f ca="1">SUMIF(Consumos,A12,'H1 2021-2025'!$Q$8:$Q$29)</f>
        <v>0</v>
      </c>
      <c r="AB12" s="264"/>
      <c r="AC12" s="174" t="e">
        <f t="shared" ca="1" si="36"/>
        <v>#DIV/0!</v>
      </c>
      <c r="AD12" s="195">
        <f ca="1">SUMIF(Consumos,A12,'H1 2021-2025'!$R$8:$R$29)</f>
        <v>0</v>
      </c>
      <c r="AE12" s="196">
        <f ca="1">SUMIF(Consumos,A12,'H1 2021-2025'!$S$8:$S$29)</f>
        <v>0</v>
      </c>
      <c r="AF12" s="282"/>
      <c r="AG12" s="554" t="e">
        <f t="shared" ca="1" si="37"/>
        <v>#DIV/0!</v>
      </c>
      <c r="AH12" s="178">
        <f ca="1">SUMIF(Consumos,A12,'H1 2021-2025'!$T$8:$T$29)</f>
        <v>0</v>
      </c>
      <c r="AI12" s="175">
        <f ca="1">SUMIF(Consumos,A12,'H1 2021-2025'!$U$8:$U$29)</f>
        <v>0</v>
      </c>
      <c r="AJ12" s="264"/>
      <c r="AK12" s="200" t="e">
        <f t="shared" ca="1" si="38"/>
        <v>#DIV/0!</v>
      </c>
      <c r="AL12" s="195">
        <f ca="1">SUMIF(Consumos,A12,'H1 2021-2025'!$V$8:$V$29)</f>
        <v>0</v>
      </c>
      <c r="AM12" s="196">
        <f ca="1">SUMIF(Consumos,A12,'H1 2021-2025'!$W$8:$W$29)</f>
        <v>0</v>
      </c>
      <c r="AN12" s="319"/>
      <c r="AO12" s="554" t="e">
        <f t="shared" ca="1" si="39"/>
        <v>#DIV/0!</v>
      </c>
      <c r="AP12" s="178">
        <f ca="1">SUMIF(Consumos,A12,'H1 2021-2025'!$X$8:$X$29)</f>
        <v>0</v>
      </c>
      <c r="AQ12" s="175">
        <f ca="1">SUMIF(Consumos,A12,'H1 2021-2025'!$Y$8:$Y$29)</f>
        <v>0</v>
      </c>
      <c r="AR12" s="377"/>
      <c r="AS12" s="200" t="e">
        <f t="shared" ca="1" si="40"/>
        <v>#DIV/0!</v>
      </c>
      <c r="AT12" s="195">
        <f ca="1">SUMIF(Consumos,A12,'H1 2021-2025'!$Z$8:$Z$29)</f>
        <v>0</v>
      </c>
      <c r="AU12" s="196">
        <f ca="1">SUMIF(Consumos,A12,'H1 2021-2025'!$AA$8:$AA$29)</f>
        <v>0</v>
      </c>
      <c r="AV12" s="319"/>
      <c r="AW12" s="611" t="e">
        <f t="shared" ca="1" si="41"/>
        <v>#DIV/0!</v>
      </c>
      <c r="AX12" s="625">
        <f t="shared" ca="1" si="42"/>
        <v>0</v>
      </c>
      <c r="AY12" s="626">
        <f t="shared" ca="1" si="43"/>
        <v>0</v>
      </c>
      <c r="AZ12" s="626">
        <f t="shared" si="44"/>
        <v>0</v>
      </c>
      <c r="BA12" s="624" t="e">
        <f t="shared" ca="1" si="45"/>
        <v>#DIV/0!</v>
      </c>
      <c r="BB12" s="179">
        <f ca="1">SUMIF(Consumos,A12,'H1 2021-2025'!$AD$8:$AD$29)</f>
        <v>0</v>
      </c>
      <c r="BC12" s="175">
        <f ca="1">SUMIF(Consumos,A12,'H1 2021-2025'!$AE$8:$AE$29)</f>
        <v>0</v>
      </c>
      <c r="BD12" s="286"/>
      <c r="BE12" s="200" t="e">
        <f t="shared" ca="1" si="46"/>
        <v>#DIV/0!</v>
      </c>
      <c r="BF12" s="632">
        <f ca="1">SUMIF(Consumos,A12,'H1 2021-2025'!$AF$8:$AF$29)</f>
        <v>0</v>
      </c>
      <c r="BG12" s="633">
        <f ca="1">SUMIF(Consumos,A12,'H1 2021-2025'!$AG$8:$AG$29)</f>
        <v>0</v>
      </c>
      <c r="BH12" s="289"/>
      <c r="BI12" s="201" t="e">
        <f t="shared" ca="1" si="47"/>
        <v>#DIV/0!</v>
      </c>
      <c r="BJ12" s="178">
        <f ca="1">SUMIF(Consumos,A12,'H1 2021-2025'!$AH$8:$AH$29)</f>
        <v>0</v>
      </c>
      <c r="BK12" s="175">
        <f ca="1">SUMIF(Consumos,A12,'H1 2021-2025'!$AI$8:$AI$29)</f>
        <v>0</v>
      </c>
      <c r="BL12" s="286"/>
      <c r="BM12" s="200" t="e">
        <f t="shared" ca="1" si="0"/>
        <v>#DIV/0!</v>
      </c>
      <c r="BN12" s="632">
        <f ca="1">SUMIF(Consumos,A12,'H1 2021-2025'!$AJ$8:$AJ$29)</f>
        <v>0</v>
      </c>
      <c r="BO12" s="633">
        <f ca="1">SUMIF(Consumos,A12,'H1 2021-2025'!$AK$8:$AK$29)</f>
        <v>0</v>
      </c>
      <c r="BP12" s="289"/>
      <c r="BQ12" s="201" t="e">
        <f t="shared" ca="1" si="1"/>
        <v>#DIV/0!</v>
      </c>
      <c r="BR12" s="178">
        <f ca="1">SUMIF(Consumos,A12,'H1 2021-2025'!$AL$8:$AL$29)</f>
        <v>0</v>
      </c>
      <c r="BS12" s="175">
        <f ca="1">SUMIF(Consumos,A12,'H1 2021-2025'!$AM$8:$AM$29)</f>
        <v>0</v>
      </c>
      <c r="BT12" s="286"/>
      <c r="BU12" s="200" t="e">
        <f t="shared" ca="1" si="2"/>
        <v>#DIV/0!</v>
      </c>
      <c r="BV12" s="632">
        <f ca="1">SUMIF(Consumos,A12,'H1 2021-2025'!$AN$8:$AN$29)</f>
        <v>0</v>
      </c>
      <c r="BW12" s="633">
        <f ca="1">SUMIF(Consumos,A12,'H1 2021-2025'!$AO$8:$AO$29)</f>
        <v>0</v>
      </c>
      <c r="BX12" s="289"/>
      <c r="BY12" s="201" t="e">
        <f t="shared" ca="1" si="3"/>
        <v>#DIV/0!</v>
      </c>
      <c r="BZ12" s="178">
        <f ca="1">SUMIF(Consumos,A12,'H1 2021-2025'!$AP$8:$AP$29)</f>
        <v>0</v>
      </c>
      <c r="CA12" s="175">
        <f ca="1">SUMIF(Consumos,A12,'H1 2021-2025'!$AQ$8:$AQ$29)</f>
        <v>0</v>
      </c>
      <c r="CB12" s="286"/>
      <c r="CC12" s="200" t="e">
        <f t="shared" ca="1" si="4"/>
        <v>#DIV/0!</v>
      </c>
      <c r="CD12" s="632">
        <f ca="1">SUMIF(Consumos,A12,'H1 2021-2025'!$AR$8:$AR$29)</f>
        <v>0</v>
      </c>
      <c r="CE12" s="633">
        <f ca="1">SUMIF(Consumos,A12,'H1 2021-2025'!$AS$8:$AS$29)</f>
        <v>0</v>
      </c>
      <c r="CF12" s="289"/>
      <c r="CG12" s="201" t="e">
        <f t="shared" ca="1" si="5"/>
        <v>#DIV/0!</v>
      </c>
      <c r="CH12" s="178">
        <f ca="1">SUMIF(Consumos,A12,'H1 2021-2025'!$AT$8:$AT$29)</f>
        <v>0</v>
      </c>
      <c r="CI12" s="175">
        <f ca="1">SUMIF(Consumos,A12,'H1 2021-2025'!$AU$8:$AU$29)</f>
        <v>0</v>
      </c>
      <c r="CJ12" s="286"/>
      <c r="CK12" s="200" t="e">
        <f t="shared" ca="1" si="6"/>
        <v>#DIV/0!</v>
      </c>
      <c r="CL12" s="632">
        <f ca="1">SUMIF(Consumos,A12,'H1 2021-2025'!$AV$8:$AV$29)</f>
        <v>0</v>
      </c>
      <c r="CM12" s="633">
        <f ca="1">SUMIF(Consumos,A12,'H1 2021-2025'!$AW$8:$AW$29)</f>
        <v>0</v>
      </c>
      <c r="CN12" s="289"/>
      <c r="CO12" s="201" t="e">
        <f t="shared" ca="1" si="7"/>
        <v>#DIV/0!</v>
      </c>
      <c r="CP12" s="178">
        <f ca="1">SUMIF(Consumos,A12,'H1 2021-2025'!$AX$8:$AX$29)</f>
        <v>0</v>
      </c>
      <c r="CQ12" s="175">
        <f ca="1">SUMIF(Consumos,A12,'H1 2021-2025'!$AY$8:$AY$29)</f>
        <v>0</v>
      </c>
      <c r="CR12" s="286"/>
      <c r="CS12" s="200" t="e">
        <f t="shared" ca="1" si="8"/>
        <v>#DIV/0!</v>
      </c>
      <c r="CT12" s="632">
        <f ca="1">SUMIF(Consumos,A12,'H1 2021-2025'!$AZ$8:$AZ$29)</f>
        <v>0</v>
      </c>
      <c r="CU12" s="633">
        <f ca="1">SUMIF(Consumos,A12,'H1 2021-2025'!$BA$8:$BA$29)</f>
        <v>0</v>
      </c>
      <c r="CV12" s="289"/>
      <c r="CW12" s="201" t="e">
        <f t="shared" ca="1" si="9"/>
        <v>#DIV/0!</v>
      </c>
      <c r="CX12" s="648">
        <f t="shared" ca="1" si="48"/>
        <v>0</v>
      </c>
      <c r="CY12" s="649">
        <f t="shared" ca="1" si="49"/>
        <v>0</v>
      </c>
      <c r="CZ12" s="648">
        <f t="shared" si="50"/>
        <v>0</v>
      </c>
      <c r="DA12" s="650" t="e">
        <f t="shared" ca="1" si="51"/>
        <v>#DIV/0!</v>
      </c>
      <c r="DB12" s="182">
        <f ca="1">SUMIF(Consumos,A12,'H1 2021-2025'!$BD$8:$BD$29)</f>
        <v>0</v>
      </c>
      <c r="DC12" s="183">
        <f ca="1">SUMIF(Consumos,A12,'H1 2021-2025'!$BE$8:$BE$29)</f>
        <v>0</v>
      </c>
      <c r="DD12" s="269"/>
      <c r="DE12" s="219" t="e">
        <f t="shared" ca="1" si="108"/>
        <v>#DIV/0!</v>
      </c>
      <c r="DF12" s="209">
        <f ca="1">SUMIF(Consumos,A12,'H1 2021-2025'!$BF$8:$BF$29)</f>
        <v>0</v>
      </c>
      <c r="DG12" s="185">
        <f ca="1">SUMIF(Consumos,A12,'H1 2021-2025'!$BG$8:$BG$29)</f>
        <v>0</v>
      </c>
      <c r="DH12" s="272"/>
      <c r="DI12" s="537" t="e">
        <f t="shared" ca="1" si="109"/>
        <v>#DIV/0!</v>
      </c>
      <c r="DJ12" s="210">
        <f ca="1">SUMIF(Consumos,A12,'H1 2021-2025'!$BH$8:$BH$29)</f>
        <v>0</v>
      </c>
      <c r="DK12" s="211">
        <f ca="1">SUMIF(Consumos,A12,'H1 2021-2025'!$BI$8:$BI$29)</f>
        <v>0</v>
      </c>
      <c r="DL12" s="269"/>
      <c r="DM12" s="219" t="e">
        <f t="shared" ca="1" si="110"/>
        <v>#DIV/0!</v>
      </c>
      <c r="DN12" s="212">
        <f ca="1">SUMIF(Consumos,A12,'H1 2021-2025'!$BJ$8:$BJ$29)</f>
        <v>0</v>
      </c>
      <c r="DO12" s="213">
        <f ca="1">SUMIF(Consumos,A12,'H1 2021-2025'!$BK$8:$BK$29)</f>
        <v>0</v>
      </c>
      <c r="DP12" s="272"/>
      <c r="DQ12" s="537" t="e">
        <f t="shared" ca="1" si="111"/>
        <v>#DIV/0!</v>
      </c>
      <c r="DR12" s="210">
        <f ca="1">SUMIF(Consumos,A12,'H1 2021-2025'!$BL$8:$BL$29)</f>
        <v>0</v>
      </c>
      <c r="DS12" s="214">
        <f ca="1">SUMIF(Consumos,A12,'H1 2021-2025'!$BM$8:$BM$29)</f>
        <v>0</v>
      </c>
      <c r="DT12" s="264"/>
      <c r="DU12" s="219" t="e">
        <f t="shared" ca="1" si="112"/>
        <v>#DIV/0!</v>
      </c>
      <c r="DV12" s="212">
        <f ca="1">SUMIF(Consumos,A12,'H1 2021-2025'!$BN$8:$BN$29)</f>
        <v>0</v>
      </c>
      <c r="DW12" s="215">
        <f ca="1">SUMIF(Consumos,A12,'H1 2021-2025'!$BO$8:$BO$29)</f>
        <v>0</v>
      </c>
      <c r="DX12" s="279"/>
      <c r="DY12" s="537" t="e">
        <f t="shared" ca="1" si="113"/>
        <v>#DIV/0!</v>
      </c>
      <c r="DZ12" s="210">
        <f ca="1">SUMIF(Consumos,A12,'H1 2021-2025'!$BP$8:$BP$29)</f>
        <v>0</v>
      </c>
      <c r="EA12" s="214">
        <f ca="1">SUMIF(Consumos,A12,'H1 2021-2025'!$BQ$8:$BQ$29)</f>
        <v>0</v>
      </c>
      <c r="EB12" s="264"/>
      <c r="EC12" s="221" t="e">
        <f t="shared" ca="1" si="114"/>
        <v>#DIV/0!</v>
      </c>
      <c r="ED12" s="216">
        <f ca="1">SUMIF(Consumos,A12,'H1 2021-2025'!$BR$8:$BR$29)</f>
        <v>0</v>
      </c>
      <c r="EE12" s="215">
        <f ca="1">SUMIF(Consumos,A12,'H1 2021-2025'!$BS$8:$BS$29)</f>
        <v>0</v>
      </c>
      <c r="EF12" s="272"/>
      <c r="EG12" s="537" t="e">
        <f t="shared" ca="1" si="115"/>
        <v>#DIV/0!</v>
      </c>
      <c r="EH12" s="210">
        <f ca="1">SUMIF(Consumos,A12,'H1 2021-2025'!$BT$8:$BT$29)</f>
        <v>0</v>
      </c>
      <c r="EI12" s="211">
        <f ca="1">SUMIF(Consumos,A12,'H1 2021-2025'!$BU$8:$BU$29)</f>
        <v>0</v>
      </c>
      <c r="EJ12" s="269"/>
      <c r="EK12" s="219" t="e">
        <f t="shared" ca="1" si="116"/>
        <v>#DIV/0!</v>
      </c>
      <c r="EL12" s="212">
        <f ca="1">SUMIF(Consumos,A12,'H1 2021-2025'!$BV$8:$BV$29)</f>
        <v>0</v>
      </c>
      <c r="EM12" s="215">
        <f ca="1">SUMIF(Consumos,A12,'H1 2021-2025'!$BW$8:$BW$29)</f>
        <v>0</v>
      </c>
      <c r="EN12" s="272"/>
      <c r="EO12" s="537" t="e">
        <f t="shared" ca="1" si="117"/>
        <v>#DIV/0!</v>
      </c>
      <c r="EP12" s="210">
        <f ca="1">SUMIF(Consumos,A12,'H1 2021-2025'!$BX$8:$BX$29)</f>
        <v>0</v>
      </c>
      <c r="EQ12" s="211">
        <f ca="1">SUMIF(Consumos,A12,'H1 2021-2025'!$BY$8:$BY$29)</f>
        <v>0</v>
      </c>
      <c r="ER12" s="264"/>
      <c r="ES12" s="219" t="e">
        <f t="shared" ca="1" si="118"/>
        <v>#DIV/0!</v>
      </c>
      <c r="ET12" s="212">
        <f ca="1">SUMIF(Consumos,A12,'H1 2021-2025'!$BZ$8:$BZ$29)</f>
        <v>0</v>
      </c>
      <c r="EU12" s="213">
        <f ca="1">SUMIF(Consumos,A12,'H1 2021-2025'!$CA$8:$CA$29)</f>
        <v>0</v>
      </c>
      <c r="EV12" s="279"/>
      <c r="EW12" s="544" t="e">
        <f t="shared" ca="1" si="119"/>
        <v>#DIV/0!</v>
      </c>
      <c r="EX12" s="193">
        <f t="shared" ca="1" si="120"/>
        <v>0</v>
      </c>
      <c r="EY12" s="194">
        <f t="shared" ca="1" si="121"/>
        <v>0</v>
      </c>
      <c r="EZ12" s="193">
        <f t="shared" si="122"/>
        <v>0</v>
      </c>
      <c r="FA12" s="546" t="e">
        <f t="shared" ca="1" si="123"/>
        <v>#DIV/0!</v>
      </c>
      <c r="FB12" s="210">
        <f ca="1">SUMIF(Consumos,A12,'H1 2021-2025'!$CD$8:$CD$29)</f>
        <v>0</v>
      </c>
      <c r="FC12" s="211">
        <f ca="1">SUMIF(Consumos,A12,'H1 2021-2025'!$CE$8:$CE$29)</f>
        <v>0</v>
      </c>
      <c r="FD12" s="264"/>
      <c r="FE12" s="549" t="e">
        <f t="shared" ca="1" si="124"/>
        <v>#DIV/0!</v>
      </c>
      <c r="FF12" s="698">
        <f ca="1">SUMIF(Consumos,A12,'H1 2021-2025'!$CF$8:$CF$29)</f>
        <v>0</v>
      </c>
      <c r="FG12" s="699">
        <f ca="1">SUMIF(Consumos,A12,'H1 2021-2025'!$CG$8:$CG$29)</f>
        <v>0</v>
      </c>
      <c r="FH12" s="267"/>
      <c r="FI12" s="700" t="e">
        <f t="shared" ca="1" si="125"/>
        <v>#DIV/0!</v>
      </c>
      <c r="FJ12" s="179">
        <f ca="1">SUMIF(Consumos,A12,'H1 2021-2025'!$CH$8:$CH$29)</f>
        <v>0</v>
      </c>
      <c r="FK12" s="175">
        <f ca="1">SUMIF(Consumos,A12,'H1 2021-2025'!$CI$8:$CI$29)</f>
        <v>0</v>
      </c>
      <c r="FL12" s="264"/>
      <c r="FM12" s="552" t="e">
        <f t="shared" ca="1" si="126"/>
        <v>#DIV/0!</v>
      </c>
      <c r="FN12" s="180">
        <f ca="1">SUMIF(Consumos,A12,'H1 2021-2025'!$CJ$8:$CJ$29)</f>
        <v>0</v>
      </c>
      <c r="FO12" s="181">
        <f ca="1">SUMIF(Consumos,A12,'H1 2021-2025'!$CK$8:$CK$29)</f>
        <v>0</v>
      </c>
      <c r="FP12" s="267"/>
      <c r="FQ12" s="693" t="e">
        <f t="shared" ca="1" si="127"/>
        <v>#DIV/0!</v>
      </c>
      <c r="FR12" s="178">
        <f ca="1">SUMIF(Consumos,A12,'H1 2021-2025'!$CL$8:$CL$29)</f>
        <v>0</v>
      </c>
      <c r="FS12" s="175">
        <f ca="1">SUMIF(Consumos,A12,'H1 2021-2025'!$CM$8:$CM$29)</f>
        <v>0</v>
      </c>
      <c r="FT12" s="264"/>
      <c r="FU12" s="552" t="e">
        <f t="shared" ca="1" si="128"/>
        <v>#DIV/0!</v>
      </c>
      <c r="FV12" s="180">
        <f ca="1">SUMIF(Consumos,A12,'H1 2021-2025'!$CN$8:$CN$29)</f>
        <v>0</v>
      </c>
      <c r="FW12" s="181">
        <f ca="1">SUMIF(Consumos,A12,'H1 2021-2025'!$CO$8:$CO$29)</f>
        <v>0</v>
      </c>
      <c r="FX12" s="267"/>
      <c r="FY12" s="693" t="e">
        <f t="shared" ca="1" si="129"/>
        <v>#DIV/0!</v>
      </c>
      <c r="FZ12" s="178">
        <f ca="1">SUMIF(Consumos,A12,'H1 2021-2025'!$CP$8:$CP$29)</f>
        <v>0</v>
      </c>
      <c r="GA12" s="197">
        <f ca="1">SUMIF(Consumos,A12,'H1 2021-2025'!$CQ$8:$CQ$29)</f>
        <v>0</v>
      </c>
      <c r="GB12" s="264"/>
      <c r="GC12" s="552" t="e">
        <f t="shared" ca="1" si="130"/>
        <v>#DIV/0!</v>
      </c>
      <c r="GD12" s="180">
        <f ca="1">SUMIF(Consumos,A12,'H1 2021-2025'!$CR$8:$CR$29)</f>
        <v>0</v>
      </c>
      <c r="GE12" s="181">
        <f ca="1">SUMIF(Consumos,A12,'H1 2021-2025'!$CS$8:$CS$29)</f>
        <v>0</v>
      </c>
      <c r="GF12" s="267"/>
      <c r="GG12" s="693" t="e">
        <f t="shared" ca="1" si="131"/>
        <v>#DIV/0!</v>
      </c>
      <c r="GH12" s="178">
        <f ca="1">SUMIF(Consumos,A12,'H1 2021-2025'!$CT$8:$CT$29)</f>
        <v>0</v>
      </c>
      <c r="GI12" s="197">
        <f ca="1">SUMIF(Consumos,A12,'H1 2021-2025'!$CU$8:$CU$29)</f>
        <v>0</v>
      </c>
      <c r="GJ12" s="264"/>
      <c r="GK12" s="200" t="e">
        <f t="shared" ca="1" si="132"/>
        <v>#DIV/0!</v>
      </c>
      <c r="GL12" s="686">
        <f ca="1">SUMIF(Consumos,A12,'H1 2021-2025'!$CV$8:$CV$29)</f>
        <v>0</v>
      </c>
      <c r="GM12" s="687">
        <f ca="1">SUMIF(Consumos,A12,'H1 2021-2025'!$CW$8:$CW$29)</f>
        <v>0</v>
      </c>
      <c r="GN12" s="662"/>
      <c r="GO12" s="688" t="e">
        <f t="shared" ca="1" si="133"/>
        <v>#DIV/0!</v>
      </c>
      <c r="GP12" s="179">
        <f ca="1">SUMIF(Consumos,A12,'H1 2021-2025'!$CX$8:$CX$29)</f>
        <v>0</v>
      </c>
      <c r="GQ12" s="175">
        <f ca="1">SUMIF(Consumos,A12,'H1 2021-2025'!$CY$8:$CY$29)</f>
        <v>0</v>
      </c>
      <c r="GR12" s="322"/>
      <c r="GS12" s="200" t="e">
        <f t="shared" ca="1" si="134"/>
        <v>#DIV/0!</v>
      </c>
      <c r="GT12" s="180">
        <f ca="1">SUMIF(Consumos,A12,'H1 2021-2025'!$CZ$8:$CZ$29)</f>
        <v>0</v>
      </c>
      <c r="GU12" s="181">
        <f ca="1">SUMIF(Consumos,A12,'H1 2021-2025'!$DA$8:$DA$29)</f>
        <v>0</v>
      </c>
      <c r="GV12" s="662"/>
      <c r="GW12" s="533" t="e">
        <f t="shared" ca="1" si="135"/>
        <v>#DIV/0!</v>
      </c>
      <c r="GX12" s="668">
        <f t="shared" ca="1" si="136"/>
        <v>0</v>
      </c>
      <c r="GY12" s="669">
        <f t="shared" ca="1" si="137"/>
        <v>0</v>
      </c>
      <c r="GZ12" s="668">
        <f t="shared" si="138"/>
        <v>0</v>
      </c>
      <c r="HA12" s="670" t="e">
        <f t="shared" ca="1" si="139"/>
        <v>#DIV/0!</v>
      </c>
      <c r="HB12" s="217">
        <f ca="1">SUMIF(Consumos,A12,'H1 2021-2025'!$DD$8:$DD$29)</f>
        <v>0</v>
      </c>
      <c r="HC12" s="218">
        <f ca="1">SUMIF(Consumos,A12,'H1 2021-2025'!$DE$8:$DE$29)</f>
        <v>0</v>
      </c>
      <c r="HD12" s="286"/>
      <c r="HE12" s="219" t="e">
        <f t="shared" ca="1" si="140"/>
        <v>#DIV/0!</v>
      </c>
      <c r="HF12" s="722">
        <f ca="1">SUMIF(Consumos,A12,'H1 2021-2025'!$DF$8:$DF$29)</f>
        <v>0</v>
      </c>
      <c r="HG12" s="723">
        <f ca="1">SUMIF(Consumos,A12,'H1 2021-2025'!$DG$8:$DG$29)</f>
        <v>0</v>
      </c>
      <c r="HH12" s="709"/>
      <c r="HI12" s="724" t="e">
        <f t="shared" ca="1" si="141"/>
        <v>#DIV/0!</v>
      </c>
      <c r="HJ12" s="220">
        <f ca="1">SUMIF(Consumos,A12,'H1 2021-2025'!$DH$8:$DH$29)</f>
        <v>0</v>
      </c>
      <c r="HK12" s="218">
        <f ca="1">SUMIF(Consumos,A12,'H1 2021-2025'!$DI$8:$DI$29)</f>
        <v>0</v>
      </c>
      <c r="HL12" s="286"/>
      <c r="HM12" s="221" t="e">
        <f t="shared" ca="1" si="142"/>
        <v>#DIV/0!</v>
      </c>
      <c r="HN12" s="729">
        <f ca="1">SUMIF(Consumos,A12,'H1 2021-2025'!$DJ$8:$DJ$29)</f>
        <v>0</v>
      </c>
      <c r="HO12" s="723">
        <f ca="1">SUMIF(Consumos,A12,'H1 2021-2025'!$DK$8:$DK$29)</f>
        <v>0</v>
      </c>
      <c r="HP12" s="709"/>
      <c r="HQ12" s="529" t="e">
        <f t="shared" ca="1" si="143"/>
        <v>#DIV/0!</v>
      </c>
      <c r="HR12" s="205">
        <f ca="1">SUMIF(Consumos,A12,'H1 2021-2025'!$DL$8:$DL$29)</f>
        <v>0</v>
      </c>
      <c r="HS12" s="199">
        <f ca="1">SUMIF(Consumos,A12,'H1 2021-2025'!$DM$8:$DM$29)</f>
        <v>0</v>
      </c>
      <c r="HT12" s="286"/>
      <c r="HU12" s="200" t="e">
        <f t="shared" ca="1" si="144"/>
        <v>#DIV/0!</v>
      </c>
      <c r="HV12" s="706">
        <f ca="1">SUMIF(Consumos,A12,'H1 2021-2025'!$DN$8:$DN$29)</f>
        <v>0</v>
      </c>
      <c r="HW12" s="723">
        <f ca="1">SUMIF(Consumos,A12,'H1 2021-2025'!$DO$8:$DO$29)</f>
        <v>0</v>
      </c>
      <c r="HX12" s="709"/>
      <c r="HY12" s="529" t="e">
        <f t="shared" ca="1" si="145"/>
        <v>#DIV/0!</v>
      </c>
      <c r="HZ12" s="205">
        <f ca="1">SUMIF(Consumos,A12,'H1 2021-2025'!$DP$8:$DP$29)</f>
        <v>0</v>
      </c>
      <c r="IA12" s="206">
        <f ca="1">SUMIF(Consumos,A12,'H1 2021-2025'!$DQ$8:$DQ$29)</f>
        <v>0</v>
      </c>
      <c r="IB12" s="286"/>
      <c r="IC12" s="200" t="e">
        <f t="shared" ca="1" si="146"/>
        <v>#DIV/0!</v>
      </c>
      <c r="ID12" s="706">
        <f ca="1">SUMIF(Consumos,A12,'H1 2021-2025'!$DR$8:$DR$29)</f>
        <v>0</v>
      </c>
      <c r="IE12" s="723">
        <f ca="1">SUMIF(Consumos,A12,'H1 2021-2025'!$DS$8:$DS$29)</f>
        <v>0</v>
      </c>
      <c r="IF12" s="709"/>
      <c r="IG12" s="529" t="e">
        <f t="shared" ca="1" si="147"/>
        <v>#DIV/0!</v>
      </c>
      <c r="IH12" s="205">
        <f ca="1">SUMIF(Consumos,A12,'H1 2021-2025'!$DT$8:$DT$29)</f>
        <v>0</v>
      </c>
      <c r="II12" s="206">
        <f ca="1">SUMIF(Consumos,A12,'H1 2021-2025'!$DU$8:$DU$29)</f>
        <v>0</v>
      </c>
      <c r="IJ12" s="286"/>
      <c r="IK12" s="200" t="e">
        <f t="shared" ca="1" si="148"/>
        <v>#DIV/0!</v>
      </c>
      <c r="IL12" s="706">
        <f ca="1">SUMIF(Consumos,A12,'H1 2021-2025'!$DV$8:$DV$29)</f>
        <v>0</v>
      </c>
      <c r="IM12" s="707">
        <f ca="1">SUMIF(Consumos,A12,'H1 2021-2025'!$DW$8:$DW$29)</f>
        <v>0</v>
      </c>
      <c r="IN12" s="709"/>
      <c r="IO12" s="529" t="e">
        <f t="shared" ca="1" si="149"/>
        <v>#DIV/0!</v>
      </c>
      <c r="IP12" s="205">
        <f ca="1">SUMIF(Consumos,A12,'H1 2021-2025'!$DX$8:$DX$29)</f>
        <v>0</v>
      </c>
      <c r="IQ12" s="206">
        <f ca="1">SUMIF(Consumos,A12,'H1 2021-2025'!$DY$8:$DY$29)</f>
        <v>0</v>
      </c>
      <c r="IR12" s="286"/>
      <c r="IS12" s="200" t="e">
        <f t="shared" ca="1" si="150"/>
        <v>#DIV/0!</v>
      </c>
      <c r="IT12" s="706">
        <f ca="1">SUMIF(Consumos,A12,'H1 2021-2025'!$DZ$8:$DZ$29)</f>
        <v>0</v>
      </c>
      <c r="IU12" s="707">
        <f ca="1">SUMIF(Consumos,BA12,'H1 2021-2025'!$EA$8:$EA$29)</f>
        <v>0</v>
      </c>
      <c r="IV12" s="709"/>
      <c r="IW12" s="529" t="e">
        <f t="shared" ca="1" si="151"/>
        <v>#DIV/0!</v>
      </c>
      <c r="IX12" s="734">
        <f t="shared" ca="1" si="152"/>
        <v>0</v>
      </c>
      <c r="IY12" s="735">
        <f t="shared" ca="1" si="153"/>
        <v>0</v>
      </c>
      <c r="IZ12" s="736">
        <f t="shared" si="154"/>
        <v>0</v>
      </c>
      <c r="JA12" s="737" t="e">
        <f t="shared" ca="1" si="155"/>
        <v>#DIV/0!</v>
      </c>
    </row>
    <row r="13" spans="1:261" ht="15" thickBot="1">
      <c r="A13" s="556"/>
      <c r="B13" s="173">
        <f ca="1">SUMIF(Consumos,A13,'H1 2021-2025'!$D$8:$D$29)</f>
        <v>0</v>
      </c>
      <c r="C13" s="175">
        <f ca="1">SUMIF(Consumos,A13,'H1 2021-2025'!$E$8:$E$29)</f>
        <v>0</v>
      </c>
      <c r="D13" s="264"/>
      <c r="E13" s="200" t="e">
        <f t="shared" ca="1" si="30"/>
        <v>#DIV/0!</v>
      </c>
      <c r="F13" s="195">
        <f ca="1">SUMIF(Consumos,A13,'H1 2021-2025'!$F$8:$F$29)</f>
        <v>0</v>
      </c>
      <c r="G13" s="196">
        <f ca="1">SUMIF(Consumos,A13,'H1 2021-2025'!$G$8:$G$29)</f>
        <v>0</v>
      </c>
      <c r="H13" s="282"/>
      <c r="I13" s="554" t="e">
        <f t="shared" ca="1" si="31"/>
        <v>#DIV/0!</v>
      </c>
      <c r="J13" s="207">
        <f ca="1">SUMIF(Consumos,A13,'H1 2021-2025'!$H$8:$H$29)</f>
        <v>0</v>
      </c>
      <c r="K13" s="208">
        <f ca="1">SUMIF(Consumos,A13,'H1 2021-2025'!$I$8:$I$29)</f>
        <v>0</v>
      </c>
      <c r="L13" s="264"/>
      <c r="M13" s="221" t="e">
        <f t="shared" ca="1" si="32"/>
        <v>#DIV/0!</v>
      </c>
      <c r="N13" s="615">
        <f ca="1">SUMIF(Consumos,A13,'H1 2021-2025'!$J$8:$J$29)</f>
        <v>0</v>
      </c>
      <c r="O13" s="196">
        <f ca="1">SUMIF(Consumos,A13,'H1 2021-2025'!$K$8:$K$29)</f>
        <v>0</v>
      </c>
      <c r="P13" s="282"/>
      <c r="Q13" s="616" t="e">
        <f t="shared" ca="1" si="33"/>
        <v>#DIV/0!</v>
      </c>
      <c r="R13" s="178">
        <f ca="1">SUMIF(Consumos,A13,'H1 2021-2025'!$L$8:$L$29)</f>
        <v>0</v>
      </c>
      <c r="S13" s="175">
        <f ca="1">SUMIF(Consumos,A13,'H1 2021-2025'!$M$8:$M$29)</f>
        <v>0</v>
      </c>
      <c r="T13" s="264"/>
      <c r="U13" s="174" t="e">
        <f t="shared" ca="1" si="34"/>
        <v>#DIV/0!</v>
      </c>
      <c r="V13" s="195">
        <f ca="1">SUMIF(Consumos,A13,'H1 2021-2025'!$N$8:$N$29)</f>
        <v>0</v>
      </c>
      <c r="W13" s="196">
        <f ca="1">SUMIF(Consumos,A13,'H1 2021-2025'!$O$8:$O$29)</f>
        <v>0</v>
      </c>
      <c r="X13" s="282"/>
      <c r="Y13" s="617" t="e">
        <f t="shared" ca="1" si="35"/>
        <v>#DIV/0!</v>
      </c>
      <c r="Z13" s="178">
        <f ca="1">SUMIF(Consumos,A13,'H1 2021-2025'!$P$8:$P$29)</f>
        <v>0</v>
      </c>
      <c r="AA13" s="175">
        <f ca="1">SUMIF(Consumos,A13,'H1 2021-2025'!$Q$8:$Q$29)</f>
        <v>0</v>
      </c>
      <c r="AB13" s="264"/>
      <c r="AC13" s="174" t="e">
        <f t="shared" ca="1" si="36"/>
        <v>#DIV/0!</v>
      </c>
      <c r="AD13" s="195">
        <f ca="1">SUMIF(Consumos,A13,'H1 2021-2025'!$R$8:$R$29)</f>
        <v>0</v>
      </c>
      <c r="AE13" s="196">
        <f ca="1">SUMIF(Consumos,A13,'H1 2021-2025'!$S$8:$S$29)</f>
        <v>0</v>
      </c>
      <c r="AF13" s="282"/>
      <c r="AG13" s="554" t="e">
        <f t="shared" ca="1" si="37"/>
        <v>#DIV/0!</v>
      </c>
      <c r="AH13" s="178">
        <f ca="1">SUMIF(Consumos,A13,'H1 2021-2025'!$T$8:$T$29)</f>
        <v>0</v>
      </c>
      <c r="AI13" s="175">
        <f ca="1">SUMIF(Consumos,A13,'H1 2021-2025'!$U$8:$U$29)</f>
        <v>0</v>
      </c>
      <c r="AJ13" s="264"/>
      <c r="AK13" s="200" t="e">
        <f t="shared" ca="1" si="38"/>
        <v>#DIV/0!</v>
      </c>
      <c r="AL13" s="195">
        <f ca="1">SUMIF(Consumos,A13,'H1 2021-2025'!$V$8:$V$29)</f>
        <v>0</v>
      </c>
      <c r="AM13" s="196">
        <f ca="1">SUMIF(Consumos,A13,'H1 2021-2025'!$W$8:$W$29)</f>
        <v>0</v>
      </c>
      <c r="AN13" s="319"/>
      <c r="AO13" s="554" t="e">
        <f t="shared" ca="1" si="39"/>
        <v>#DIV/0!</v>
      </c>
      <c r="AP13" s="178">
        <f ca="1">SUMIF(Consumos,A13,'H1 2021-2025'!$X$8:$X$29)</f>
        <v>0</v>
      </c>
      <c r="AQ13" s="175">
        <f ca="1">SUMIF(Consumos,A13,'H1 2021-2025'!$Y$8:$Y$29)</f>
        <v>0</v>
      </c>
      <c r="AR13" s="322"/>
      <c r="AS13" s="200" t="e">
        <f t="shared" ca="1" si="40"/>
        <v>#DIV/0!</v>
      </c>
      <c r="AT13" s="195">
        <f ca="1">SUMIF(Consumos,A13,'H1 2021-2025'!$Z$8:$Z$29)</f>
        <v>0</v>
      </c>
      <c r="AU13" s="196">
        <f ca="1">SUMIF(Consumos,A13,'H1 2021-2025'!$AA$8:$AA$29)</f>
        <v>0</v>
      </c>
      <c r="AV13" s="319"/>
      <c r="AW13" s="611" t="e">
        <f t="shared" ca="1" si="41"/>
        <v>#DIV/0!</v>
      </c>
      <c r="AX13" s="625">
        <f t="shared" ca="1" si="42"/>
        <v>0</v>
      </c>
      <c r="AY13" s="626">
        <f t="shared" ca="1" si="43"/>
        <v>0</v>
      </c>
      <c r="AZ13" s="626">
        <f t="shared" si="44"/>
        <v>0</v>
      </c>
      <c r="BA13" s="624" t="e">
        <f t="shared" ca="1" si="45"/>
        <v>#DIV/0!</v>
      </c>
      <c r="BB13" s="179">
        <f ca="1">SUMIF(Consumos,A13,'H1 2021-2025'!$AD$8:$AD$29)</f>
        <v>0</v>
      </c>
      <c r="BC13" s="175">
        <f ca="1">SUMIF(Consumos,A13,'H1 2021-2025'!$AE$8:$AE$29)</f>
        <v>0</v>
      </c>
      <c r="BD13" s="286"/>
      <c r="BE13" s="200" t="e">
        <f t="shared" ca="1" si="46"/>
        <v>#DIV/0!</v>
      </c>
      <c r="BF13" s="632">
        <f ca="1">SUMIF(Consumos,A13,'H1 2021-2025'!$AF$8:$AF$29)</f>
        <v>0</v>
      </c>
      <c r="BG13" s="633">
        <f ca="1">SUMIF(Consumos,A13,'H1 2021-2025'!$AG$8:$AG$29)</f>
        <v>0</v>
      </c>
      <c r="BH13" s="289"/>
      <c r="BI13" s="201" t="e">
        <f t="shared" ca="1" si="47"/>
        <v>#DIV/0!</v>
      </c>
      <c r="BJ13" s="178">
        <f ca="1">SUMIF(Consumos,A13,'H1 2021-2025'!$AH$8:$AH$29)</f>
        <v>0</v>
      </c>
      <c r="BK13" s="175">
        <f ca="1">SUMIF(Consumos,A13,'H1 2021-2025'!$AI$8:$AI$29)</f>
        <v>0</v>
      </c>
      <c r="BL13" s="286"/>
      <c r="BM13" s="200" t="e">
        <f t="shared" ca="1" si="0"/>
        <v>#DIV/0!</v>
      </c>
      <c r="BN13" s="632">
        <f ca="1">SUMIF(Consumos,A13,'H1 2021-2025'!$AJ$8:$AJ$29)</f>
        <v>0</v>
      </c>
      <c r="BO13" s="633">
        <f ca="1">SUMIF(Consumos,A13,'H1 2021-2025'!$AK$8:$AK$29)</f>
        <v>0</v>
      </c>
      <c r="BP13" s="289"/>
      <c r="BQ13" s="201" t="e">
        <f t="shared" ca="1" si="1"/>
        <v>#DIV/0!</v>
      </c>
      <c r="BR13" s="178">
        <f ca="1">SUMIF(Consumos,A13,'H1 2021-2025'!$AL$8:$AL$29)</f>
        <v>0</v>
      </c>
      <c r="BS13" s="175">
        <f ca="1">SUMIF(Consumos,A13,'H1 2021-2025'!$AM$8:$AM$29)</f>
        <v>0</v>
      </c>
      <c r="BT13" s="286"/>
      <c r="BU13" s="200" t="e">
        <f t="shared" ca="1" si="2"/>
        <v>#DIV/0!</v>
      </c>
      <c r="BV13" s="632">
        <f ca="1">SUMIF(Consumos,A13,'H1 2021-2025'!$AN$8:$AN$29)</f>
        <v>0</v>
      </c>
      <c r="BW13" s="633">
        <f ca="1">SUMIF(Consumos,A13,'H1 2021-2025'!$AO$8:$AO$29)</f>
        <v>0</v>
      </c>
      <c r="BX13" s="289"/>
      <c r="BY13" s="201" t="e">
        <f t="shared" ca="1" si="3"/>
        <v>#DIV/0!</v>
      </c>
      <c r="BZ13" s="178">
        <f ca="1">SUMIF(Consumos,A13,'H1 2021-2025'!$AP$8:$AP$29)</f>
        <v>0</v>
      </c>
      <c r="CA13" s="175">
        <f ca="1">SUMIF(Consumos,A13,'H1 2021-2025'!$AQ$8:$AQ$29)</f>
        <v>0</v>
      </c>
      <c r="CB13" s="286"/>
      <c r="CC13" s="200" t="e">
        <f t="shared" ca="1" si="4"/>
        <v>#DIV/0!</v>
      </c>
      <c r="CD13" s="632">
        <f ca="1">SUMIF(Consumos,A13,'H1 2021-2025'!$AR$8:$AR$29)</f>
        <v>0</v>
      </c>
      <c r="CE13" s="633">
        <f ca="1">SUMIF(Consumos,A13,'H1 2021-2025'!$AS$8:$AS$29)</f>
        <v>0</v>
      </c>
      <c r="CF13" s="289"/>
      <c r="CG13" s="201" t="e">
        <f t="shared" ca="1" si="5"/>
        <v>#DIV/0!</v>
      </c>
      <c r="CH13" s="178">
        <f ca="1">SUMIF(Consumos,A13,'H1 2021-2025'!$AT$8:$AT$29)</f>
        <v>0</v>
      </c>
      <c r="CI13" s="175">
        <f ca="1">SUMIF(Consumos,A13,'H1 2021-2025'!$AU$8:$AU$29)</f>
        <v>0</v>
      </c>
      <c r="CJ13" s="286"/>
      <c r="CK13" s="200" t="e">
        <f t="shared" ca="1" si="6"/>
        <v>#DIV/0!</v>
      </c>
      <c r="CL13" s="632">
        <f ca="1">SUMIF(Consumos,A13,'H1 2021-2025'!$AV$8:$AV$29)</f>
        <v>0</v>
      </c>
      <c r="CM13" s="633">
        <f ca="1">SUMIF(Consumos,A13,'H1 2021-2025'!$AW$8:$AW$29)</f>
        <v>0</v>
      </c>
      <c r="CN13" s="289"/>
      <c r="CO13" s="201" t="e">
        <f t="shared" ca="1" si="7"/>
        <v>#DIV/0!</v>
      </c>
      <c r="CP13" s="178">
        <f ca="1">SUMIF(Consumos,A13,'H1 2021-2025'!$AX$8:$AX$29)</f>
        <v>0</v>
      </c>
      <c r="CQ13" s="175">
        <f ca="1">SUMIF(Consumos,A13,'H1 2021-2025'!$AY$8:$AY$29)</f>
        <v>0</v>
      </c>
      <c r="CR13" s="286"/>
      <c r="CS13" s="200" t="e">
        <f t="shared" ca="1" si="8"/>
        <v>#DIV/0!</v>
      </c>
      <c r="CT13" s="632">
        <f ca="1">SUMIF(Consumos,A13,'H1 2021-2025'!$AZ$8:$AZ$29)</f>
        <v>0</v>
      </c>
      <c r="CU13" s="633">
        <f ca="1">SUMIF(Consumos,A13,'H1 2021-2025'!$BA$8:$BA$29)</f>
        <v>0</v>
      </c>
      <c r="CV13" s="289"/>
      <c r="CW13" s="201" t="e">
        <f t="shared" ca="1" si="9"/>
        <v>#DIV/0!</v>
      </c>
      <c r="CX13" s="648">
        <f t="shared" ca="1" si="48"/>
        <v>0</v>
      </c>
      <c r="CY13" s="649">
        <f t="shared" ca="1" si="49"/>
        <v>0</v>
      </c>
      <c r="CZ13" s="648">
        <f t="shared" si="50"/>
        <v>0</v>
      </c>
      <c r="DA13" s="650" t="e">
        <f t="shared" ca="1" si="51"/>
        <v>#DIV/0!</v>
      </c>
      <c r="DB13" s="182">
        <f ca="1">SUMIF(Consumos,A13,'H1 2021-2025'!$BD$8:$BD$29)</f>
        <v>0</v>
      </c>
      <c r="DC13" s="183">
        <f ca="1">SUMIF(Consumos,A13,'H1 2021-2025'!$BE$8:$BE$29)</f>
        <v>0</v>
      </c>
      <c r="DD13" s="269"/>
      <c r="DE13" s="219" t="e">
        <f t="shared" ref="DE13:DE17" ca="1" si="156">+DB13/DD13</f>
        <v>#DIV/0!</v>
      </c>
      <c r="DF13" s="209">
        <f ca="1">SUMIF(Consumos,A13,'H1 2021-2025'!$BF$8:$BF$29)</f>
        <v>0</v>
      </c>
      <c r="DG13" s="185">
        <f ca="1">SUMIF(Consumos,A13,'H1 2021-2025'!$BG$8:$BG$29)</f>
        <v>0</v>
      </c>
      <c r="DH13" s="272"/>
      <c r="DI13" s="537" t="e">
        <f ca="1">+DF13/DH13</f>
        <v>#DIV/0!</v>
      </c>
      <c r="DJ13" s="210">
        <f ca="1">SUMIF(Consumos,A13,'H1 2021-2025'!$BH$8:$BH$29)</f>
        <v>0</v>
      </c>
      <c r="DK13" s="211">
        <f ca="1">SUMIF(Consumos,A13,'H1 2021-2025'!$BI$8:$BI$29)</f>
        <v>0</v>
      </c>
      <c r="DL13" s="269"/>
      <c r="DM13" s="219" t="e">
        <f t="shared" ca="1" si="53"/>
        <v>#DIV/0!</v>
      </c>
      <c r="DN13" s="212">
        <f ca="1">SUMIF(Consumos,A13,'H1 2021-2025'!$BJ$8:$BJ$29)</f>
        <v>0</v>
      </c>
      <c r="DO13" s="213">
        <f ca="1">SUMIF(Consumos,A13,'H1 2021-2025'!$BK$8:$BK$29)</f>
        <v>0</v>
      </c>
      <c r="DP13" s="272"/>
      <c r="DQ13" s="537" t="e">
        <f t="shared" ca="1" si="54"/>
        <v>#DIV/0!</v>
      </c>
      <c r="DR13" s="210">
        <f ca="1">SUMIF(Consumos,A13,'H1 2021-2025'!$BL$8:$BL$29)</f>
        <v>0</v>
      </c>
      <c r="DS13" s="214">
        <f ca="1">SUMIF(Consumos,A13,'H1 2021-2025'!$BM$8:$BM$29)</f>
        <v>0</v>
      </c>
      <c r="DT13" s="264"/>
      <c r="DU13" s="219" t="e">
        <f t="shared" ca="1" si="55"/>
        <v>#DIV/0!</v>
      </c>
      <c r="DV13" s="212">
        <f ca="1">SUMIF(Consumos,A13,'H1 2021-2025'!$BN$8:$BN$29)</f>
        <v>0</v>
      </c>
      <c r="DW13" s="215">
        <f ca="1">SUMIF(Consumos,A13,'H1 2021-2025'!$BO$8:$BO$29)</f>
        <v>0</v>
      </c>
      <c r="DX13" s="279"/>
      <c r="DY13" s="537" t="e">
        <f ca="1">+DV13/DX13</f>
        <v>#DIV/0!</v>
      </c>
      <c r="DZ13" s="210">
        <f ca="1">SUMIF(Consumos,A13,'H1 2021-2025'!$BP$8:$BP$29)</f>
        <v>0</v>
      </c>
      <c r="EA13" s="214">
        <f ca="1">SUMIF(Consumos,A13,'H1 2021-2025'!$BQ$8:$BQ$29)</f>
        <v>0</v>
      </c>
      <c r="EB13" s="264"/>
      <c r="EC13" s="221" t="e">
        <f t="shared" ca="1" si="57"/>
        <v>#DIV/0!</v>
      </c>
      <c r="ED13" s="216">
        <f ca="1">SUMIF(Consumos,A13,'H1 2021-2025'!$BR$8:$BR$29)</f>
        <v>0</v>
      </c>
      <c r="EE13" s="215">
        <f ca="1">SUMIF(Consumos,A13,'H1 2021-2025'!$BS$8:$BS$29)</f>
        <v>0</v>
      </c>
      <c r="EF13" s="272"/>
      <c r="EG13" s="537" t="e">
        <f t="shared" ca="1" si="76"/>
        <v>#DIV/0!</v>
      </c>
      <c r="EH13" s="210">
        <f ca="1">SUMIF(Consumos,A13,'H1 2021-2025'!$BT$8:$BT$29)</f>
        <v>0</v>
      </c>
      <c r="EI13" s="211">
        <f ca="1">SUMIF(Consumos,A13,'H1 2021-2025'!$BU$8:$BU$29)</f>
        <v>0</v>
      </c>
      <c r="EJ13" s="269"/>
      <c r="EK13" s="219" t="e">
        <f t="shared" ca="1" si="58"/>
        <v>#DIV/0!</v>
      </c>
      <c r="EL13" s="212">
        <f ca="1">SUMIF(Consumos,A13,'H1 2021-2025'!$BV$8:$BV$29)</f>
        <v>0</v>
      </c>
      <c r="EM13" s="215">
        <f ca="1">SUMIF(Consumos,A13,'H1 2021-2025'!$BW$8:$BW$29)</f>
        <v>0</v>
      </c>
      <c r="EN13" s="272"/>
      <c r="EO13" s="537" t="e">
        <f t="shared" ca="1" si="59"/>
        <v>#DIV/0!</v>
      </c>
      <c r="EP13" s="210">
        <f ca="1">SUMIF(Consumos,A13,'H1 2021-2025'!$BX$8:$BX$29)</f>
        <v>0</v>
      </c>
      <c r="EQ13" s="211">
        <f ca="1">SUMIF(Consumos,A13,'H1 2021-2025'!$BY$8:$BY$29)</f>
        <v>0</v>
      </c>
      <c r="ER13" s="264"/>
      <c r="ES13" s="219" t="e">
        <f t="shared" ca="1" si="60"/>
        <v>#DIV/0!</v>
      </c>
      <c r="ET13" s="212">
        <f ca="1">SUMIF(Consumos,A13,'H1 2021-2025'!$BZ$8:$BZ$29)</f>
        <v>0</v>
      </c>
      <c r="EU13" s="213">
        <f ca="1">SUMIF(Consumos,A13,'H1 2021-2025'!$CA$8:$CA$29)</f>
        <v>0</v>
      </c>
      <c r="EV13" s="279"/>
      <c r="EW13" s="544" t="e">
        <f t="shared" ca="1" si="61"/>
        <v>#DIV/0!</v>
      </c>
      <c r="EX13" s="193">
        <f t="shared" ca="1" si="62"/>
        <v>0</v>
      </c>
      <c r="EY13" s="194">
        <f t="shared" ca="1" si="63"/>
        <v>0</v>
      </c>
      <c r="EZ13" s="193">
        <f t="shared" si="63"/>
        <v>0</v>
      </c>
      <c r="FA13" s="546" t="e">
        <f t="shared" ca="1" si="64"/>
        <v>#DIV/0!</v>
      </c>
      <c r="FB13" s="210">
        <f ca="1">SUMIF(Consumos,A13,'H1 2021-2025'!$CD$8:$CD$29)</f>
        <v>0</v>
      </c>
      <c r="FC13" s="211">
        <f ca="1">SUMIF(Consumos,A13,'H1 2021-2025'!$CE$8:$CE$29)</f>
        <v>0</v>
      </c>
      <c r="FD13" s="264"/>
      <c r="FE13" s="549" t="e">
        <f t="shared" ca="1" si="65"/>
        <v>#DIV/0!</v>
      </c>
      <c r="FF13" s="698">
        <f ca="1">SUMIF(Consumos,A13,'H1 2021-2025'!$CF$8:$CF$29)</f>
        <v>0</v>
      </c>
      <c r="FG13" s="699">
        <f ca="1">SUMIF(Consumos,A13,'H1 2021-2025'!$CG$8:$CG$29)</f>
        <v>0</v>
      </c>
      <c r="FH13" s="267"/>
      <c r="FI13" s="700" t="e">
        <f t="shared" ca="1" si="66"/>
        <v>#DIV/0!</v>
      </c>
      <c r="FJ13" s="179">
        <f ca="1">SUMIF(Consumos,A13,'H1 2021-2025'!$CH$8:$CH$29)</f>
        <v>0</v>
      </c>
      <c r="FK13" s="175">
        <f ca="1">SUMIF(Consumos,A13,'H1 2021-2025'!$CI$8:$CI$29)</f>
        <v>0</v>
      </c>
      <c r="FL13" s="264"/>
      <c r="FM13" s="552" t="e">
        <f t="shared" ca="1" si="67"/>
        <v>#DIV/0!</v>
      </c>
      <c r="FN13" s="180">
        <f ca="1">SUMIF(Consumos,A13,'H1 2021-2025'!$CJ$8:$CJ$29)</f>
        <v>0</v>
      </c>
      <c r="FO13" s="181">
        <f ca="1">SUMIF(Consumos,A13,'H1 2021-2025'!$CK$8:$CK$29)</f>
        <v>0</v>
      </c>
      <c r="FP13" s="267"/>
      <c r="FQ13" s="693" t="e">
        <f t="shared" ca="1" si="10"/>
        <v>#DIV/0!</v>
      </c>
      <c r="FR13" s="178">
        <f ca="1">SUMIF(Consumos,A13,'H1 2021-2025'!$CL$8:$CL$29)</f>
        <v>0</v>
      </c>
      <c r="FS13" s="175">
        <f ca="1">SUMIF(Consumos,A13,'H1 2021-2025'!$CM$8:$CM$29)</f>
        <v>0</v>
      </c>
      <c r="FT13" s="264"/>
      <c r="FU13" s="552" t="e">
        <f t="shared" ca="1" si="11"/>
        <v>#DIV/0!</v>
      </c>
      <c r="FV13" s="180">
        <f ca="1">SUMIF(Consumos,A13,'H1 2021-2025'!$CN$8:$CN$29)</f>
        <v>0</v>
      </c>
      <c r="FW13" s="181">
        <f ca="1">SUMIF(Consumos,A13,'H1 2021-2025'!$CO$8:$CO$29)</f>
        <v>0</v>
      </c>
      <c r="FX13" s="267"/>
      <c r="FY13" s="693" t="e">
        <f t="shared" ca="1" si="12"/>
        <v>#DIV/0!</v>
      </c>
      <c r="FZ13" s="178">
        <f ca="1">SUMIF(Consumos,A13,'H1 2021-2025'!$CP$8:$CP$29)</f>
        <v>0</v>
      </c>
      <c r="GA13" s="197">
        <f ca="1">SUMIF(Consumos,A13,'H1 2021-2025'!$CQ$8:$CQ$29)</f>
        <v>0</v>
      </c>
      <c r="GB13" s="264"/>
      <c r="GC13" s="552" t="e">
        <f t="shared" ca="1" si="13"/>
        <v>#DIV/0!</v>
      </c>
      <c r="GD13" s="180">
        <f ca="1">SUMIF(Consumos,A13,'H1 2021-2025'!$CR$8:$CR$29)</f>
        <v>0</v>
      </c>
      <c r="GE13" s="181">
        <f ca="1">SUMIF(Consumos,A13,'H1 2021-2025'!$CS$8:$CS$29)</f>
        <v>0</v>
      </c>
      <c r="GF13" s="267"/>
      <c r="GG13" s="693" t="e">
        <f t="shared" ca="1" si="68"/>
        <v>#DIV/0!</v>
      </c>
      <c r="GH13" s="178">
        <f ca="1">SUMIF(Consumos,A13,'H1 2021-2025'!$CT$8:$CT$29)</f>
        <v>0</v>
      </c>
      <c r="GI13" s="197">
        <f ca="1">SUMIF(Consumos,A13,'H1 2021-2025'!$CU$8:$CU$29)</f>
        <v>0</v>
      </c>
      <c r="GJ13" s="264"/>
      <c r="GK13" s="200" t="e">
        <f t="shared" ca="1" si="14"/>
        <v>#DIV/0!</v>
      </c>
      <c r="GL13" s="686">
        <f ca="1">SUMIF(Consumos,A13,'H1 2021-2025'!$CV$8:$CV$29)</f>
        <v>0</v>
      </c>
      <c r="GM13" s="687">
        <f ca="1">SUMIF(Consumos,A13,'H1 2021-2025'!$CW$8:$CW$29)</f>
        <v>0</v>
      </c>
      <c r="GN13" s="662"/>
      <c r="GO13" s="688" t="e">
        <f t="shared" ca="1" si="15"/>
        <v>#DIV/0!</v>
      </c>
      <c r="GP13" s="179">
        <f ca="1">SUMIF(Consumos,A13,'H1 2021-2025'!$CX$8:$CX$29)</f>
        <v>0</v>
      </c>
      <c r="GQ13" s="175">
        <f ca="1">SUMIF(Consumos,A13,'H1 2021-2025'!$CY$8:$CY$29)</f>
        <v>0</v>
      </c>
      <c r="GR13" s="322"/>
      <c r="GS13" s="200" t="e">
        <f t="shared" ca="1" si="16"/>
        <v>#DIV/0!</v>
      </c>
      <c r="GT13" s="180">
        <f ca="1">SUMIF(Consumos,A13,'H1 2021-2025'!$CZ$8:$CZ$29)</f>
        <v>0</v>
      </c>
      <c r="GU13" s="181">
        <f ca="1">SUMIF(Consumos,A13,'H1 2021-2025'!$DA$8:$DA$29)</f>
        <v>0</v>
      </c>
      <c r="GV13" s="662"/>
      <c r="GW13" s="533" t="e">
        <f t="shared" ca="1" si="17"/>
        <v>#DIV/0!</v>
      </c>
      <c r="GX13" s="668">
        <f t="shared" ca="1" si="69"/>
        <v>0</v>
      </c>
      <c r="GY13" s="669">
        <f t="shared" ca="1" si="69"/>
        <v>0</v>
      </c>
      <c r="GZ13" s="668">
        <f t="shared" si="18"/>
        <v>0</v>
      </c>
      <c r="HA13" s="670" t="e">
        <f t="shared" ca="1" si="19"/>
        <v>#DIV/0!</v>
      </c>
      <c r="HB13" s="217">
        <f ca="1">SUMIF(Consumos,A13,'H1 2021-2025'!$DD$8:$DD$29)</f>
        <v>0</v>
      </c>
      <c r="HC13" s="218">
        <f ca="1">SUMIF(Consumos,A13,'H1 2021-2025'!$DE$8:$DE$29)</f>
        <v>0</v>
      </c>
      <c r="HD13" s="286"/>
      <c r="HE13" s="219" t="e">
        <f t="shared" ca="1" si="70"/>
        <v>#DIV/0!</v>
      </c>
      <c r="HF13" s="722">
        <f ca="1">SUMIF(Consumos,A13,'H1 2021-2025'!$DF$8:$DF$29)</f>
        <v>0</v>
      </c>
      <c r="HG13" s="723">
        <f ca="1">SUMIF(Consumos,A13,'H1 2021-2025'!$DG$8:$DG$29)</f>
        <v>0</v>
      </c>
      <c r="HH13" s="709"/>
      <c r="HI13" s="724" t="e">
        <f t="shared" ca="1" si="71"/>
        <v>#DIV/0!</v>
      </c>
      <c r="HJ13" s="220">
        <f ca="1">SUMIF(Consumos,A13,'H1 2021-2025'!$DH$8:$DH$29)</f>
        <v>0</v>
      </c>
      <c r="HK13" s="218">
        <f ca="1">SUMIF(Consumos,A13,'H1 2021-2025'!$DI$8:$DI$29)</f>
        <v>0</v>
      </c>
      <c r="HL13" s="286"/>
      <c r="HM13" s="221" t="e">
        <f t="shared" ca="1" si="72"/>
        <v>#DIV/0!</v>
      </c>
      <c r="HN13" s="729">
        <f ca="1">SUMIF(Consumos,A13,'H1 2021-2025'!$DJ$8:$DJ$29)</f>
        <v>0</v>
      </c>
      <c r="HO13" s="723">
        <f ca="1">SUMIF(Consumos,A13,'H1 2021-2025'!$DK$8:$DK$29)</f>
        <v>0</v>
      </c>
      <c r="HP13" s="709"/>
      <c r="HQ13" s="529" t="e">
        <f t="shared" ca="1" si="20"/>
        <v>#DIV/0!</v>
      </c>
      <c r="HR13" s="205">
        <f ca="1">SUMIF(Consumos,A13,'H1 2021-2025'!$DL$8:$DL$29)</f>
        <v>0</v>
      </c>
      <c r="HS13" s="199">
        <f ca="1">SUMIF(Consumos,A13,'H1 2021-2025'!$DM$8:$DM$29)</f>
        <v>0</v>
      </c>
      <c r="HT13" s="286"/>
      <c r="HU13" s="200" t="e">
        <f t="shared" ca="1" si="21"/>
        <v>#DIV/0!</v>
      </c>
      <c r="HV13" s="706">
        <f ca="1">SUMIF(Consumos,A13,'H1 2021-2025'!$DN$8:$DN$29)</f>
        <v>0</v>
      </c>
      <c r="HW13" s="723">
        <f ca="1">SUMIF(Consumos,A13,'H1 2021-2025'!$DO$8:$DO$29)</f>
        <v>0</v>
      </c>
      <c r="HX13" s="709"/>
      <c r="HY13" s="529" t="e">
        <f t="shared" ca="1" si="22"/>
        <v>#DIV/0!</v>
      </c>
      <c r="HZ13" s="205">
        <f ca="1">SUMIF(Consumos,A13,'H1 2021-2025'!$DP$8:$DP$29)</f>
        <v>0</v>
      </c>
      <c r="IA13" s="206">
        <f ca="1">SUMIF(Consumos,A13,'H1 2021-2025'!$DQ$8:$DQ$29)</f>
        <v>0</v>
      </c>
      <c r="IB13" s="286"/>
      <c r="IC13" s="200" t="e">
        <f t="shared" ca="1" si="23"/>
        <v>#DIV/0!</v>
      </c>
      <c r="ID13" s="706">
        <f ca="1">SUMIF(Consumos,A13,'H1 2021-2025'!$DR$8:$DR$29)</f>
        <v>0</v>
      </c>
      <c r="IE13" s="723">
        <f ca="1">SUMIF(Consumos,A13,'H1 2021-2025'!$DS$8:$DS$29)</f>
        <v>0</v>
      </c>
      <c r="IF13" s="709"/>
      <c r="IG13" s="529" t="e">
        <f t="shared" ca="1" si="73"/>
        <v>#DIV/0!</v>
      </c>
      <c r="IH13" s="205">
        <f ca="1">SUMIF(Consumos,A13,'H1 2021-2025'!$DT$8:$DT$29)</f>
        <v>0</v>
      </c>
      <c r="II13" s="206">
        <f ca="1">SUMIF(Consumos,A13,'H1 2021-2025'!$DU$8:$DU$29)</f>
        <v>0</v>
      </c>
      <c r="IJ13" s="286"/>
      <c r="IK13" s="200" t="e">
        <f t="shared" ca="1" si="24"/>
        <v>#DIV/0!</v>
      </c>
      <c r="IL13" s="706">
        <f ca="1">SUMIF(Consumos,A13,'H1 2021-2025'!$DV$8:$DV$29)</f>
        <v>0</v>
      </c>
      <c r="IM13" s="707">
        <f ca="1">SUMIF(Consumos,A13,'H1 2021-2025'!$DW$8:$DW$29)</f>
        <v>0</v>
      </c>
      <c r="IN13" s="709"/>
      <c r="IO13" s="529" t="e">
        <f t="shared" ca="1" si="25"/>
        <v>#DIV/0!</v>
      </c>
      <c r="IP13" s="205">
        <f ca="1">SUMIF(Consumos,A13,'H1 2021-2025'!$DX$8:$DX$29)</f>
        <v>0</v>
      </c>
      <c r="IQ13" s="206">
        <f ca="1">SUMIF(Consumos,A13,'H1 2021-2025'!$DY$8:$DY$29)</f>
        <v>0</v>
      </c>
      <c r="IR13" s="286"/>
      <c r="IS13" s="200" t="e">
        <f t="shared" ca="1" si="26"/>
        <v>#DIV/0!</v>
      </c>
      <c r="IT13" s="706">
        <f ca="1">SUMIF(Consumos,A13,'H1 2021-2025'!$DZ$8:$DZ$29)</f>
        <v>0</v>
      </c>
      <c r="IU13" s="707">
        <f ca="1">SUMIF(Consumos,BA13,'H1 2021-2025'!$EA$8:$EA$29)</f>
        <v>0</v>
      </c>
      <c r="IV13" s="709"/>
      <c r="IW13" s="529" t="e">
        <f t="shared" ca="1" si="27"/>
        <v>#DIV/0!</v>
      </c>
      <c r="IX13" s="734">
        <f t="shared" ca="1" si="74"/>
        <v>0</v>
      </c>
      <c r="IY13" s="735">
        <f t="shared" ca="1" si="75"/>
        <v>0</v>
      </c>
      <c r="IZ13" s="736">
        <f t="shared" si="28"/>
        <v>0</v>
      </c>
      <c r="JA13" s="737" t="e">
        <f t="shared" ca="1" si="29"/>
        <v>#DIV/0!</v>
      </c>
    </row>
    <row r="14" spans="1:261" ht="15" thickBot="1">
      <c r="A14" s="556"/>
      <c r="B14" s="173">
        <f ca="1">SUMIF(Consumos,A14,'H1 2021-2025'!$D$8:$D$29)</f>
        <v>0</v>
      </c>
      <c r="C14" s="175">
        <f ca="1">SUMIF(Consumos,A14,'H1 2021-2025'!$E$8:$E$29)</f>
        <v>0</v>
      </c>
      <c r="D14" s="264"/>
      <c r="E14" s="200" t="e">
        <f t="shared" ca="1" si="30"/>
        <v>#DIV/0!</v>
      </c>
      <c r="F14" s="195">
        <f ca="1">SUMIF(Consumos,A14,'H1 2021-2025'!$F$8:$F$29)</f>
        <v>0</v>
      </c>
      <c r="G14" s="196">
        <f ca="1">SUMIF(Consumos,A14,'H1 2021-2025'!$G$8:$G$29)</f>
        <v>0</v>
      </c>
      <c r="H14" s="282"/>
      <c r="I14" s="554" t="e">
        <f t="shared" ca="1" si="31"/>
        <v>#DIV/0!</v>
      </c>
      <c r="J14" s="207">
        <f ca="1">SUMIF(Consumos,A14,'H1 2021-2025'!$H$8:$H$29)</f>
        <v>0</v>
      </c>
      <c r="K14" s="208">
        <f ca="1">SUMIF(Consumos,A14,'H1 2021-2025'!$I$8:$I$29)</f>
        <v>0</v>
      </c>
      <c r="L14" s="264"/>
      <c r="M14" s="221" t="e">
        <f t="shared" ca="1" si="32"/>
        <v>#DIV/0!</v>
      </c>
      <c r="N14" s="615">
        <f ca="1">SUMIF(Consumos,A14,'H1 2021-2025'!$J$8:$J$29)</f>
        <v>0</v>
      </c>
      <c r="O14" s="196">
        <f ca="1">SUMIF(Consumos,A14,'H1 2021-2025'!$K$8:$K$29)</f>
        <v>0</v>
      </c>
      <c r="P14" s="282"/>
      <c r="Q14" s="616" t="e">
        <f t="shared" ca="1" si="33"/>
        <v>#DIV/0!</v>
      </c>
      <c r="R14" s="178">
        <f ca="1">SUMIF(Consumos,A14,'H1 2021-2025'!$L$8:$L$29)</f>
        <v>0</v>
      </c>
      <c r="S14" s="175">
        <f ca="1">SUMIF(Consumos,A14,'H1 2021-2025'!$M$8:$M$29)</f>
        <v>0</v>
      </c>
      <c r="T14" s="264"/>
      <c r="U14" s="174" t="e">
        <f t="shared" ca="1" si="34"/>
        <v>#DIV/0!</v>
      </c>
      <c r="V14" s="195">
        <f ca="1">SUMIF(Consumos,A14,'H1 2021-2025'!$N$8:$N$29)</f>
        <v>0</v>
      </c>
      <c r="W14" s="196">
        <f ca="1">SUMIF(Consumos,A14,'H1 2021-2025'!$O$8:$O$29)</f>
        <v>0</v>
      </c>
      <c r="X14" s="282"/>
      <c r="Y14" s="617" t="e">
        <f t="shared" ca="1" si="35"/>
        <v>#DIV/0!</v>
      </c>
      <c r="Z14" s="178">
        <f ca="1">SUMIF(Consumos,A14,'H1 2021-2025'!$P$8:$P$29)</f>
        <v>0</v>
      </c>
      <c r="AA14" s="175">
        <f ca="1">SUMIF(Consumos,A14,'H1 2021-2025'!$Q$8:$Q$29)</f>
        <v>0</v>
      </c>
      <c r="AB14" s="264"/>
      <c r="AC14" s="174" t="e">
        <f t="shared" ca="1" si="36"/>
        <v>#DIV/0!</v>
      </c>
      <c r="AD14" s="195">
        <f ca="1">SUMIF(Consumos,A14,'H1 2021-2025'!$R$8:$R$29)</f>
        <v>0</v>
      </c>
      <c r="AE14" s="196">
        <f ca="1">SUMIF(Consumos,A14,'H1 2021-2025'!$S$8:$S$29)</f>
        <v>0</v>
      </c>
      <c r="AF14" s="282"/>
      <c r="AG14" s="554" t="e">
        <f t="shared" ca="1" si="37"/>
        <v>#DIV/0!</v>
      </c>
      <c r="AH14" s="178">
        <f ca="1">SUMIF(Consumos,A14,'H1 2021-2025'!$T$8:$T$29)</f>
        <v>0</v>
      </c>
      <c r="AI14" s="175">
        <f ca="1">SUMIF(Consumos,A14,'H1 2021-2025'!$U$8:$U$29)</f>
        <v>0</v>
      </c>
      <c r="AJ14" s="264"/>
      <c r="AK14" s="200" t="e">
        <f t="shared" ca="1" si="38"/>
        <v>#DIV/0!</v>
      </c>
      <c r="AL14" s="195">
        <f ca="1">SUMIF(Consumos,A14,'H1 2021-2025'!$V$8:$V$29)</f>
        <v>0</v>
      </c>
      <c r="AM14" s="196">
        <f ca="1">SUMIF(Consumos,A14,'H1 2021-2025'!$W$8:$W$29)</f>
        <v>0</v>
      </c>
      <c r="AN14" s="319"/>
      <c r="AO14" s="554" t="e">
        <f t="shared" ca="1" si="39"/>
        <v>#DIV/0!</v>
      </c>
      <c r="AP14" s="178">
        <f ca="1">SUMIF(Consumos,A14,'H1 2021-2025'!$X$8:$X$29)</f>
        <v>0</v>
      </c>
      <c r="AQ14" s="175">
        <f ca="1">SUMIF(Consumos,A14,'H1 2021-2025'!$Y$8:$Y$29)</f>
        <v>0</v>
      </c>
      <c r="AR14" s="322"/>
      <c r="AS14" s="200" t="e">
        <f t="shared" ca="1" si="40"/>
        <v>#DIV/0!</v>
      </c>
      <c r="AT14" s="195">
        <f ca="1">SUMIF(Consumos,A14,'H1 2021-2025'!$Z$8:$Z$29)</f>
        <v>0</v>
      </c>
      <c r="AU14" s="196">
        <f ca="1">SUMIF(Consumos,A14,'H1 2021-2025'!$AA$8:$AA$29)</f>
        <v>0</v>
      </c>
      <c r="AV14" s="319"/>
      <c r="AW14" s="611" t="e">
        <f t="shared" ca="1" si="41"/>
        <v>#DIV/0!</v>
      </c>
      <c r="AX14" s="625">
        <f t="shared" ca="1" si="42"/>
        <v>0</v>
      </c>
      <c r="AY14" s="626">
        <f t="shared" ca="1" si="43"/>
        <v>0</v>
      </c>
      <c r="AZ14" s="626">
        <f t="shared" si="44"/>
        <v>0</v>
      </c>
      <c r="BA14" s="624" t="e">
        <f t="shared" ca="1" si="45"/>
        <v>#DIV/0!</v>
      </c>
      <c r="BB14" s="179">
        <f ca="1">SUMIF(Consumos,A14,'H1 2021-2025'!$AD$8:$AD$29)</f>
        <v>0</v>
      </c>
      <c r="BC14" s="175">
        <f ca="1">SUMIF(Consumos,A14,'H1 2021-2025'!$AE$8:$AE$29)</f>
        <v>0</v>
      </c>
      <c r="BD14" s="286"/>
      <c r="BE14" s="200" t="e">
        <f t="shared" ca="1" si="46"/>
        <v>#DIV/0!</v>
      </c>
      <c r="BF14" s="632">
        <f ca="1">SUMIF(Consumos,A14,'H1 2021-2025'!$AF$8:$AF$29)</f>
        <v>0</v>
      </c>
      <c r="BG14" s="633">
        <f ca="1">SUMIF(Consumos,A14,'H1 2021-2025'!$AG$8:$AG$29)</f>
        <v>0</v>
      </c>
      <c r="BH14" s="289"/>
      <c r="BI14" s="201" t="e">
        <f t="shared" ca="1" si="47"/>
        <v>#DIV/0!</v>
      </c>
      <c r="BJ14" s="178">
        <f ca="1">SUMIF(Consumos,A14,'H1 2021-2025'!$AH$8:$AH$29)</f>
        <v>0</v>
      </c>
      <c r="BK14" s="175">
        <f ca="1">SUMIF(Consumos,A14,'H1 2021-2025'!$AI$8:$AI$29)</f>
        <v>0</v>
      </c>
      <c r="BL14" s="286"/>
      <c r="BM14" s="200" t="e">
        <f t="shared" ca="1" si="0"/>
        <v>#DIV/0!</v>
      </c>
      <c r="BN14" s="632">
        <f ca="1">SUMIF(Consumos,A14,'H1 2021-2025'!$AJ$8:$AJ$29)</f>
        <v>0</v>
      </c>
      <c r="BO14" s="633">
        <f ca="1">SUMIF(Consumos,A14,'H1 2021-2025'!$AK$8:$AK$29)</f>
        <v>0</v>
      </c>
      <c r="BP14" s="289"/>
      <c r="BQ14" s="201" t="e">
        <f t="shared" ca="1" si="1"/>
        <v>#DIV/0!</v>
      </c>
      <c r="BR14" s="178">
        <f ca="1">SUMIF(Consumos,A14,'H1 2021-2025'!$AL$8:$AL$29)</f>
        <v>0</v>
      </c>
      <c r="BS14" s="175">
        <f ca="1">SUMIF(Consumos,A14,'H1 2021-2025'!$AM$8:$AM$29)</f>
        <v>0</v>
      </c>
      <c r="BT14" s="286"/>
      <c r="BU14" s="200" t="e">
        <f t="shared" ca="1" si="2"/>
        <v>#DIV/0!</v>
      </c>
      <c r="BV14" s="632">
        <f ca="1">SUMIF(Consumos,A14,'H1 2021-2025'!$AN$8:$AN$29)</f>
        <v>0</v>
      </c>
      <c r="BW14" s="633">
        <f ca="1">SUMIF(Consumos,A14,'H1 2021-2025'!$AO$8:$AO$29)</f>
        <v>0</v>
      </c>
      <c r="BX14" s="289"/>
      <c r="BY14" s="201" t="e">
        <f t="shared" ca="1" si="3"/>
        <v>#DIV/0!</v>
      </c>
      <c r="BZ14" s="178">
        <f ca="1">SUMIF(Consumos,A14,'H1 2021-2025'!$AP$8:$AP$29)</f>
        <v>0</v>
      </c>
      <c r="CA14" s="175">
        <f ca="1">SUMIF(Consumos,A14,'H1 2021-2025'!$AQ$8:$AQ$29)</f>
        <v>0</v>
      </c>
      <c r="CB14" s="286"/>
      <c r="CC14" s="200" t="e">
        <f t="shared" ca="1" si="4"/>
        <v>#DIV/0!</v>
      </c>
      <c r="CD14" s="632">
        <f ca="1">SUMIF(Consumos,A14,'H1 2021-2025'!$AR$8:$AR$29)</f>
        <v>0</v>
      </c>
      <c r="CE14" s="633">
        <f ca="1">SUMIF(Consumos,A14,'H1 2021-2025'!$AS$8:$AS$29)</f>
        <v>0</v>
      </c>
      <c r="CF14" s="289"/>
      <c r="CG14" s="201" t="e">
        <f t="shared" ca="1" si="5"/>
        <v>#DIV/0!</v>
      </c>
      <c r="CH14" s="178">
        <f ca="1">SUMIF(Consumos,A14,'H1 2021-2025'!$AT$8:$AT$29)</f>
        <v>0</v>
      </c>
      <c r="CI14" s="175">
        <f ca="1">SUMIF(Consumos,A14,'H1 2021-2025'!$AU$8:$AU$29)</f>
        <v>0</v>
      </c>
      <c r="CJ14" s="286"/>
      <c r="CK14" s="200" t="e">
        <f t="shared" ca="1" si="6"/>
        <v>#DIV/0!</v>
      </c>
      <c r="CL14" s="632">
        <f ca="1">SUMIF(Consumos,A14,'H1 2021-2025'!$AV$8:$AV$29)</f>
        <v>0</v>
      </c>
      <c r="CM14" s="633">
        <f ca="1">SUMIF(Consumos,A14,'H1 2021-2025'!$AW$8:$AW$29)</f>
        <v>0</v>
      </c>
      <c r="CN14" s="289"/>
      <c r="CO14" s="201" t="e">
        <f t="shared" ca="1" si="7"/>
        <v>#DIV/0!</v>
      </c>
      <c r="CP14" s="178">
        <f ca="1">SUMIF(Consumos,A14,'H1 2021-2025'!$AX$8:$AX$29)</f>
        <v>0</v>
      </c>
      <c r="CQ14" s="175">
        <f ca="1">SUMIF(Consumos,A14,'H1 2021-2025'!$AY$8:$AY$29)</f>
        <v>0</v>
      </c>
      <c r="CR14" s="286"/>
      <c r="CS14" s="200" t="e">
        <f t="shared" ca="1" si="8"/>
        <v>#DIV/0!</v>
      </c>
      <c r="CT14" s="632">
        <f ca="1">SUMIF(Consumos,A14,'H1 2021-2025'!$AZ$8:$AZ$29)</f>
        <v>0</v>
      </c>
      <c r="CU14" s="633">
        <f ca="1">SUMIF(Consumos,A14,'H1 2021-2025'!$BA$8:$BA$29)</f>
        <v>0</v>
      </c>
      <c r="CV14" s="289"/>
      <c r="CW14" s="201" t="e">
        <f t="shared" ca="1" si="9"/>
        <v>#DIV/0!</v>
      </c>
      <c r="CX14" s="648">
        <f t="shared" ca="1" si="48"/>
        <v>0</v>
      </c>
      <c r="CY14" s="649">
        <f t="shared" ca="1" si="49"/>
        <v>0</v>
      </c>
      <c r="CZ14" s="648">
        <f t="shared" si="50"/>
        <v>0</v>
      </c>
      <c r="DA14" s="650" t="e">
        <f t="shared" ca="1" si="51"/>
        <v>#DIV/0!</v>
      </c>
      <c r="DB14" s="182">
        <f ca="1">SUMIF(Consumos,A14,'H1 2021-2025'!$BD$8:$BD$29)</f>
        <v>0</v>
      </c>
      <c r="DC14" s="183">
        <f ca="1">SUMIF(Consumos,A14,'H1 2021-2025'!$BE$8:$BE$29)</f>
        <v>0</v>
      </c>
      <c r="DD14" s="269"/>
      <c r="DE14" s="219" t="e">
        <f t="shared" ca="1" si="156"/>
        <v>#DIV/0!</v>
      </c>
      <c r="DF14" s="209">
        <f ca="1">SUMIF(Consumos,A14,'H1 2021-2025'!$BF$8:$BF$29)</f>
        <v>0</v>
      </c>
      <c r="DG14" s="185">
        <f ca="1">SUMIF(Consumos,A14,'H1 2021-2025'!$BG$8:$BG$29)</f>
        <v>0</v>
      </c>
      <c r="DH14" s="272"/>
      <c r="DI14" s="537" t="e">
        <f t="shared" ca="1" si="52"/>
        <v>#DIV/0!</v>
      </c>
      <c r="DJ14" s="210">
        <f ca="1">SUMIF(Consumos,A14,'H1 2021-2025'!$BH$8:$BH$29)</f>
        <v>0</v>
      </c>
      <c r="DK14" s="211">
        <f ca="1">SUMIF(Consumos,A14,'H1 2021-2025'!$BI$8:$BI$29)</f>
        <v>0</v>
      </c>
      <c r="DL14" s="269"/>
      <c r="DM14" s="219" t="e">
        <f t="shared" ca="1" si="53"/>
        <v>#DIV/0!</v>
      </c>
      <c r="DN14" s="212">
        <f ca="1">SUMIF(Consumos,A14,'H1 2021-2025'!$BJ$8:$BJ$29)</f>
        <v>0</v>
      </c>
      <c r="DO14" s="213">
        <f ca="1">SUMIF(Consumos,A14,'H1 2021-2025'!$BK$8:$BK$29)</f>
        <v>0</v>
      </c>
      <c r="DP14" s="272"/>
      <c r="DQ14" s="537" t="e">
        <f t="shared" ca="1" si="54"/>
        <v>#DIV/0!</v>
      </c>
      <c r="DR14" s="210">
        <f ca="1">SUMIF(Consumos,A14,'H1 2021-2025'!$BL$8:$BL$29)</f>
        <v>0</v>
      </c>
      <c r="DS14" s="214">
        <f ca="1">SUMIF(Consumos,A14,'H1 2021-2025'!$BM$8:$BM$29)</f>
        <v>0</v>
      </c>
      <c r="DT14" s="264"/>
      <c r="DU14" s="219" t="e">
        <f t="shared" ca="1" si="55"/>
        <v>#DIV/0!</v>
      </c>
      <c r="DV14" s="212">
        <f ca="1">SUMIF(Consumos,A14,'H1 2021-2025'!$BN$8:$BN$29)</f>
        <v>0</v>
      </c>
      <c r="DW14" s="215">
        <f ca="1">SUMIF(Consumos,A14,'H1 2021-2025'!$BO$8:$BO$29)</f>
        <v>0</v>
      </c>
      <c r="DX14" s="279"/>
      <c r="DY14" s="537" t="e">
        <f t="shared" ca="1" si="56"/>
        <v>#DIV/0!</v>
      </c>
      <c r="DZ14" s="210">
        <f ca="1">SUMIF(Consumos,A14,'H1 2021-2025'!$BP$8:$BP$29)</f>
        <v>0</v>
      </c>
      <c r="EA14" s="214">
        <f ca="1">SUMIF(Consumos,A14,'H1 2021-2025'!$BQ$8:$BQ$29)</f>
        <v>0</v>
      </c>
      <c r="EB14" s="264"/>
      <c r="EC14" s="221" t="e">
        <f t="shared" ca="1" si="57"/>
        <v>#DIV/0!</v>
      </c>
      <c r="ED14" s="216">
        <f ca="1">SUMIF(Consumos,A14,'H1 2021-2025'!$BR$8:$BR$29)</f>
        <v>0</v>
      </c>
      <c r="EE14" s="215">
        <f ca="1">SUMIF(Consumos,A14,'H1 2021-2025'!$BS$8:$BS$29)</f>
        <v>0</v>
      </c>
      <c r="EF14" s="272"/>
      <c r="EG14" s="537" t="e">
        <f t="shared" ca="1" si="76"/>
        <v>#DIV/0!</v>
      </c>
      <c r="EH14" s="210">
        <f ca="1">SUMIF(Consumos,A14,'H1 2021-2025'!$BT$8:$BT$29)</f>
        <v>0</v>
      </c>
      <c r="EI14" s="211">
        <f ca="1">SUMIF(Consumos,A14,'H1 2021-2025'!$BU$8:$BU$29)</f>
        <v>0</v>
      </c>
      <c r="EJ14" s="269"/>
      <c r="EK14" s="219" t="e">
        <f t="shared" ca="1" si="58"/>
        <v>#DIV/0!</v>
      </c>
      <c r="EL14" s="212">
        <f ca="1">SUMIF(Consumos,A14,'H1 2021-2025'!$BV$8:$BV$29)</f>
        <v>0</v>
      </c>
      <c r="EM14" s="215">
        <f ca="1">SUMIF(Consumos,A14,'H1 2021-2025'!$BW$8:$BW$29)</f>
        <v>0</v>
      </c>
      <c r="EN14" s="272"/>
      <c r="EO14" s="537" t="e">
        <f t="shared" ca="1" si="59"/>
        <v>#DIV/0!</v>
      </c>
      <c r="EP14" s="210">
        <f ca="1">SUMIF(Consumos,A14,'H1 2021-2025'!$BX$8:$BX$29)</f>
        <v>0</v>
      </c>
      <c r="EQ14" s="211">
        <f ca="1">SUMIF(Consumos,A14,'H1 2021-2025'!$BY$8:$BY$29)</f>
        <v>0</v>
      </c>
      <c r="ER14" s="264"/>
      <c r="ES14" s="219" t="e">
        <f t="shared" ca="1" si="60"/>
        <v>#DIV/0!</v>
      </c>
      <c r="ET14" s="212">
        <f ca="1">SUMIF(Consumos,A14,'H1 2021-2025'!$BZ$8:$BZ$29)</f>
        <v>0</v>
      </c>
      <c r="EU14" s="213">
        <f ca="1">SUMIF(Consumos,A14,'H1 2021-2025'!$CA$8:$CA$29)</f>
        <v>0</v>
      </c>
      <c r="EV14" s="279"/>
      <c r="EW14" s="544" t="e">
        <f t="shared" ca="1" si="61"/>
        <v>#DIV/0!</v>
      </c>
      <c r="EX14" s="193">
        <f t="shared" ca="1" si="62"/>
        <v>0</v>
      </c>
      <c r="EY14" s="194">
        <f t="shared" ca="1" si="63"/>
        <v>0</v>
      </c>
      <c r="EZ14" s="193">
        <f t="shared" si="63"/>
        <v>0</v>
      </c>
      <c r="FA14" s="546" t="e">
        <f t="shared" ca="1" si="64"/>
        <v>#DIV/0!</v>
      </c>
      <c r="FB14" s="210">
        <f ca="1">SUMIF(Consumos,A14,'H1 2021-2025'!$CD$8:$CD$29)</f>
        <v>0</v>
      </c>
      <c r="FC14" s="211">
        <f ca="1">SUMIF(Consumos,A14,'H1 2021-2025'!$CE$8:$CE$29)</f>
        <v>0</v>
      </c>
      <c r="FD14" s="264"/>
      <c r="FE14" s="549" t="e">
        <f t="shared" ca="1" si="65"/>
        <v>#DIV/0!</v>
      </c>
      <c r="FF14" s="698">
        <f ca="1">SUMIF(Consumos,A14,'H1 2021-2025'!$CF$8:$CF$29)</f>
        <v>0</v>
      </c>
      <c r="FG14" s="699">
        <f ca="1">SUMIF(Consumos,A14,'H1 2021-2025'!$CG$8:$CG$29)</f>
        <v>0</v>
      </c>
      <c r="FH14" s="267"/>
      <c r="FI14" s="700" t="e">
        <f t="shared" ca="1" si="66"/>
        <v>#DIV/0!</v>
      </c>
      <c r="FJ14" s="179">
        <f ca="1">SUMIF(Consumos,A14,'H1 2021-2025'!$CH$8:$CH$29)</f>
        <v>0</v>
      </c>
      <c r="FK14" s="175">
        <f ca="1">SUMIF(Consumos,A14,'H1 2021-2025'!$CI$8:$CI$29)</f>
        <v>0</v>
      </c>
      <c r="FL14" s="264"/>
      <c r="FM14" s="552" t="e">
        <f t="shared" ca="1" si="67"/>
        <v>#DIV/0!</v>
      </c>
      <c r="FN14" s="180">
        <f ca="1">SUMIF(Consumos,A14,'H1 2021-2025'!$CJ$8:$CJ$29)</f>
        <v>0</v>
      </c>
      <c r="FO14" s="181">
        <f ca="1">SUMIF(Consumos,A14,'H1 2021-2025'!$CK$8:$CK$29)</f>
        <v>0</v>
      </c>
      <c r="FP14" s="267"/>
      <c r="FQ14" s="693" t="e">
        <f t="shared" ca="1" si="10"/>
        <v>#DIV/0!</v>
      </c>
      <c r="FR14" s="178">
        <f ca="1">SUMIF(Consumos,A14,'H1 2021-2025'!$CL$8:$CL$29)</f>
        <v>0</v>
      </c>
      <c r="FS14" s="175">
        <f ca="1">SUMIF(Consumos,A14,'H1 2021-2025'!$CM$8:$CM$29)</f>
        <v>0</v>
      </c>
      <c r="FT14" s="264"/>
      <c r="FU14" s="552" t="e">
        <f t="shared" ca="1" si="11"/>
        <v>#DIV/0!</v>
      </c>
      <c r="FV14" s="180">
        <f ca="1">SUMIF(Consumos,A14,'H1 2021-2025'!$CN$8:$CN$29)</f>
        <v>0</v>
      </c>
      <c r="FW14" s="181">
        <f ca="1">SUMIF(Consumos,A14,'H1 2021-2025'!$CO$8:$CO$29)</f>
        <v>0</v>
      </c>
      <c r="FX14" s="267"/>
      <c r="FY14" s="693" t="e">
        <f t="shared" ca="1" si="12"/>
        <v>#DIV/0!</v>
      </c>
      <c r="FZ14" s="178">
        <f ca="1">SUMIF(Consumos,A14,'H1 2021-2025'!$CP$8:$CP$29)</f>
        <v>0</v>
      </c>
      <c r="GA14" s="197">
        <f ca="1">SUMIF(Consumos,A14,'H1 2021-2025'!$CQ$8:$CQ$29)</f>
        <v>0</v>
      </c>
      <c r="GB14" s="264"/>
      <c r="GC14" s="552" t="e">
        <f t="shared" ca="1" si="13"/>
        <v>#DIV/0!</v>
      </c>
      <c r="GD14" s="180">
        <f ca="1">SUMIF(Consumos,A14,'H1 2021-2025'!$CR$8:$CR$29)</f>
        <v>0</v>
      </c>
      <c r="GE14" s="181">
        <f ca="1">SUMIF(Consumos,A14,'H1 2021-2025'!$CS$8:$CS$29)</f>
        <v>0</v>
      </c>
      <c r="GF14" s="267"/>
      <c r="GG14" s="693" t="e">
        <f t="shared" ca="1" si="68"/>
        <v>#DIV/0!</v>
      </c>
      <c r="GH14" s="178">
        <f ca="1">SUMIF(Consumos,A14,'H1 2021-2025'!$CT$8:$CT$29)</f>
        <v>0</v>
      </c>
      <c r="GI14" s="197">
        <f ca="1">SUMIF(Consumos,A14,'H1 2021-2025'!$CU$8:$CU$29)</f>
        <v>0</v>
      </c>
      <c r="GJ14" s="264"/>
      <c r="GK14" s="200" t="e">
        <f t="shared" ca="1" si="14"/>
        <v>#DIV/0!</v>
      </c>
      <c r="GL14" s="686">
        <f ca="1">SUMIF(Consumos,A14,'H1 2021-2025'!$CV$8:$CV$29)</f>
        <v>0</v>
      </c>
      <c r="GM14" s="687">
        <f ca="1">SUMIF(Consumos,A14,'H1 2021-2025'!$CW$8:$CW$29)</f>
        <v>0</v>
      </c>
      <c r="GN14" s="662"/>
      <c r="GO14" s="688" t="e">
        <f t="shared" ca="1" si="15"/>
        <v>#DIV/0!</v>
      </c>
      <c r="GP14" s="179">
        <f ca="1">SUMIF(Consumos,A14,'H1 2021-2025'!$CX$8:$CX$29)</f>
        <v>0</v>
      </c>
      <c r="GQ14" s="175">
        <f ca="1">SUMIF(Consumos,A14,'H1 2021-2025'!$CY$8:$CY$29)</f>
        <v>0</v>
      </c>
      <c r="GR14" s="322"/>
      <c r="GS14" s="200" t="e">
        <f t="shared" ca="1" si="16"/>
        <v>#DIV/0!</v>
      </c>
      <c r="GT14" s="180">
        <f ca="1">SUMIF(Consumos,A14,'H1 2021-2025'!$CZ$8:$CZ$29)</f>
        <v>0</v>
      </c>
      <c r="GU14" s="181">
        <f ca="1">SUMIF(Consumos,A14,'H1 2021-2025'!$DA$8:$DA$29)</f>
        <v>0</v>
      </c>
      <c r="GV14" s="662"/>
      <c r="GW14" s="533" t="e">
        <f t="shared" ca="1" si="17"/>
        <v>#DIV/0!</v>
      </c>
      <c r="GX14" s="668">
        <f t="shared" ca="1" si="69"/>
        <v>0</v>
      </c>
      <c r="GY14" s="669">
        <f t="shared" ca="1" si="69"/>
        <v>0</v>
      </c>
      <c r="GZ14" s="668">
        <f t="shared" si="18"/>
        <v>0</v>
      </c>
      <c r="HA14" s="670" t="e">
        <f t="shared" ca="1" si="19"/>
        <v>#DIV/0!</v>
      </c>
      <c r="HB14" s="217">
        <f ca="1">SUMIF(Consumos,A14,'H1 2021-2025'!$DD$8:$DD$29)</f>
        <v>0</v>
      </c>
      <c r="HC14" s="218">
        <f ca="1">SUMIF(Consumos,A14,'H1 2021-2025'!$DE$8:$DE$29)</f>
        <v>0</v>
      </c>
      <c r="HD14" s="286"/>
      <c r="HE14" s="219" t="e">
        <f t="shared" ca="1" si="70"/>
        <v>#DIV/0!</v>
      </c>
      <c r="HF14" s="722">
        <f ca="1">SUMIF(Consumos,A14,'H1 2021-2025'!$DF$8:$DF$29)</f>
        <v>0</v>
      </c>
      <c r="HG14" s="723">
        <f ca="1">SUMIF(Consumos,A14,'H1 2021-2025'!$DG$8:$DG$29)</f>
        <v>0</v>
      </c>
      <c r="HH14" s="709"/>
      <c r="HI14" s="724" t="e">
        <f t="shared" ca="1" si="71"/>
        <v>#DIV/0!</v>
      </c>
      <c r="HJ14" s="220">
        <f ca="1">SUMIF(Consumos,A14,'H1 2021-2025'!$DH$8:$DH$29)</f>
        <v>0</v>
      </c>
      <c r="HK14" s="218">
        <f ca="1">SUMIF(Consumos,A14,'H1 2021-2025'!$DI$8:$DI$29)</f>
        <v>0</v>
      </c>
      <c r="HL14" s="286"/>
      <c r="HM14" s="221" t="e">
        <f t="shared" ca="1" si="72"/>
        <v>#DIV/0!</v>
      </c>
      <c r="HN14" s="729">
        <f ca="1">SUMIF(Consumos,A14,'H1 2021-2025'!$DJ$8:$DJ$29)</f>
        <v>0</v>
      </c>
      <c r="HO14" s="723">
        <f ca="1">SUMIF(Consumos,A14,'H1 2021-2025'!$DK$8:$DK$29)</f>
        <v>0</v>
      </c>
      <c r="HP14" s="709"/>
      <c r="HQ14" s="529" t="e">
        <f t="shared" ca="1" si="20"/>
        <v>#DIV/0!</v>
      </c>
      <c r="HR14" s="205">
        <f ca="1">SUMIF(Consumos,A14,'H1 2021-2025'!$DL$8:$DL$29)</f>
        <v>0</v>
      </c>
      <c r="HS14" s="199">
        <f ca="1">SUMIF(Consumos,A14,'H1 2021-2025'!$DM$8:$DM$29)</f>
        <v>0</v>
      </c>
      <c r="HT14" s="286"/>
      <c r="HU14" s="200" t="e">
        <f t="shared" ca="1" si="21"/>
        <v>#DIV/0!</v>
      </c>
      <c r="HV14" s="706">
        <f ca="1">SUMIF(Consumos,A14,'H1 2021-2025'!$DN$8:$DN$29)</f>
        <v>0</v>
      </c>
      <c r="HW14" s="723">
        <f ca="1">SUMIF(Consumos,A14,'H1 2021-2025'!$DO$8:$DO$29)</f>
        <v>0</v>
      </c>
      <c r="HX14" s="709"/>
      <c r="HY14" s="529" t="e">
        <f t="shared" ca="1" si="22"/>
        <v>#DIV/0!</v>
      </c>
      <c r="HZ14" s="205">
        <f ca="1">SUMIF(Consumos,A14,'H1 2021-2025'!$DP$8:$DP$29)</f>
        <v>0</v>
      </c>
      <c r="IA14" s="206">
        <f ca="1">SUMIF(Consumos,A14,'H1 2021-2025'!$DQ$8:$DQ$29)</f>
        <v>0</v>
      </c>
      <c r="IB14" s="286"/>
      <c r="IC14" s="200" t="e">
        <f t="shared" ca="1" si="23"/>
        <v>#DIV/0!</v>
      </c>
      <c r="ID14" s="706">
        <f ca="1">SUMIF(Consumos,A14,'H1 2021-2025'!$DR$8:$DR$29)</f>
        <v>0</v>
      </c>
      <c r="IE14" s="723">
        <f ca="1">SUMIF(Consumos,A14,'H1 2021-2025'!$DS$8:$DS$29)</f>
        <v>0</v>
      </c>
      <c r="IF14" s="709"/>
      <c r="IG14" s="529" t="e">
        <f t="shared" ca="1" si="73"/>
        <v>#DIV/0!</v>
      </c>
      <c r="IH14" s="205">
        <f ca="1">SUMIF(Consumos,A14,'H1 2021-2025'!$DT$8:$DT$29)</f>
        <v>0</v>
      </c>
      <c r="II14" s="206">
        <f ca="1">SUMIF(Consumos,A14,'H1 2021-2025'!$DU$8:$DU$29)</f>
        <v>0</v>
      </c>
      <c r="IJ14" s="286"/>
      <c r="IK14" s="200" t="e">
        <f t="shared" ca="1" si="24"/>
        <v>#DIV/0!</v>
      </c>
      <c r="IL14" s="706">
        <f ca="1">SUMIF(Consumos,A14,'H1 2021-2025'!$DV$8:$DV$29)</f>
        <v>0</v>
      </c>
      <c r="IM14" s="707">
        <f ca="1">SUMIF(Consumos,A14,'H1 2021-2025'!$DW$8:$DW$29)</f>
        <v>0</v>
      </c>
      <c r="IN14" s="709"/>
      <c r="IO14" s="529" t="e">
        <f t="shared" ca="1" si="25"/>
        <v>#DIV/0!</v>
      </c>
      <c r="IP14" s="205">
        <f ca="1">SUMIF(Consumos,A14,'H1 2021-2025'!$DX$8:$DX$29)</f>
        <v>0</v>
      </c>
      <c r="IQ14" s="206">
        <f ca="1">SUMIF(Consumos,A14,'H1 2021-2025'!$DY$8:$DY$29)</f>
        <v>0</v>
      </c>
      <c r="IR14" s="286"/>
      <c r="IS14" s="200" t="e">
        <f t="shared" ca="1" si="26"/>
        <v>#DIV/0!</v>
      </c>
      <c r="IT14" s="706">
        <f ca="1">SUMIF(Consumos,A14,'H1 2021-2025'!$DZ$8:$DZ$29)</f>
        <v>0</v>
      </c>
      <c r="IU14" s="707">
        <f ca="1">SUMIF(Consumos,BA14,'H1 2021-2025'!$EA$8:$EA$29)</f>
        <v>0</v>
      </c>
      <c r="IV14" s="709"/>
      <c r="IW14" s="529" t="e">
        <f t="shared" ca="1" si="27"/>
        <v>#DIV/0!</v>
      </c>
      <c r="IX14" s="734">
        <f t="shared" ca="1" si="74"/>
        <v>0</v>
      </c>
      <c r="IY14" s="735">
        <f t="shared" ca="1" si="75"/>
        <v>0</v>
      </c>
      <c r="IZ14" s="736">
        <f t="shared" si="28"/>
        <v>0</v>
      </c>
      <c r="JA14" s="737" t="e">
        <f t="shared" ca="1" si="29"/>
        <v>#DIV/0!</v>
      </c>
    </row>
    <row r="15" spans="1:261" ht="15" thickBot="1">
      <c r="A15" s="556"/>
      <c r="B15" s="173">
        <f ca="1">SUMIF(Consumos,A15,'H1 2021-2025'!$D$8:$D$29)</f>
        <v>0</v>
      </c>
      <c r="C15" s="175">
        <f ca="1">SUMIF(Consumos,A15,'H1 2021-2025'!$E$8:$E$29)</f>
        <v>0</v>
      </c>
      <c r="D15" s="264"/>
      <c r="E15" s="200" t="e">
        <f t="shared" ca="1" si="30"/>
        <v>#DIV/0!</v>
      </c>
      <c r="F15" s="195">
        <f ca="1">SUMIF(Consumos,A15,'H1 2021-2025'!$F$8:$F$29)</f>
        <v>0</v>
      </c>
      <c r="G15" s="196">
        <f ca="1">SUMIF(Consumos,A15,'H1 2021-2025'!$G$8:$G$29)</f>
        <v>0</v>
      </c>
      <c r="H15" s="282"/>
      <c r="I15" s="554" t="e">
        <f t="shared" ca="1" si="31"/>
        <v>#DIV/0!</v>
      </c>
      <c r="J15" s="207">
        <f ca="1">SUMIF(Consumos,A15,'H1 2021-2025'!$H$8:$H$29)</f>
        <v>0</v>
      </c>
      <c r="K15" s="208">
        <f ca="1">SUMIF(Consumos,A15,'H1 2021-2025'!$I$8:$I$29)</f>
        <v>0</v>
      </c>
      <c r="L15" s="264"/>
      <c r="M15" s="221" t="e">
        <f t="shared" ca="1" si="32"/>
        <v>#DIV/0!</v>
      </c>
      <c r="N15" s="615">
        <f ca="1">SUMIF(Consumos,A15,'H1 2021-2025'!$J$8:$J$29)</f>
        <v>0</v>
      </c>
      <c r="O15" s="196">
        <f ca="1">SUMIF(Consumos,A15,'H1 2021-2025'!$K$8:$K$29)</f>
        <v>0</v>
      </c>
      <c r="P15" s="282"/>
      <c r="Q15" s="616" t="e">
        <f t="shared" ca="1" si="33"/>
        <v>#DIV/0!</v>
      </c>
      <c r="R15" s="178">
        <f ca="1">SUMIF(Consumos,A15,'H1 2021-2025'!$L$8:$L$29)</f>
        <v>0</v>
      </c>
      <c r="S15" s="175">
        <f ca="1">SUMIF(Consumos,A15,'H1 2021-2025'!$M$8:$M$29)</f>
        <v>0</v>
      </c>
      <c r="T15" s="264"/>
      <c r="U15" s="174" t="e">
        <f t="shared" ca="1" si="34"/>
        <v>#DIV/0!</v>
      </c>
      <c r="V15" s="195">
        <f ca="1">SUMIF(Consumos,A15,'H1 2021-2025'!$N$8:$N$29)</f>
        <v>0</v>
      </c>
      <c r="W15" s="196">
        <f ca="1">SUMIF(Consumos,A15,'H1 2021-2025'!$O$8:$O$29)</f>
        <v>0</v>
      </c>
      <c r="X15" s="282"/>
      <c r="Y15" s="617" t="e">
        <f t="shared" ca="1" si="35"/>
        <v>#DIV/0!</v>
      </c>
      <c r="Z15" s="178">
        <f ca="1">SUMIF(Consumos,A15,'H1 2021-2025'!$P$8:$P$29)</f>
        <v>0</v>
      </c>
      <c r="AA15" s="175">
        <f ca="1">SUMIF(Consumos,A15,'H1 2021-2025'!$Q$8:$Q$29)</f>
        <v>0</v>
      </c>
      <c r="AB15" s="264"/>
      <c r="AC15" s="174" t="e">
        <f t="shared" ca="1" si="36"/>
        <v>#DIV/0!</v>
      </c>
      <c r="AD15" s="195">
        <f ca="1">SUMIF(Consumos,A15,'H1 2021-2025'!$R$8:$R$29)</f>
        <v>0</v>
      </c>
      <c r="AE15" s="196">
        <f ca="1">SUMIF(Consumos,A15,'H1 2021-2025'!$S$8:$S$29)</f>
        <v>0</v>
      </c>
      <c r="AF15" s="282"/>
      <c r="AG15" s="554" t="e">
        <f t="shared" ca="1" si="37"/>
        <v>#DIV/0!</v>
      </c>
      <c r="AH15" s="178">
        <f ca="1">SUMIF(Consumos,A15,'H1 2021-2025'!$T$8:$T$29)</f>
        <v>0</v>
      </c>
      <c r="AI15" s="175">
        <f ca="1">SUMIF(Consumos,A15,'H1 2021-2025'!$U$8:$U$29)</f>
        <v>0</v>
      </c>
      <c r="AJ15" s="264"/>
      <c r="AK15" s="200" t="e">
        <f t="shared" ca="1" si="38"/>
        <v>#DIV/0!</v>
      </c>
      <c r="AL15" s="195">
        <f ca="1">SUMIF(Consumos,A15,'H1 2021-2025'!$V$8:$V$29)</f>
        <v>0</v>
      </c>
      <c r="AM15" s="196">
        <f ca="1">SUMIF(Consumos,A15,'H1 2021-2025'!$W$8:$W$29)</f>
        <v>0</v>
      </c>
      <c r="AN15" s="319"/>
      <c r="AO15" s="554" t="e">
        <f t="shared" ca="1" si="39"/>
        <v>#DIV/0!</v>
      </c>
      <c r="AP15" s="178">
        <f ca="1">SUMIF(Consumos,A15,'H1 2021-2025'!$X$8:$X$29)</f>
        <v>0</v>
      </c>
      <c r="AQ15" s="175">
        <f ca="1">SUMIF(Consumos,A15,'H1 2021-2025'!$Y$8:$Y$29)</f>
        <v>0</v>
      </c>
      <c r="AR15" s="322"/>
      <c r="AS15" s="200" t="e">
        <f t="shared" ca="1" si="40"/>
        <v>#DIV/0!</v>
      </c>
      <c r="AT15" s="195">
        <f ca="1">SUMIF(Consumos,A15,'H1 2021-2025'!$Z$8:$Z$29)</f>
        <v>0</v>
      </c>
      <c r="AU15" s="196">
        <f ca="1">SUMIF(Consumos,A15,'H1 2021-2025'!$AA$8:$AA$29)</f>
        <v>0</v>
      </c>
      <c r="AV15" s="319"/>
      <c r="AW15" s="611" t="e">
        <f t="shared" ca="1" si="41"/>
        <v>#DIV/0!</v>
      </c>
      <c r="AX15" s="625">
        <f t="shared" ca="1" si="42"/>
        <v>0</v>
      </c>
      <c r="AY15" s="626">
        <f t="shared" ca="1" si="43"/>
        <v>0</v>
      </c>
      <c r="AZ15" s="626">
        <f t="shared" si="44"/>
        <v>0</v>
      </c>
      <c r="BA15" s="624" t="e">
        <f t="shared" ca="1" si="45"/>
        <v>#DIV/0!</v>
      </c>
      <c r="BB15" s="179">
        <f ca="1">SUMIF(Consumos,A15,'H1 2021-2025'!$AD$8:$AD$29)</f>
        <v>0</v>
      </c>
      <c r="BC15" s="175">
        <f ca="1">SUMIF(Consumos,A15,'H1 2021-2025'!$AE$8:$AE$29)</f>
        <v>0</v>
      </c>
      <c r="BD15" s="286"/>
      <c r="BE15" s="200" t="e">
        <f t="shared" ca="1" si="46"/>
        <v>#DIV/0!</v>
      </c>
      <c r="BF15" s="632">
        <f ca="1">SUMIF(Consumos,A15,'H1 2021-2025'!$AF$8:$AF$29)</f>
        <v>0</v>
      </c>
      <c r="BG15" s="633">
        <f ca="1">SUMIF(Consumos,A15,'H1 2021-2025'!$AG$8:$AG$29)</f>
        <v>0</v>
      </c>
      <c r="BH15" s="289"/>
      <c r="BI15" s="201" t="e">
        <f t="shared" ca="1" si="47"/>
        <v>#DIV/0!</v>
      </c>
      <c r="BJ15" s="178">
        <f ca="1">SUMIF(Consumos,A15,'H1 2021-2025'!$AH$8:$AH$29)</f>
        <v>0</v>
      </c>
      <c r="BK15" s="175">
        <f ca="1">SUMIF(Consumos,A15,'H1 2021-2025'!$AI$8:$AI$29)</f>
        <v>0</v>
      </c>
      <c r="BL15" s="286"/>
      <c r="BM15" s="200" t="e">
        <f t="shared" ca="1" si="0"/>
        <v>#DIV/0!</v>
      </c>
      <c r="BN15" s="632">
        <f ca="1">SUMIF(Consumos,A15,'H1 2021-2025'!$AJ$8:$AJ$29)</f>
        <v>0</v>
      </c>
      <c r="BO15" s="633">
        <f ca="1">SUMIF(Consumos,A15,'H1 2021-2025'!$AK$8:$AK$29)</f>
        <v>0</v>
      </c>
      <c r="BP15" s="289"/>
      <c r="BQ15" s="201" t="e">
        <f t="shared" ca="1" si="1"/>
        <v>#DIV/0!</v>
      </c>
      <c r="BR15" s="178">
        <f ca="1">SUMIF(Consumos,A15,'H1 2021-2025'!$AL$8:$AL$29)</f>
        <v>0</v>
      </c>
      <c r="BS15" s="175">
        <f ca="1">SUMIF(Consumos,A15,'H1 2021-2025'!$AM$8:$AM$29)</f>
        <v>0</v>
      </c>
      <c r="BT15" s="286"/>
      <c r="BU15" s="200" t="e">
        <f t="shared" ca="1" si="2"/>
        <v>#DIV/0!</v>
      </c>
      <c r="BV15" s="632">
        <f ca="1">SUMIF(Consumos,A15,'H1 2021-2025'!$AN$8:$AN$29)</f>
        <v>0</v>
      </c>
      <c r="BW15" s="633">
        <f ca="1">SUMIF(Consumos,A15,'H1 2021-2025'!$AO$8:$AO$29)</f>
        <v>0</v>
      </c>
      <c r="BX15" s="289"/>
      <c r="BY15" s="201" t="e">
        <f t="shared" ca="1" si="3"/>
        <v>#DIV/0!</v>
      </c>
      <c r="BZ15" s="178">
        <f ca="1">SUMIF(Consumos,A15,'H1 2021-2025'!$AP$8:$AP$29)</f>
        <v>0</v>
      </c>
      <c r="CA15" s="175">
        <f ca="1">SUMIF(Consumos,A15,'H1 2021-2025'!$AQ$8:$AQ$29)</f>
        <v>0</v>
      </c>
      <c r="CB15" s="286"/>
      <c r="CC15" s="200" t="e">
        <f t="shared" ca="1" si="4"/>
        <v>#DIV/0!</v>
      </c>
      <c r="CD15" s="632">
        <f ca="1">SUMIF(Consumos,A15,'H1 2021-2025'!$AR$8:$AR$29)</f>
        <v>0</v>
      </c>
      <c r="CE15" s="633">
        <f ca="1">SUMIF(Consumos,A15,'H1 2021-2025'!$AS$8:$AS$29)</f>
        <v>0</v>
      </c>
      <c r="CF15" s="289"/>
      <c r="CG15" s="201" t="e">
        <f t="shared" ca="1" si="5"/>
        <v>#DIV/0!</v>
      </c>
      <c r="CH15" s="178">
        <f ca="1">SUMIF(Consumos,A15,'H1 2021-2025'!$AT$8:$AT$29)</f>
        <v>0</v>
      </c>
      <c r="CI15" s="175">
        <f ca="1">SUMIF(Consumos,A15,'H1 2021-2025'!$AU$8:$AU$29)</f>
        <v>0</v>
      </c>
      <c r="CJ15" s="286"/>
      <c r="CK15" s="200" t="e">
        <f t="shared" ca="1" si="6"/>
        <v>#DIV/0!</v>
      </c>
      <c r="CL15" s="632">
        <f ca="1">SUMIF(Consumos,A15,'H1 2021-2025'!$AV$8:$AV$29)</f>
        <v>0</v>
      </c>
      <c r="CM15" s="633">
        <f ca="1">SUMIF(Consumos,A15,'H1 2021-2025'!$AW$8:$AW$29)</f>
        <v>0</v>
      </c>
      <c r="CN15" s="289"/>
      <c r="CO15" s="201" t="e">
        <f t="shared" ca="1" si="7"/>
        <v>#DIV/0!</v>
      </c>
      <c r="CP15" s="178">
        <f ca="1">SUMIF(Consumos,A15,'H1 2021-2025'!$AX$8:$AX$29)</f>
        <v>0</v>
      </c>
      <c r="CQ15" s="175">
        <f ca="1">SUMIF(Consumos,A15,'H1 2021-2025'!$AY$8:$AY$29)</f>
        <v>0</v>
      </c>
      <c r="CR15" s="286"/>
      <c r="CS15" s="200" t="e">
        <f t="shared" ca="1" si="8"/>
        <v>#DIV/0!</v>
      </c>
      <c r="CT15" s="632">
        <f ca="1">SUMIF(Consumos,A15,'H1 2021-2025'!$AZ$8:$AZ$29)</f>
        <v>0</v>
      </c>
      <c r="CU15" s="633">
        <f ca="1">SUMIF(Consumos,A15,'H1 2021-2025'!$BA$8:$BA$29)</f>
        <v>0</v>
      </c>
      <c r="CV15" s="289"/>
      <c r="CW15" s="201" t="e">
        <f t="shared" ca="1" si="9"/>
        <v>#DIV/0!</v>
      </c>
      <c r="CX15" s="648">
        <f t="shared" ca="1" si="48"/>
        <v>0</v>
      </c>
      <c r="CY15" s="649">
        <f t="shared" ca="1" si="49"/>
        <v>0</v>
      </c>
      <c r="CZ15" s="648">
        <f t="shared" si="50"/>
        <v>0</v>
      </c>
      <c r="DA15" s="650" t="e">
        <f t="shared" ca="1" si="51"/>
        <v>#DIV/0!</v>
      </c>
      <c r="DB15" s="182">
        <f ca="1">SUMIF(Consumos,A15,'H1 2021-2025'!$BD$8:$BD$29)</f>
        <v>0</v>
      </c>
      <c r="DC15" s="183">
        <f ca="1">SUMIF(Consumos,A15,'H1 2021-2025'!$BE$8:$BE$29)</f>
        <v>0</v>
      </c>
      <c r="DD15" s="270"/>
      <c r="DE15" s="219" t="e">
        <f t="shared" ca="1" si="156"/>
        <v>#DIV/0!</v>
      </c>
      <c r="DF15" s="209">
        <f ca="1">SUMIF(Consumos,A15,'H1 2021-2025'!$BF$8:$BF$29)</f>
        <v>0</v>
      </c>
      <c r="DG15" s="185">
        <f ca="1">SUMIF(Consumos,A15,'H1 2021-2025'!$BG$8:$BG$29)</f>
        <v>0</v>
      </c>
      <c r="DH15" s="272"/>
      <c r="DI15" s="537" t="e">
        <f ca="1">+DF15/DH15</f>
        <v>#DIV/0!</v>
      </c>
      <c r="DJ15" s="210">
        <f ca="1">SUMIF(Consumos,A15,'H1 2021-2025'!$BH$8:$BH$29)</f>
        <v>0</v>
      </c>
      <c r="DK15" s="211">
        <f ca="1">SUMIF(Consumos,A15,'H1 2021-2025'!$BI$8:$BI$29)</f>
        <v>0</v>
      </c>
      <c r="DL15" s="269"/>
      <c r="DM15" s="219" t="e">
        <f t="shared" ca="1" si="53"/>
        <v>#DIV/0!</v>
      </c>
      <c r="DN15" s="212">
        <f ca="1">SUMIF(Consumos,A15,'H1 2021-2025'!$BJ$8:$BJ$29)</f>
        <v>0</v>
      </c>
      <c r="DO15" s="213">
        <f ca="1">SUMIF(Consumos,A15,'H1 2021-2025'!$BK$8:$BK$29)</f>
        <v>0</v>
      </c>
      <c r="DP15" s="272"/>
      <c r="DQ15" s="537" t="e">
        <f t="shared" ca="1" si="54"/>
        <v>#DIV/0!</v>
      </c>
      <c r="DR15" s="210">
        <f ca="1">SUMIF(Consumos,A15,'H1 2021-2025'!$BL$8:$BL$29)</f>
        <v>0</v>
      </c>
      <c r="DS15" s="214">
        <f ca="1">SUMIF(Consumos,A15,'H1 2021-2025'!$BM$8:$BM$29)</f>
        <v>0</v>
      </c>
      <c r="DT15" s="264"/>
      <c r="DU15" s="219" t="e">
        <f t="shared" ca="1" si="55"/>
        <v>#DIV/0!</v>
      </c>
      <c r="DV15" s="212">
        <f ca="1">SUMIF(Consumos,A15,'H1 2021-2025'!$BN$8:$BN$29)</f>
        <v>0</v>
      </c>
      <c r="DW15" s="215">
        <f ca="1">SUMIF(Consumos,A15,'H1 2021-2025'!$BO$8:$BO$29)</f>
        <v>0</v>
      </c>
      <c r="DX15" s="279"/>
      <c r="DY15" s="537" t="e">
        <f t="shared" ca="1" si="56"/>
        <v>#DIV/0!</v>
      </c>
      <c r="DZ15" s="210">
        <f ca="1">SUMIF(Consumos,A15,'H1 2021-2025'!$BP$8:$BP$29)</f>
        <v>0</v>
      </c>
      <c r="EA15" s="214">
        <f ca="1">SUMIF(Consumos,A15,'H1 2021-2025'!$BQ$8:$BQ$29)</f>
        <v>0</v>
      </c>
      <c r="EB15" s="264"/>
      <c r="EC15" s="221" t="e">
        <f t="shared" ca="1" si="57"/>
        <v>#DIV/0!</v>
      </c>
      <c r="ED15" s="216">
        <f ca="1">SUMIF(Consumos,A15,'H1 2021-2025'!$BR$8:$BR$29)</f>
        <v>0</v>
      </c>
      <c r="EE15" s="215">
        <f ca="1">SUMIF(Consumos,A15,'H1 2021-2025'!$BS$8:$BS$29)</f>
        <v>0</v>
      </c>
      <c r="EF15" s="272"/>
      <c r="EG15" s="537" t="e">
        <f t="shared" ca="1" si="76"/>
        <v>#DIV/0!</v>
      </c>
      <c r="EH15" s="210">
        <f ca="1">SUMIF(Consumos,A15,'H1 2021-2025'!$BT$8:$BT$29)</f>
        <v>0</v>
      </c>
      <c r="EI15" s="211">
        <f ca="1">SUMIF(Consumos,A15,'H1 2021-2025'!$BU$8:$BU$29)</f>
        <v>0</v>
      </c>
      <c r="EJ15" s="269"/>
      <c r="EK15" s="219" t="e">
        <f t="shared" ca="1" si="58"/>
        <v>#DIV/0!</v>
      </c>
      <c r="EL15" s="212">
        <f ca="1">SUMIF(Consumos,A15,'H1 2021-2025'!$BV$8:$BV$29)</f>
        <v>0</v>
      </c>
      <c r="EM15" s="215">
        <f ca="1">SUMIF(Consumos,A15,'H1 2021-2025'!$BW$8:$BW$29)</f>
        <v>0</v>
      </c>
      <c r="EN15" s="272"/>
      <c r="EO15" s="537" t="e">
        <f t="shared" ca="1" si="59"/>
        <v>#DIV/0!</v>
      </c>
      <c r="EP15" s="210">
        <f ca="1">SUMIF(Consumos,A15,'H1 2021-2025'!$BX$8:$BX$29)</f>
        <v>0</v>
      </c>
      <c r="EQ15" s="211">
        <f ca="1">SUMIF(Consumos,A15,'H1 2021-2025'!$BY$8:$BY$29)</f>
        <v>0</v>
      </c>
      <c r="ER15" s="264"/>
      <c r="ES15" s="219" t="e">
        <f t="shared" ca="1" si="60"/>
        <v>#DIV/0!</v>
      </c>
      <c r="ET15" s="212">
        <f ca="1">SUMIF(Consumos,A15,'H1 2021-2025'!$BZ$8:$BZ$29)</f>
        <v>0</v>
      </c>
      <c r="EU15" s="213">
        <f ca="1">SUMIF(Consumos,A15,'H1 2021-2025'!$CA$8:$CA$29)</f>
        <v>0</v>
      </c>
      <c r="EV15" s="279"/>
      <c r="EW15" s="544" t="e">
        <f t="shared" ca="1" si="61"/>
        <v>#DIV/0!</v>
      </c>
      <c r="EX15" s="193">
        <f t="shared" ca="1" si="62"/>
        <v>0</v>
      </c>
      <c r="EY15" s="194">
        <f t="shared" ca="1" si="63"/>
        <v>0</v>
      </c>
      <c r="EZ15" s="193">
        <f t="shared" si="63"/>
        <v>0</v>
      </c>
      <c r="FA15" s="546" t="e">
        <f t="shared" ca="1" si="64"/>
        <v>#DIV/0!</v>
      </c>
      <c r="FB15" s="210">
        <f ca="1">SUMIF(Consumos,A15,'H1 2021-2025'!$CD$8:$CD$29)</f>
        <v>0</v>
      </c>
      <c r="FC15" s="211">
        <f ca="1">SUMIF(Consumos,A15,'H1 2021-2025'!$CE$8:$CE$29)</f>
        <v>0</v>
      </c>
      <c r="FD15" s="264"/>
      <c r="FE15" s="549" t="e">
        <f t="shared" ca="1" si="65"/>
        <v>#DIV/0!</v>
      </c>
      <c r="FF15" s="698">
        <f ca="1">SUMIF(Consumos,A15,'H1 2021-2025'!$CF$8:$CF$29)</f>
        <v>0</v>
      </c>
      <c r="FG15" s="699">
        <f ca="1">SUMIF(Consumos,A15,'H1 2021-2025'!$CG$8:$CG$29)</f>
        <v>0</v>
      </c>
      <c r="FH15" s="267"/>
      <c r="FI15" s="700" t="e">
        <f t="shared" ca="1" si="66"/>
        <v>#DIV/0!</v>
      </c>
      <c r="FJ15" s="179">
        <f ca="1">SUMIF(Consumos,A15,'H1 2021-2025'!$CH$8:$CH$29)</f>
        <v>0</v>
      </c>
      <c r="FK15" s="175">
        <f ca="1">SUMIF(Consumos,A15,'H1 2021-2025'!$CI$8:$CI$29)</f>
        <v>0</v>
      </c>
      <c r="FL15" s="264"/>
      <c r="FM15" s="552" t="e">
        <f t="shared" ca="1" si="67"/>
        <v>#DIV/0!</v>
      </c>
      <c r="FN15" s="180">
        <f ca="1">SUMIF(Consumos,A15,'H1 2021-2025'!$CJ$8:$CJ$29)</f>
        <v>0</v>
      </c>
      <c r="FO15" s="181">
        <f ca="1">SUMIF(Consumos,A15,'H1 2021-2025'!$CK$8:$CK$29)</f>
        <v>0</v>
      </c>
      <c r="FP15" s="267"/>
      <c r="FQ15" s="693" t="e">
        <f t="shared" ca="1" si="10"/>
        <v>#DIV/0!</v>
      </c>
      <c r="FR15" s="178">
        <f ca="1">SUMIF(Consumos,A15,'H1 2021-2025'!$CL$8:$CL$29)</f>
        <v>0</v>
      </c>
      <c r="FS15" s="175">
        <f ca="1">SUMIF(Consumos,A15,'H1 2021-2025'!$CM$8:$CM$29)</f>
        <v>0</v>
      </c>
      <c r="FT15" s="264"/>
      <c r="FU15" s="552" t="e">
        <f t="shared" ca="1" si="11"/>
        <v>#DIV/0!</v>
      </c>
      <c r="FV15" s="180">
        <f ca="1">SUMIF(Consumos,A15,'H1 2021-2025'!$CN$8:$CN$29)</f>
        <v>0</v>
      </c>
      <c r="FW15" s="181">
        <f ca="1">SUMIF(Consumos,A15,'H1 2021-2025'!$CO$8:$CO$29)</f>
        <v>0</v>
      </c>
      <c r="FX15" s="267"/>
      <c r="FY15" s="693" t="e">
        <f t="shared" ca="1" si="12"/>
        <v>#DIV/0!</v>
      </c>
      <c r="FZ15" s="178">
        <f ca="1">SUMIF(Consumos,A15,'H1 2021-2025'!$CP$8:$CP$29)</f>
        <v>0</v>
      </c>
      <c r="GA15" s="197">
        <f ca="1">SUMIF(Consumos,A15,'H1 2021-2025'!$CQ$8:$CQ$29)</f>
        <v>0</v>
      </c>
      <c r="GB15" s="264"/>
      <c r="GC15" s="552" t="e">
        <f t="shared" ca="1" si="13"/>
        <v>#DIV/0!</v>
      </c>
      <c r="GD15" s="180">
        <f ca="1">SUMIF(Consumos,A15,'H1 2021-2025'!$CR$8:$CR$29)</f>
        <v>0</v>
      </c>
      <c r="GE15" s="181">
        <f ca="1">SUMIF(Consumos,A15,'H1 2021-2025'!$CS$8:$CS$29)</f>
        <v>0</v>
      </c>
      <c r="GF15" s="267"/>
      <c r="GG15" s="693" t="e">
        <f t="shared" ca="1" si="68"/>
        <v>#DIV/0!</v>
      </c>
      <c r="GH15" s="178">
        <f ca="1">SUMIF(Consumos,A15,'H1 2021-2025'!$CT$8:$CT$29)</f>
        <v>0</v>
      </c>
      <c r="GI15" s="197">
        <f ca="1">SUMIF(Consumos,A15,'H1 2021-2025'!$CU$8:$CU$29)</f>
        <v>0</v>
      </c>
      <c r="GJ15" s="264"/>
      <c r="GK15" s="200" t="e">
        <f t="shared" ca="1" si="14"/>
        <v>#DIV/0!</v>
      </c>
      <c r="GL15" s="686">
        <f ca="1">SUMIF(Consumos,A15,'H1 2021-2025'!$CV$8:$CV$29)</f>
        <v>0</v>
      </c>
      <c r="GM15" s="687">
        <f ca="1">SUMIF(Consumos,A15,'H1 2021-2025'!$CW$8:$CW$29)</f>
        <v>0</v>
      </c>
      <c r="GN15" s="662"/>
      <c r="GO15" s="688" t="e">
        <f t="shared" ca="1" si="15"/>
        <v>#DIV/0!</v>
      </c>
      <c r="GP15" s="179">
        <f ca="1">SUMIF(Consumos,A15,'H1 2021-2025'!$CX$8:$CX$29)</f>
        <v>0</v>
      </c>
      <c r="GQ15" s="175">
        <f ca="1">SUMIF(Consumos,A15,'H1 2021-2025'!$CY$8:$CY$29)</f>
        <v>0</v>
      </c>
      <c r="GR15" s="322"/>
      <c r="GS15" s="200" t="e">
        <f t="shared" ca="1" si="16"/>
        <v>#DIV/0!</v>
      </c>
      <c r="GT15" s="180">
        <f ca="1">SUMIF(Consumos,A15,'H1 2021-2025'!$CZ$8:$CZ$29)</f>
        <v>0</v>
      </c>
      <c r="GU15" s="181">
        <f ca="1">SUMIF(Consumos,A15,'H1 2021-2025'!$DA$8:$DA$29)</f>
        <v>0</v>
      </c>
      <c r="GV15" s="662"/>
      <c r="GW15" s="533" t="e">
        <f t="shared" ca="1" si="17"/>
        <v>#DIV/0!</v>
      </c>
      <c r="GX15" s="668">
        <f t="shared" ca="1" si="69"/>
        <v>0</v>
      </c>
      <c r="GY15" s="669">
        <f t="shared" ca="1" si="69"/>
        <v>0</v>
      </c>
      <c r="GZ15" s="668">
        <f t="shared" si="18"/>
        <v>0</v>
      </c>
      <c r="HA15" s="670" t="e">
        <f t="shared" ca="1" si="19"/>
        <v>#DIV/0!</v>
      </c>
      <c r="HB15" s="217">
        <f ca="1">SUMIF(Consumos,A15,'H1 2021-2025'!$DD$8:$DD$29)</f>
        <v>0</v>
      </c>
      <c r="HC15" s="218">
        <f ca="1">SUMIF(Consumos,A15,'H1 2021-2025'!$DE$8:$DE$29)</f>
        <v>0</v>
      </c>
      <c r="HD15" s="286"/>
      <c r="HE15" s="219" t="e">
        <f t="shared" ca="1" si="70"/>
        <v>#DIV/0!</v>
      </c>
      <c r="HF15" s="722">
        <f ca="1">SUMIF(Consumos,A15,'H1 2021-2025'!$DF$8:$DF$29)</f>
        <v>0</v>
      </c>
      <c r="HG15" s="723">
        <f ca="1">SUMIF(Consumos,A15,'H1 2021-2025'!$DG$8:$DG$29)</f>
        <v>0</v>
      </c>
      <c r="HH15" s="709"/>
      <c r="HI15" s="724" t="e">
        <f t="shared" ca="1" si="71"/>
        <v>#DIV/0!</v>
      </c>
      <c r="HJ15" s="220">
        <f ca="1">SUMIF(Consumos,A15,'H1 2021-2025'!$DH$8:$DH$29)</f>
        <v>0</v>
      </c>
      <c r="HK15" s="218">
        <f ca="1">SUMIF(Consumos,A15,'H1 2021-2025'!$DI$8:$DI$29)</f>
        <v>0</v>
      </c>
      <c r="HL15" s="286"/>
      <c r="HM15" s="221" t="e">
        <f t="shared" ca="1" si="72"/>
        <v>#DIV/0!</v>
      </c>
      <c r="HN15" s="729">
        <f ca="1">SUMIF(Consumos,A15,'H1 2021-2025'!$DJ$8:$DJ$29)</f>
        <v>0</v>
      </c>
      <c r="HO15" s="723">
        <f ca="1">SUMIF(Consumos,A15,'H1 2021-2025'!$DK$8:$DK$29)</f>
        <v>0</v>
      </c>
      <c r="HP15" s="709"/>
      <c r="HQ15" s="529" t="e">
        <f t="shared" ca="1" si="20"/>
        <v>#DIV/0!</v>
      </c>
      <c r="HR15" s="205">
        <f ca="1">SUMIF(Consumos,A15,'H1 2021-2025'!$DL$8:$DL$29)</f>
        <v>0</v>
      </c>
      <c r="HS15" s="199">
        <f ca="1">SUMIF(Consumos,A15,'H1 2021-2025'!$DM$8:$DM$29)</f>
        <v>0</v>
      </c>
      <c r="HT15" s="286"/>
      <c r="HU15" s="200" t="e">
        <f t="shared" ca="1" si="21"/>
        <v>#DIV/0!</v>
      </c>
      <c r="HV15" s="706">
        <f ca="1">SUMIF(Consumos,A15,'H1 2021-2025'!$DN$8:$DN$29)</f>
        <v>0</v>
      </c>
      <c r="HW15" s="723">
        <f ca="1">SUMIF(Consumos,A15,'H1 2021-2025'!$DO$8:$DO$29)</f>
        <v>0</v>
      </c>
      <c r="HX15" s="709"/>
      <c r="HY15" s="529" t="e">
        <f t="shared" ca="1" si="22"/>
        <v>#DIV/0!</v>
      </c>
      <c r="HZ15" s="205">
        <f ca="1">SUMIF(Consumos,A15,'H1 2021-2025'!$DP$8:$DP$29)</f>
        <v>0</v>
      </c>
      <c r="IA15" s="206">
        <f ca="1">SUMIF(Consumos,A15,'H1 2021-2025'!$DQ$8:$DQ$29)</f>
        <v>0</v>
      </c>
      <c r="IB15" s="286"/>
      <c r="IC15" s="200" t="e">
        <f t="shared" ca="1" si="23"/>
        <v>#DIV/0!</v>
      </c>
      <c r="ID15" s="706">
        <f ca="1">SUMIF(Consumos,A15,'H1 2021-2025'!$DR$8:$DR$29)</f>
        <v>0</v>
      </c>
      <c r="IE15" s="723">
        <f ca="1">SUMIF(Consumos,A15,'H1 2021-2025'!$DS$8:$DS$29)</f>
        <v>0</v>
      </c>
      <c r="IF15" s="709"/>
      <c r="IG15" s="529" t="e">
        <f t="shared" ca="1" si="73"/>
        <v>#DIV/0!</v>
      </c>
      <c r="IH15" s="205">
        <f ca="1">SUMIF(Consumos,A15,'H1 2021-2025'!$DT$8:$DT$29)</f>
        <v>0</v>
      </c>
      <c r="II15" s="206">
        <f ca="1">SUMIF(Consumos,A15,'H1 2021-2025'!$DU$8:$DU$29)</f>
        <v>0</v>
      </c>
      <c r="IJ15" s="286"/>
      <c r="IK15" s="200" t="e">
        <f t="shared" ca="1" si="24"/>
        <v>#DIV/0!</v>
      </c>
      <c r="IL15" s="706">
        <f ca="1">SUMIF(Consumos,A15,'H1 2021-2025'!$DV$8:$DV$29)</f>
        <v>0</v>
      </c>
      <c r="IM15" s="707">
        <f ca="1">SUMIF(Consumos,A15,'H1 2021-2025'!$DW$8:$DW$29)</f>
        <v>0</v>
      </c>
      <c r="IN15" s="709"/>
      <c r="IO15" s="529" t="e">
        <f t="shared" ca="1" si="25"/>
        <v>#DIV/0!</v>
      </c>
      <c r="IP15" s="205">
        <f ca="1">SUMIF(Consumos,A15,'H1 2021-2025'!$DX$8:$DX$29)</f>
        <v>0</v>
      </c>
      <c r="IQ15" s="206">
        <f ca="1">SUMIF(Consumos,A15,'H1 2021-2025'!$DY$8:$DY$29)</f>
        <v>0</v>
      </c>
      <c r="IR15" s="286"/>
      <c r="IS15" s="200" t="e">
        <f t="shared" ca="1" si="26"/>
        <v>#DIV/0!</v>
      </c>
      <c r="IT15" s="706">
        <f ca="1">SUMIF(Consumos,A15,'H1 2021-2025'!$DZ$8:$DZ$29)</f>
        <v>0</v>
      </c>
      <c r="IU15" s="707">
        <f ca="1">SUMIF(Consumos,BA15,'H1 2021-2025'!$EA$8:$EA$29)</f>
        <v>0</v>
      </c>
      <c r="IV15" s="709"/>
      <c r="IW15" s="529" t="e">
        <f t="shared" ca="1" si="27"/>
        <v>#DIV/0!</v>
      </c>
      <c r="IX15" s="734">
        <f t="shared" ca="1" si="74"/>
        <v>0</v>
      </c>
      <c r="IY15" s="735">
        <f t="shared" ca="1" si="75"/>
        <v>0</v>
      </c>
      <c r="IZ15" s="736">
        <f t="shared" si="28"/>
        <v>0</v>
      </c>
      <c r="JA15" s="737" t="e">
        <f t="shared" ca="1" si="29"/>
        <v>#DIV/0!</v>
      </c>
    </row>
    <row r="16" spans="1:261" ht="15" thickBot="1">
      <c r="A16" s="556"/>
      <c r="B16" s="173">
        <f ca="1">SUMIF(Consumos,A16,'H1 2021-2025'!$D$8:$D$29)</f>
        <v>0</v>
      </c>
      <c r="C16" s="175">
        <f ca="1">SUMIF(Consumos,A16,'H1 2021-2025'!$E$8:$E$29)</f>
        <v>0</v>
      </c>
      <c r="D16" s="264"/>
      <c r="E16" s="200" t="e">
        <f t="shared" ca="1" si="30"/>
        <v>#DIV/0!</v>
      </c>
      <c r="F16" s="195">
        <f ca="1">SUMIF(Consumos,A16,'H1 2021-2025'!$F$8:$F$29)</f>
        <v>0</v>
      </c>
      <c r="G16" s="196">
        <f ca="1">SUMIF(Consumos,A16,'H1 2021-2025'!$G$8:$G$29)</f>
        <v>0</v>
      </c>
      <c r="H16" s="282"/>
      <c r="I16" s="554" t="e">
        <f t="shared" ca="1" si="31"/>
        <v>#DIV/0!</v>
      </c>
      <c r="J16" s="207">
        <f ca="1">SUMIF(Consumos,A16,'H1 2021-2025'!$H$8:$H$29)</f>
        <v>0</v>
      </c>
      <c r="K16" s="208">
        <f ca="1">SUMIF(Consumos,A16,'H1 2021-2025'!$I$8:$I$29)</f>
        <v>0</v>
      </c>
      <c r="L16" s="264"/>
      <c r="M16" s="221" t="e">
        <f t="shared" ca="1" si="32"/>
        <v>#DIV/0!</v>
      </c>
      <c r="N16" s="615">
        <f ca="1">SUMIF(Consumos,A16,'H1 2021-2025'!$J$8:$J$29)</f>
        <v>0</v>
      </c>
      <c r="O16" s="196">
        <f ca="1">SUMIF(Consumos,A16,'H1 2021-2025'!$K$8:$K$29)</f>
        <v>0</v>
      </c>
      <c r="P16" s="282"/>
      <c r="Q16" s="616" t="e">
        <f t="shared" ca="1" si="33"/>
        <v>#DIV/0!</v>
      </c>
      <c r="R16" s="178">
        <f ca="1">SUMIF(Consumos,A16,'H1 2021-2025'!$L$8:$L$29)</f>
        <v>0</v>
      </c>
      <c r="S16" s="175">
        <f ca="1">SUMIF(Consumos,A16,'H1 2021-2025'!$M$8:$M$29)</f>
        <v>0</v>
      </c>
      <c r="T16" s="264"/>
      <c r="U16" s="174" t="e">
        <f t="shared" ca="1" si="34"/>
        <v>#DIV/0!</v>
      </c>
      <c r="V16" s="195">
        <f ca="1">SUMIF(Consumos,A16,'H1 2021-2025'!$N$8:$N$29)</f>
        <v>0</v>
      </c>
      <c r="W16" s="196">
        <f ca="1">SUMIF(Consumos,A16,'H1 2021-2025'!$O$8:$O$29)</f>
        <v>0</v>
      </c>
      <c r="X16" s="282"/>
      <c r="Y16" s="617" t="e">
        <f t="shared" ca="1" si="35"/>
        <v>#DIV/0!</v>
      </c>
      <c r="Z16" s="178">
        <f ca="1">SUMIF(Consumos,A16,'H1 2021-2025'!$P$8:$P$29)</f>
        <v>0</v>
      </c>
      <c r="AA16" s="175">
        <f ca="1">SUMIF(Consumos,A16,'H1 2021-2025'!$Q$8:$Q$29)</f>
        <v>0</v>
      </c>
      <c r="AB16" s="264"/>
      <c r="AC16" s="174" t="e">
        <f t="shared" ca="1" si="36"/>
        <v>#DIV/0!</v>
      </c>
      <c r="AD16" s="195">
        <f ca="1">SUMIF(Consumos,A16,'H1 2021-2025'!$R$8:$R$29)</f>
        <v>0</v>
      </c>
      <c r="AE16" s="196">
        <f ca="1">SUMIF(Consumos,A16,'H1 2021-2025'!$S$8:$S$29)</f>
        <v>0</v>
      </c>
      <c r="AF16" s="282"/>
      <c r="AG16" s="554" t="e">
        <f t="shared" ca="1" si="37"/>
        <v>#DIV/0!</v>
      </c>
      <c r="AH16" s="178">
        <f ca="1">SUMIF(Consumos,A16,'H1 2021-2025'!$T$8:$T$29)</f>
        <v>0</v>
      </c>
      <c r="AI16" s="175">
        <f ca="1">SUMIF(Consumos,A16,'H1 2021-2025'!$U$8:$U$29)</f>
        <v>0</v>
      </c>
      <c r="AJ16" s="264"/>
      <c r="AK16" s="200" t="e">
        <f t="shared" ca="1" si="38"/>
        <v>#DIV/0!</v>
      </c>
      <c r="AL16" s="195">
        <f ca="1">SUMIF(Consumos,A16,'H1 2021-2025'!$V$8:$V$29)</f>
        <v>0</v>
      </c>
      <c r="AM16" s="196">
        <f ca="1">SUMIF(Consumos,A16,'H1 2021-2025'!$W$8:$W$29)</f>
        <v>0</v>
      </c>
      <c r="AN16" s="319"/>
      <c r="AO16" s="554" t="e">
        <f t="shared" ca="1" si="39"/>
        <v>#DIV/0!</v>
      </c>
      <c r="AP16" s="178">
        <f ca="1">SUMIF(Consumos,A16,'H1 2021-2025'!$X$8:$X$29)</f>
        <v>0</v>
      </c>
      <c r="AQ16" s="175">
        <f ca="1">SUMIF(Consumos,A16,'H1 2021-2025'!$Y$8:$Y$29)</f>
        <v>0</v>
      </c>
      <c r="AR16" s="322"/>
      <c r="AS16" s="200" t="e">
        <f t="shared" ca="1" si="40"/>
        <v>#DIV/0!</v>
      </c>
      <c r="AT16" s="195">
        <f ca="1">SUMIF(Consumos,A16,'H1 2021-2025'!$Z$8:$Z$29)</f>
        <v>0</v>
      </c>
      <c r="AU16" s="196">
        <f ca="1">SUMIF(Consumos,A16,'H1 2021-2025'!$AA$8:$AA$29)</f>
        <v>0</v>
      </c>
      <c r="AV16" s="319"/>
      <c r="AW16" s="611" t="e">
        <f t="shared" ca="1" si="41"/>
        <v>#DIV/0!</v>
      </c>
      <c r="AX16" s="625">
        <f t="shared" ca="1" si="42"/>
        <v>0</v>
      </c>
      <c r="AY16" s="626">
        <f t="shared" ca="1" si="43"/>
        <v>0</v>
      </c>
      <c r="AZ16" s="626">
        <f t="shared" si="44"/>
        <v>0</v>
      </c>
      <c r="BA16" s="624" t="e">
        <f t="shared" ca="1" si="45"/>
        <v>#DIV/0!</v>
      </c>
      <c r="BB16" s="179">
        <f ca="1">SUMIF(Consumos,A16,'H1 2021-2025'!$AD$8:$AD$29)</f>
        <v>0</v>
      </c>
      <c r="BC16" s="175">
        <f ca="1">SUMIF(Consumos,A16,'H1 2021-2025'!$AE$8:$AE$29)</f>
        <v>0</v>
      </c>
      <c r="BD16" s="286"/>
      <c r="BE16" s="200" t="e">
        <f t="shared" ca="1" si="46"/>
        <v>#DIV/0!</v>
      </c>
      <c r="BF16" s="632">
        <f ca="1">SUMIF(Consumos,A16,'H1 2021-2025'!$AF$8:$AF$29)</f>
        <v>0</v>
      </c>
      <c r="BG16" s="633">
        <f ca="1">SUMIF(Consumos,A16,'H1 2021-2025'!$AG$8:$AG$29)</f>
        <v>0</v>
      </c>
      <c r="BH16" s="289"/>
      <c r="BI16" s="201" t="e">
        <f t="shared" ca="1" si="47"/>
        <v>#DIV/0!</v>
      </c>
      <c r="BJ16" s="178">
        <f ca="1">SUMIF(Consumos,A16,'H1 2021-2025'!$AH$8:$AH$29)</f>
        <v>0</v>
      </c>
      <c r="BK16" s="175">
        <f ca="1">SUMIF(Consumos,A16,'H1 2021-2025'!$AI$8:$AI$29)</f>
        <v>0</v>
      </c>
      <c r="BL16" s="286"/>
      <c r="BM16" s="200" t="e">
        <f t="shared" ca="1" si="0"/>
        <v>#DIV/0!</v>
      </c>
      <c r="BN16" s="632">
        <f ca="1">SUMIF(Consumos,A16,'H1 2021-2025'!$AJ$8:$AJ$29)</f>
        <v>0</v>
      </c>
      <c r="BO16" s="633">
        <f ca="1">SUMIF(Consumos,A16,'H1 2021-2025'!$AK$8:$AK$29)</f>
        <v>0</v>
      </c>
      <c r="BP16" s="289"/>
      <c r="BQ16" s="201" t="e">
        <f t="shared" ca="1" si="1"/>
        <v>#DIV/0!</v>
      </c>
      <c r="BR16" s="178">
        <f ca="1">SUMIF(Consumos,A16,'H1 2021-2025'!$AL$8:$AL$29)</f>
        <v>0</v>
      </c>
      <c r="BS16" s="175">
        <f ca="1">SUMIF(Consumos,A16,'H1 2021-2025'!$AM$8:$AM$29)</f>
        <v>0</v>
      </c>
      <c r="BT16" s="286"/>
      <c r="BU16" s="200" t="e">
        <f t="shared" ca="1" si="2"/>
        <v>#DIV/0!</v>
      </c>
      <c r="BV16" s="632">
        <f ca="1">SUMIF(Consumos,A16,'H1 2021-2025'!$AN$8:$AN$29)</f>
        <v>0</v>
      </c>
      <c r="BW16" s="633">
        <f ca="1">SUMIF(Consumos,A16,'H1 2021-2025'!$AO$8:$AO$29)</f>
        <v>0</v>
      </c>
      <c r="BX16" s="289"/>
      <c r="BY16" s="201" t="e">
        <f t="shared" ca="1" si="3"/>
        <v>#DIV/0!</v>
      </c>
      <c r="BZ16" s="178">
        <f ca="1">SUMIF(Consumos,A16,'H1 2021-2025'!$AP$8:$AP$29)</f>
        <v>0</v>
      </c>
      <c r="CA16" s="175">
        <f ca="1">SUMIF(Consumos,A16,'H1 2021-2025'!$AQ$8:$AQ$29)</f>
        <v>0</v>
      </c>
      <c r="CB16" s="286"/>
      <c r="CC16" s="200" t="e">
        <f t="shared" ca="1" si="4"/>
        <v>#DIV/0!</v>
      </c>
      <c r="CD16" s="632">
        <f ca="1">SUMIF(Consumos,A16,'H1 2021-2025'!$AR$8:$AR$29)</f>
        <v>0</v>
      </c>
      <c r="CE16" s="633">
        <f ca="1">SUMIF(Consumos,A16,'H1 2021-2025'!$AS$8:$AS$29)</f>
        <v>0</v>
      </c>
      <c r="CF16" s="289"/>
      <c r="CG16" s="201" t="e">
        <f t="shared" ca="1" si="5"/>
        <v>#DIV/0!</v>
      </c>
      <c r="CH16" s="178">
        <f ca="1">SUMIF(Consumos,A16,'H1 2021-2025'!$AT$8:$AT$29)</f>
        <v>0</v>
      </c>
      <c r="CI16" s="175">
        <f ca="1">SUMIF(Consumos,A16,'H1 2021-2025'!$AU$8:$AU$29)</f>
        <v>0</v>
      </c>
      <c r="CJ16" s="286"/>
      <c r="CK16" s="200" t="e">
        <f t="shared" ca="1" si="6"/>
        <v>#DIV/0!</v>
      </c>
      <c r="CL16" s="632">
        <f ca="1">SUMIF(Consumos,A16,'H1 2021-2025'!$AV$8:$AV$29)</f>
        <v>0</v>
      </c>
      <c r="CM16" s="633">
        <f ca="1">SUMIF(Consumos,A16,'H1 2021-2025'!$AW$8:$AW$29)</f>
        <v>0</v>
      </c>
      <c r="CN16" s="289"/>
      <c r="CO16" s="201" t="e">
        <f t="shared" ca="1" si="7"/>
        <v>#DIV/0!</v>
      </c>
      <c r="CP16" s="178">
        <f ca="1">SUMIF(Consumos,A16,'H1 2021-2025'!$AX$8:$AX$29)</f>
        <v>0</v>
      </c>
      <c r="CQ16" s="175">
        <f ca="1">SUMIF(Consumos,A16,'H1 2021-2025'!$AY$8:$AY$29)</f>
        <v>0</v>
      </c>
      <c r="CR16" s="286"/>
      <c r="CS16" s="200" t="e">
        <f t="shared" ca="1" si="8"/>
        <v>#DIV/0!</v>
      </c>
      <c r="CT16" s="632">
        <f ca="1">SUMIF(Consumos,A16,'H1 2021-2025'!$AZ$8:$AZ$29)</f>
        <v>0</v>
      </c>
      <c r="CU16" s="633">
        <f ca="1">SUMIF(Consumos,A16,'H1 2021-2025'!$BA$8:$BA$29)</f>
        <v>0</v>
      </c>
      <c r="CV16" s="289"/>
      <c r="CW16" s="201" t="e">
        <f t="shared" ca="1" si="9"/>
        <v>#DIV/0!</v>
      </c>
      <c r="CX16" s="648">
        <f t="shared" ca="1" si="48"/>
        <v>0</v>
      </c>
      <c r="CY16" s="649">
        <f t="shared" ca="1" si="49"/>
        <v>0</v>
      </c>
      <c r="CZ16" s="648">
        <f t="shared" si="50"/>
        <v>0</v>
      </c>
      <c r="DA16" s="650" t="e">
        <f t="shared" ca="1" si="51"/>
        <v>#DIV/0!</v>
      </c>
      <c r="DB16" s="182">
        <f ca="1">SUMIF(Consumos,A16,'H1 2021-2025'!$BD$8:$BD$29)</f>
        <v>0</v>
      </c>
      <c r="DC16" s="183">
        <f ca="1">SUMIF(Consumos,A16,'H1 2021-2025'!$BE$8:$BE$29)</f>
        <v>0</v>
      </c>
      <c r="DD16" s="269"/>
      <c r="DE16" s="219" t="e">
        <f t="shared" ca="1" si="156"/>
        <v>#DIV/0!</v>
      </c>
      <c r="DF16" s="209">
        <f ca="1">SUMIF(Consumos,A16,'H1 2021-2025'!$BF$8:$BF$29)</f>
        <v>0</v>
      </c>
      <c r="DG16" s="185">
        <f ca="1">SUMIF(Consumos,A16,'H1 2021-2025'!$BG$8:$BG$29)</f>
        <v>0</v>
      </c>
      <c r="DH16" s="272"/>
      <c r="DI16" s="537" t="e">
        <f t="shared" ca="1" si="52"/>
        <v>#DIV/0!</v>
      </c>
      <c r="DJ16" s="210">
        <f ca="1">SUMIF(Consumos,A16,'H1 2021-2025'!$BH$8:$BH$29)</f>
        <v>0</v>
      </c>
      <c r="DK16" s="211">
        <f ca="1">SUMIF(Consumos,A16,'H1 2021-2025'!$BI$8:$BI$29)</f>
        <v>0</v>
      </c>
      <c r="DL16" s="269"/>
      <c r="DM16" s="219" t="e">
        <f t="shared" ca="1" si="53"/>
        <v>#DIV/0!</v>
      </c>
      <c r="DN16" s="212">
        <f ca="1">SUMIF(Consumos,A16,'H1 2021-2025'!$BJ$8:$BJ$29)</f>
        <v>0</v>
      </c>
      <c r="DO16" s="213">
        <f ca="1">SUMIF(Consumos,A16,'H1 2021-2025'!$BK$8:$BK$29)</f>
        <v>0</v>
      </c>
      <c r="DP16" s="272"/>
      <c r="DQ16" s="537" t="e">
        <f t="shared" ca="1" si="54"/>
        <v>#DIV/0!</v>
      </c>
      <c r="DR16" s="210">
        <f ca="1">SUMIF(Consumos,A16,'H1 2021-2025'!$BL$8:$BL$29)</f>
        <v>0</v>
      </c>
      <c r="DS16" s="214">
        <f ca="1">SUMIF(Consumos,A16,'H1 2021-2025'!$BM$8:$BM$29)</f>
        <v>0</v>
      </c>
      <c r="DT16" s="264"/>
      <c r="DU16" s="219" t="e">
        <f t="shared" ca="1" si="55"/>
        <v>#DIV/0!</v>
      </c>
      <c r="DV16" s="212">
        <f ca="1">SUMIF(Consumos,A16,'H1 2021-2025'!$BN$8:$BN$29)</f>
        <v>0</v>
      </c>
      <c r="DW16" s="215">
        <f ca="1">SUMIF(Consumos,A16,'H1 2021-2025'!$BO$8:$BO$29)</f>
        <v>0</v>
      </c>
      <c r="DX16" s="279"/>
      <c r="DY16" s="537" t="e">
        <f t="shared" ca="1" si="56"/>
        <v>#DIV/0!</v>
      </c>
      <c r="DZ16" s="210">
        <f ca="1">SUMIF(Consumos,A16,'H1 2021-2025'!$BP$8:$BP$29)</f>
        <v>0</v>
      </c>
      <c r="EA16" s="214">
        <f ca="1">SUMIF(Consumos,A16,'H1 2021-2025'!$BQ$8:$BQ$29)</f>
        <v>0</v>
      </c>
      <c r="EB16" s="264"/>
      <c r="EC16" s="221" t="e">
        <f t="shared" ca="1" si="57"/>
        <v>#DIV/0!</v>
      </c>
      <c r="ED16" s="216">
        <f ca="1">SUMIF(Consumos,A16,'H1 2021-2025'!$BR$8:$BR$29)</f>
        <v>0</v>
      </c>
      <c r="EE16" s="215">
        <f ca="1">SUMIF(Consumos,A16,'H1 2021-2025'!$BS$8:$BS$29)</f>
        <v>0</v>
      </c>
      <c r="EF16" s="272"/>
      <c r="EG16" s="537" t="e">
        <f t="shared" ca="1" si="76"/>
        <v>#DIV/0!</v>
      </c>
      <c r="EH16" s="210">
        <f ca="1">SUMIF(Consumos,A16,'H1 2021-2025'!$BT$8:$BT$29)</f>
        <v>0</v>
      </c>
      <c r="EI16" s="211">
        <f ca="1">SUMIF(Consumos,A16,'H1 2021-2025'!$BU$8:$BU$29)</f>
        <v>0</v>
      </c>
      <c r="EJ16" s="269"/>
      <c r="EK16" s="219" t="e">
        <f t="shared" ca="1" si="58"/>
        <v>#DIV/0!</v>
      </c>
      <c r="EL16" s="212">
        <f ca="1">SUMIF(Consumos,A16,'H1 2021-2025'!$BV$8:$BV$29)</f>
        <v>0</v>
      </c>
      <c r="EM16" s="215">
        <f ca="1">SUMIF(Consumos,A16,'H1 2021-2025'!$BW$8:$BW$29)</f>
        <v>0</v>
      </c>
      <c r="EN16" s="272"/>
      <c r="EO16" s="537" t="e">
        <f t="shared" ca="1" si="59"/>
        <v>#DIV/0!</v>
      </c>
      <c r="EP16" s="210">
        <f ca="1">SUMIF(Consumos,A16,'H1 2021-2025'!$BX$8:$BX$29)</f>
        <v>0</v>
      </c>
      <c r="EQ16" s="211">
        <f ca="1">SUMIF(Consumos,A16,'H1 2021-2025'!$BY$8:$BY$29)</f>
        <v>0</v>
      </c>
      <c r="ER16" s="264"/>
      <c r="ES16" s="219" t="e">
        <f t="shared" ca="1" si="60"/>
        <v>#DIV/0!</v>
      </c>
      <c r="ET16" s="212">
        <f ca="1">SUMIF(Consumos,A16,'H1 2021-2025'!$BZ$8:$BZ$29)</f>
        <v>0</v>
      </c>
      <c r="EU16" s="213">
        <f ca="1">SUMIF(Consumos,A16,'H1 2021-2025'!$CA$8:$CA$29)</f>
        <v>0</v>
      </c>
      <c r="EV16" s="279"/>
      <c r="EW16" s="544" t="e">
        <f t="shared" ca="1" si="61"/>
        <v>#DIV/0!</v>
      </c>
      <c r="EX16" s="193">
        <f t="shared" ca="1" si="62"/>
        <v>0</v>
      </c>
      <c r="EY16" s="194">
        <f t="shared" ca="1" si="63"/>
        <v>0</v>
      </c>
      <c r="EZ16" s="193">
        <f t="shared" si="63"/>
        <v>0</v>
      </c>
      <c r="FA16" s="546" t="e">
        <f t="shared" ca="1" si="64"/>
        <v>#DIV/0!</v>
      </c>
      <c r="FB16" s="210">
        <f ca="1">SUMIF(Consumos,A16,'H1 2021-2025'!$CD$8:$CD$29)</f>
        <v>0</v>
      </c>
      <c r="FC16" s="211">
        <f ca="1">SUMIF(Consumos,A16,'H1 2021-2025'!$CE$8:$CE$29)</f>
        <v>0</v>
      </c>
      <c r="FD16" s="264"/>
      <c r="FE16" s="549" t="e">
        <f t="shared" ca="1" si="65"/>
        <v>#DIV/0!</v>
      </c>
      <c r="FF16" s="698">
        <f ca="1">SUMIF(Consumos,A16,'H1 2021-2025'!$CF$8:$CF$29)</f>
        <v>0</v>
      </c>
      <c r="FG16" s="699">
        <f ca="1">SUMIF(Consumos,A16,'H1 2021-2025'!$CG$8:$CG$29)</f>
        <v>0</v>
      </c>
      <c r="FH16" s="267"/>
      <c r="FI16" s="700" t="e">
        <f t="shared" ca="1" si="66"/>
        <v>#DIV/0!</v>
      </c>
      <c r="FJ16" s="179">
        <f ca="1">SUMIF(Consumos,A16,'H1 2021-2025'!$CH$8:$CH$29)</f>
        <v>0</v>
      </c>
      <c r="FK16" s="175">
        <f ca="1">SUMIF(Consumos,A16,'H1 2021-2025'!$CI$8:$CI$29)</f>
        <v>0</v>
      </c>
      <c r="FL16" s="264"/>
      <c r="FM16" s="552" t="e">
        <f t="shared" ca="1" si="67"/>
        <v>#DIV/0!</v>
      </c>
      <c r="FN16" s="180">
        <f ca="1">SUMIF(Consumos,A16,'H1 2021-2025'!$CJ$8:$CJ$29)</f>
        <v>0</v>
      </c>
      <c r="FO16" s="181">
        <f ca="1">SUMIF(Consumos,A16,'H1 2021-2025'!$CK$8:$CK$29)</f>
        <v>0</v>
      </c>
      <c r="FP16" s="267"/>
      <c r="FQ16" s="693" t="e">
        <f t="shared" ca="1" si="10"/>
        <v>#DIV/0!</v>
      </c>
      <c r="FR16" s="178">
        <f ca="1">SUMIF(Consumos,A16,'H1 2021-2025'!$CL$8:$CL$29)</f>
        <v>0</v>
      </c>
      <c r="FS16" s="175">
        <f ca="1">SUMIF(Consumos,A16,'H1 2021-2025'!$CM$8:$CM$29)</f>
        <v>0</v>
      </c>
      <c r="FT16" s="264"/>
      <c r="FU16" s="552" t="e">
        <f t="shared" ca="1" si="11"/>
        <v>#DIV/0!</v>
      </c>
      <c r="FV16" s="180">
        <f ca="1">SUMIF(Consumos,A16,'H1 2021-2025'!$CN$8:$CN$29)</f>
        <v>0</v>
      </c>
      <c r="FW16" s="181">
        <f ca="1">SUMIF(Consumos,A16,'H1 2021-2025'!$CO$8:$CO$29)</f>
        <v>0</v>
      </c>
      <c r="FX16" s="267"/>
      <c r="FY16" s="693" t="e">
        <f t="shared" ca="1" si="12"/>
        <v>#DIV/0!</v>
      </c>
      <c r="FZ16" s="178">
        <f ca="1">SUMIF(Consumos,A16,'H1 2021-2025'!$CP$8:$CP$29)</f>
        <v>0</v>
      </c>
      <c r="GA16" s="197">
        <f ca="1">SUMIF(Consumos,A16,'H1 2021-2025'!$CQ$8:$CQ$29)</f>
        <v>0</v>
      </c>
      <c r="GB16" s="264"/>
      <c r="GC16" s="552" t="e">
        <f t="shared" ca="1" si="13"/>
        <v>#DIV/0!</v>
      </c>
      <c r="GD16" s="180">
        <f ca="1">SUMIF(Consumos,A16,'H1 2021-2025'!$CR$8:$CR$29)</f>
        <v>0</v>
      </c>
      <c r="GE16" s="181">
        <f ca="1">SUMIF(Consumos,A16,'H1 2021-2025'!$CS$8:$CS$29)</f>
        <v>0</v>
      </c>
      <c r="GF16" s="267"/>
      <c r="GG16" s="693" t="e">
        <f t="shared" ca="1" si="68"/>
        <v>#DIV/0!</v>
      </c>
      <c r="GH16" s="178">
        <f ca="1">SUMIF(Consumos,A16,'H1 2021-2025'!$CT$8:$CT$29)</f>
        <v>0</v>
      </c>
      <c r="GI16" s="197">
        <f ca="1">SUMIF(Consumos,A16,'H1 2021-2025'!$CU$8:$CU$29)</f>
        <v>0</v>
      </c>
      <c r="GJ16" s="264"/>
      <c r="GK16" s="200" t="e">
        <f t="shared" ca="1" si="14"/>
        <v>#DIV/0!</v>
      </c>
      <c r="GL16" s="686">
        <f ca="1">SUMIF(Consumos,A16,'H1 2021-2025'!$CV$8:$CV$29)</f>
        <v>0</v>
      </c>
      <c r="GM16" s="687">
        <f ca="1">SUMIF(Consumos,A16,'H1 2021-2025'!$CW$8:$CW$29)</f>
        <v>0</v>
      </c>
      <c r="GN16" s="662"/>
      <c r="GO16" s="688" t="e">
        <f t="shared" ca="1" si="15"/>
        <v>#DIV/0!</v>
      </c>
      <c r="GP16" s="179">
        <f ca="1">SUMIF(Consumos,A16,'H1 2021-2025'!$CX$8:$CX$29)</f>
        <v>0</v>
      </c>
      <c r="GQ16" s="175">
        <f ca="1">SUMIF(Consumos,A16,'H1 2021-2025'!$CY$8:$CY$29)</f>
        <v>0</v>
      </c>
      <c r="GR16" s="322"/>
      <c r="GS16" s="200" t="e">
        <f t="shared" ca="1" si="16"/>
        <v>#DIV/0!</v>
      </c>
      <c r="GT16" s="180">
        <f ca="1">SUMIF(Consumos,A16,'H1 2021-2025'!$CZ$8:$CZ$29)</f>
        <v>0</v>
      </c>
      <c r="GU16" s="181">
        <f ca="1">SUMIF(Consumos,A16,'H1 2021-2025'!$DA$8:$DA$29)</f>
        <v>0</v>
      </c>
      <c r="GV16" s="662"/>
      <c r="GW16" s="533" t="e">
        <f t="shared" ca="1" si="17"/>
        <v>#DIV/0!</v>
      </c>
      <c r="GX16" s="668">
        <f t="shared" ca="1" si="69"/>
        <v>0</v>
      </c>
      <c r="GY16" s="669">
        <f t="shared" ca="1" si="69"/>
        <v>0</v>
      </c>
      <c r="GZ16" s="668">
        <f t="shared" si="18"/>
        <v>0</v>
      </c>
      <c r="HA16" s="670" t="e">
        <f t="shared" ca="1" si="19"/>
        <v>#DIV/0!</v>
      </c>
      <c r="HB16" s="217">
        <f ca="1">SUMIF(Consumos,A16,'H1 2021-2025'!$DD$8:$DD$29)</f>
        <v>0</v>
      </c>
      <c r="HC16" s="218">
        <f ca="1">SUMIF(Consumos,A16,'H1 2021-2025'!$DE$8:$DE$29)</f>
        <v>0</v>
      </c>
      <c r="HD16" s="286"/>
      <c r="HE16" s="219" t="e">
        <f t="shared" ca="1" si="70"/>
        <v>#DIV/0!</v>
      </c>
      <c r="HF16" s="722">
        <f ca="1">SUMIF(Consumos,A16,'H1 2021-2025'!$DF$8:$DF$29)</f>
        <v>0</v>
      </c>
      <c r="HG16" s="723">
        <f ca="1">SUMIF(Consumos,A16,'H1 2021-2025'!$DG$8:$DG$29)</f>
        <v>0</v>
      </c>
      <c r="HH16" s="709"/>
      <c r="HI16" s="724" t="e">
        <f t="shared" ca="1" si="71"/>
        <v>#DIV/0!</v>
      </c>
      <c r="HJ16" s="220">
        <f ca="1">SUMIF(Consumos,A16,'H1 2021-2025'!$DH$8:$DH$29)</f>
        <v>0</v>
      </c>
      <c r="HK16" s="218">
        <f ca="1">SUMIF(Consumos,A16,'H1 2021-2025'!$DI$8:$DI$29)</f>
        <v>0</v>
      </c>
      <c r="HL16" s="286"/>
      <c r="HM16" s="221" t="e">
        <f t="shared" ca="1" si="72"/>
        <v>#DIV/0!</v>
      </c>
      <c r="HN16" s="729">
        <f ca="1">SUMIF(Consumos,A16,'H1 2021-2025'!$DJ$8:$DJ$29)</f>
        <v>0</v>
      </c>
      <c r="HO16" s="723">
        <f ca="1">SUMIF(Consumos,A16,'H1 2021-2025'!$DK$8:$DK$29)</f>
        <v>0</v>
      </c>
      <c r="HP16" s="709"/>
      <c r="HQ16" s="529" t="e">
        <f t="shared" ca="1" si="20"/>
        <v>#DIV/0!</v>
      </c>
      <c r="HR16" s="205">
        <f ca="1">SUMIF(Consumos,A16,'H1 2021-2025'!$DL$8:$DL$29)</f>
        <v>0</v>
      </c>
      <c r="HS16" s="199">
        <f ca="1">SUMIF(Consumos,A16,'H1 2021-2025'!$DM$8:$DM$29)</f>
        <v>0</v>
      </c>
      <c r="HT16" s="286"/>
      <c r="HU16" s="200" t="e">
        <f t="shared" ca="1" si="21"/>
        <v>#DIV/0!</v>
      </c>
      <c r="HV16" s="706">
        <f ca="1">SUMIF(Consumos,A16,'H1 2021-2025'!$DN$8:$DN$29)</f>
        <v>0</v>
      </c>
      <c r="HW16" s="723">
        <f ca="1">SUMIF(Consumos,A16,'H1 2021-2025'!$DO$8:$DO$29)</f>
        <v>0</v>
      </c>
      <c r="HX16" s="709"/>
      <c r="HY16" s="529" t="e">
        <f t="shared" ca="1" si="22"/>
        <v>#DIV/0!</v>
      </c>
      <c r="HZ16" s="205">
        <f ca="1">SUMIF(Consumos,A16,'H1 2021-2025'!$DP$8:$DP$29)</f>
        <v>0</v>
      </c>
      <c r="IA16" s="206">
        <f ca="1">SUMIF(Consumos,A16,'H1 2021-2025'!$DQ$8:$DQ$29)</f>
        <v>0</v>
      </c>
      <c r="IB16" s="286"/>
      <c r="IC16" s="200" t="e">
        <f t="shared" ca="1" si="23"/>
        <v>#DIV/0!</v>
      </c>
      <c r="ID16" s="706">
        <f ca="1">SUMIF(Consumos,A16,'H1 2021-2025'!$DR$8:$DR$29)</f>
        <v>0</v>
      </c>
      <c r="IE16" s="723">
        <f ca="1">SUMIF(Consumos,A16,'H1 2021-2025'!$DS$8:$DS$29)</f>
        <v>0</v>
      </c>
      <c r="IF16" s="709"/>
      <c r="IG16" s="529" t="e">
        <f t="shared" ca="1" si="73"/>
        <v>#DIV/0!</v>
      </c>
      <c r="IH16" s="205">
        <f ca="1">SUMIF(Consumos,A16,'H1 2021-2025'!$DT$8:$DT$29)</f>
        <v>0</v>
      </c>
      <c r="II16" s="206">
        <f ca="1">SUMIF(Consumos,A16,'H1 2021-2025'!$DU$8:$DU$29)</f>
        <v>0</v>
      </c>
      <c r="IJ16" s="286"/>
      <c r="IK16" s="200" t="e">
        <f t="shared" ca="1" si="24"/>
        <v>#DIV/0!</v>
      </c>
      <c r="IL16" s="706">
        <f ca="1">SUMIF(Consumos,A16,'H1 2021-2025'!$DV$8:$DV$29)</f>
        <v>0</v>
      </c>
      <c r="IM16" s="707">
        <f ca="1">SUMIF(Consumos,A16,'H1 2021-2025'!$DW$8:$DW$29)</f>
        <v>0</v>
      </c>
      <c r="IN16" s="709"/>
      <c r="IO16" s="529" t="e">
        <f t="shared" ca="1" si="25"/>
        <v>#DIV/0!</v>
      </c>
      <c r="IP16" s="205">
        <f ca="1">SUMIF(Consumos,A16,'H1 2021-2025'!$DX$8:$DX$29)</f>
        <v>0</v>
      </c>
      <c r="IQ16" s="206">
        <f ca="1">SUMIF(Consumos,A16,'H1 2021-2025'!$DY$8:$DY$29)</f>
        <v>0</v>
      </c>
      <c r="IR16" s="286"/>
      <c r="IS16" s="200" t="e">
        <f t="shared" ca="1" si="26"/>
        <v>#DIV/0!</v>
      </c>
      <c r="IT16" s="706">
        <f ca="1">SUMIF(Consumos,A16,'H1 2021-2025'!$DZ$8:$DZ$29)</f>
        <v>0</v>
      </c>
      <c r="IU16" s="707">
        <f ca="1">SUMIF(Consumos,BA16,'H1 2021-2025'!$EA$8:$EA$29)</f>
        <v>0</v>
      </c>
      <c r="IV16" s="709"/>
      <c r="IW16" s="529" t="e">
        <f t="shared" ca="1" si="27"/>
        <v>#DIV/0!</v>
      </c>
      <c r="IX16" s="734">
        <f t="shared" ca="1" si="74"/>
        <v>0</v>
      </c>
      <c r="IY16" s="735">
        <f t="shared" ca="1" si="75"/>
        <v>0</v>
      </c>
      <c r="IZ16" s="736">
        <f t="shared" si="28"/>
        <v>0</v>
      </c>
      <c r="JA16" s="737" t="e">
        <f t="shared" ca="1" si="29"/>
        <v>#DIV/0!</v>
      </c>
    </row>
    <row r="17" spans="1:261" ht="15" thickBot="1">
      <c r="A17" s="557"/>
      <c r="B17" s="173">
        <f ca="1">SUMIF(Consumos,A17,'H1 2021-2025'!$D$8:$D$29)</f>
        <v>0</v>
      </c>
      <c r="C17" s="175">
        <f ca="1">SUMIF(Consumos,A17,'H1 2021-2025'!$E$8:$E$29)</f>
        <v>0</v>
      </c>
      <c r="D17" s="265"/>
      <c r="E17" s="200" t="e">
        <f t="shared" ca="1" si="30"/>
        <v>#DIV/0!</v>
      </c>
      <c r="F17" s="613">
        <f ca="1">SUMIF(Consumos,A17,'H1 2021-2025'!$F$8:$F$29)</f>
        <v>0</v>
      </c>
      <c r="G17" s="614">
        <f ca="1">SUMIF(Consumos,A17,'H1 2021-2025'!$G$8:$G$29)</f>
        <v>0</v>
      </c>
      <c r="H17" s="283"/>
      <c r="I17" s="554" t="e">
        <f t="shared" ca="1" si="31"/>
        <v>#DIV/0!</v>
      </c>
      <c r="J17" s="222">
        <f ca="1">SUMIF(Consumos,A17,'H1 2021-2025'!$H$8:$H$29)</f>
        <v>0</v>
      </c>
      <c r="K17" s="223">
        <f ca="1">SUMIF(Consumos,A17,'H1 2021-2025'!$I$8:$I$29)</f>
        <v>0</v>
      </c>
      <c r="L17" s="264"/>
      <c r="M17" s="530" t="e">
        <f t="shared" ca="1" si="32"/>
        <v>#DIV/0!</v>
      </c>
      <c r="N17" s="615">
        <f ca="1">SUMIF(Consumos,A17,'H1 2021-2025'!$J$8:$J$29)</f>
        <v>0</v>
      </c>
      <c r="O17" s="196">
        <f ca="1">SUMIF(Consumos,A17,'H1 2021-2025'!$K$8:$K$29)</f>
        <v>0</v>
      </c>
      <c r="P17" s="282"/>
      <c r="Q17" s="616" t="e">
        <f t="shared" ca="1" si="33"/>
        <v>#DIV/0!</v>
      </c>
      <c r="R17" s="178">
        <f ca="1">SUMIF(Consumos,A17,'H1 2021-2025'!$L$8:$L$29)</f>
        <v>0</v>
      </c>
      <c r="S17" s="175">
        <f ca="1">SUMIF(Consumos,A17,'H1 2021-2025'!$M$8:$M$29)</f>
        <v>0</v>
      </c>
      <c r="T17" s="264"/>
      <c r="U17" s="174" t="e">
        <f t="shared" ca="1" si="34"/>
        <v>#DIV/0!</v>
      </c>
      <c r="V17" s="195">
        <f ca="1">SUMIF(Consumos,A17,'H1 2021-2025'!$N$8:$N$29)</f>
        <v>0</v>
      </c>
      <c r="W17" s="196">
        <f ca="1">SUMIF(Consumos,A17,'H1 2021-2025'!$O$8:$O$29)</f>
        <v>0</v>
      </c>
      <c r="X17" s="282"/>
      <c r="Y17" s="617" t="e">
        <f t="shared" ca="1" si="35"/>
        <v>#DIV/0!</v>
      </c>
      <c r="Z17" s="178">
        <f ca="1">SUMIF(Consumos,A17,'H1 2021-2025'!$P$8:$P$29)</f>
        <v>0</v>
      </c>
      <c r="AA17" s="175">
        <f ca="1">SUMIF(Consumos,A17,'H1 2021-2025'!$Q$8:$Q$29)</f>
        <v>0</v>
      </c>
      <c r="AB17" s="264"/>
      <c r="AC17" s="174" t="e">
        <f t="shared" ca="1" si="36"/>
        <v>#DIV/0!</v>
      </c>
      <c r="AD17" s="195">
        <f ca="1">SUMIF(Consumos,A17,'H1 2021-2025'!$R$8:$R$29)</f>
        <v>0</v>
      </c>
      <c r="AE17" s="196">
        <f ca="1">SUMIF(Consumos,A17,'H1 2021-2025'!$S$8:$S$29)</f>
        <v>0</v>
      </c>
      <c r="AF17" s="282"/>
      <c r="AG17" s="554" t="e">
        <f t="shared" ca="1" si="37"/>
        <v>#DIV/0!</v>
      </c>
      <c r="AH17" s="178">
        <f ca="1">SUMIF(Consumos,A17,'H1 2021-2025'!$T$8:$T$29)</f>
        <v>0</v>
      </c>
      <c r="AI17" s="175">
        <f ca="1">SUMIF(Consumos,A17,'H1 2021-2025'!$U$8:$U$29)</f>
        <v>0</v>
      </c>
      <c r="AJ17" s="264"/>
      <c r="AK17" s="200" t="e">
        <f t="shared" ca="1" si="38"/>
        <v>#DIV/0!</v>
      </c>
      <c r="AL17" s="195">
        <f ca="1">SUMIF(Consumos,A17,'H1 2021-2025'!$V$8:$V$29)</f>
        <v>0</v>
      </c>
      <c r="AM17" s="196">
        <f ca="1">SUMIF(Consumos,A17,'H1 2021-2025'!$W$8:$W$29)</f>
        <v>0</v>
      </c>
      <c r="AN17" s="320"/>
      <c r="AO17" s="554" t="e">
        <f t="shared" ca="1" si="39"/>
        <v>#DIV/0!</v>
      </c>
      <c r="AP17" s="178">
        <f ca="1">SUMIF(Consumos,A17,'H1 2021-2025'!$X$8:$X$29)</f>
        <v>0</v>
      </c>
      <c r="AQ17" s="175">
        <f ca="1">SUMIF(Consumos,A17,'H1 2021-2025'!$Y$8:$Y$29)</f>
        <v>0</v>
      </c>
      <c r="AR17" s="322"/>
      <c r="AS17" s="200" t="e">
        <f t="shared" ca="1" si="40"/>
        <v>#DIV/0!</v>
      </c>
      <c r="AT17" s="195">
        <f ca="1">SUMIF(Consumos,A17,'H1 2021-2025'!$Z$8:$Z$29)</f>
        <v>0</v>
      </c>
      <c r="AU17" s="196">
        <f ca="1">SUMIF(Consumos,A17,'H1 2021-2025'!$AA$8:$AA$29)</f>
        <v>0</v>
      </c>
      <c r="AV17" s="319"/>
      <c r="AW17" s="611" t="e">
        <f t="shared" ca="1" si="41"/>
        <v>#DIV/0!</v>
      </c>
      <c r="AX17" s="627">
        <f t="shared" ca="1" si="42"/>
        <v>0</v>
      </c>
      <c r="AY17" s="628">
        <f t="shared" ca="1" si="43"/>
        <v>0</v>
      </c>
      <c r="AZ17" s="628">
        <f t="shared" si="44"/>
        <v>0</v>
      </c>
      <c r="BA17" s="624" t="e">
        <f t="shared" ca="1" si="45"/>
        <v>#DIV/0!</v>
      </c>
      <c r="BB17" s="224">
        <f ca="1">SUMIF(Consumos,A17,'H1 2021-2025'!$AD$8:$AD$29)</f>
        <v>0</v>
      </c>
      <c r="BC17" s="225">
        <f ca="1">SUMIF(Consumos,A17,'H1 2021-2025'!$AE$8:$AE$29)</f>
        <v>0</v>
      </c>
      <c r="BD17" s="287"/>
      <c r="BE17" s="200" t="e">
        <f t="shared" ca="1" si="46"/>
        <v>#DIV/0!</v>
      </c>
      <c r="BF17" s="632">
        <f ca="1">SUMIF(Consumos,A17,'H1 2021-2025'!$AF$8:$AF$29)</f>
        <v>0</v>
      </c>
      <c r="BG17" s="633">
        <f ca="1">SUMIF(Consumos,A17,'H1 2021-2025'!$AG$8:$AG$29)</f>
        <v>0</v>
      </c>
      <c r="BH17" s="290"/>
      <c r="BI17" s="201" t="e">
        <f t="shared" ca="1" si="47"/>
        <v>#DIV/0!</v>
      </c>
      <c r="BJ17" s="178">
        <f ca="1">SUMIF(Consumos,A17,'H1 2021-2025'!$AH$8:$AH$29)</f>
        <v>0</v>
      </c>
      <c r="BK17" s="175">
        <f ca="1">SUMIF(Consumos,A17,'H1 2021-2025'!$AI$8:$AI$29)</f>
        <v>0</v>
      </c>
      <c r="BL17" s="287"/>
      <c r="BM17" s="200" t="e">
        <f t="shared" ca="1" si="0"/>
        <v>#DIV/0!</v>
      </c>
      <c r="BN17" s="632">
        <f ca="1">SUMIF(Consumos,A17,'H1 2021-2025'!$AJ$8:$AJ$29)</f>
        <v>0</v>
      </c>
      <c r="BO17" s="633">
        <f ca="1">SUMIF(Consumos,A17,'H1 2021-2025'!$AK$8:$AK$29)</f>
        <v>0</v>
      </c>
      <c r="BP17" s="289"/>
      <c r="BQ17" s="201" t="e">
        <f t="shared" ca="1" si="1"/>
        <v>#DIV/0!</v>
      </c>
      <c r="BR17" s="178">
        <f ca="1">SUMIF(Consumos,A17,'H1 2021-2025'!$AL$8:$AL$29)</f>
        <v>0</v>
      </c>
      <c r="BS17" s="175">
        <f ca="1">SUMIF(Consumos,A17,'H1 2021-2025'!$AM$8:$AM$29)</f>
        <v>0</v>
      </c>
      <c r="BT17" s="287"/>
      <c r="BU17" s="200" t="e">
        <f t="shared" ca="1" si="2"/>
        <v>#DIV/0!</v>
      </c>
      <c r="BV17" s="643">
        <f ca="1">SUMIF(Consumos,A17,'H1 2021-2025'!$AN$8:$AN$29)</f>
        <v>0</v>
      </c>
      <c r="BW17" s="644">
        <f ca="1">SUMIF(Consumos,A17,'H1 2021-2025'!$AO$8:$AO$29)</f>
        <v>0</v>
      </c>
      <c r="BX17" s="289"/>
      <c r="BY17" s="201" t="e">
        <f t="shared" ca="1" si="3"/>
        <v>#DIV/0!</v>
      </c>
      <c r="BZ17" s="226">
        <f ca="1">SUMIF(Consumos,A17,'H1 2021-2025'!$AP$8:$AP$29)</f>
        <v>0</v>
      </c>
      <c r="CA17" s="225">
        <f ca="1">SUMIF(Consumos,A17,'H1 2021-2025'!$AQ$8:$AQ$29)</f>
        <v>0</v>
      </c>
      <c r="CB17" s="286"/>
      <c r="CC17" s="200" t="e">
        <f t="shared" ca="1" si="4"/>
        <v>#DIV/0!</v>
      </c>
      <c r="CD17" s="632">
        <f ca="1">SUMIF(Consumos,A17,'H1 2021-2025'!$AR$8:$AR$29)</f>
        <v>0</v>
      </c>
      <c r="CE17" s="633">
        <f ca="1">SUMIF(Consumos,A17,'H1 2021-2025'!$AS$8:$AS$29)</f>
        <v>0</v>
      </c>
      <c r="CF17" s="289"/>
      <c r="CG17" s="201" t="e">
        <f t="shared" ca="1" si="5"/>
        <v>#DIV/0!</v>
      </c>
      <c r="CH17" s="178">
        <f ca="1">SUMIF(Consumos,A17,'H1 2021-2025'!$AT$8:$AT$29)</f>
        <v>0</v>
      </c>
      <c r="CI17" s="175">
        <f ca="1">SUMIF(Consumos,A17,'H1 2021-2025'!$AU$8:$AU$29)</f>
        <v>0</v>
      </c>
      <c r="CJ17" s="286"/>
      <c r="CK17" s="200" t="e">
        <f t="shared" ca="1" si="6"/>
        <v>#DIV/0!</v>
      </c>
      <c r="CL17" s="632">
        <f ca="1">SUMIF(Consumos,A17,'H1 2021-2025'!$AV$8:$AV$29)</f>
        <v>0</v>
      </c>
      <c r="CM17" s="633">
        <f ca="1">SUMIF(Consumos,A17,'H1 2021-2025'!$AW$8:$AW$29)</f>
        <v>0</v>
      </c>
      <c r="CN17" s="289"/>
      <c r="CO17" s="201" t="e">
        <f t="shared" ca="1" si="7"/>
        <v>#DIV/0!</v>
      </c>
      <c r="CP17" s="178">
        <f ca="1">SUMIF(Consumos,A17,'H1 2021-2025'!$AX$8:$AX$29)</f>
        <v>0</v>
      </c>
      <c r="CQ17" s="175">
        <f ca="1">SUMIF(Consumos,A17,'H1 2021-2025'!$AY$8:$AY$29)</f>
        <v>0</v>
      </c>
      <c r="CR17" s="286"/>
      <c r="CS17" s="200" t="e">
        <f t="shared" ca="1" si="8"/>
        <v>#DIV/0!</v>
      </c>
      <c r="CT17" s="632">
        <f ca="1">SUMIF(Consumos,A17,'H1 2021-2025'!$AZ$8:$AZ$29)</f>
        <v>0</v>
      </c>
      <c r="CU17" s="633">
        <f ca="1">SUMIF(Consumos,A17,'H1 2021-2025'!$BA$8:$BA$29)</f>
        <v>0</v>
      </c>
      <c r="CV17" s="289"/>
      <c r="CW17" s="201" t="e">
        <f t="shared" ca="1" si="9"/>
        <v>#DIV/0!</v>
      </c>
      <c r="CX17" s="651">
        <f t="shared" ca="1" si="48"/>
        <v>0</v>
      </c>
      <c r="CY17" s="652">
        <f t="shared" ca="1" si="49"/>
        <v>0</v>
      </c>
      <c r="CZ17" s="651">
        <f t="shared" si="50"/>
        <v>0</v>
      </c>
      <c r="DA17" s="650" t="e">
        <f t="shared" ca="1" si="51"/>
        <v>#DIV/0!</v>
      </c>
      <c r="DB17" s="182">
        <f ca="1">SUMIF(Consumos,A17,'H1 2021-2025'!$BD$8:$BD$29)</f>
        <v>0</v>
      </c>
      <c r="DC17" s="183">
        <f ca="1">SUMIF(Consumos,A17,'H1 2021-2025'!$BE$8:$BE$29)</f>
        <v>0</v>
      </c>
      <c r="DD17" s="269"/>
      <c r="DE17" s="240" t="e">
        <f t="shared" ca="1" si="156"/>
        <v>#DIV/0!</v>
      </c>
      <c r="DF17" s="227">
        <f ca="1">SUMIF(Consumos,A17,'H1 2021-2025'!$BF$8:$BF$29)</f>
        <v>0</v>
      </c>
      <c r="DG17" s="228">
        <f ca="1">SUMIF(Consumos,A17,'H1 2021-2025'!$BG$8:$BG$29)</f>
        <v>0</v>
      </c>
      <c r="DH17" s="273"/>
      <c r="DI17" s="538" t="e">
        <f t="shared" ca="1" si="52"/>
        <v>#DIV/0!</v>
      </c>
      <c r="DJ17" s="229">
        <f ca="1">SUMIF(Consumos,A17,'H1 2021-2025'!$BH$8:$BH$29)</f>
        <v>0</v>
      </c>
      <c r="DK17" s="230">
        <f ca="1">SUMIF(Consumos,A17,'H1 2021-2025'!$BI$8:$BI$29)</f>
        <v>0</v>
      </c>
      <c r="DL17" s="275"/>
      <c r="DM17" s="540" t="e">
        <f t="shared" ca="1" si="53"/>
        <v>#DIV/0!</v>
      </c>
      <c r="DN17" s="231">
        <f ca="1">SUMIF(Consumos,A17,'H1 2021-2025'!$BJ$8:$BJ$29)</f>
        <v>0</v>
      </c>
      <c r="DO17" s="232">
        <f ca="1">SUMIF(Consumos,A17,'H1 2021-2025'!$BK$8:$BK$29)</f>
        <v>0</v>
      </c>
      <c r="DP17" s="277"/>
      <c r="DQ17" s="542" t="e">
        <f t="shared" ca="1" si="54"/>
        <v>#DIV/0!</v>
      </c>
      <c r="DR17" s="229">
        <f ca="1">SUMIF(Consumos,A17,'H1 2021-2025'!$BL$8:$BL$29)</f>
        <v>0</v>
      </c>
      <c r="DS17" s="233">
        <f ca="1">SUMIF(Consumos,A17,'H1 2021-2025'!$BM$8:$BM$29)</f>
        <v>0</v>
      </c>
      <c r="DT17" s="265"/>
      <c r="DU17" s="540" t="e">
        <f ca="1">+DR17/DT17</f>
        <v>#DIV/0!</v>
      </c>
      <c r="DV17" s="231">
        <f ca="1">SUMIF(Consumos,A17,'H1 2021-2025'!$BN$8:$BN$29)</f>
        <v>0</v>
      </c>
      <c r="DW17" s="234">
        <f ca="1">SUMIF(Consumos,A17,'H1 2021-2025'!$BO$8:$BO$29)</f>
        <v>0</v>
      </c>
      <c r="DX17" s="280"/>
      <c r="DY17" s="542" t="e">
        <f t="shared" ca="1" si="56"/>
        <v>#DIV/0!</v>
      </c>
      <c r="DZ17" s="229">
        <f ca="1">SUMIF(Consumos,A17,'H1 2021-2025'!$BP$8:$BP$29)</f>
        <v>0</v>
      </c>
      <c r="EA17" s="233">
        <f ca="1">SUMIF(Consumos,A17,'H1 2021-2025'!$BQ$8:$BQ$29)</f>
        <v>0</v>
      </c>
      <c r="EB17" s="265"/>
      <c r="EC17" s="530" t="e">
        <f t="shared" ca="1" si="57"/>
        <v>#DIV/0!</v>
      </c>
      <c r="ED17" s="235">
        <f ca="1">SUMIF(Consumos,A17,'H1 2021-2025'!$BR$8:$BR$29)</f>
        <v>0</v>
      </c>
      <c r="EE17" s="234">
        <f ca="1">SUMIF(Consumos,A17,'H1 2021-2025'!$BS$8:$BS$29)</f>
        <v>0</v>
      </c>
      <c r="EF17" s="277"/>
      <c r="EG17" s="542" t="e">
        <f t="shared" ca="1" si="76"/>
        <v>#DIV/0!</v>
      </c>
      <c r="EH17" s="236">
        <f ca="1">SUMIF(Consumos,A17,'H1 2021-2025'!$BT$8:$BT$29)</f>
        <v>0</v>
      </c>
      <c r="EI17" s="237">
        <f ca="1">SUMIF(Consumos,A17,'H1 2021-2025'!$BU$8:$BU$29)</f>
        <v>0</v>
      </c>
      <c r="EJ17" s="270"/>
      <c r="EK17" s="240" t="e">
        <f t="shared" ca="1" si="58"/>
        <v>#DIV/0!</v>
      </c>
      <c r="EL17" s="231">
        <f ca="1">SUMIF(Consumos,A17,'H1 2021-2025'!$BV$8:$BV$29)</f>
        <v>0</v>
      </c>
      <c r="EM17" s="234">
        <f ca="1">SUMIF(Consumos,A17,'H1 2021-2025'!$BW$8:$BW$29)</f>
        <v>0</v>
      </c>
      <c r="EN17" s="277"/>
      <c r="EO17" s="542" t="e">
        <f t="shared" ca="1" si="59"/>
        <v>#DIV/0!</v>
      </c>
      <c r="EP17" s="229">
        <f ca="1">SUMIF(Consumos,A17,'H1 2021-2025'!$BX$8:$BX$29)</f>
        <v>0</v>
      </c>
      <c r="EQ17" s="230">
        <f ca="1">SUMIF(Consumos,A17,'H1 2021-2025'!$BY$8:$BY$29)</f>
        <v>0</v>
      </c>
      <c r="ER17" s="265"/>
      <c r="ES17" s="540" t="e">
        <f t="shared" ca="1" si="60"/>
        <v>#DIV/0!</v>
      </c>
      <c r="ET17" s="231">
        <f ca="1">SUMIF(Consumos,A17,'H1 2021-2025'!$BZ$8:$BZ$29)</f>
        <v>0</v>
      </c>
      <c r="EU17" s="232">
        <f ca="1">SUMIF(Consumos,A17,'H1 2021-2025'!$CA$8:$CA$29)</f>
        <v>0</v>
      </c>
      <c r="EV17" s="280"/>
      <c r="EW17" s="545" t="e">
        <f t="shared" ca="1" si="61"/>
        <v>#DIV/0!</v>
      </c>
      <c r="EX17" s="193">
        <f t="shared" ca="1" si="62"/>
        <v>0</v>
      </c>
      <c r="EY17" s="194">
        <f t="shared" ca="1" si="63"/>
        <v>0</v>
      </c>
      <c r="EZ17" s="193">
        <f t="shared" si="63"/>
        <v>0</v>
      </c>
      <c r="FA17" s="546" t="e">
        <f t="shared" ca="1" si="64"/>
        <v>#DIV/0!</v>
      </c>
      <c r="FB17" s="229">
        <f ca="1">SUMIF(Consumos,A17,'H1 2021-2025'!$CD$8:$CD$29)</f>
        <v>0</v>
      </c>
      <c r="FC17" s="230">
        <f ca="1">SUMIF(Consumos,A17,'H1 2021-2025'!$CE$8:$CE$29)</f>
        <v>0</v>
      </c>
      <c r="FD17" s="265"/>
      <c r="FE17" s="550" t="e">
        <f t="shared" ca="1" si="65"/>
        <v>#DIV/0!</v>
      </c>
      <c r="FF17" s="701">
        <f ca="1">SUMIF(Consumos,A17,'H1 2021-2025'!$CF$8:$CF$29)</f>
        <v>0</v>
      </c>
      <c r="FG17" s="702">
        <f ca="1">SUMIF(Consumos,A17,'H1 2021-2025'!$CG$8:$CG$29)</f>
        <v>0</v>
      </c>
      <c r="FH17" s="703"/>
      <c r="FI17" s="704" t="e">
        <f t="shared" ca="1" si="66"/>
        <v>#DIV/0!</v>
      </c>
      <c r="FJ17" s="179">
        <f ca="1">SUMIF(Consumos,A17,'H1 2021-2025'!$CH$8:$CH$29)</f>
        <v>0</v>
      </c>
      <c r="FK17" s="175">
        <f ca="1">SUMIF(Consumos,A17,'H1 2021-2025'!$CI$8:$CI$29)</f>
        <v>0</v>
      </c>
      <c r="FL17" s="264"/>
      <c r="FM17" s="552" t="e">
        <f t="shared" ca="1" si="67"/>
        <v>#DIV/0!</v>
      </c>
      <c r="FN17" s="180">
        <f ca="1">SUMIF(Consumos,A17,'H1 2021-2025'!$CJ$8:$CJ$29)</f>
        <v>0</v>
      </c>
      <c r="FO17" s="181">
        <f ca="1">SUMIF(Consumos,A17,'H1 2021-2025'!$CK$8:$CK$29)</f>
        <v>0</v>
      </c>
      <c r="FP17" s="267"/>
      <c r="FQ17" s="693" t="e">
        <f t="shared" ca="1" si="10"/>
        <v>#DIV/0!</v>
      </c>
      <c r="FR17" s="178">
        <f ca="1">SUMIF(Consumos,A17,'H1 2021-2025'!$CL$8:$CL$29)</f>
        <v>0</v>
      </c>
      <c r="FS17" s="175">
        <f ca="1">SUMIF(Consumos,A17,'H1 2021-2025'!$CM$8:$CM$29)</f>
        <v>0</v>
      </c>
      <c r="FT17" s="264"/>
      <c r="FU17" s="552" t="e">
        <f t="shared" ca="1" si="11"/>
        <v>#DIV/0!</v>
      </c>
      <c r="FV17" s="180">
        <f ca="1">SUMIF(Consumos,A17,'H1 2021-2025'!$CN$8:$CN$29)</f>
        <v>0</v>
      </c>
      <c r="FW17" s="181">
        <f ca="1">SUMIF(Consumos,A17,'H1 2021-2025'!$CO$8:$CO$29)</f>
        <v>0</v>
      </c>
      <c r="FX17" s="267"/>
      <c r="FY17" s="693" t="e">
        <f t="shared" ca="1" si="12"/>
        <v>#DIV/0!</v>
      </c>
      <c r="FZ17" s="178">
        <f ca="1">SUMIF(Consumos,A17,'H1 2021-2025'!$CP$8:$CP$29)</f>
        <v>0</v>
      </c>
      <c r="GA17" s="197">
        <f ca="1">SUMIF(Consumos,A17,'H1 2021-2025'!$CQ$8:$CQ$29)</f>
        <v>0</v>
      </c>
      <c r="GB17" s="264"/>
      <c r="GC17" s="552" t="e">
        <f t="shared" ca="1" si="13"/>
        <v>#DIV/0!</v>
      </c>
      <c r="GD17" s="180">
        <f ca="1">SUMIF(Consumos,A17,'H1 2021-2025'!$CR$8:$CR$29)</f>
        <v>0</v>
      </c>
      <c r="GE17" s="181">
        <f ca="1">SUMIF(Consumos,A17,'H1 2021-2025'!$CS$8:$CS$29)</f>
        <v>0</v>
      </c>
      <c r="GF17" s="267"/>
      <c r="GG17" s="693" t="e">
        <f t="shared" ca="1" si="68"/>
        <v>#DIV/0!</v>
      </c>
      <c r="GH17" s="178">
        <f ca="1">SUMIF(Consumos,A17,'H1 2021-2025'!$CT$8:$CT$29)</f>
        <v>0</v>
      </c>
      <c r="GI17" s="197">
        <f ca="1">SUMIF(Consumos,A17,'H1 2021-2025'!$CU$8:$CU$29)</f>
        <v>0</v>
      </c>
      <c r="GJ17" s="264"/>
      <c r="GK17" s="200" t="e">
        <f t="shared" ca="1" si="14"/>
        <v>#DIV/0!</v>
      </c>
      <c r="GL17" s="689">
        <f ca="1">SUMIF(Consumos,A17,'H1 2021-2025'!$CV$8:$CV$29)</f>
        <v>0</v>
      </c>
      <c r="GM17" s="690">
        <f ca="1">SUMIF(Consumos,A17,'H1 2021-2025'!$CW$8:$CW$29)</f>
        <v>0</v>
      </c>
      <c r="GN17" s="691"/>
      <c r="GO17" s="692" t="e">
        <f t="shared" ca="1" si="15"/>
        <v>#DIV/0!</v>
      </c>
      <c r="GP17" s="179">
        <f ca="1">SUMIF(Consumos,A17,'H1 2021-2025'!$CX$8:$CX$29)</f>
        <v>0</v>
      </c>
      <c r="GQ17" s="175">
        <f ca="1">SUMIF(Consumos,A17,'H1 2021-2025'!$CY$8:$CY$29)</f>
        <v>0</v>
      </c>
      <c r="GR17" s="322"/>
      <c r="GS17" s="200" t="e">
        <f t="shared" ca="1" si="16"/>
        <v>#DIV/0!</v>
      </c>
      <c r="GT17" s="180">
        <f ca="1">SUMIF(Consumos,A17,'H1 2021-2025'!$CZ$8:$CZ$29)</f>
        <v>0</v>
      </c>
      <c r="GU17" s="181">
        <f ca="1">SUMIF(Consumos,A17,'H1 2021-2025'!$DA$8:$DA$29)</f>
        <v>0</v>
      </c>
      <c r="GV17" s="662"/>
      <c r="GW17" s="533" t="e">
        <f t="shared" ca="1" si="17"/>
        <v>#DIV/0!</v>
      </c>
      <c r="GX17" s="668">
        <f t="shared" ca="1" si="69"/>
        <v>0</v>
      </c>
      <c r="GY17" s="669">
        <f t="shared" ca="1" si="69"/>
        <v>0</v>
      </c>
      <c r="GZ17" s="668">
        <f t="shared" si="18"/>
        <v>0</v>
      </c>
      <c r="HA17" s="670" t="e">
        <f t="shared" ca="1" si="19"/>
        <v>#DIV/0!</v>
      </c>
      <c r="HB17" s="238">
        <f ca="1">SUMIF(Consumos,A17,'H1 2021-2025'!$DD$8:$DD$29)</f>
        <v>0</v>
      </c>
      <c r="HC17" s="239">
        <f ca="1">SUMIF(Consumos,A17,'H1 2021-2025'!$DE$8:$DE$29)</f>
        <v>0</v>
      </c>
      <c r="HD17" s="287"/>
      <c r="HE17" s="240" t="e">
        <f t="shared" ca="1" si="70"/>
        <v>#DIV/0!</v>
      </c>
      <c r="HF17" s="725">
        <f ca="1">SUMIF(Consumos,A17,'H1 2021-2025'!$DF$8:$DF$29)</f>
        <v>0</v>
      </c>
      <c r="HG17" s="723">
        <f ca="1">SUMIF(Consumos,A17,'H1 2021-2025'!$DG$8:$DG$29)</f>
        <v>0</v>
      </c>
      <c r="HH17" s="726"/>
      <c r="HI17" s="727" t="e">
        <f t="shared" ca="1" si="71"/>
        <v>#DIV/0!</v>
      </c>
      <c r="HJ17" s="241">
        <f ca="1">SUMIF(Consumos,A17,'H1 2021-2025'!$DH$8:$DH$29)</f>
        <v>0</v>
      </c>
      <c r="HK17" s="239">
        <f ca="1">SUMIF(Consumos,A17,'H1 2021-2025'!$DI$8:$DI$29)</f>
        <v>0</v>
      </c>
      <c r="HL17" s="287"/>
      <c r="HM17" s="242" t="e">
        <f t="shared" ca="1" si="72"/>
        <v>#DIV/0!</v>
      </c>
      <c r="HN17" s="729">
        <f ca="1">SUMIF(Consumos,A17,'H1 2021-2025'!$DJ$8:$DJ$29)</f>
        <v>0</v>
      </c>
      <c r="HO17" s="723">
        <f ca="1">SUMIF(Consumos,A17,'H1 2021-2025'!$DK$8:$DK$29)</f>
        <v>0</v>
      </c>
      <c r="HP17" s="709"/>
      <c r="HQ17" s="529" t="e">
        <f t="shared" ca="1" si="20"/>
        <v>#DIV/0!</v>
      </c>
      <c r="HR17" s="243">
        <f ca="1">SUMIF(Consumos,A17,'H1 2021-2025'!$DL$8:$DL$29)</f>
        <v>0</v>
      </c>
      <c r="HS17" s="244">
        <f ca="1">SUMIF(Consumos,A17,'H1 2021-2025'!$DM$8:$DM$29)</f>
        <v>0</v>
      </c>
      <c r="HT17" s="287"/>
      <c r="HU17" s="245" t="e">
        <f t="shared" ca="1" si="21"/>
        <v>#DIV/0!</v>
      </c>
      <c r="HV17" s="706">
        <f ca="1">SUMIF(Consumos,A17,'H1 2021-2025'!$DN$8:$DN$29)</f>
        <v>0</v>
      </c>
      <c r="HW17" s="723">
        <f ca="1">SUMIF(Consumos,A17,'H1 2021-2025'!$DO$8:$DO$29)</f>
        <v>0</v>
      </c>
      <c r="HX17" s="709"/>
      <c r="HY17" s="529" t="e">
        <f t="shared" ca="1" si="22"/>
        <v>#DIV/0!</v>
      </c>
      <c r="HZ17" s="205">
        <f ca="1">SUMIF(Consumos,A17,'H1 2021-2025'!$DP$8:$DP$29)</f>
        <v>0</v>
      </c>
      <c r="IA17" s="206">
        <f ca="1">SUMIF(Consumos,A17,'H1 2021-2025'!$DQ$8:$DQ$29)</f>
        <v>0</v>
      </c>
      <c r="IB17" s="286"/>
      <c r="IC17" s="200" t="e">
        <f t="shared" ca="1" si="23"/>
        <v>#DIV/0!</v>
      </c>
      <c r="ID17" s="706">
        <f ca="1">SUMIF(Consumos,A17,'H1 2021-2025'!$DR$8:$DR$29)</f>
        <v>0</v>
      </c>
      <c r="IE17" s="723">
        <f ca="1">SUMIF(Consumos,A17,'H1 2021-2025'!$DS$8:$DS$29)</f>
        <v>0</v>
      </c>
      <c r="IF17" s="709"/>
      <c r="IG17" s="529" t="e">
        <f t="shared" ca="1" si="73"/>
        <v>#DIV/0!</v>
      </c>
      <c r="IH17" s="205">
        <f ca="1">SUMIF(Consumos,A17,'H1 2021-2025'!$DT$8:$DT$29)</f>
        <v>0</v>
      </c>
      <c r="II17" s="206">
        <f ca="1">SUMIF(Consumos,A17,'H1 2021-2025'!$DU$8:$DU$29)</f>
        <v>0</v>
      </c>
      <c r="IJ17" s="286"/>
      <c r="IK17" s="200" t="e">
        <f t="shared" ca="1" si="24"/>
        <v>#DIV/0!</v>
      </c>
      <c r="IL17" s="706">
        <f ca="1">SUMIF(Consumos,A17,'H1 2021-2025'!$DV$8:$DV$29)</f>
        <v>0</v>
      </c>
      <c r="IM17" s="707">
        <f ca="1">SUMIF(Consumos,A17,'H1 2021-2025'!$DW$8:$DW$29)</f>
        <v>0</v>
      </c>
      <c r="IN17" s="709"/>
      <c r="IO17" s="529" t="e">
        <f t="shared" ca="1" si="25"/>
        <v>#DIV/0!</v>
      </c>
      <c r="IP17" s="205">
        <f ca="1">SUMIF(Consumos,A17,'H1 2021-2025'!$DX$8:$DX$29)</f>
        <v>0</v>
      </c>
      <c r="IQ17" s="206">
        <f ca="1">SUMIF(Consumos,A17,'H1 2021-2025'!$DY$8:$DY$29)</f>
        <v>0</v>
      </c>
      <c r="IR17" s="286"/>
      <c r="IS17" s="200" t="e">
        <f t="shared" ca="1" si="26"/>
        <v>#DIV/0!</v>
      </c>
      <c r="IT17" s="706">
        <f ca="1">SUMIF(Consumos,A17,'H1 2021-2025'!$DZ$8:$DZ$29)</f>
        <v>0</v>
      </c>
      <c r="IU17" s="707">
        <f ca="1">SUMIF(Consumos,BA17,'H1 2021-2025'!$EA$8:$EA$29)</f>
        <v>0</v>
      </c>
      <c r="IV17" s="709"/>
      <c r="IW17" s="529" t="e">
        <f t="shared" ca="1" si="27"/>
        <v>#DIV/0!</v>
      </c>
      <c r="IX17" s="738">
        <f t="shared" ca="1" si="74"/>
        <v>0</v>
      </c>
      <c r="IY17" s="739">
        <f t="shared" ca="1" si="75"/>
        <v>0</v>
      </c>
      <c r="IZ17" s="740">
        <f t="shared" si="28"/>
        <v>0</v>
      </c>
      <c r="JA17" s="741" t="e">
        <f t="shared" ca="1" si="29"/>
        <v>#DIV/0!</v>
      </c>
    </row>
    <row r="18" spans="1:261" ht="13.5" thickBot="1">
      <c r="A18" s="81" t="s">
        <v>58</v>
      </c>
      <c r="B18" s="259">
        <f ca="1">SUM(B7:B17)</f>
        <v>0</v>
      </c>
      <c r="C18" s="260">
        <f ca="1">SUM(C7:C17)</f>
        <v>0</v>
      </c>
      <c r="D18" s="261">
        <f>SUM(D7:D17)</f>
        <v>0</v>
      </c>
      <c r="E18" s="553" t="e">
        <f ca="1">+B18/D18</f>
        <v>#DIV/0!</v>
      </c>
      <c r="F18" s="259">
        <f ca="1">SUM(F7:F17)</f>
        <v>0</v>
      </c>
      <c r="G18" s="260">
        <f ca="1">SUM(G7:G17)</f>
        <v>0</v>
      </c>
      <c r="H18" s="261">
        <f>SUM(H7:H17)</f>
        <v>0</v>
      </c>
      <c r="I18" s="553" t="e">
        <f ca="1">+F18/H18</f>
        <v>#DIV/0!</v>
      </c>
      <c r="J18" s="256">
        <f ca="1">SUM(J7:J17)</f>
        <v>0</v>
      </c>
      <c r="K18" s="257">
        <f ca="1">SUM(K7:K17)</f>
        <v>0</v>
      </c>
      <c r="L18" s="258">
        <f>SUM(L7:L17)</f>
        <v>0</v>
      </c>
      <c r="M18" s="551" t="e">
        <f t="shared" ref="M18" ca="1" si="157">+J18/L18</f>
        <v>#DIV/0!</v>
      </c>
      <c r="N18" s="259">
        <f ca="1">SUM(N7:N17)</f>
        <v>0</v>
      </c>
      <c r="O18" s="260">
        <f ca="1">SUM(O7:O17)</f>
        <v>0</v>
      </c>
      <c r="P18" s="261">
        <f>SUM(P7:P17)</f>
        <v>0</v>
      </c>
      <c r="Q18" s="612" t="e">
        <f t="shared" ref="Q18" ca="1" si="158">+N18/P18</f>
        <v>#DIV/0!</v>
      </c>
      <c r="R18" s="259">
        <f ca="1">SUM(R7:R17)</f>
        <v>0</v>
      </c>
      <c r="S18" s="260">
        <f ca="1">SUM(S7:S17)</f>
        <v>0</v>
      </c>
      <c r="T18" s="261">
        <f>SUM(T7:T17)</f>
        <v>0</v>
      </c>
      <c r="U18" s="612" t="e">
        <f ca="1">+R18/T18</f>
        <v>#DIV/0!</v>
      </c>
      <c r="V18" s="259">
        <f ca="1">SUM(V7:V17)</f>
        <v>0</v>
      </c>
      <c r="W18" s="260">
        <f ca="1">SUM(W7:W17)</f>
        <v>0</v>
      </c>
      <c r="X18" s="261">
        <f>SUM(X7:X17)</f>
        <v>0</v>
      </c>
      <c r="Y18" s="612" t="e">
        <f t="shared" ref="Y18" ca="1" si="159">+V18/X18</f>
        <v>#DIV/0!</v>
      </c>
      <c r="Z18" s="259">
        <f ca="1">SUM(Z7:Z17)</f>
        <v>0</v>
      </c>
      <c r="AA18" s="260">
        <f ca="1">SUM(AA7:AA17)</f>
        <v>0</v>
      </c>
      <c r="AB18" s="261">
        <f>SUM(AB7:AB17)</f>
        <v>0</v>
      </c>
      <c r="AC18" s="612" t="e">
        <f t="shared" ref="AC18" ca="1" si="160">+Z18/AB18</f>
        <v>#DIV/0!</v>
      </c>
      <c r="AD18" s="259">
        <f ca="1">SUM(AD7:AD17)</f>
        <v>0</v>
      </c>
      <c r="AE18" s="260">
        <f ca="1">SUM(AE7:AE17)</f>
        <v>0</v>
      </c>
      <c r="AF18" s="261">
        <f>SUM(AF7:AF17)</f>
        <v>0</v>
      </c>
      <c r="AG18" s="553" t="e">
        <f ca="1">+AD18/AF18</f>
        <v>#DIV/0!</v>
      </c>
      <c r="AH18" s="259">
        <f ca="1">SUM(AH7:AH17)</f>
        <v>0</v>
      </c>
      <c r="AI18" s="260">
        <f ca="1">SUM(AI7:AI17)</f>
        <v>0</v>
      </c>
      <c r="AJ18" s="261">
        <f>SUM(AJ7:AJ17)</f>
        <v>0</v>
      </c>
      <c r="AK18" s="553" t="e">
        <f t="shared" ref="AK18" ca="1" si="161">+AH18/AJ18</f>
        <v>#DIV/0!</v>
      </c>
      <c r="AL18" s="259">
        <f ca="1">SUM(AL7:AL17)</f>
        <v>0</v>
      </c>
      <c r="AM18" s="260">
        <f ca="1">SUM(AM7:AM17)</f>
        <v>0</v>
      </c>
      <c r="AN18" s="261">
        <f>SUM(AN7:AN17)</f>
        <v>0</v>
      </c>
      <c r="AO18" s="553" t="e">
        <f t="shared" ref="AO18" ca="1" si="162">+AL18/AN18</f>
        <v>#DIV/0!</v>
      </c>
      <c r="AP18" s="259">
        <f ca="1">SUM(AP7:AP17)</f>
        <v>0</v>
      </c>
      <c r="AQ18" s="260">
        <f ca="1">SUM(AQ7:AQ17)</f>
        <v>0</v>
      </c>
      <c r="AR18" s="261">
        <f>SUM(AR7:AR17)</f>
        <v>0</v>
      </c>
      <c r="AS18" s="553" t="e">
        <f ca="1">+AP18/AR18</f>
        <v>#DIV/0!</v>
      </c>
      <c r="AT18" s="259">
        <f ca="1">SUM(AT7:AT17)</f>
        <v>0</v>
      </c>
      <c r="AU18" s="260">
        <f ca="1">SUM(AU7:AU17)</f>
        <v>0</v>
      </c>
      <c r="AV18" s="261">
        <f>SUM(AV7:AV17)</f>
        <v>0</v>
      </c>
      <c r="AW18" s="553" t="e">
        <f t="shared" ref="AW18" ca="1" si="163">+AT18/AV18</f>
        <v>#DIV/0!</v>
      </c>
      <c r="AX18" s="629">
        <f ca="1">SUM(AX7:AX17)</f>
        <v>0</v>
      </c>
      <c r="AY18" s="630">
        <f ca="1">SUM(AY7:AY17)</f>
        <v>0</v>
      </c>
      <c r="AZ18" s="630">
        <f>SUM(AZ7:AZ17)</f>
        <v>0</v>
      </c>
      <c r="BA18" s="631" t="e">
        <f ca="1">+AX18/AZ18</f>
        <v>#DIV/0!</v>
      </c>
      <c r="BB18" s="634">
        <f ca="1">SUM(BB7:BB17)</f>
        <v>0</v>
      </c>
      <c r="BC18" s="635">
        <f ca="1">SUM(BC7:BC17)</f>
        <v>0</v>
      </c>
      <c r="BD18" s="638">
        <f>SUM(BD7:BD17)</f>
        <v>0</v>
      </c>
      <c r="BE18" s="639" t="e">
        <f ca="1">+BB18/BD18</f>
        <v>#DIV/0!</v>
      </c>
      <c r="BF18" s="640">
        <f ca="1">SUM(BF7:BF17)</f>
        <v>0</v>
      </c>
      <c r="BG18" s="635">
        <f ca="1">SUM(BG7:BG17)</f>
        <v>0</v>
      </c>
      <c r="BH18" s="636">
        <f>SUM(BH7:BH17)</f>
        <v>0</v>
      </c>
      <c r="BI18" s="637" t="e">
        <f t="shared" ref="BI18" ca="1" si="164">+BF18/BH18</f>
        <v>#DIV/0!</v>
      </c>
      <c r="BJ18" s="634">
        <f ca="1">SUM(BJ7:BJ17)</f>
        <v>0</v>
      </c>
      <c r="BK18" s="635">
        <f ca="1">SUM(BK7:BK17)</f>
        <v>0</v>
      </c>
      <c r="BL18" s="636">
        <f>SUM(BL7:BL17)</f>
        <v>0</v>
      </c>
      <c r="BM18" s="637" t="e">
        <f t="shared" ref="BM18" ca="1" si="165">+BJ18/BL18</f>
        <v>#DIV/0!</v>
      </c>
      <c r="BN18" s="634">
        <f ca="1">SUM(BN7:BN17)</f>
        <v>0</v>
      </c>
      <c r="BO18" s="635">
        <f ca="1">SUM(BO7:BO17)</f>
        <v>0</v>
      </c>
      <c r="BP18" s="636">
        <f>SUM(BP7:BP17)</f>
        <v>0</v>
      </c>
      <c r="BQ18" s="637" t="e">
        <f t="shared" ref="BQ18" ca="1" si="166">+BN18/BP18</f>
        <v>#DIV/0!</v>
      </c>
      <c r="BR18" s="634">
        <f ca="1">SUM(BR7:BR17)</f>
        <v>0</v>
      </c>
      <c r="BS18" s="635">
        <f ca="1">SUM(BS7:BS17)</f>
        <v>0</v>
      </c>
      <c r="BT18" s="636">
        <f>SUM(BT7:BT17)</f>
        <v>0</v>
      </c>
      <c r="BU18" s="641" t="e">
        <f t="shared" ref="BU18" ca="1" si="167">+BR18/BT18</f>
        <v>#DIV/0!</v>
      </c>
      <c r="BV18" s="634">
        <f ca="1">SUM(BV7:BV17)</f>
        <v>0</v>
      </c>
      <c r="BW18" s="635">
        <f ca="1">SUM(BW7:BW17)</f>
        <v>0</v>
      </c>
      <c r="BX18" s="638">
        <f>SUM(BX7:BX17)</f>
        <v>0</v>
      </c>
      <c r="BY18" s="642" t="e">
        <f t="shared" ref="BY18" ca="1" si="168">+BV18/BX18</f>
        <v>#DIV/0!</v>
      </c>
      <c r="BZ18" s="634">
        <f ca="1">SUM(BZ7:BZ17)</f>
        <v>0</v>
      </c>
      <c r="CA18" s="635">
        <f ca="1">SUM(CA7:CA17)</f>
        <v>0</v>
      </c>
      <c r="CB18" s="638">
        <f>SUM(CB7:CB17)</f>
        <v>0</v>
      </c>
      <c r="CC18" s="639" t="e">
        <f t="shared" ref="CC18" ca="1" si="169">+BZ18/CB18</f>
        <v>#DIV/0!</v>
      </c>
      <c r="CD18" s="640">
        <f ca="1">SUM(CD7:CD17)</f>
        <v>0</v>
      </c>
      <c r="CE18" s="635">
        <f ca="1">SUM(CE7:CE17)</f>
        <v>0</v>
      </c>
      <c r="CF18" s="636">
        <f>SUM(CF7:CF17)</f>
        <v>0</v>
      </c>
      <c r="CG18" s="637" t="e">
        <f t="shared" ref="CG18" ca="1" si="170">+CD18/CF18</f>
        <v>#DIV/0!</v>
      </c>
      <c r="CH18" s="634">
        <f ca="1">SUM(CH7:CH17)</f>
        <v>0</v>
      </c>
      <c r="CI18" s="635">
        <f ca="1">SUM(CI7:CI17)</f>
        <v>0</v>
      </c>
      <c r="CJ18" s="636">
        <f>SUM(CJ7:CJ17)</f>
        <v>0</v>
      </c>
      <c r="CK18" s="637" t="e">
        <f t="shared" ref="CK18" ca="1" si="171">+CH18/CJ18</f>
        <v>#DIV/0!</v>
      </c>
      <c r="CL18" s="634">
        <f ca="1">SUM(CL7:CL17)</f>
        <v>0</v>
      </c>
      <c r="CM18" s="635">
        <f ca="1">SUM(CM7:CM17)</f>
        <v>0</v>
      </c>
      <c r="CN18" s="636">
        <f>SUM(CN7:CN17)</f>
        <v>0</v>
      </c>
      <c r="CO18" s="637" t="e">
        <f t="shared" ref="CO18" ca="1" si="172">+CL18/CN18</f>
        <v>#DIV/0!</v>
      </c>
      <c r="CP18" s="634">
        <f ca="1">SUM(CP7:CP17)</f>
        <v>0</v>
      </c>
      <c r="CQ18" s="635">
        <f ca="1">SUM(CQ7:CQ17)</f>
        <v>0</v>
      </c>
      <c r="CR18" s="636">
        <f>SUM(CR7:CR17)</f>
        <v>0</v>
      </c>
      <c r="CS18" s="637" t="e">
        <f t="shared" ref="CS18" ca="1" si="173">+CP18/CR18</f>
        <v>#DIV/0!</v>
      </c>
      <c r="CT18" s="634">
        <f ca="1">SUM(CT7:CT17)</f>
        <v>0</v>
      </c>
      <c r="CU18" s="635">
        <f ca="1">SUM(CU7:CU17)</f>
        <v>0</v>
      </c>
      <c r="CV18" s="636">
        <f>SUM(CV7:CV17)</f>
        <v>0</v>
      </c>
      <c r="CW18" s="637" t="e">
        <f t="shared" ref="CW18" ca="1" si="174">+CT18/CV18</f>
        <v>#DIV/0!</v>
      </c>
      <c r="CX18" s="653">
        <f t="shared" ref="CX18" ca="1" si="175">+BB18+BF18+BJ18+BN18+BR18+BV18+BZ18+CD18+CH18+CL18+CP18+CT18</f>
        <v>0</v>
      </c>
      <c r="CY18" s="654">
        <f t="shared" ref="CY18" ca="1" si="176">+BC18+BG18+BK18+BO18+BS18+BW18+CA18+CE18+CI18+CM18+CQ18+CU18</f>
        <v>0</v>
      </c>
      <c r="CZ18" s="655">
        <f>SUM(CZ7:CZ17)</f>
        <v>0</v>
      </c>
      <c r="DA18" s="656" t="e">
        <f ca="1">+CX18/CZ18</f>
        <v>#DIV/0!</v>
      </c>
      <c r="DB18" s="250">
        <f ca="1">SUM(DB7:DB17)</f>
        <v>0</v>
      </c>
      <c r="DC18" s="251">
        <f ca="1">SUM(DC7:DC17)</f>
        <v>0</v>
      </c>
      <c r="DD18" s="252">
        <f>SUM(DD7:DD17)</f>
        <v>0</v>
      </c>
      <c r="DE18" s="535" t="e">
        <f ca="1">+DB18/DD18</f>
        <v>#DIV/0!</v>
      </c>
      <c r="DF18" s="250">
        <f ca="1">SUM(DF7:DF17)</f>
        <v>0</v>
      </c>
      <c r="DG18" s="251">
        <f ca="1">SUM(DG7:DG17)</f>
        <v>0</v>
      </c>
      <c r="DH18" s="252">
        <f>SUM(DH7:DH17)</f>
        <v>0</v>
      </c>
      <c r="DI18" s="535" t="e">
        <f t="shared" ca="1" si="52"/>
        <v>#DIV/0!</v>
      </c>
      <c r="DJ18" s="250">
        <f ca="1">SUM(DJ7:DJ17)</f>
        <v>0</v>
      </c>
      <c r="DK18" s="251">
        <f ca="1">SUM(DK7:DK17)</f>
        <v>0</v>
      </c>
      <c r="DL18" s="252">
        <f>SUM(DL7:DL17)</f>
        <v>0</v>
      </c>
      <c r="DM18" s="535" t="e">
        <f t="shared" ca="1" si="53"/>
        <v>#DIV/0!</v>
      </c>
      <c r="DN18" s="250">
        <f ca="1">SUM(DN7:DN17)</f>
        <v>0</v>
      </c>
      <c r="DO18" s="251">
        <f ca="1">SUM(DO7:DO17)</f>
        <v>0</v>
      </c>
      <c r="DP18" s="252">
        <f>SUM(DP7:DP17)</f>
        <v>0</v>
      </c>
      <c r="DQ18" s="535" t="e">
        <f t="shared" ca="1" si="54"/>
        <v>#DIV/0!</v>
      </c>
      <c r="DR18" s="250">
        <f ca="1">SUM(DR7:DR17)</f>
        <v>0</v>
      </c>
      <c r="DS18" s="251">
        <f ca="1">SUM(DS7:DS17)</f>
        <v>0</v>
      </c>
      <c r="DT18" s="252">
        <f>SUM(DT7:DT17)</f>
        <v>0</v>
      </c>
      <c r="DU18" s="535" t="e">
        <f t="shared" ref="DU18" ca="1" si="177">+DR18/DT18</f>
        <v>#DIV/0!</v>
      </c>
      <c r="DV18" s="250">
        <f ca="1">SUM(DV7:DV17)</f>
        <v>0</v>
      </c>
      <c r="DW18" s="251">
        <f ca="1">SUM(DW7:DW17)</f>
        <v>0</v>
      </c>
      <c r="DX18" s="252">
        <f>SUM(DX7:DX17)</f>
        <v>0</v>
      </c>
      <c r="DY18" s="535" t="e">
        <f t="shared" ca="1" si="56"/>
        <v>#DIV/0!</v>
      </c>
      <c r="DZ18" s="250">
        <f ca="1">SUM(DZ7:DZ17)</f>
        <v>0</v>
      </c>
      <c r="EA18" s="251">
        <f ca="1">SUM(EA7:EA17)</f>
        <v>0</v>
      </c>
      <c r="EB18" s="252">
        <f>SUM(EB7:EB17)</f>
        <v>0</v>
      </c>
      <c r="EC18" s="535" t="e">
        <f t="shared" ca="1" si="57"/>
        <v>#DIV/0!</v>
      </c>
      <c r="ED18" s="250">
        <f ca="1">SUM(ED7:ED17)</f>
        <v>0</v>
      </c>
      <c r="EE18" s="251">
        <f ca="1">SUM(EE7:EE17)</f>
        <v>0</v>
      </c>
      <c r="EF18" s="252">
        <f>SUM(EF7:EF17)</f>
        <v>0</v>
      </c>
      <c r="EG18" s="535" t="e">
        <f t="shared" ca="1" si="76"/>
        <v>#DIV/0!</v>
      </c>
      <c r="EH18" s="250">
        <f ca="1">SUM(EH7:EH17)</f>
        <v>0</v>
      </c>
      <c r="EI18" s="251">
        <f ca="1">SUM(EI7:EI17)</f>
        <v>0</v>
      </c>
      <c r="EJ18" s="252">
        <f>SUM(EJ7:EJ17)</f>
        <v>0</v>
      </c>
      <c r="EK18" s="535" t="e">
        <f t="shared" ca="1" si="58"/>
        <v>#DIV/0!</v>
      </c>
      <c r="EL18" s="250">
        <f ca="1">SUM(EL7:EL17)</f>
        <v>0</v>
      </c>
      <c r="EM18" s="251">
        <f ca="1">SUM(EM7:EM17)</f>
        <v>0</v>
      </c>
      <c r="EN18" s="252">
        <f>SUM(EN7:EN17)</f>
        <v>0</v>
      </c>
      <c r="EO18" s="535" t="e">
        <f t="shared" ca="1" si="59"/>
        <v>#DIV/0!</v>
      </c>
      <c r="EP18" s="250">
        <f ca="1">SUM(EP7:EP17)</f>
        <v>0</v>
      </c>
      <c r="EQ18" s="251">
        <f ca="1">SUM(EQ7:EQ17)</f>
        <v>0</v>
      </c>
      <c r="ER18" s="252">
        <f>SUM(ER7:ER17)</f>
        <v>0</v>
      </c>
      <c r="ES18" s="535" t="e">
        <f t="shared" ca="1" si="60"/>
        <v>#DIV/0!</v>
      </c>
      <c r="ET18" s="250">
        <f ca="1">SUM(ET7:ET17)</f>
        <v>0</v>
      </c>
      <c r="EU18" s="251">
        <f ca="1">SUM(EU7:EU17)</f>
        <v>0</v>
      </c>
      <c r="EV18" s="252">
        <f>SUM(EV7:EV17)</f>
        <v>0</v>
      </c>
      <c r="EW18" s="535" t="e">
        <f t="shared" ca="1" si="61"/>
        <v>#DIV/0!</v>
      </c>
      <c r="EX18" s="253">
        <f ca="1">SUM(EX7:EX17)</f>
        <v>0</v>
      </c>
      <c r="EY18" s="254">
        <f ca="1">SUM(EY7:EY17)</f>
        <v>0</v>
      </c>
      <c r="EZ18" s="255">
        <f>SUM(EZ7:EZ17)</f>
        <v>0</v>
      </c>
      <c r="FA18" s="547" t="e">
        <f ca="1">+EX18/EZ18</f>
        <v>#DIV/0!</v>
      </c>
      <c r="FB18" s="675">
        <f ca="1">SUM(FB7:FB17)</f>
        <v>0</v>
      </c>
      <c r="FC18" s="676">
        <f ca="1">SUM(FC7:FC17)</f>
        <v>0</v>
      </c>
      <c r="FD18" s="677">
        <f>SUM(FD7:FD17)</f>
        <v>0</v>
      </c>
      <c r="FE18" s="678" t="e">
        <f ca="1">+FB18/FD18</f>
        <v>#DIV/0!</v>
      </c>
      <c r="FF18" s="675">
        <f ca="1">SUM(FF7:FF17)</f>
        <v>0</v>
      </c>
      <c r="FG18" s="676">
        <f ca="1">SUM(FG7:FG17)</f>
        <v>0</v>
      </c>
      <c r="FH18" s="679">
        <f>SUM(FH7:FH17)</f>
        <v>0</v>
      </c>
      <c r="FI18" s="680" t="e">
        <f t="shared" ref="FI18" ca="1" si="178">+FF18/FH18</f>
        <v>#DIV/0!</v>
      </c>
      <c r="FJ18" s="246">
        <f ca="1">SUM(FJ7:FJ17)</f>
        <v>0</v>
      </c>
      <c r="FK18" s="247">
        <f ca="1">SUM(FK7:FK17)</f>
        <v>0</v>
      </c>
      <c r="FL18" s="249">
        <f>SUM(FL7:FL17)</f>
        <v>0</v>
      </c>
      <c r="FM18" s="534" t="e">
        <f t="shared" ca="1" si="67"/>
        <v>#DIV/0!</v>
      </c>
      <c r="FN18" s="246">
        <f ca="1">SUM(FN7:FN17)</f>
        <v>0</v>
      </c>
      <c r="FO18" s="247">
        <f ca="1">SUM(FO7:FO17)</f>
        <v>0</v>
      </c>
      <c r="FP18" s="248">
        <f>SUM(FP7:FP17)</f>
        <v>0</v>
      </c>
      <c r="FQ18" s="532" t="e">
        <f t="shared" ca="1" si="10"/>
        <v>#DIV/0!</v>
      </c>
      <c r="FR18" s="246">
        <f ca="1">SUM(FR7:FR17)</f>
        <v>0</v>
      </c>
      <c r="FS18" s="247">
        <f ca="1">SUM(FS7:FS17)</f>
        <v>0</v>
      </c>
      <c r="FT18" s="249">
        <f>SUM(FT7:FT17)</f>
        <v>0</v>
      </c>
      <c r="FU18" s="534" t="e">
        <f t="shared" ca="1" si="11"/>
        <v>#DIV/0!</v>
      </c>
      <c r="FV18" s="246">
        <f ca="1">SUM(FV7:FV17)</f>
        <v>0</v>
      </c>
      <c r="FW18" s="247">
        <f ca="1">SUM(FW7:FW17)</f>
        <v>0</v>
      </c>
      <c r="FX18" s="248">
        <f>SUM(FX7:FX17)</f>
        <v>0</v>
      </c>
      <c r="FY18" s="532" t="e">
        <f t="shared" ca="1" si="12"/>
        <v>#DIV/0!</v>
      </c>
      <c r="FZ18" s="246">
        <f ca="1">SUM(FZ7:FZ17)</f>
        <v>0</v>
      </c>
      <c r="GA18" s="663">
        <f ca="1">SUM(GA7:GA17)</f>
        <v>0</v>
      </c>
      <c r="GB18" s="249">
        <f>SUM(GB7:GB17)</f>
        <v>0</v>
      </c>
      <c r="GC18" s="534" t="e">
        <f t="shared" ca="1" si="13"/>
        <v>#DIV/0!</v>
      </c>
      <c r="GD18" s="246">
        <f ca="1">SUM(GD7:GD17)</f>
        <v>0</v>
      </c>
      <c r="GE18" s="247">
        <f ca="1">SUM(GE7:GE17)</f>
        <v>0</v>
      </c>
      <c r="GF18" s="248">
        <f>SUM(GF7:GF17)</f>
        <v>0</v>
      </c>
      <c r="GG18" s="532" t="e">
        <f ca="1">+GD18/GF18</f>
        <v>#DIV/0!</v>
      </c>
      <c r="GH18" s="246">
        <f ca="1">SUM(GH7:GH17)</f>
        <v>0</v>
      </c>
      <c r="GI18" s="663">
        <f ca="1">SUM(GI7:GI17)</f>
        <v>0</v>
      </c>
      <c r="GJ18" s="249">
        <f>SUM(GJ7:GJ17)</f>
        <v>0</v>
      </c>
      <c r="GK18" s="534" t="e">
        <f t="shared" ca="1" si="14"/>
        <v>#DIV/0!</v>
      </c>
      <c r="GL18" s="675">
        <f ca="1">SUM(GL7:GL17)</f>
        <v>0</v>
      </c>
      <c r="GM18" s="681">
        <f ca="1">SUM(GM7:GM17)</f>
        <v>0</v>
      </c>
      <c r="GN18" s="679">
        <f>SUM(GN7:GN17)</f>
        <v>0</v>
      </c>
      <c r="GO18" s="680" t="e">
        <f t="shared" ca="1" si="15"/>
        <v>#DIV/0!</v>
      </c>
      <c r="GP18" s="246">
        <f ca="1">SUM(GP7:GP17)</f>
        <v>0</v>
      </c>
      <c r="GQ18" s="663">
        <f ca="1">SUM(GQ7:GQ17)</f>
        <v>0</v>
      </c>
      <c r="GR18" s="249">
        <f>SUM(GR7:GR17)</f>
        <v>0</v>
      </c>
      <c r="GS18" s="534" t="e">
        <f t="shared" ca="1" si="16"/>
        <v>#DIV/0!</v>
      </c>
      <c r="GT18" s="246">
        <f ca="1">SUM(GT7:GT17)</f>
        <v>0</v>
      </c>
      <c r="GU18" s="663">
        <f ca="1">SUM(GU7:GU17)</f>
        <v>0</v>
      </c>
      <c r="GV18" s="248">
        <f>SUM(GV7:GV17)</f>
        <v>0</v>
      </c>
      <c r="GW18" s="532" t="e">
        <f t="shared" ca="1" si="17"/>
        <v>#DIV/0!</v>
      </c>
      <c r="GX18" s="671">
        <f ca="1">SUM(GX7:GX17)</f>
        <v>0</v>
      </c>
      <c r="GY18" s="672">
        <f ca="1">SUM(GY7:GY17)</f>
        <v>0</v>
      </c>
      <c r="GZ18" s="673">
        <f>SUM(GZ7:GZ17)</f>
        <v>0</v>
      </c>
      <c r="HA18" s="674" t="e">
        <f t="shared" ca="1" si="19"/>
        <v>#DIV/0!</v>
      </c>
      <c r="HB18" s="710">
        <f ca="1">SUM(HB7:HB17)</f>
        <v>0</v>
      </c>
      <c r="HC18" s="714">
        <f ca="1">SUM(HC7:HC17)</f>
        <v>0</v>
      </c>
      <c r="HD18" s="712">
        <f>SUM(HD7:HD17)</f>
        <v>0</v>
      </c>
      <c r="HE18" s="713" t="e">
        <f ca="1">+HB18/HD18</f>
        <v>#DIV/0!</v>
      </c>
      <c r="HF18" s="715">
        <f ca="1">SUM(HF7:HF17)</f>
        <v>0</v>
      </c>
      <c r="HG18" s="714">
        <f ca="1">SUM(HG7:HG17)</f>
        <v>0</v>
      </c>
      <c r="HH18" s="716">
        <f>SUM(HH7:HH17)</f>
        <v>0</v>
      </c>
      <c r="HI18" s="717" t="e">
        <f t="shared" ca="1" si="71"/>
        <v>#DIV/0!</v>
      </c>
      <c r="HJ18" s="710">
        <f ca="1">SUM(HJ7:HJ17)</f>
        <v>0</v>
      </c>
      <c r="HK18" s="714">
        <f ca="1">SUM(HK7:HK17)</f>
        <v>0</v>
      </c>
      <c r="HL18" s="712">
        <f>SUM(HL7:HL17)</f>
        <v>0</v>
      </c>
      <c r="HM18" s="713" t="e">
        <f t="shared" ca="1" si="72"/>
        <v>#DIV/0!</v>
      </c>
      <c r="HN18" s="718">
        <f ca="1">SUM(HN7:HN17)</f>
        <v>0</v>
      </c>
      <c r="HO18" s="714">
        <f ca="1">SUM(HO7:HO17)</f>
        <v>0</v>
      </c>
      <c r="HP18" s="712">
        <f>SUM(HP7:HP17)</f>
        <v>0</v>
      </c>
      <c r="HQ18" s="719" t="e">
        <f ca="1">+HN18/HP18</f>
        <v>#DIV/0!</v>
      </c>
      <c r="HR18" s="710">
        <f ca="1">SUM(HR7:HR17)</f>
        <v>0</v>
      </c>
      <c r="HS18" s="714">
        <f ca="1">SUM(HS7:HS17)</f>
        <v>0</v>
      </c>
      <c r="HT18" s="712">
        <f>SUM(HT7:HT17)</f>
        <v>0</v>
      </c>
      <c r="HU18" s="713" t="e">
        <f ca="1">+HR18/HT18</f>
        <v>#DIV/0!</v>
      </c>
      <c r="HV18" s="718">
        <f ca="1">SUM(HV7:HV17)</f>
        <v>0</v>
      </c>
      <c r="HW18" s="714">
        <f ca="1">SUM(HW7:HW17)</f>
        <v>0</v>
      </c>
      <c r="HX18" s="712">
        <f>SUM(HX7:HX17)</f>
        <v>0</v>
      </c>
      <c r="HY18" s="713" t="e">
        <f t="shared" ca="1" si="22"/>
        <v>#DIV/0!</v>
      </c>
      <c r="HZ18" s="710">
        <f ca="1">SUM(HZ7:HZ17)</f>
        <v>0</v>
      </c>
      <c r="IA18" s="711">
        <f ca="1">SUM(IA7:IA17)</f>
        <v>0</v>
      </c>
      <c r="IB18" s="720">
        <f>SUM(IB7:IB17)</f>
        <v>0</v>
      </c>
      <c r="IC18" s="721" t="e">
        <f t="shared" ca="1" si="23"/>
        <v>#DIV/0!</v>
      </c>
      <c r="ID18" s="710">
        <f ca="1">SUM(ID7:ID17)</f>
        <v>0</v>
      </c>
      <c r="IE18" s="714">
        <f ca="1">SUM(IE7:IE17)</f>
        <v>0</v>
      </c>
      <c r="IF18" s="712">
        <f>SUM(IF7:IF17)</f>
        <v>0</v>
      </c>
      <c r="IG18" s="713" t="e">
        <f ca="1">+ID18/IF18</f>
        <v>#DIV/0!</v>
      </c>
      <c r="IH18" s="710">
        <f ca="1">SUM(IH7:IH17)</f>
        <v>0</v>
      </c>
      <c r="II18" s="711">
        <f ca="1">SUM(II7:II17)</f>
        <v>0</v>
      </c>
      <c r="IJ18" s="720">
        <f>SUM(IJ7:IJ17)</f>
        <v>0</v>
      </c>
      <c r="IK18" s="721" t="e">
        <f t="shared" ca="1" si="24"/>
        <v>#DIV/0!</v>
      </c>
      <c r="IL18" s="710">
        <f ca="1">SUM(IL7:IL17)</f>
        <v>0</v>
      </c>
      <c r="IM18" s="711">
        <f ca="1">SUM(IM7:IM17)</f>
        <v>0</v>
      </c>
      <c r="IN18" s="712">
        <f>SUM(IN7:IN17)</f>
        <v>0</v>
      </c>
      <c r="IO18" s="713" t="e">
        <f t="shared" ca="1" si="25"/>
        <v>#DIV/0!</v>
      </c>
      <c r="IP18" s="710">
        <f ca="1">SUM(IP7:IP17)</f>
        <v>0</v>
      </c>
      <c r="IQ18" s="711">
        <f ca="1">SUM(IQ7:IQ17)</f>
        <v>0</v>
      </c>
      <c r="IR18" s="720">
        <f>SUM(IR7:IR17)</f>
        <v>0</v>
      </c>
      <c r="IS18" s="721" t="e">
        <f t="shared" ca="1" si="26"/>
        <v>#DIV/0!</v>
      </c>
      <c r="IT18" s="710">
        <f ca="1">SUM(IT7:IT17)</f>
        <v>0</v>
      </c>
      <c r="IU18" s="711">
        <f ca="1">SUM(IU7:IU17)</f>
        <v>0</v>
      </c>
      <c r="IV18" s="712">
        <f>SUM(IV7:IV17)</f>
        <v>0</v>
      </c>
      <c r="IW18" s="713" t="e">
        <f t="shared" ca="1" si="27"/>
        <v>#DIV/0!</v>
      </c>
      <c r="IX18" s="742">
        <f ca="1">SUM(IX7:IX17)</f>
        <v>0</v>
      </c>
      <c r="IY18" s="743">
        <f ca="1">SUM(IY7:IY17)</f>
        <v>0</v>
      </c>
      <c r="IZ18" s="744">
        <f>SUM(IZ7:IZ17)</f>
        <v>0</v>
      </c>
      <c r="JA18" s="745" t="e">
        <f t="shared" ca="1" si="29"/>
        <v>#DIV/0!</v>
      </c>
    </row>
    <row r="19" spans="1:261">
      <c r="A19" s="82"/>
      <c r="B19" s="83"/>
      <c r="C19" s="83"/>
      <c r="D19" s="84"/>
      <c r="E19" s="84"/>
      <c r="F19" s="83"/>
      <c r="G19" s="83"/>
      <c r="H19" s="83"/>
      <c r="I19" s="84"/>
      <c r="J19" s="83"/>
      <c r="K19" s="83"/>
      <c r="L19" s="83"/>
      <c r="M19" s="84"/>
      <c r="N19" s="83"/>
      <c r="O19" s="83"/>
      <c r="P19" s="83"/>
      <c r="Q19" s="83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531"/>
      <c r="AL19" s="85"/>
      <c r="AM19" s="85"/>
      <c r="AN19" s="85"/>
      <c r="AO19" s="531"/>
      <c r="AP19" s="85"/>
      <c r="AQ19" s="85"/>
      <c r="AR19" s="85"/>
      <c r="AS19" s="531"/>
      <c r="AT19" s="85"/>
      <c r="AU19" s="85"/>
      <c r="AV19" s="85"/>
      <c r="AW19" s="531"/>
      <c r="BB19" s="86"/>
    </row>
    <row r="20" spans="1:261" ht="5.0999999999999996" customHeight="1"/>
    <row r="21" spans="1:261" ht="35.1" customHeight="1">
      <c r="A21" s="1009" t="s">
        <v>59</v>
      </c>
      <c r="B21" s="1009"/>
      <c r="C21" s="1009"/>
      <c r="D21" s="1009"/>
      <c r="E21" s="1009"/>
      <c r="F21" s="1009"/>
      <c r="G21" s="1009"/>
      <c r="H21" s="1009"/>
      <c r="I21" s="1009"/>
      <c r="J21" s="1009"/>
      <c r="K21" s="1009"/>
      <c r="L21" s="1009"/>
      <c r="M21" s="1009"/>
      <c r="N21" s="1009"/>
      <c r="O21" s="1009"/>
      <c r="P21" s="1009"/>
      <c r="Q21" s="1009"/>
      <c r="R21" s="1009"/>
      <c r="S21" s="1009"/>
      <c r="T21" s="1009"/>
      <c r="U21" s="1009"/>
      <c r="V21" s="1009"/>
      <c r="W21" s="1009"/>
      <c r="X21" s="1009"/>
      <c r="Y21" s="1009"/>
      <c r="Z21" s="1009"/>
      <c r="AA21" s="1009"/>
      <c r="AB21" s="1009"/>
      <c r="AC21" s="1009"/>
      <c r="AD21" s="1009"/>
      <c r="AE21" s="1009"/>
      <c r="AF21" s="1009"/>
      <c r="AG21" s="1009"/>
      <c r="AH21" s="1009"/>
      <c r="AI21" s="1009"/>
      <c r="AJ21" s="1009"/>
      <c r="AK21" s="1009"/>
      <c r="AL21" s="1009"/>
      <c r="AM21" s="1009"/>
      <c r="AN21" s="1009"/>
      <c r="AO21" s="1009"/>
      <c r="AP21" s="1043" t="s">
        <v>60</v>
      </c>
      <c r="AQ21" s="1043"/>
      <c r="AR21" s="1043"/>
      <c r="AS21" s="1043"/>
      <c r="AT21" s="1043"/>
      <c r="AU21" s="1043"/>
      <c r="AV21" s="1043"/>
      <c r="AW21" s="1043"/>
      <c r="AX21" s="1043"/>
      <c r="AY21" s="1043"/>
      <c r="AZ21" s="1043"/>
      <c r="BA21" s="1043"/>
      <c r="BB21" s="1043"/>
      <c r="BC21" s="1043"/>
      <c r="BD21" s="1043"/>
      <c r="BE21" s="1043"/>
      <c r="BF21" s="1043"/>
      <c r="BG21" s="1043"/>
      <c r="BH21" s="1043"/>
      <c r="BI21" s="1043"/>
      <c r="BJ21" s="1043"/>
      <c r="BK21" s="1043"/>
      <c r="BL21" s="1043"/>
      <c r="BM21" s="1043"/>
      <c r="BN21" s="1043"/>
      <c r="BO21" s="1043"/>
      <c r="BP21" s="1043"/>
      <c r="BQ21" s="1043"/>
      <c r="BR21" s="1043"/>
      <c r="BS21" s="1043"/>
      <c r="BT21" s="1043"/>
      <c r="BU21" s="1043"/>
      <c r="BV21" s="1043"/>
      <c r="BW21" s="1043"/>
      <c r="BX21" s="1043"/>
      <c r="BY21" s="1043"/>
      <c r="BZ21" s="1043"/>
      <c r="CA21" s="1043"/>
      <c r="CB21" s="1043"/>
      <c r="CC21" s="1043"/>
      <c r="CD21" s="1043"/>
      <c r="CE21" s="1043"/>
      <c r="CF21" s="1043"/>
      <c r="CG21" s="1043"/>
      <c r="CH21" s="1043"/>
      <c r="CI21" s="1043"/>
      <c r="CJ21" s="1043"/>
      <c r="CK21" s="1043"/>
      <c r="CL21" s="1043"/>
      <c r="CM21" s="1043"/>
      <c r="CN21" s="1043"/>
      <c r="CO21" s="1043"/>
      <c r="CP21" s="1043"/>
      <c r="CQ21" s="1043"/>
      <c r="CR21" s="1043"/>
      <c r="CS21" s="1043"/>
      <c r="CT21" s="1043"/>
      <c r="CU21" s="1043"/>
      <c r="CV21" s="1043"/>
      <c r="CW21" s="1043"/>
      <c r="CX21" s="1043"/>
      <c r="CY21" s="1043"/>
      <c r="CZ21" s="1043"/>
      <c r="DA21" s="1043"/>
      <c r="DB21" s="1043"/>
      <c r="DC21" s="1043"/>
      <c r="DD21" s="1043"/>
      <c r="DE21" s="1043"/>
      <c r="DF21" s="1043"/>
      <c r="DG21" s="1043"/>
      <c r="DH21" s="1043"/>
      <c r="DI21" s="1043"/>
      <c r="DJ21" s="1043"/>
      <c r="DK21" s="1043"/>
      <c r="DL21" s="1043"/>
      <c r="DM21" s="1043"/>
      <c r="DN21" s="1043"/>
      <c r="DO21" s="1043"/>
      <c r="DP21" s="1043"/>
      <c r="DQ21" s="1043"/>
      <c r="DR21" s="1043"/>
      <c r="DS21" s="1043"/>
      <c r="DT21" s="1043"/>
      <c r="DU21" s="1043"/>
      <c r="DV21" s="1043"/>
      <c r="DW21" s="1043"/>
      <c r="DX21" s="1043"/>
      <c r="DY21" s="1043"/>
      <c r="DZ21" s="1043"/>
      <c r="EA21" s="1043"/>
      <c r="EB21" s="1043"/>
      <c r="EC21" s="1043"/>
      <c r="ED21" s="1043"/>
      <c r="EE21" s="1043"/>
      <c r="EF21" s="1043"/>
      <c r="EG21" s="1043"/>
      <c r="EH21" s="1009" t="s">
        <v>61</v>
      </c>
      <c r="EI21" s="1009"/>
      <c r="EJ21" s="1009"/>
      <c r="EK21" s="1009"/>
      <c r="EL21" s="1009"/>
      <c r="EM21" s="1009"/>
      <c r="EN21" s="1009"/>
      <c r="EO21" s="1009"/>
      <c r="EP21" s="1009"/>
      <c r="EQ21" s="1009"/>
      <c r="ER21" s="1009"/>
      <c r="ES21" s="1009"/>
      <c r="ET21" s="1009"/>
      <c r="EU21" s="1009"/>
      <c r="EV21" s="1009"/>
      <c r="EW21" s="1009"/>
      <c r="EX21" s="1009"/>
      <c r="EY21" s="1009"/>
      <c r="EZ21" s="1009"/>
      <c r="FA21" s="1009"/>
      <c r="FB21" s="1009"/>
      <c r="FC21" s="1009"/>
      <c r="FD21" s="1009"/>
      <c r="FE21" s="1009"/>
      <c r="FF21" s="1009"/>
      <c r="FG21" s="1009"/>
      <c r="FH21" s="1009"/>
      <c r="FI21" s="1009"/>
      <c r="FJ21" s="1009"/>
      <c r="FK21" s="1009"/>
      <c r="FL21" s="1009"/>
      <c r="FM21" s="1009"/>
      <c r="FN21" s="1009"/>
      <c r="FO21" s="1009"/>
      <c r="FP21" s="1009"/>
      <c r="FQ21" s="1009"/>
      <c r="FR21" s="1009"/>
      <c r="FS21" s="1009"/>
      <c r="FT21" s="1009"/>
      <c r="FU21" s="1009"/>
      <c r="FV21" s="1009"/>
      <c r="FW21" s="1009"/>
      <c r="FX21" s="1009"/>
      <c r="FY21" s="1009"/>
      <c r="FZ21" s="1009"/>
      <c r="GA21" s="1009"/>
      <c r="GB21" s="1009"/>
      <c r="GC21" s="1009"/>
      <c r="GD21" s="1009"/>
      <c r="GE21" s="1009"/>
      <c r="GF21" s="1009"/>
      <c r="GG21" s="1009"/>
      <c r="GH21" s="1009"/>
      <c r="GI21" s="1009"/>
      <c r="GJ21" s="1009"/>
      <c r="GK21" s="1009"/>
      <c r="GL21" s="1009"/>
      <c r="GM21" s="1009"/>
      <c r="GN21" s="1009"/>
      <c r="GO21" s="1009"/>
      <c r="GP21" s="1009"/>
      <c r="GQ21" s="1009"/>
      <c r="GR21" s="1009"/>
      <c r="GS21" s="1009"/>
      <c r="GT21" s="1009"/>
      <c r="GU21" s="1009"/>
      <c r="GV21" s="1009"/>
      <c r="GW21" s="1009"/>
      <c r="GX21" s="1009" t="s">
        <v>62</v>
      </c>
      <c r="GY21" s="1009"/>
      <c r="GZ21" s="1009"/>
      <c r="HA21" s="1009"/>
      <c r="HB21" s="1009"/>
      <c r="HC21" s="1009"/>
      <c r="HD21" s="1009"/>
      <c r="HE21" s="1009"/>
      <c r="HF21" s="1009"/>
      <c r="HG21" s="1009"/>
      <c r="HH21" s="1009"/>
      <c r="HI21" s="1009"/>
      <c r="HJ21" s="1009"/>
      <c r="HK21" s="1009"/>
      <c r="HL21" s="1009"/>
      <c r="HM21" s="1009"/>
      <c r="HN21" s="1009"/>
      <c r="HO21" s="1009"/>
      <c r="HP21" s="1009"/>
      <c r="HQ21" s="1009"/>
      <c r="HR21" s="1009"/>
      <c r="HS21" s="1009"/>
      <c r="HT21" s="1009"/>
      <c r="HU21" s="1009"/>
      <c r="HV21" s="1009"/>
      <c r="HW21" s="1009"/>
      <c r="HX21" s="1009"/>
      <c r="HY21" s="1009"/>
      <c r="HZ21" s="1009"/>
      <c r="IA21" s="1009"/>
      <c r="IB21" s="1009"/>
      <c r="IC21" s="1009"/>
      <c r="ID21" s="1009"/>
      <c r="IE21" s="1009"/>
      <c r="IF21" s="1009"/>
      <c r="IG21" s="1009"/>
      <c r="IH21" s="1009"/>
      <c r="II21" s="1009"/>
      <c r="IJ21" s="1009"/>
      <c r="IK21" s="1009"/>
      <c r="IL21" s="1009"/>
      <c r="IM21" s="1009"/>
      <c r="IN21" s="1009"/>
      <c r="IO21" s="1009"/>
      <c r="IP21" s="1009"/>
      <c r="IQ21" s="1009"/>
      <c r="IR21" s="1009"/>
      <c r="IS21" s="1009"/>
      <c r="IT21" s="1009"/>
      <c r="IU21" s="1009"/>
      <c r="IV21" s="1009"/>
      <c r="IW21" s="1009"/>
      <c r="IX21" s="1009"/>
      <c r="IY21" s="1009"/>
      <c r="IZ21" s="1009"/>
      <c r="JA21" s="1009"/>
    </row>
    <row r="22" spans="1:261" ht="35.1" customHeight="1">
      <c r="A22" s="1010" t="s">
        <v>63</v>
      </c>
      <c r="B22" s="1010"/>
      <c r="C22" s="1010"/>
      <c r="D22" s="1010"/>
      <c r="E22" s="1010"/>
      <c r="F22" s="1010"/>
      <c r="G22" s="1010"/>
      <c r="H22" s="1010"/>
      <c r="I22" s="1010"/>
      <c r="J22" s="1010"/>
      <c r="K22" s="1010"/>
      <c r="L22" s="1010"/>
      <c r="M22" s="1010"/>
      <c r="N22" s="1010"/>
      <c r="O22" s="1010"/>
      <c r="P22" s="1010"/>
      <c r="Q22" s="1010"/>
      <c r="R22" s="1010"/>
      <c r="S22" s="1010"/>
      <c r="T22" s="1010"/>
      <c r="U22" s="1010"/>
      <c r="V22" s="1010"/>
      <c r="W22" s="1010"/>
      <c r="X22" s="1010"/>
      <c r="Y22" s="1010"/>
      <c r="Z22" s="1010"/>
      <c r="AA22" s="1010"/>
      <c r="AB22" s="1010"/>
      <c r="AC22" s="1010"/>
      <c r="AD22" s="1010"/>
      <c r="AE22" s="1010"/>
      <c r="AF22" s="1010"/>
      <c r="AG22" s="1010"/>
      <c r="AH22" s="1010"/>
      <c r="AI22" s="1010"/>
      <c r="AJ22" s="1010"/>
      <c r="AK22" s="1010"/>
      <c r="AL22" s="1010"/>
      <c r="AM22" s="1010"/>
      <c r="AN22" s="1010"/>
      <c r="AO22" s="1010"/>
      <c r="AP22" s="1043" t="s">
        <v>64</v>
      </c>
      <c r="AQ22" s="1043"/>
      <c r="AR22" s="1043"/>
      <c r="AS22" s="1043"/>
      <c r="AT22" s="1043"/>
      <c r="AU22" s="1043"/>
      <c r="AV22" s="1043"/>
      <c r="AW22" s="1043"/>
      <c r="AX22" s="1043"/>
      <c r="AY22" s="1043"/>
      <c r="AZ22" s="1043"/>
      <c r="BA22" s="1043"/>
      <c r="BB22" s="1043"/>
      <c r="BC22" s="1043"/>
      <c r="BD22" s="1043"/>
      <c r="BE22" s="1043"/>
      <c r="BF22" s="1043"/>
      <c r="BG22" s="1043"/>
      <c r="BH22" s="1043"/>
      <c r="BI22" s="1043"/>
      <c r="BJ22" s="1043"/>
      <c r="BK22" s="1043"/>
      <c r="BL22" s="1043"/>
      <c r="BM22" s="1043"/>
      <c r="BN22" s="1043"/>
      <c r="BO22" s="1043"/>
      <c r="BP22" s="1043"/>
      <c r="BQ22" s="1043"/>
      <c r="BR22" s="1043"/>
      <c r="BS22" s="1043"/>
      <c r="BT22" s="1043"/>
      <c r="BU22" s="1043"/>
      <c r="BV22" s="1043"/>
      <c r="BW22" s="1043"/>
      <c r="BX22" s="1043"/>
      <c r="BY22" s="1043"/>
      <c r="BZ22" s="1043"/>
      <c r="CA22" s="1043"/>
      <c r="CB22" s="1043"/>
      <c r="CC22" s="1043"/>
      <c r="CD22" s="1043"/>
      <c r="CE22" s="1043"/>
      <c r="CF22" s="1043"/>
      <c r="CG22" s="1043"/>
      <c r="CH22" s="1043"/>
      <c r="CI22" s="1043"/>
      <c r="CJ22" s="1043"/>
      <c r="CK22" s="1043"/>
      <c r="CL22" s="1043"/>
      <c r="CM22" s="1043"/>
      <c r="CN22" s="1043"/>
      <c r="CO22" s="1043"/>
      <c r="CP22" s="1043"/>
      <c r="CQ22" s="1043"/>
      <c r="CR22" s="1043"/>
      <c r="CS22" s="1043"/>
      <c r="CT22" s="1043"/>
      <c r="CU22" s="1043"/>
      <c r="CV22" s="1043"/>
      <c r="CW22" s="1043"/>
      <c r="CX22" s="1043"/>
      <c r="CY22" s="1043"/>
      <c r="CZ22" s="1043"/>
      <c r="DA22" s="1043"/>
      <c r="DB22" s="1043"/>
      <c r="DC22" s="1043"/>
      <c r="DD22" s="1043"/>
      <c r="DE22" s="1043"/>
      <c r="DF22" s="1043"/>
      <c r="DG22" s="1043"/>
      <c r="DH22" s="1043"/>
      <c r="DI22" s="1043"/>
      <c r="DJ22" s="1043"/>
      <c r="DK22" s="1043"/>
      <c r="DL22" s="1043"/>
      <c r="DM22" s="1043"/>
      <c r="DN22" s="1043"/>
      <c r="DO22" s="1043"/>
      <c r="DP22" s="1043"/>
      <c r="DQ22" s="1043"/>
      <c r="DR22" s="1043"/>
      <c r="DS22" s="1043"/>
      <c r="DT22" s="1043"/>
      <c r="DU22" s="1043"/>
      <c r="DV22" s="1043"/>
      <c r="DW22" s="1043"/>
      <c r="DX22" s="1043"/>
      <c r="DY22" s="1043"/>
      <c r="DZ22" s="1043"/>
      <c r="EA22" s="1043"/>
      <c r="EB22" s="1043"/>
      <c r="EC22" s="1043"/>
      <c r="ED22" s="1043"/>
      <c r="EE22" s="1043"/>
      <c r="EF22" s="1043"/>
      <c r="EG22" s="1043"/>
      <c r="EH22" s="1009" t="s">
        <v>65</v>
      </c>
      <c r="EI22" s="1009"/>
      <c r="EJ22" s="1009"/>
      <c r="EK22" s="1009"/>
      <c r="EL22" s="1009"/>
      <c r="EM22" s="1009"/>
      <c r="EN22" s="1009"/>
      <c r="EO22" s="1009"/>
      <c r="EP22" s="1009"/>
      <c r="EQ22" s="1009"/>
      <c r="ER22" s="1009"/>
      <c r="ES22" s="1009"/>
      <c r="ET22" s="1009"/>
      <c r="EU22" s="1009"/>
      <c r="EV22" s="1009"/>
      <c r="EW22" s="1009"/>
      <c r="EX22" s="1009"/>
      <c r="EY22" s="1009"/>
      <c r="EZ22" s="1009"/>
      <c r="FA22" s="1009"/>
      <c r="FB22" s="1009"/>
      <c r="FC22" s="1009"/>
      <c r="FD22" s="1009"/>
      <c r="FE22" s="1009"/>
      <c r="FF22" s="1009"/>
      <c r="FG22" s="1009"/>
      <c r="FH22" s="1009"/>
      <c r="FI22" s="1009"/>
      <c r="FJ22" s="1009"/>
      <c r="FK22" s="1009"/>
      <c r="FL22" s="1009"/>
      <c r="FM22" s="1009"/>
      <c r="FN22" s="1009"/>
      <c r="FO22" s="1009"/>
      <c r="FP22" s="1009"/>
      <c r="FQ22" s="1009"/>
      <c r="FR22" s="1009"/>
      <c r="FS22" s="1009"/>
      <c r="FT22" s="1009"/>
      <c r="FU22" s="1009"/>
      <c r="FV22" s="1009"/>
      <c r="FW22" s="1009"/>
      <c r="FX22" s="1009"/>
      <c r="FY22" s="1009"/>
      <c r="FZ22" s="1009"/>
      <c r="GA22" s="1009"/>
      <c r="GB22" s="1009"/>
      <c r="GC22" s="1009"/>
      <c r="GD22" s="1009"/>
      <c r="GE22" s="1009"/>
      <c r="GF22" s="1009"/>
      <c r="GG22" s="1009"/>
      <c r="GH22" s="1009"/>
      <c r="GI22" s="1009"/>
      <c r="GJ22" s="1009"/>
      <c r="GK22" s="1009"/>
      <c r="GL22" s="1009"/>
      <c r="GM22" s="1009"/>
      <c r="GN22" s="1009"/>
      <c r="GO22" s="1009"/>
      <c r="GP22" s="1009"/>
      <c r="GQ22" s="1009"/>
      <c r="GR22" s="1009"/>
      <c r="GS22" s="1009"/>
      <c r="GT22" s="1009"/>
      <c r="GU22" s="1009"/>
      <c r="GV22" s="1009"/>
      <c r="GW22" s="1009"/>
      <c r="GX22" s="1042" t="s">
        <v>66</v>
      </c>
      <c r="GY22" s="1042"/>
      <c r="GZ22" s="1042"/>
      <c r="HA22" s="1042"/>
      <c r="HB22" s="1042"/>
      <c r="HC22" s="1042"/>
      <c r="HD22" s="1042"/>
      <c r="HE22" s="1042"/>
      <c r="HF22" s="1042"/>
      <c r="HG22" s="1042"/>
      <c r="HH22" s="1042"/>
      <c r="HI22" s="1042"/>
      <c r="HJ22" s="1042"/>
      <c r="HK22" s="1042"/>
      <c r="HL22" s="1042"/>
      <c r="HM22" s="1042"/>
      <c r="HN22" s="1042"/>
      <c r="HO22" s="1042"/>
      <c r="HP22" s="1042"/>
      <c r="HQ22" s="1042"/>
      <c r="HR22" s="1042"/>
      <c r="HS22" s="1042"/>
      <c r="HT22" s="1042"/>
      <c r="HU22" s="1042"/>
      <c r="HV22" s="1042"/>
      <c r="HW22" s="1042"/>
      <c r="HX22" s="1042"/>
      <c r="HY22" s="1042"/>
      <c r="HZ22" s="1042"/>
      <c r="IA22" s="1042"/>
      <c r="IB22" s="1042"/>
      <c r="IC22" s="1042"/>
      <c r="ID22" s="1042"/>
      <c r="IE22" s="1042"/>
      <c r="IF22" s="1042"/>
      <c r="IG22" s="1042"/>
      <c r="IH22" s="1042"/>
      <c r="II22" s="1042"/>
      <c r="IJ22" s="1042"/>
      <c r="IK22" s="1042"/>
      <c r="IL22" s="1042"/>
      <c r="IM22" s="1042"/>
      <c r="IN22" s="1042"/>
      <c r="IO22" s="1042"/>
      <c r="IP22" s="1042"/>
      <c r="IQ22" s="1042"/>
      <c r="IR22" s="1042"/>
      <c r="IS22" s="1042"/>
      <c r="IT22" s="1042"/>
      <c r="IU22" s="1042"/>
      <c r="IV22" s="1042"/>
      <c r="IW22" s="1042"/>
      <c r="IX22" s="1042"/>
      <c r="IY22" s="1042"/>
      <c r="IZ22" s="1042"/>
      <c r="JA22" s="1042"/>
    </row>
    <row r="26" spans="1:261">
      <c r="M26" s="84"/>
      <c r="N26" s="86"/>
      <c r="O26" s="86"/>
      <c r="P26" s="86"/>
      <c r="Q26" s="86"/>
    </row>
  </sheetData>
  <sheetProtection algorithmName="SHA-512" hashValue="0OD6QttgANECWUq3KUgekDKjp01HP0g0O22UdjZNWHADMOwSq0RDxAUJIDhbQMHV+X5P+ZG8xQ6v7BWeU8y12Q==" saltValue="HZoZGlz7pGWEJxUlf1WFXQ==" spinCount="100000" sheet="1" insertRows="0" deleteRows="0"/>
  <mergeCells count="82">
    <mergeCell ref="HW1:JA1"/>
    <mergeCell ref="L1:HV1"/>
    <mergeCell ref="GX21:JA21"/>
    <mergeCell ref="GX22:JA22"/>
    <mergeCell ref="EH21:GW21"/>
    <mergeCell ref="EH22:GW22"/>
    <mergeCell ref="AP21:EG21"/>
    <mergeCell ref="AP22:EG22"/>
    <mergeCell ref="HB4:JA4"/>
    <mergeCell ref="HB5:HE5"/>
    <mergeCell ref="HF5:HI5"/>
    <mergeCell ref="HJ5:HM5"/>
    <mergeCell ref="HN5:HQ5"/>
    <mergeCell ref="HR5:HU5"/>
    <mergeCell ref="HV5:HY5"/>
    <mergeCell ref="HZ5:IC5"/>
    <mergeCell ref="IX5:JA5"/>
    <mergeCell ref="BR5:BU5"/>
    <mergeCell ref="CX5:DA5"/>
    <mergeCell ref="CD5:CG5"/>
    <mergeCell ref="CH5:CK5"/>
    <mergeCell ref="CL5:CO5"/>
    <mergeCell ref="CP5:CS5"/>
    <mergeCell ref="CT5:CW5"/>
    <mergeCell ref="BV5:BY5"/>
    <mergeCell ref="BZ5:CC5"/>
    <mergeCell ref="ID5:IG5"/>
    <mergeCell ref="IH5:IK5"/>
    <mergeCell ref="IL5:IO5"/>
    <mergeCell ref="IP5:IS5"/>
    <mergeCell ref="IT5:IW5"/>
    <mergeCell ref="BB5:BE5"/>
    <mergeCell ref="BF5:BI5"/>
    <mergeCell ref="BJ5:BM5"/>
    <mergeCell ref="BN5:BQ5"/>
    <mergeCell ref="A1:K1"/>
    <mergeCell ref="AX5:BA5"/>
    <mergeCell ref="B4:BA4"/>
    <mergeCell ref="AL5:AO5"/>
    <mergeCell ref="AP5:AS5"/>
    <mergeCell ref="AT5:AW5"/>
    <mergeCell ref="B5:E5"/>
    <mergeCell ref="F5:I5"/>
    <mergeCell ref="J5:M5"/>
    <mergeCell ref="R5:U5"/>
    <mergeCell ref="V5:Y5"/>
    <mergeCell ref="BB4:DA4"/>
    <mergeCell ref="Z5:AC5"/>
    <mergeCell ref="AD5:AG5"/>
    <mergeCell ref="AH5:AK5"/>
    <mergeCell ref="A4:A6"/>
    <mergeCell ref="N5:Q5"/>
    <mergeCell ref="A21:AO21"/>
    <mergeCell ref="A22:AO22"/>
    <mergeCell ref="DB4:FA4"/>
    <mergeCell ref="DB5:DE5"/>
    <mergeCell ref="DF5:DI5"/>
    <mergeCell ref="DJ5:DM5"/>
    <mergeCell ref="DN5:DQ5"/>
    <mergeCell ref="DR5:DU5"/>
    <mergeCell ref="DV5:DY5"/>
    <mergeCell ref="DZ5:EC5"/>
    <mergeCell ref="ED5:EG5"/>
    <mergeCell ref="EH5:EK5"/>
    <mergeCell ref="EL5:EO5"/>
    <mergeCell ref="EP5:ES5"/>
    <mergeCell ref="ET5:EW5"/>
    <mergeCell ref="EX5:FA5"/>
    <mergeCell ref="FB4:HA4"/>
    <mergeCell ref="FB5:FE5"/>
    <mergeCell ref="FF5:FI5"/>
    <mergeCell ref="FJ5:FM5"/>
    <mergeCell ref="FN5:FQ5"/>
    <mergeCell ref="FR5:FU5"/>
    <mergeCell ref="FV5:FY5"/>
    <mergeCell ref="FZ5:GC5"/>
    <mergeCell ref="GD5:GG5"/>
    <mergeCell ref="GH5:GK5"/>
    <mergeCell ref="GL5:GO5"/>
    <mergeCell ref="GP5:GS5"/>
    <mergeCell ref="GT5:GW5"/>
    <mergeCell ref="GX5:HA5"/>
  </mergeCells>
  <pageMargins left="0.7" right="0.7" top="0.75" bottom="0.75" header="0.3" footer="0.3"/>
  <pageSetup scale="10" orientation="portrait" r:id="rId1"/>
  <colBreaks count="6" manualBreakCount="6">
    <brk id="53" max="20" man="1"/>
    <brk id="109" max="20" man="1"/>
    <brk id="129" max="20" man="1"/>
    <brk id="157" max="20" man="1"/>
    <brk id="209" max="20" man="1"/>
    <brk id="225" max="20" man="1"/>
  </colBreaks>
  <ignoredErrors>
    <ignoredError sqref="M18 Q18 U18 Y18 AC18 AK18 AO18 AW18 AS18 BE18 BI18 BM18 BQ18 BU18 BY18 CC18 CG18 CK18 CO18 CS18 DA18 HI18 HM18 HQ18 HU18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P95"/>
  <sheetViews>
    <sheetView view="pageBreakPreview" topLeftCell="A85" zoomScale="70" zoomScaleNormal="85" zoomScaleSheetLayoutView="70" workbookViewId="0">
      <selection activeCell="A95" sqref="A95:H95"/>
    </sheetView>
  </sheetViews>
  <sheetFormatPr defaultColWidth="11.42578125" defaultRowHeight="12.75"/>
  <cols>
    <col min="1" max="1" width="20.28515625" style="58" customWidth="1"/>
    <col min="2" max="2" width="17.5703125" style="58" customWidth="1"/>
    <col min="3" max="3" width="16.85546875" style="58" customWidth="1"/>
    <col min="4" max="4" width="15.42578125" style="58" customWidth="1"/>
    <col min="5" max="5" width="19.5703125" style="58" customWidth="1"/>
    <col min="6" max="6" width="15.140625" style="58" customWidth="1"/>
    <col min="7" max="7" width="19.42578125" style="82" customWidth="1"/>
    <col min="8" max="8" width="27.28515625" style="82" customWidth="1"/>
    <col min="9" max="9" width="84.85546875" style="82" customWidth="1"/>
    <col min="10" max="10" width="16.85546875" style="82" customWidth="1"/>
    <col min="11" max="11" width="21.5703125" style="82" customWidth="1"/>
    <col min="12" max="12" width="15.85546875" style="82" customWidth="1"/>
    <col min="13" max="13" width="20.28515625" style="82" customWidth="1"/>
    <col min="14" max="14" width="21.7109375" style="58" customWidth="1"/>
    <col min="15" max="15" width="86.42578125" style="58" customWidth="1"/>
    <col min="16" max="16" width="17.28515625" style="58" customWidth="1"/>
    <col min="17" max="17" width="19.42578125" style="58" customWidth="1"/>
    <col min="18" max="18" width="16.85546875" style="58" customWidth="1"/>
    <col min="19" max="19" width="24.85546875" style="82" customWidth="1"/>
    <col min="20" max="20" width="21.28515625" style="82" customWidth="1"/>
    <col min="21" max="21" width="86.42578125" style="82" customWidth="1"/>
    <col min="22" max="22" width="19.42578125" style="82" customWidth="1"/>
    <col min="23" max="23" width="24.140625" style="82" customWidth="1"/>
    <col min="24" max="24" width="18.5703125" style="82" customWidth="1"/>
    <col min="25" max="25" width="23.7109375" style="58" customWidth="1"/>
    <col min="26" max="26" width="23.5703125" style="58" customWidth="1"/>
    <col min="27" max="27" width="85.42578125" style="100" customWidth="1"/>
    <col min="28" max="28" width="23.42578125" style="100" customWidth="1"/>
    <col min="29" max="29" width="20.42578125" style="100" customWidth="1"/>
    <col min="30" max="30" width="18.42578125" style="100" customWidth="1"/>
    <col min="31" max="31" width="22" style="58" customWidth="1"/>
    <col min="32" max="32" width="23.28515625" style="58" customWidth="1"/>
    <col min="33" max="33" width="22.85546875" style="58" customWidth="1"/>
    <col min="34" max="34" width="89" style="58" customWidth="1"/>
    <col min="35" max="39" width="11.42578125" style="58"/>
    <col min="40" max="40" width="17.7109375" style="58" bestFit="1" customWidth="1"/>
    <col min="41" max="16384" width="11.42578125" style="58"/>
  </cols>
  <sheetData>
    <row r="1" spans="1:34" ht="84" customHeight="1">
      <c r="A1" s="1138"/>
      <c r="B1" s="1139"/>
      <c r="C1" s="1139"/>
      <c r="D1" s="1139"/>
      <c r="E1" s="1139"/>
      <c r="F1" s="1139"/>
      <c r="G1" s="1140"/>
      <c r="H1" s="1164" t="s">
        <v>0</v>
      </c>
      <c r="I1" s="1165"/>
      <c r="J1" s="1165"/>
      <c r="K1" s="1165"/>
      <c r="L1" s="1165"/>
      <c r="M1" s="1165"/>
      <c r="N1" s="1165"/>
      <c r="O1" s="1165"/>
      <c r="P1" s="1165"/>
      <c r="Q1" s="1165"/>
      <c r="R1" s="1165"/>
      <c r="S1" s="1165"/>
      <c r="T1" s="1165"/>
      <c r="U1" s="1165"/>
      <c r="V1" s="1165"/>
      <c r="W1" s="1165"/>
      <c r="X1" s="1165"/>
      <c r="Y1" s="1165"/>
      <c r="Z1" s="1165"/>
      <c r="AA1" s="1165"/>
      <c r="AB1" s="1165"/>
      <c r="AC1" s="1165"/>
      <c r="AD1" s="1166"/>
      <c r="AE1" s="1164" t="s">
        <v>1</v>
      </c>
      <c r="AF1" s="1165"/>
      <c r="AG1" s="1165"/>
      <c r="AH1" s="1165"/>
    </row>
    <row r="2" spans="1:34" ht="8.1" customHeight="1">
      <c r="A2" s="99"/>
      <c r="G2" s="58"/>
      <c r="H2" s="58"/>
      <c r="I2" s="58"/>
      <c r="J2" s="58"/>
      <c r="K2" s="58"/>
      <c r="L2" s="58"/>
      <c r="M2" s="58"/>
      <c r="S2" s="58"/>
      <c r="T2" s="58"/>
      <c r="U2" s="58"/>
      <c r="V2" s="58"/>
      <c r="W2" s="58"/>
      <c r="X2" s="58"/>
    </row>
    <row r="3" spans="1:34" s="107" customFormat="1" ht="10.5" customHeight="1" thickBot="1">
      <c r="A3" s="101"/>
      <c r="B3" s="102"/>
      <c r="C3" s="102"/>
      <c r="D3" s="102"/>
      <c r="E3" s="102"/>
      <c r="F3" s="102"/>
      <c r="G3" s="103"/>
      <c r="H3" s="103"/>
      <c r="I3" s="103"/>
      <c r="J3" s="103"/>
      <c r="K3" s="103"/>
      <c r="L3" s="103"/>
      <c r="M3" s="104"/>
      <c r="N3" s="105"/>
      <c r="O3" s="105"/>
      <c r="P3" s="105"/>
      <c r="Q3" s="105"/>
      <c r="R3" s="105"/>
      <c r="S3" s="103"/>
      <c r="T3" s="106"/>
      <c r="U3" s="106"/>
      <c r="V3" s="106"/>
      <c r="W3" s="106"/>
      <c r="X3" s="106"/>
      <c r="Y3" s="104"/>
      <c r="Z3" s="105"/>
      <c r="AA3" s="103"/>
      <c r="AB3" s="103"/>
      <c r="AC3" s="103"/>
      <c r="AD3" s="103"/>
      <c r="AE3" s="106"/>
      <c r="AF3" s="104"/>
      <c r="AG3" s="104"/>
      <c r="AH3" s="103"/>
    </row>
    <row r="4" spans="1:34" s="107" customFormat="1" ht="13.5" thickBot="1">
      <c r="A4" s="1215" t="s">
        <v>67</v>
      </c>
      <c r="B4" s="1213" t="s">
        <v>68</v>
      </c>
      <c r="C4" s="1148"/>
      <c r="D4" s="1304" t="s">
        <v>42</v>
      </c>
      <c r="E4" s="1305"/>
      <c r="F4" s="1305"/>
      <c r="G4" s="1305"/>
      <c r="H4" s="1305"/>
      <c r="I4" s="1305"/>
      <c r="J4" s="1305"/>
      <c r="K4" s="1305"/>
      <c r="L4" s="1305"/>
      <c r="M4" s="1305"/>
      <c r="N4" s="1305"/>
      <c r="O4" s="1305"/>
      <c r="P4" s="1305"/>
      <c r="Q4" s="1305"/>
      <c r="R4" s="1305"/>
      <c r="S4" s="1305"/>
      <c r="T4" s="1305"/>
      <c r="U4" s="1305"/>
      <c r="V4" s="1305"/>
      <c r="W4" s="1305"/>
      <c r="X4" s="1305"/>
      <c r="Y4" s="1305"/>
      <c r="Z4" s="1305"/>
      <c r="AA4" s="1305"/>
      <c r="AB4" s="1305"/>
      <c r="AC4" s="1305"/>
      <c r="AD4" s="1305"/>
      <c r="AE4" s="1305"/>
      <c r="AF4" s="1305"/>
      <c r="AG4" s="1305"/>
      <c r="AH4" s="1306"/>
    </row>
    <row r="5" spans="1:34" s="107" customFormat="1" ht="15.75" customHeight="1" thickBot="1">
      <c r="A5" s="1216"/>
      <c r="B5" s="1214"/>
      <c r="C5" s="1150"/>
      <c r="D5" s="1321" t="s">
        <v>69</v>
      </c>
      <c r="E5" s="1322"/>
      <c r="F5" s="1322"/>
      <c r="G5" s="1243"/>
      <c r="H5" s="1243"/>
      <c r="I5" s="1244"/>
      <c r="J5" s="1021" t="s">
        <v>70</v>
      </c>
      <c r="K5" s="1022"/>
      <c r="L5" s="1022"/>
      <c r="M5" s="1022"/>
      <c r="N5" s="1022"/>
      <c r="O5" s="1023"/>
      <c r="P5" s="1242" t="s">
        <v>71</v>
      </c>
      <c r="Q5" s="1243"/>
      <c r="R5" s="1243"/>
      <c r="S5" s="1243"/>
      <c r="T5" s="1243"/>
      <c r="U5" s="1244"/>
      <c r="V5" s="1021" t="s">
        <v>72</v>
      </c>
      <c r="W5" s="1022"/>
      <c r="X5" s="1022"/>
      <c r="Y5" s="1022"/>
      <c r="Z5" s="1022"/>
      <c r="AA5" s="1023"/>
      <c r="AB5" s="1104" t="s">
        <v>73</v>
      </c>
      <c r="AC5" s="1105"/>
      <c r="AD5" s="1105"/>
      <c r="AE5" s="1105"/>
      <c r="AF5" s="1105"/>
      <c r="AG5" s="1105"/>
      <c r="AH5" s="1106"/>
    </row>
    <row r="6" spans="1:34" s="107" customFormat="1" ht="13.5" thickBot="1">
      <c r="A6" s="1216"/>
      <c r="B6" s="1214"/>
      <c r="C6" s="1150"/>
      <c r="D6" s="1177" t="s">
        <v>74</v>
      </c>
      <c r="E6" s="1180" t="s">
        <v>49</v>
      </c>
      <c r="F6" s="1183" t="s">
        <v>75</v>
      </c>
      <c r="G6" s="127" t="s">
        <v>76</v>
      </c>
      <c r="H6" s="128" t="s">
        <v>77</v>
      </c>
      <c r="I6" s="1227" t="s">
        <v>78</v>
      </c>
      <c r="J6" s="1107" t="s">
        <v>74</v>
      </c>
      <c r="K6" s="1110" t="s">
        <v>49</v>
      </c>
      <c r="L6" s="1113" t="s">
        <v>75</v>
      </c>
      <c r="M6" s="108" t="s">
        <v>76</v>
      </c>
      <c r="N6" s="109" t="s">
        <v>77</v>
      </c>
      <c r="O6" s="1049" t="s">
        <v>78</v>
      </c>
      <c r="P6" s="1177" t="s">
        <v>74</v>
      </c>
      <c r="Q6" s="1180" t="s">
        <v>49</v>
      </c>
      <c r="R6" s="1183" t="s">
        <v>75</v>
      </c>
      <c r="S6" s="759" t="s">
        <v>76</v>
      </c>
      <c r="T6" s="760" t="s">
        <v>79</v>
      </c>
      <c r="U6" s="1231" t="s">
        <v>78</v>
      </c>
      <c r="V6" s="1107" t="s">
        <v>74</v>
      </c>
      <c r="W6" s="1110" t="s">
        <v>49</v>
      </c>
      <c r="X6" s="1113" t="s">
        <v>75</v>
      </c>
      <c r="Y6" s="108" t="s">
        <v>76</v>
      </c>
      <c r="Z6" s="109" t="s">
        <v>77</v>
      </c>
      <c r="AA6" s="1049" t="s">
        <v>78</v>
      </c>
      <c r="AB6" s="1107" t="s">
        <v>74</v>
      </c>
      <c r="AC6" s="1110" t="s">
        <v>49</v>
      </c>
      <c r="AD6" s="1113" t="s">
        <v>75</v>
      </c>
      <c r="AE6" s="785" t="s">
        <v>76</v>
      </c>
      <c r="AF6" s="786" t="s">
        <v>79</v>
      </c>
      <c r="AG6" s="786" t="s">
        <v>80</v>
      </c>
      <c r="AH6" s="1224" t="s">
        <v>78</v>
      </c>
    </row>
    <row r="7" spans="1:34" s="107" customFormat="1" ht="15" customHeight="1">
      <c r="A7" s="1216"/>
      <c r="B7" s="1214"/>
      <c r="C7" s="1150"/>
      <c r="D7" s="1178"/>
      <c r="E7" s="1181"/>
      <c r="F7" s="1184"/>
      <c r="G7" s="1188" t="s">
        <v>81</v>
      </c>
      <c r="H7" s="1204" t="s">
        <v>82</v>
      </c>
      <c r="I7" s="1228"/>
      <c r="J7" s="1108"/>
      <c r="K7" s="1111"/>
      <c r="L7" s="1114"/>
      <c r="M7" s="1094" t="s">
        <v>81</v>
      </c>
      <c r="N7" s="1096" t="s">
        <v>83</v>
      </c>
      <c r="O7" s="1050"/>
      <c r="P7" s="1178"/>
      <c r="Q7" s="1181"/>
      <c r="R7" s="1184"/>
      <c r="S7" s="1318" t="s">
        <v>81</v>
      </c>
      <c r="T7" s="1320" t="s">
        <v>84</v>
      </c>
      <c r="U7" s="1232"/>
      <c r="V7" s="1108"/>
      <c r="W7" s="1111"/>
      <c r="X7" s="1114"/>
      <c r="Y7" s="1094" t="s">
        <v>81</v>
      </c>
      <c r="Z7" s="1096" t="s">
        <v>84</v>
      </c>
      <c r="AA7" s="1050"/>
      <c r="AB7" s="1108"/>
      <c r="AC7" s="1111"/>
      <c r="AD7" s="1114"/>
      <c r="AE7" s="1310" t="s">
        <v>85</v>
      </c>
      <c r="AF7" s="1312" t="s">
        <v>86</v>
      </c>
      <c r="AG7" s="1312" t="s">
        <v>87</v>
      </c>
      <c r="AH7" s="1225"/>
    </row>
    <row r="8" spans="1:34" s="107" customFormat="1" ht="88.5" customHeight="1" thickBot="1">
      <c r="A8" s="1217"/>
      <c r="B8" s="415" t="s">
        <v>76</v>
      </c>
      <c r="C8" s="110" t="s">
        <v>88</v>
      </c>
      <c r="D8" s="1190"/>
      <c r="E8" s="1191"/>
      <c r="F8" s="1192"/>
      <c r="G8" s="1189"/>
      <c r="H8" s="1205"/>
      <c r="I8" s="1229"/>
      <c r="J8" s="1109"/>
      <c r="K8" s="1112"/>
      <c r="L8" s="1115"/>
      <c r="M8" s="1198"/>
      <c r="N8" s="1199"/>
      <c r="O8" s="1230"/>
      <c r="P8" s="1179"/>
      <c r="Q8" s="1182"/>
      <c r="R8" s="1185"/>
      <c r="S8" s="1319"/>
      <c r="T8" s="1205"/>
      <c r="U8" s="1233"/>
      <c r="V8" s="1109"/>
      <c r="W8" s="1112"/>
      <c r="X8" s="1115"/>
      <c r="Y8" s="1095"/>
      <c r="Z8" s="1097"/>
      <c r="AA8" s="1209"/>
      <c r="AB8" s="1109"/>
      <c r="AC8" s="1112"/>
      <c r="AD8" s="1115"/>
      <c r="AE8" s="1311"/>
      <c r="AF8" s="1313"/>
      <c r="AG8" s="1313"/>
      <c r="AH8" s="1226"/>
    </row>
    <row r="9" spans="1:34" s="105" customFormat="1" ht="39.950000000000003" customHeight="1">
      <c r="A9" s="555"/>
      <c r="B9" s="328"/>
      <c r="C9" s="329"/>
      <c r="D9" s="746">
        <f ca="1">+'H2 Cons. Mensual 2021-2025'!B7+'H2 Cons. Mensual 2021-2025'!F7+'H2 Cons. Mensual 2021-2025'!J7</f>
        <v>0</v>
      </c>
      <c r="E9" s="747">
        <f ca="1">+'H2 Cons. Mensual 2021-2025'!C7+'H2 Cons. Mensual 2021-2025'!G7+'H2 Cons. Mensual 2021-2025'!K7</f>
        <v>0</v>
      </c>
      <c r="F9" s="330">
        <f>+'H2 Cons. Mensual 2021-2025'!D7+'H2 Cons. Mensual 2021-2025'!H7+'H2 Cons. Mensual 2021-2025'!L7</f>
        <v>0</v>
      </c>
      <c r="G9" s="331" t="e">
        <f ca="1">+D9/F9</f>
        <v>#DIV/0!</v>
      </c>
      <c r="H9" s="332">
        <v>0.27582534611288606</v>
      </c>
      <c r="I9" s="1326"/>
      <c r="J9" s="416">
        <f ca="1">+'H2 Cons. Mensual 2021-2025'!N7+'H2 Cons. Mensual 2021-2025'!R7+'H2 Cons. Mensual 2021-2025'!V7</f>
        <v>0</v>
      </c>
      <c r="K9" s="417">
        <f ca="1">+'H2 Cons. Mensual 2021-2025'!O7+'H2 Cons. Mensual 2021-2025'!S7+'H2 Cons. Mensual 2021-2025'!W7</f>
        <v>0</v>
      </c>
      <c r="L9" s="418">
        <f>+'H2 Cons. Mensual 2021-2025'!P7+'H2 Cons. Mensual 2021-2025'!T7+'H2 Cons. Mensual 2021-2025'!X7</f>
        <v>0</v>
      </c>
      <c r="M9" s="419" t="e">
        <f ca="1">+J9/L9</f>
        <v>#DIV/0!</v>
      </c>
      <c r="N9" s="927">
        <v>-0.39954853273137697</v>
      </c>
      <c r="O9" s="1332"/>
      <c r="P9" s="761">
        <f ca="1">+'H2 Cons. Mensual 2021-2025'!Z7+'H2 Cons. Mensual 2021-2025'!AD7+'H2 Cons. Mensual 2021-2025'!AH7</f>
        <v>0</v>
      </c>
      <c r="Q9" s="762">
        <f ca="1">+'H2 Cons. Mensual 2021-2025'!AA7+'H2 Cons. Mensual 2021-2025'!AE7+'H2 Cons. Mensual 2021-2025'!AI7</f>
        <v>0</v>
      </c>
      <c r="R9" s="763">
        <f>+'H2 Cons. Mensual 2021-2025'!AB7+'H2 Cons. Mensual 2021-2025'!AF7+'H2 Cons. Mensual 2021-2025'!AJ7</f>
        <v>0</v>
      </c>
      <c r="S9" s="764" t="e">
        <f ca="1">+P9/R9</f>
        <v>#DIV/0!</v>
      </c>
      <c r="T9" s="929">
        <v>-3.228013029315961</v>
      </c>
      <c r="U9" s="1326"/>
      <c r="V9" s="416">
        <f ca="1">+'H2 Cons. Mensual 2021-2025'!AL7+'H2 Cons. Mensual 2021-2025'!AP7+'H2 Cons. Mensual 2021-2025'!AT7</f>
        <v>0</v>
      </c>
      <c r="W9" s="417">
        <f ca="1">+'H2 Cons. Mensual 2021-2025'!AM7+'H2 Cons. Mensual 2021-2025'!AQ7+'H2 Cons. Mensual 2021-2025'!AU7</f>
        <v>0</v>
      </c>
      <c r="X9" s="420">
        <f>+'H2 Cons. Mensual 2021-2025'!AN7+'H2 Cons. Mensual 2021-2025'!AR7+'H2 Cons. Mensual 2021-2025'!AV7</f>
        <v>0</v>
      </c>
      <c r="Y9" s="421" t="e">
        <f ca="1">+V9/X9</f>
        <v>#DIV/0!</v>
      </c>
      <c r="Z9" s="455">
        <v>-0.13141862489120976</v>
      </c>
      <c r="AA9" s="1329"/>
      <c r="AB9" s="503">
        <f t="shared" ref="AB9:AB19" ca="1" si="0">+D9+J9+P9+V9</f>
        <v>0</v>
      </c>
      <c r="AC9" s="504">
        <f t="shared" ref="AC9:AC19" ca="1" si="1">+E9+K9+Q9+W9</f>
        <v>0</v>
      </c>
      <c r="AD9" s="505">
        <f t="shared" ref="AD9:AD19" si="2">+F9+L9+R9+X9</f>
        <v>0</v>
      </c>
      <c r="AE9" s="777" t="e">
        <f ca="1">+AB9/AD9</f>
        <v>#DIV/0!</v>
      </c>
      <c r="AF9" s="935">
        <v>-0.23175355450236967</v>
      </c>
      <c r="AG9" s="778">
        <f ca="1">+((AC9)-(0))</f>
        <v>0</v>
      </c>
      <c r="AH9" s="1245"/>
    </row>
    <row r="10" spans="1:34" s="105" customFormat="1" ht="39.950000000000003" customHeight="1">
      <c r="A10" s="556"/>
      <c r="B10" s="346"/>
      <c r="C10" s="347"/>
      <c r="D10" s="748">
        <f ca="1">+'H2 Cons. Mensual 2021-2025'!B8+'H2 Cons. Mensual 2021-2025'!F8+'H2 Cons. Mensual 2021-2025'!J8</f>
        <v>0</v>
      </c>
      <c r="E10" s="749">
        <f ca="1">+'H2 Cons. Mensual 2021-2025'!C8+'H2 Cons. Mensual 2021-2025'!G8+'H2 Cons. Mensual 2021-2025'!K8</f>
        <v>0</v>
      </c>
      <c r="F10" s="348">
        <f>+'H2 Cons. Mensual 2021-2025'!D8+'H2 Cons. Mensual 2021-2025'!H8+'H2 Cons. Mensual 2021-2025'!L8</f>
        <v>0</v>
      </c>
      <c r="G10" s="349" t="e">
        <f t="shared" ref="G10:G19" ca="1" si="3">+D10/F10</f>
        <v>#DIV/0!</v>
      </c>
      <c r="H10" s="350">
        <v>-0.88505747126436785</v>
      </c>
      <c r="I10" s="1327"/>
      <c r="J10" s="422">
        <f ca="1">+'H2 Cons. Mensual 2021-2025'!N8+'H2 Cons. Mensual 2021-2025'!R8+'H2 Cons. Mensual 2021-2025'!V8</f>
        <v>0</v>
      </c>
      <c r="K10" s="423">
        <f ca="1">+'H2 Cons. Mensual 2021-2025'!O8+'H2 Cons. Mensual 2021-2025'!S8+'H2 Cons. Mensual 2021-2025'!W8</f>
        <v>0</v>
      </c>
      <c r="L10" s="424">
        <f>+'H2 Cons. Mensual 2021-2025'!P8+'H2 Cons. Mensual 2021-2025'!T8+'H2 Cons. Mensual 2021-2025'!X8</f>
        <v>0</v>
      </c>
      <c r="M10" s="419" t="e">
        <f t="shared" ref="M10:M17" ca="1" si="4">+J10/L10</f>
        <v>#DIV/0!</v>
      </c>
      <c r="N10" s="927">
        <v>-41.956521739130437</v>
      </c>
      <c r="O10" s="1333"/>
      <c r="P10" s="765">
        <f ca="1">+'H2 Cons. Mensual 2021-2025'!Z8+'H2 Cons. Mensual 2021-2025'!AD8+'H2 Cons. Mensual 2021-2025'!AH8</f>
        <v>0</v>
      </c>
      <c r="Q10" s="766">
        <f ca="1">+'H2 Cons. Mensual 2021-2025'!AA8+'H2 Cons. Mensual 2021-2025'!AE8+'H2 Cons. Mensual 2021-2025'!AI8</f>
        <v>0</v>
      </c>
      <c r="R10" s="767">
        <f>+'H2 Cons. Mensual 2021-2025'!AB8+'H2 Cons. Mensual 2021-2025'!AF8+'H2 Cons. Mensual 2021-2025'!AJ8</f>
        <v>0</v>
      </c>
      <c r="S10" s="768" t="e">
        <f t="shared" ref="S10:S19" ca="1" si="5">+P10/R10</f>
        <v>#DIV/0!</v>
      </c>
      <c r="T10" s="930">
        <v>-15.772413793103448</v>
      </c>
      <c r="U10" s="1327"/>
      <c r="V10" s="422">
        <f ca="1">+'H2 Cons. Mensual 2021-2025'!AL8+'H2 Cons. Mensual 2021-2025'!AP8+'H2 Cons. Mensual 2021-2025'!AT8</f>
        <v>0</v>
      </c>
      <c r="W10" s="423">
        <f ca="1">+'H2 Cons. Mensual 2021-2025'!AM8+'H2 Cons. Mensual 2021-2025'!AQ8+'H2 Cons. Mensual 2021-2025'!AU8</f>
        <v>0</v>
      </c>
      <c r="X10" s="425">
        <f>+'H2 Cons. Mensual 2021-2025'!AN8+'H2 Cons. Mensual 2021-2025'!AR8+'H2 Cons. Mensual 2021-2025'!AV8</f>
        <v>0</v>
      </c>
      <c r="Y10" s="426" t="e">
        <f t="shared" ref="Y10:Y19" ca="1" si="6">+V10/X10</f>
        <v>#DIV/0!</v>
      </c>
      <c r="Z10" s="469">
        <v>-12.741176470588234</v>
      </c>
      <c r="AA10" s="1330"/>
      <c r="AB10" s="506">
        <f t="shared" ca="1" si="0"/>
        <v>0</v>
      </c>
      <c r="AC10" s="507">
        <f t="shared" ca="1" si="1"/>
        <v>0</v>
      </c>
      <c r="AD10" s="508">
        <f t="shared" si="2"/>
        <v>0</v>
      </c>
      <c r="AE10" s="779" t="e">
        <f t="shared" ref="AE10:AE20" ca="1" si="7">+AB10/AD10</f>
        <v>#DIV/0!</v>
      </c>
      <c r="AF10" s="936">
        <v>-12.976470588235294</v>
      </c>
      <c r="AG10" s="780">
        <f t="shared" ref="AG10:AG20" ca="1" si="8">+((AC10)-(0))</f>
        <v>0</v>
      </c>
      <c r="AH10" s="1246"/>
    </row>
    <row r="11" spans="1:34" s="105" customFormat="1" ht="39.950000000000003" customHeight="1">
      <c r="A11" s="556"/>
      <c r="B11" s="346"/>
      <c r="C11" s="347"/>
      <c r="D11" s="748">
        <f ca="1">+'H2 Cons. Mensual 2021-2025'!B9+'H2 Cons. Mensual 2021-2025'!F9+'H2 Cons. Mensual 2021-2025'!J9</f>
        <v>0</v>
      </c>
      <c r="E11" s="749">
        <f ca="1">+'H2 Cons. Mensual 2021-2025'!C9+'H2 Cons. Mensual 2021-2025'!G9+'H2 Cons. Mensual 2021-2025'!K9</f>
        <v>0</v>
      </c>
      <c r="F11" s="348">
        <f>+'H2 Cons. Mensual 2021-2025'!D9+'H2 Cons. Mensual 2021-2025'!H9+'H2 Cons. Mensual 2021-2025'!L9</f>
        <v>0</v>
      </c>
      <c r="G11" s="349" t="e">
        <f t="shared" ca="1" si="3"/>
        <v>#DIV/0!</v>
      </c>
      <c r="H11" s="350">
        <v>0.79256360078277888</v>
      </c>
      <c r="I11" s="1327"/>
      <c r="J11" s="422">
        <f ca="1">+'H2 Cons. Mensual 2021-2025'!N9+'H2 Cons. Mensual 2021-2025'!R9+'H2 Cons. Mensual 2021-2025'!V9</f>
        <v>0</v>
      </c>
      <c r="K11" s="423">
        <f ca="1">+'H2 Cons. Mensual 2021-2025'!O9+'H2 Cons. Mensual 2021-2025'!S9+'H2 Cons. Mensual 2021-2025'!W9</f>
        <v>0</v>
      </c>
      <c r="L11" s="424">
        <f>+'H2 Cons. Mensual 2021-2025'!P9+'H2 Cons. Mensual 2021-2025'!T9+'H2 Cons. Mensual 2021-2025'!X9</f>
        <v>0</v>
      </c>
      <c r="M11" s="419" t="e">
        <f t="shared" ca="1" si="4"/>
        <v>#DIV/0!</v>
      </c>
      <c r="N11" s="927">
        <v>1</v>
      </c>
      <c r="O11" s="1333"/>
      <c r="P11" s="765">
        <f ca="1">+'H2 Cons. Mensual 2021-2025'!Z9+'H2 Cons. Mensual 2021-2025'!AD9+'H2 Cons. Mensual 2021-2025'!AH9</f>
        <v>0</v>
      </c>
      <c r="Q11" s="766">
        <f ca="1">+'H2 Cons. Mensual 2021-2025'!AA9+'H2 Cons. Mensual 2021-2025'!AE9+'H2 Cons. Mensual 2021-2025'!AI9</f>
        <v>0</v>
      </c>
      <c r="R11" s="767">
        <f>+'H2 Cons. Mensual 2021-2025'!AB9+'H2 Cons. Mensual 2021-2025'!AF9+'H2 Cons. Mensual 2021-2025'!AJ9</f>
        <v>0</v>
      </c>
      <c r="S11" s="768" t="e">
        <f t="shared" ca="1" si="5"/>
        <v>#DIV/0!</v>
      </c>
      <c r="T11" s="930">
        <v>0.99368088467614535</v>
      </c>
      <c r="U11" s="1327"/>
      <c r="V11" s="422">
        <f ca="1">+'H2 Cons. Mensual 2021-2025'!AL9+'H2 Cons. Mensual 2021-2025'!AP9+'H2 Cons. Mensual 2021-2025'!AT9</f>
        <v>0</v>
      </c>
      <c r="W11" s="423">
        <f ca="1">+'H2 Cons. Mensual 2021-2025'!AM9+'H2 Cons. Mensual 2021-2025'!AQ9+'H2 Cons. Mensual 2021-2025'!AU9</f>
        <v>0</v>
      </c>
      <c r="X11" s="425">
        <f>+'H2 Cons. Mensual 2021-2025'!AN9+'H2 Cons. Mensual 2021-2025'!AR9+'H2 Cons. Mensual 2021-2025'!AV9</f>
        <v>0</v>
      </c>
      <c r="Y11" s="426" t="e">
        <f t="shared" ca="1" si="6"/>
        <v>#DIV/0!</v>
      </c>
      <c r="Z11" s="469">
        <v>0.98264642082429499</v>
      </c>
      <c r="AA11" s="1330"/>
      <c r="AB11" s="506">
        <f t="shared" ca="1" si="0"/>
        <v>0</v>
      </c>
      <c r="AC11" s="507">
        <f t="shared" ca="1" si="1"/>
        <v>0</v>
      </c>
      <c r="AD11" s="508">
        <f t="shared" si="2"/>
        <v>0</v>
      </c>
      <c r="AE11" s="779" t="e">
        <f t="shared" ca="1" si="7"/>
        <v>#DIV/0!</v>
      </c>
      <c r="AF11" s="936">
        <v>0.94255111976630968</v>
      </c>
      <c r="AG11" s="780">
        <f t="shared" ca="1" si="8"/>
        <v>0</v>
      </c>
      <c r="AH11" s="1246"/>
    </row>
    <row r="12" spans="1:34" s="105" customFormat="1" ht="39.950000000000003" customHeight="1">
      <c r="A12" s="556"/>
      <c r="B12" s="346"/>
      <c r="C12" s="347"/>
      <c r="D12" s="748">
        <f ca="1">+'H2 Cons. Mensual 2021-2025'!B10+'H2 Cons. Mensual 2021-2025'!F10+'H2 Cons. Mensual 2021-2025'!J10</f>
        <v>0</v>
      </c>
      <c r="E12" s="749">
        <f ca="1">+'H2 Cons. Mensual 2021-2025'!C10+'H2 Cons. Mensual 2021-2025'!G10+'H2 Cons. Mensual 2021-2025'!K10</f>
        <v>0</v>
      </c>
      <c r="F12" s="348">
        <f>+'H2 Cons. Mensual 2021-2025'!D10+'H2 Cons. Mensual 2021-2025'!H10+'H2 Cons. Mensual 2021-2025'!L10</f>
        <v>0</v>
      </c>
      <c r="G12" s="349" t="e">
        <f t="shared" ca="1" si="3"/>
        <v>#DIV/0!</v>
      </c>
      <c r="H12" s="350">
        <v>-0.12299465240641712</v>
      </c>
      <c r="I12" s="1327"/>
      <c r="J12" s="422">
        <f ca="1">+'H2 Cons. Mensual 2021-2025'!N10+'H2 Cons. Mensual 2021-2025'!R10+'H2 Cons. Mensual 2021-2025'!V10</f>
        <v>0</v>
      </c>
      <c r="K12" s="423">
        <f ca="1">+'H2 Cons. Mensual 2021-2025'!O10+'H2 Cons. Mensual 2021-2025'!S10+'H2 Cons. Mensual 2021-2025'!W10</f>
        <v>0</v>
      </c>
      <c r="L12" s="424">
        <f>+'H2 Cons. Mensual 2021-2025'!P10+'H2 Cons. Mensual 2021-2025'!T10+'H2 Cons. Mensual 2021-2025'!X10</f>
        <v>0</v>
      </c>
      <c r="M12" s="419" t="e">
        <f t="shared" ca="1" si="4"/>
        <v>#DIV/0!</v>
      </c>
      <c r="N12" s="927">
        <v>0.2</v>
      </c>
      <c r="O12" s="1333"/>
      <c r="P12" s="765">
        <f ca="1">+'H2 Cons. Mensual 2021-2025'!Z10+'H2 Cons. Mensual 2021-2025'!AD10+'H2 Cons. Mensual 2021-2025'!AH10</f>
        <v>0</v>
      </c>
      <c r="Q12" s="766">
        <f ca="1">+'H2 Cons. Mensual 2021-2025'!AA10+'H2 Cons. Mensual 2021-2025'!AE10+'H2 Cons. Mensual 2021-2025'!AI10</f>
        <v>0</v>
      </c>
      <c r="R12" s="767">
        <f>+'H2 Cons. Mensual 2021-2025'!AB10+'H2 Cons. Mensual 2021-2025'!AF10+'H2 Cons. Mensual 2021-2025'!AJ10</f>
        <v>0</v>
      </c>
      <c r="S12" s="768" t="e">
        <f t="shared" ca="1" si="5"/>
        <v>#DIV/0!</v>
      </c>
      <c r="T12" s="930">
        <v>-1.3803680981595092</v>
      </c>
      <c r="U12" s="1327"/>
      <c r="V12" s="422">
        <f ca="1">+'H2 Cons. Mensual 2021-2025'!AL10+'H2 Cons. Mensual 2021-2025'!AP10+'H2 Cons. Mensual 2021-2025'!AT10</f>
        <v>0</v>
      </c>
      <c r="W12" s="423">
        <f ca="1">+'H2 Cons. Mensual 2021-2025'!AM10+'H2 Cons. Mensual 2021-2025'!AQ10+'H2 Cons. Mensual 2021-2025'!AU10</f>
        <v>0</v>
      </c>
      <c r="X12" s="425">
        <f>+'H2 Cons. Mensual 2021-2025'!AN10+'H2 Cons. Mensual 2021-2025'!AR10+'H2 Cons. Mensual 2021-2025'!AV10</f>
        <v>0</v>
      </c>
      <c r="Y12" s="426" t="e">
        <f t="shared" ca="1" si="6"/>
        <v>#DIV/0!</v>
      </c>
      <c r="Z12" s="469">
        <v>-0.10638297872340426</v>
      </c>
      <c r="AA12" s="1330"/>
      <c r="AB12" s="506">
        <f t="shared" ca="1" si="0"/>
        <v>0</v>
      </c>
      <c r="AC12" s="507">
        <f t="shared" ca="1" si="1"/>
        <v>0</v>
      </c>
      <c r="AD12" s="508">
        <f t="shared" si="2"/>
        <v>0</v>
      </c>
      <c r="AE12" s="779" t="e">
        <f t="shared" ca="1" si="7"/>
        <v>#DIV/0!</v>
      </c>
      <c r="AF12" s="936">
        <v>-0.30825242718446599</v>
      </c>
      <c r="AG12" s="780">
        <f t="shared" ca="1" si="8"/>
        <v>0</v>
      </c>
      <c r="AH12" s="1246"/>
    </row>
    <row r="13" spans="1:34" s="105" customFormat="1" ht="39.950000000000003" customHeight="1">
      <c r="A13" s="556"/>
      <c r="B13" s="346"/>
      <c r="C13" s="347"/>
      <c r="D13" s="748">
        <f ca="1">+'H2 Cons. Mensual 2021-2025'!B11+'H2 Cons. Mensual 2021-2025'!F11+'H2 Cons. Mensual 2021-2025'!J11</f>
        <v>0</v>
      </c>
      <c r="E13" s="749">
        <f ca="1">+'H2 Cons. Mensual 2021-2025'!C11+'H2 Cons. Mensual 2021-2025'!G11+'H2 Cons. Mensual 2021-2025'!K11</f>
        <v>0</v>
      </c>
      <c r="F13" s="348">
        <f>+'H2 Cons. Mensual 2021-2025'!D11+'H2 Cons. Mensual 2021-2025'!H11+'H2 Cons. Mensual 2021-2025'!L11</f>
        <v>0</v>
      </c>
      <c r="G13" s="349" t="e">
        <f t="shared" ref="G13" ca="1" si="9">+D13/F13</f>
        <v>#DIV/0!</v>
      </c>
      <c r="H13" s="350">
        <v>0</v>
      </c>
      <c r="I13" s="1327"/>
      <c r="J13" s="422">
        <f ca="1">+'H2 Cons. Mensual 2021-2025'!N11+'H2 Cons. Mensual 2021-2025'!R11+'H2 Cons. Mensual 2021-2025'!V11</f>
        <v>0</v>
      </c>
      <c r="K13" s="423">
        <f ca="1">+'H2 Cons. Mensual 2021-2025'!O11+'H2 Cons. Mensual 2021-2025'!S11+'H2 Cons. Mensual 2021-2025'!W11</f>
        <v>0</v>
      </c>
      <c r="L13" s="424">
        <f>+'H2 Cons. Mensual 2021-2025'!P11+'H2 Cons. Mensual 2021-2025'!T11+'H2 Cons. Mensual 2021-2025'!X11</f>
        <v>0</v>
      </c>
      <c r="M13" s="419" t="e">
        <f t="shared" ref="M13" ca="1" si="10">+J13/L13</f>
        <v>#DIV/0!</v>
      </c>
      <c r="N13" s="927">
        <v>0</v>
      </c>
      <c r="O13" s="1333"/>
      <c r="P13" s="765">
        <f ca="1">+'H2 Cons. Mensual 2021-2025'!Z11+'H2 Cons. Mensual 2021-2025'!AD11+'H2 Cons. Mensual 2021-2025'!AH11</f>
        <v>0</v>
      </c>
      <c r="Q13" s="766">
        <f ca="1">+'H2 Cons. Mensual 2021-2025'!AA11+'H2 Cons. Mensual 2021-2025'!AE11+'H2 Cons. Mensual 2021-2025'!AI11</f>
        <v>0</v>
      </c>
      <c r="R13" s="767">
        <f>+'H2 Cons. Mensual 2021-2025'!AB11+'H2 Cons. Mensual 2021-2025'!AF11+'H2 Cons. Mensual 2021-2025'!AJ11</f>
        <v>0</v>
      </c>
      <c r="S13" s="768" t="e">
        <f t="shared" ref="S13" ca="1" si="11">+P13/R13</f>
        <v>#DIV/0!</v>
      </c>
      <c r="T13" s="930">
        <v>0</v>
      </c>
      <c r="U13" s="1327"/>
      <c r="V13" s="422">
        <f ca="1">+'H2 Cons. Mensual 2021-2025'!AL11+'H2 Cons. Mensual 2021-2025'!AP11+'H2 Cons. Mensual 2021-2025'!AT11</f>
        <v>0</v>
      </c>
      <c r="W13" s="423">
        <f ca="1">+'H2 Cons. Mensual 2021-2025'!AM11+'H2 Cons. Mensual 2021-2025'!AQ11+'H2 Cons. Mensual 2021-2025'!AU11</f>
        <v>0</v>
      </c>
      <c r="X13" s="425">
        <f>+'H2 Cons. Mensual 2021-2025'!AN11+'H2 Cons. Mensual 2021-2025'!AR11+'H2 Cons. Mensual 2021-2025'!AV11</f>
        <v>0</v>
      </c>
      <c r="Y13" s="426" t="e">
        <f t="shared" ref="Y13" ca="1" si="12">+V13/X13</f>
        <v>#DIV/0!</v>
      </c>
      <c r="Z13" s="469">
        <v>0</v>
      </c>
      <c r="AA13" s="1330"/>
      <c r="AB13" s="506">
        <f t="shared" ref="AB13" ca="1" si="13">+D13+J13+P13+V13</f>
        <v>0</v>
      </c>
      <c r="AC13" s="507">
        <f t="shared" ref="AC13" ca="1" si="14">+E13+K13+Q13+W13</f>
        <v>0</v>
      </c>
      <c r="AD13" s="508">
        <f t="shared" ref="AD13" si="15">+F13+L13+R13+X13</f>
        <v>0</v>
      </c>
      <c r="AE13" s="779" t="e">
        <f t="shared" ref="AE13" ca="1" si="16">+AB13/AD13</f>
        <v>#DIV/0!</v>
      </c>
      <c r="AF13" s="936">
        <v>0</v>
      </c>
      <c r="AG13" s="780">
        <f t="shared" ref="AG13" ca="1" si="17">+((AC13)-(0))</f>
        <v>0</v>
      </c>
      <c r="AH13" s="1246"/>
    </row>
    <row r="14" spans="1:34" s="105" customFormat="1" ht="39.950000000000003" customHeight="1">
      <c r="A14" s="556"/>
      <c r="B14" s="361"/>
      <c r="C14" s="347"/>
      <c r="D14" s="748">
        <f ca="1">+'H2 Cons. Mensual 2021-2025'!B12+'H2 Cons. Mensual 2021-2025'!F12+'H2 Cons. Mensual 2021-2025'!J12</f>
        <v>0</v>
      </c>
      <c r="E14" s="749">
        <f ca="1">+'H2 Cons. Mensual 2021-2025'!C12+'H2 Cons. Mensual 2021-2025'!G12+'H2 Cons. Mensual 2021-2025'!K12</f>
        <v>0</v>
      </c>
      <c r="F14" s="348">
        <f>+'H2 Cons. Mensual 2021-2025'!D12+'H2 Cons. Mensual 2021-2025'!H12+'H2 Cons. Mensual 2021-2025'!L12</f>
        <v>0</v>
      </c>
      <c r="G14" s="349" t="e">
        <f t="shared" ca="1" si="3"/>
        <v>#DIV/0!</v>
      </c>
      <c r="H14" s="350">
        <v>0.74902723735408561</v>
      </c>
      <c r="I14" s="1327"/>
      <c r="J14" s="422">
        <f ca="1">+'H2 Cons. Mensual 2021-2025'!N12+'H2 Cons. Mensual 2021-2025'!R12+'H2 Cons. Mensual 2021-2025'!V12</f>
        <v>0</v>
      </c>
      <c r="K14" s="423">
        <f ca="1">+'H2 Cons. Mensual 2021-2025'!O12+'H2 Cons. Mensual 2021-2025'!S12+'H2 Cons. Mensual 2021-2025'!W12</f>
        <v>0</v>
      </c>
      <c r="L14" s="424">
        <f>+'H2 Cons. Mensual 2021-2025'!P12+'H2 Cons. Mensual 2021-2025'!T12+'H2 Cons. Mensual 2021-2025'!X12</f>
        <v>0</v>
      </c>
      <c r="M14" s="419" t="e">
        <f ca="1">+J14/L14</f>
        <v>#DIV/0!</v>
      </c>
      <c r="N14" s="927">
        <v>0.59477124183006536</v>
      </c>
      <c r="O14" s="1333"/>
      <c r="P14" s="765">
        <f ca="1">+'H2 Cons. Mensual 2021-2025'!Z12+'H2 Cons. Mensual 2021-2025'!AD12+'H2 Cons. Mensual 2021-2025'!AH12</f>
        <v>0</v>
      </c>
      <c r="Q14" s="766">
        <f ca="1">+'H2 Cons. Mensual 2021-2025'!AA12+'H2 Cons. Mensual 2021-2025'!AE12+'H2 Cons. Mensual 2021-2025'!AI12</f>
        <v>0</v>
      </c>
      <c r="R14" s="767">
        <f>+'H2 Cons. Mensual 2021-2025'!AB12+'H2 Cons. Mensual 2021-2025'!AF12+'H2 Cons. Mensual 2021-2025'!AJ12</f>
        <v>0</v>
      </c>
      <c r="S14" s="768" t="e">
        <f t="shared" ca="1" si="5"/>
        <v>#DIV/0!</v>
      </c>
      <c r="T14" s="930">
        <v>-5.129032258064516</v>
      </c>
      <c r="U14" s="1327"/>
      <c r="V14" s="422">
        <f ca="1">+'H2 Cons. Mensual 2021-2025'!AL12+'H2 Cons. Mensual 2021-2025'!AP12+'H2 Cons. Mensual 2021-2025'!AT12</f>
        <v>0</v>
      </c>
      <c r="W14" s="423">
        <f ca="1">+'H2 Cons. Mensual 2021-2025'!AM12+'H2 Cons. Mensual 2021-2025'!AQ12+'H2 Cons. Mensual 2021-2025'!AU12</f>
        <v>0</v>
      </c>
      <c r="X14" s="425">
        <f>+'H2 Cons. Mensual 2021-2025'!AN12+'H2 Cons. Mensual 2021-2025'!AR12+'H2 Cons. Mensual 2021-2025'!AV12</f>
        <v>0</v>
      </c>
      <c r="Y14" s="426" t="e">
        <f t="shared" ca="1" si="6"/>
        <v>#DIV/0!</v>
      </c>
      <c r="Z14" s="469">
        <v>-13.273684210526316</v>
      </c>
      <c r="AA14" s="1330"/>
      <c r="AB14" s="506">
        <f t="shared" ca="1" si="0"/>
        <v>0</v>
      </c>
      <c r="AC14" s="507">
        <f t="shared" ca="1" si="1"/>
        <v>0</v>
      </c>
      <c r="AD14" s="508">
        <f t="shared" si="2"/>
        <v>0</v>
      </c>
      <c r="AE14" s="779" t="e">
        <f t="shared" ca="1" si="7"/>
        <v>#DIV/0!</v>
      </c>
      <c r="AF14" s="936">
        <v>-0.5164257555847569</v>
      </c>
      <c r="AG14" s="780">
        <f t="shared" ca="1" si="8"/>
        <v>0</v>
      </c>
      <c r="AH14" s="1246"/>
    </row>
    <row r="15" spans="1:34" s="105" customFormat="1" ht="39.950000000000003" customHeight="1">
      <c r="A15" s="556"/>
      <c r="B15" s="346"/>
      <c r="C15" s="347"/>
      <c r="D15" s="748">
        <f ca="1">+'H2 Cons. Mensual 2021-2025'!B13+'H2 Cons. Mensual 2021-2025'!F13+'H2 Cons. Mensual 2021-2025'!J13</f>
        <v>0</v>
      </c>
      <c r="E15" s="749">
        <f ca="1">+'H2 Cons. Mensual 2021-2025'!C13+'H2 Cons. Mensual 2021-2025'!G13+'H2 Cons. Mensual 2021-2025'!K13</f>
        <v>0</v>
      </c>
      <c r="F15" s="348">
        <f>+'H2 Cons. Mensual 2021-2025'!D13+'H2 Cons. Mensual 2021-2025'!H13+'H2 Cons. Mensual 2021-2025'!L13</f>
        <v>0</v>
      </c>
      <c r="G15" s="349" t="e">
        <f t="shared" ca="1" si="3"/>
        <v>#DIV/0!</v>
      </c>
      <c r="H15" s="350">
        <v>0.54934823091247675</v>
      </c>
      <c r="I15" s="1327"/>
      <c r="J15" s="422">
        <f ca="1">+'H2 Cons. Mensual 2021-2025'!N13+'H2 Cons. Mensual 2021-2025'!R13+'H2 Cons. Mensual 2021-2025'!V13</f>
        <v>0</v>
      </c>
      <c r="K15" s="423">
        <f ca="1">+'H2 Cons. Mensual 2021-2025'!O13+'H2 Cons. Mensual 2021-2025'!S13+'H2 Cons. Mensual 2021-2025'!W13</f>
        <v>0</v>
      </c>
      <c r="L15" s="424">
        <f>+'H2 Cons. Mensual 2021-2025'!P13+'H2 Cons. Mensual 2021-2025'!T13+'H2 Cons. Mensual 2021-2025'!X13</f>
        <v>0</v>
      </c>
      <c r="M15" s="419" t="e">
        <f t="shared" ca="1" si="4"/>
        <v>#DIV/0!</v>
      </c>
      <c r="N15" s="927">
        <v>0.61027190332326287</v>
      </c>
      <c r="O15" s="1333"/>
      <c r="P15" s="765">
        <f ca="1">+'H2 Cons. Mensual 2021-2025'!Z13+'H2 Cons. Mensual 2021-2025'!AD13+'H2 Cons. Mensual 2021-2025'!AH13</f>
        <v>0</v>
      </c>
      <c r="Q15" s="766">
        <f ca="1">+'H2 Cons. Mensual 2021-2025'!AA13+'H2 Cons. Mensual 2021-2025'!AE13+'H2 Cons. Mensual 2021-2025'!AI13</f>
        <v>0</v>
      </c>
      <c r="R15" s="767">
        <f>+'H2 Cons. Mensual 2021-2025'!AB13+'H2 Cons. Mensual 2021-2025'!AF13+'H2 Cons. Mensual 2021-2025'!AJ13</f>
        <v>0</v>
      </c>
      <c r="S15" s="768" t="e">
        <f t="shared" ca="1" si="5"/>
        <v>#DIV/0!</v>
      </c>
      <c r="T15" s="930">
        <v>0.61923847695390777</v>
      </c>
      <c r="U15" s="1327"/>
      <c r="V15" s="422">
        <f ca="1">+'H2 Cons. Mensual 2021-2025'!AL13+'H2 Cons. Mensual 2021-2025'!AP13+'H2 Cons. Mensual 2021-2025'!AT13</f>
        <v>0</v>
      </c>
      <c r="W15" s="423">
        <f ca="1">+'H2 Cons. Mensual 2021-2025'!AM13+'H2 Cons. Mensual 2021-2025'!AQ13+'H2 Cons. Mensual 2021-2025'!AU13</f>
        <v>0</v>
      </c>
      <c r="X15" s="425">
        <f>+'H2 Cons. Mensual 2021-2025'!AN13+'H2 Cons. Mensual 2021-2025'!AR13+'H2 Cons. Mensual 2021-2025'!AV13</f>
        <v>0</v>
      </c>
      <c r="Y15" s="426" t="e">
        <f t="shared" ca="1" si="6"/>
        <v>#DIV/0!</v>
      </c>
      <c r="Z15" s="469">
        <v>-2.3041474654377881E-2</v>
      </c>
      <c r="AA15" s="1330"/>
      <c r="AB15" s="506">
        <f t="shared" ca="1" si="0"/>
        <v>0</v>
      </c>
      <c r="AC15" s="507">
        <f t="shared" ca="1" si="1"/>
        <v>0</v>
      </c>
      <c r="AD15" s="508">
        <f t="shared" si="2"/>
        <v>0</v>
      </c>
      <c r="AE15" s="779" t="e">
        <f t="shared" ca="1" si="7"/>
        <v>#DIV/0!</v>
      </c>
      <c r="AF15" s="936">
        <v>0.50568181818181823</v>
      </c>
      <c r="AG15" s="780">
        <f t="shared" ca="1" si="8"/>
        <v>0</v>
      </c>
      <c r="AH15" s="1246"/>
    </row>
    <row r="16" spans="1:34" s="105" customFormat="1" ht="39.950000000000003" customHeight="1">
      <c r="A16" s="556"/>
      <c r="B16" s="346"/>
      <c r="C16" s="347"/>
      <c r="D16" s="748">
        <f ca="1">+'H2 Cons. Mensual 2021-2025'!B14+'H2 Cons. Mensual 2021-2025'!F14+'H2 Cons. Mensual 2021-2025'!J14</f>
        <v>0</v>
      </c>
      <c r="E16" s="749">
        <f ca="1">+'H2 Cons. Mensual 2021-2025'!C14+'H2 Cons. Mensual 2021-2025'!G14+'H2 Cons. Mensual 2021-2025'!K14</f>
        <v>0</v>
      </c>
      <c r="F16" s="348">
        <f>+'H2 Cons. Mensual 2021-2025'!D14+'H2 Cons. Mensual 2021-2025'!H14+'H2 Cons. Mensual 2021-2025'!L14</f>
        <v>0</v>
      </c>
      <c r="G16" s="349" t="e">
        <f t="shared" ca="1" si="3"/>
        <v>#DIV/0!</v>
      </c>
      <c r="H16" s="350">
        <v>0</v>
      </c>
      <c r="I16" s="1327"/>
      <c r="J16" s="422">
        <f ca="1">+'H2 Cons. Mensual 2021-2025'!N14+'H2 Cons. Mensual 2021-2025'!R14+'H2 Cons. Mensual 2021-2025'!V14</f>
        <v>0</v>
      </c>
      <c r="K16" s="423">
        <f ca="1">+'H2 Cons. Mensual 2021-2025'!O14+'H2 Cons. Mensual 2021-2025'!S14+'H2 Cons. Mensual 2021-2025'!W14</f>
        <v>0</v>
      </c>
      <c r="L16" s="424">
        <f>+'H2 Cons. Mensual 2021-2025'!P14+'H2 Cons. Mensual 2021-2025'!T14+'H2 Cons. Mensual 2021-2025'!X14</f>
        <v>0</v>
      </c>
      <c r="M16" s="419" t="e">
        <f t="shared" ca="1" si="4"/>
        <v>#DIV/0!</v>
      </c>
      <c r="N16" s="927">
        <v>9.0909090909090912E-2</v>
      </c>
      <c r="O16" s="1333"/>
      <c r="P16" s="765">
        <f ca="1">+'H2 Cons. Mensual 2021-2025'!Z14+'H2 Cons. Mensual 2021-2025'!AD14+'H2 Cons. Mensual 2021-2025'!AH14</f>
        <v>0</v>
      </c>
      <c r="Q16" s="766">
        <f ca="1">+'H2 Cons. Mensual 2021-2025'!AA14+'H2 Cons. Mensual 2021-2025'!AE14+'H2 Cons. Mensual 2021-2025'!AI14</f>
        <v>0</v>
      </c>
      <c r="R16" s="767">
        <f>+'H2 Cons. Mensual 2021-2025'!AB14+'H2 Cons. Mensual 2021-2025'!AF14+'H2 Cons. Mensual 2021-2025'!AJ14</f>
        <v>0</v>
      </c>
      <c r="S16" s="768" t="e">
        <f t="shared" ca="1" si="5"/>
        <v>#DIV/0!</v>
      </c>
      <c r="T16" s="930">
        <v>-4.3478260869565216E-2</v>
      </c>
      <c r="U16" s="1327"/>
      <c r="V16" s="422">
        <f ca="1">+'H2 Cons. Mensual 2021-2025'!AL14+'H2 Cons. Mensual 2021-2025'!AP14+'H2 Cons. Mensual 2021-2025'!AT14</f>
        <v>0</v>
      </c>
      <c r="W16" s="423">
        <f ca="1">+'H2 Cons. Mensual 2021-2025'!AM14+'H2 Cons. Mensual 2021-2025'!AQ14+'H2 Cons. Mensual 2021-2025'!AU14</f>
        <v>0</v>
      </c>
      <c r="X16" s="425">
        <f>+'H2 Cons. Mensual 2021-2025'!AN14+'H2 Cons. Mensual 2021-2025'!AR14+'H2 Cons. Mensual 2021-2025'!AV14</f>
        <v>0</v>
      </c>
      <c r="Y16" s="426" t="e">
        <f t="shared" ca="1" si="6"/>
        <v>#DIV/0!</v>
      </c>
      <c r="Z16" s="469">
        <v>-2.0508474576271185</v>
      </c>
      <c r="AA16" s="1330"/>
      <c r="AB16" s="506">
        <f t="shared" ca="1" si="0"/>
        <v>0</v>
      </c>
      <c r="AC16" s="507">
        <f t="shared" ca="1" si="1"/>
        <v>0</v>
      </c>
      <c r="AD16" s="508">
        <f t="shared" si="2"/>
        <v>0</v>
      </c>
      <c r="AE16" s="779" t="e">
        <f t="shared" ca="1" si="7"/>
        <v>#DIV/0!</v>
      </c>
      <c r="AF16" s="936">
        <v>-0.77922077922077926</v>
      </c>
      <c r="AG16" s="780">
        <f t="shared" ca="1" si="8"/>
        <v>0</v>
      </c>
      <c r="AH16" s="1246"/>
    </row>
    <row r="17" spans="1:34" s="105" customFormat="1" ht="39.950000000000003" customHeight="1">
      <c r="A17" s="556"/>
      <c r="B17" s="346"/>
      <c r="C17" s="347"/>
      <c r="D17" s="748">
        <f ca="1">+'H2 Cons. Mensual 2021-2025'!B15+'H2 Cons. Mensual 2021-2025'!F15+'H2 Cons. Mensual 2021-2025'!J15</f>
        <v>0</v>
      </c>
      <c r="E17" s="749">
        <f ca="1">+'H2 Cons. Mensual 2021-2025'!C15+'H2 Cons. Mensual 2021-2025'!G15+'H2 Cons. Mensual 2021-2025'!K15</f>
        <v>0</v>
      </c>
      <c r="F17" s="348">
        <f>+'H2 Cons. Mensual 2021-2025'!D15+'H2 Cons. Mensual 2021-2025'!H15+'H2 Cons. Mensual 2021-2025'!L15</f>
        <v>0</v>
      </c>
      <c r="G17" s="349" t="e">
        <f t="shared" ca="1" si="3"/>
        <v>#DIV/0!</v>
      </c>
      <c r="H17" s="350">
        <v>0.40096618357487923</v>
      </c>
      <c r="I17" s="1327"/>
      <c r="J17" s="422">
        <f ca="1">+'H2 Cons. Mensual 2021-2025'!N15+'H2 Cons. Mensual 2021-2025'!R15+'H2 Cons. Mensual 2021-2025'!V15</f>
        <v>0</v>
      </c>
      <c r="K17" s="423">
        <f ca="1">+'H2 Cons. Mensual 2021-2025'!O15+'H2 Cons. Mensual 2021-2025'!S15+'H2 Cons. Mensual 2021-2025'!W15</f>
        <v>0</v>
      </c>
      <c r="L17" s="424">
        <f>+'H2 Cons. Mensual 2021-2025'!P15+'H2 Cons. Mensual 2021-2025'!T15+'H2 Cons. Mensual 2021-2025'!X15</f>
        <v>0</v>
      </c>
      <c r="M17" s="419" t="e">
        <f t="shared" ca="1" si="4"/>
        <v>#DIV/0!</v>
      </c>
      <c r="N17" s="927">
        <v>-0.95187165775401072</v>
      </c>
      <c r="O17" s="1333"/>
      <c r="P17" s="765">
        <f ca="1">+'H2 Cons. Mensual 2021-2025'!Z15+'H2 Cons. Mensual 2021-2025'!AD15+'H2 Cons. Mensual 2021-2025'!AH15</f>
        <v>0</v>
      </c>
      <c r="Q17" s="766">
        <f ca="1">+'H2 Cons. Mensual 2021-2025'!AA15+'H2 Cons. Mensual 2021-2025'!AE15+'H2 Cons. Mensual 2021-2025'!AI15</f>
        <v>0</v>
      </c>
      <c r="R17" s="767">
        <f>+'H2 Cons. Mensual 2021-2025'!AB15+'H2 Cons. Mensual 2021-2025'!AF15+'H2 Cons. Mensual 2021-2025'!AJ15</f>
        <v>0</v>
      </c>
      <c r="S17" s="768" t="e">
        <f t="shared" ca="1" si="5"/>
        <v>#DIV/0!</v>
      </c>
      <c r="T17" s="930">
        <v>-0.796875</v>
      </c>
      <c r="U17" s="1327"/>
      <c r="V17" s="422">
        <f ca="1">+'H2 Cons. Mensual 2021-2025'!AL15+'H2 Cons. Mensual 2021-2025'!AP15+'H2 Cons. Mensual 2021-2025'!AT15</f>
        <v>0</v>
      </c>
      <c r="W17" s="423">
        <f ca="1">+'H2 Cons. Mensual 2021-2025'!AM15+'H2 Cons. Mensual 2021-2025'!AQ15+'H2 Cons. Mensual 2021-2025'!AU15</f>
        <v>0</v>
      </c>
      <c r="X17" s="425">
        <f>+'H2 Cons. Mensual 2021-2025'!AN15+'H2 Cons. Mensual 2021-2025'!AR15+'H2 Cons. Mensual 2021-2025'!AV15</f>
        <v>0</v>
      </c>
      <c r="Y17" s="426" t="e">
        <f t="shared" ca="1" si="6"/>
        <v>#DIV/0!</v>
      </c>
      <c r="Z17" s="469">
        <v>-0.65652173913043477</v>
      </c>
      <c r="AA17" s="1330"/>
      <c r="AB17" s="506">
        <f t="shared" ca="1" si="0"/>
        <v>0</v>
      </c>
      <c r="AC17" s="507">
        <f t="shared" ca="1" si="1"/>
        <v>0</v>
      </c>
      <c r="AD17" s="508">
        <f t="shared" si="2"/>
        <v>0</v>
      </c>
      <c r="AE17" s="779" t="e">
        <f t="shared" ca="1" si="7"/>
        <v>#DIV/0!</v>
      </c>
      <c r="AF17" s="936">
        <v>-0.30889540566959922</v>
      </c>
      <c r="AG17" s="780">
        <f t="shared" ca="1" si="8"/>
        <v>0</v>
      </c>
      <c r="AH17" s="1246"/>
    </row>
    <row r="18" spans="1:34" s="105" customFormat="1" ht="39.950000000000003" customHeight="1">
      <c r="A18" s="556"/>
      <c r="B18" s="361"/>
      <c r="C18" s="347"/>
      <c r="D18" s="748">
        <f ca="1">+'H2 Cons. Mensual 2021-2025'!B16+'H2 Cons. Mensual 2021-2025'!F16+'H2 Cons. Mensual 2021-2025'!J16</f>
        <v>0</v>
      </c>
      <c r="E18" s="749">
        <f ca="1">+'H2 Cons. Mensual 2021-2025'!C16+'H2 Cons. Mensual 2021-2025'!G16+'H2 Cons. Mensual 2021-2025'!K16</f>
        <v>0</v>
      </c>
      <c r="F18" s="348">
        <f>+'H2 Cons. Mensual 2021-2025'!D16+'H2 Cons. Mensual 2021-2025'!H16+'H2 Cons. Mensual 2021-2025'!L16</f>
        <v>0</v>
      </c>
      <c r="G18" s="349" t="e">
        <f t="shared" ca="1" si="3"/>
        <v>#DIV/0!</v>
      </c>
      <c r="H18" s="350">
        <v>0.38049450549450547</v>
      </c>
      <c r="I18" s="1327"/>
      <c r="J18" s="422">
        <f ca="1">+'H2 Cons. Mensual 2021-2025'!N16+'H2 Cons. Mensual 2021-2025'!R16+'H2 Cons. Mensual 2021-2025'!V16</f>
        <v>0</v>
      </c>
      <c r="K18" s="423">
        <f ca="1">+'H2 Cons. Mensual 2021-2025'!O16+'H2 Cons. Mensual 2021-2025'!S16+'H2 Cons. Mensual 2021-2025'!W16</f>
        <v>0</v>
      </c>
      <c r="L18" s="424">
        <f>+'H2 Cons. Mensual 2021-2025'!P16+'H2 Cons. Mensual 2021-2025'!T16+'H2 Cons. Mensual 2021-2025'!X16</f>
        <v>0</v>
      </c>
      <c r="M18" s="419" t="e">
        <f ca="1">+J18/L18</f>
        <v>#DIV/0!</v>
      </c>
      <c r="N18" s="927">
        <v>-0.19079939668174961</v>
      </c>
      <c r="O18" s="1333"/>
      <c r="P18" s="765">
        <f ca="1">+'H2 Cons. Mensual 2021-2025'!Z16+'H2 Cons. Mensual 2021-2025'!AD16+'H2 Cons. Mensual 2021-2025'!AH16</f>
        <v>0</v>
      </c>
      <c r="Q18" s="766">
        <f ca="1">+'H2 Cons. Mensual 2021-2025'!AA16+'H2 Cons. Mensual 2021-2025'!AE16+'H2 Cons. Mensual 2021-2025'!AI16</f>
        <v>0</v>
      </c>
      <c r="R18" s="767">
        <f>+'H2 Cons. Mensual 2021-2025'!AB16+'H2 Cons. Mensual 2021-2025'!AF16+'H2 Cons. Mensual 2021-2025'!AJ16</f>
        <v>0</v>
      </c>
      <c r="S18" s="768" t="e">
        <f t="shared" ca="1" si="5"/>
        <v>#DIV/0!</v>
      </c>
      <c r="T18" s="930">
        <v>-0.56199304750869061</v>
      </c>
      <c r="U18" s="1327"/>
      <c r="V18" s="422">
        <f ca="1">+'H2 Cons. Mensual 2021-2025'!AL16+'H2 Cons. Mensual 2021-2025'!AP16+'H2 Cons. Mensual 2021-2025'!AT16</f>
        <v>0</v>
      </c>
      <c r="W18" s="423">
        <f ca="1">+'H2 Cons. Mensual 2021-2025'!AM16+'H2 Cons. Mensual 2021-2025'!AQ16+'H2 Cons. Mensual 2021-2025'!AU16</f>
        <v>0</v>
      </c>
      <c r="X18" s="425">
        <f>+'H2 Cons. Mensual 2021-2025'!AN16+'H2 Cons. Mensual 2021-2025'!AR16+'H2 Cons. Mensual 2021-2025'!AV16</f>
        <v>0</v>
      </c>
      <c r="Y18" s="426" t="e">
        <f t="shared" ca="1" si="6"/>
        <v>#DIV/0!</v>
      </c>
      <c r="Z18" s="469">
        <v>-0.28304128304128306</v>
      </c>
      <c r="AA18" s="1330"/>
      <c r="AB18" s="506">
        <f t="shared" ca="1" si="0"/>
        <v>0</v>
      </c>
      <c r="AC18" s="507">
        <f t="shared" ca="1" si="1"/>
        <v>0</v>
      </c>
      <c r="AD18" s="508">
        <f t="shared" si="2"/>
        <v>0</v>
      </c>
      <c r="AE18" s="779" t="e">
        <f t="shared" ca="1" si="7"/>
        <v>#DIV/0!</v>
      </c>
      <c r="AF18" s="936">
        <v>-4.8364745011086473E-2</v>
      </c>
      <c r="AG18" s="780">
        <f t="shared" ca="1" si="8"/>
        <v>0</v>
      </c>
      <c r="AH18" s="1246"/>
    </row>
    <row r="19" spans="1:34" s="105" customFormat="1" ht="39.950000000000003" customHeight="1" thickBot="1">
      <c r="A19" s="557"/>
      <c r="B19" s="386"/>
      <c r="C19" s="387"/>
      <c r="D19" s="750">
        <f ca="1">+'H2 Cons. Mensual 2021-2025'!B17+'H2 Cons. Mensual 2021-2025'!F17+'H2 Cons. Mensual 2021-2025'!J17</f>
        <v>0</v>
      </c>
      <c r="E19" s="751">
        <f ca="1">+'H2 Cons. Mensual 2021-2025'!C17+'H2 Cons. Mensual 2021-2025'!G17+'H2 Cons. Mensual 2021-2025'!K17</f>
        <v>0</v>
      </c>
      <c r="F19" s="752">
        <f>+'H2 Cons. Mensual 2021-2025'!D17+'H2 Cons. Mensual 2021-2025'!H17+'H2 Cons. Mensual 2021-2025'!L17</f>
        <v>0</v>
      </c>
      <c r="G19" s="753" t="e">
        <f t="shared" ca="1" si="3"/>
        <v>#DIV/0!</v>
      </c>
      <c r="H19" s="754">
        <v>0.35600425079702447</v>
      </c>
      <c r="I19" s="1327"/>
      <c r="J19" s="427">
        <f ca="1">+'H2 Cons. Mensual 2021-2025'!N17+'H2 Cons. Mensual 2021-2025'!R17+'H2 Cons. Mensual 2021-2025'!V17</f>
        <v>0</v>
      </c>
      <c r="K19" s="428">
        <f ca="1">+'H2 Cons. Mensual 2021-2025'!O17+'H2 Cons. Mensual 2021-2025'!S17+'H2 Cons. Mensual 2021-2025'!W17</f>
        <v>0</v>
      </c>
      <c r="L19" s="429">
        <f>+'H2 Cons. Mensual 2021-2025'!P17+'H2 Cons. Mensual 2021-2025'!T17+'H2 Cons. Mensual 2021-2025'!X17</f>
        <v>0</v>
      </c>
      <c r="M19" s="419" t="e">
        <f ca="1">+J19/L19</f>
        <v>#DIV/0!</v>
      </c>
      <c r="N19" s="927">
        <v>-4.5643153526970952E-2</v>
      </c>
      <c r="O19" s="1333"/>
      <c r="P19" s="769">
        <f ca="1">+'H2 Cons. Mensual 2021-2025'!Z17+'H2 Cons. Mensual 2021-2025'!AD17+'H2 Cons. Mensual 2021-2025'!AH17</f>
        <v>0</v>
      </c>
      <c r="Q19" s="770">
        <f ca="1">+'H2 Cons. Mensual 2021-2025'!AA17+'H2 Cons. Mensual 2021-2025'!AE17+'H2 Cons. Mensual 2021-2025'!AI17</f>
        <v>0</v>
      </c>
      <c r="R19" s="771">
        <f>+'H2 Cons. Mensual 2021-2025'!AB17+'H2 Cons. Mensual 2021-2025'!AF17+'H2 Cons. Mensual 2021-2025'!AJ17</f>
        <v>0</v>
      </c>
      <c r="S19" s="772" t="e">
        <f t="shared" ca="1" si="5"/>
        <v>#DIV/0!</v>
      </c>
      <c r="T19" s="931">
        <v>-0.6479690522243714</v>
      </c>
      <c r="U19" s="1327"/>
      <c r="V19" s="427">
        <f ca="1">+'H2 Cons. Mensual 2021-2025'!AL17+'H2 Cons. Mensual 2021-2025'!AP17+'H2 Cons. Mensual 2021-2025'!AT17</f>
        <v>0</v>
      </c>
      <c r="W19" s="428">
        <f ca="1">+'H2 Cons. Mensual 2021-2025'!AM17+'H2 Cons. Mensual 2021-2025'!AQ17+'H2 Cons. Mensual 2021-2025'!AU17</f>
        <v>0</v>
      </c>
      <c r="X19" s="430">
        <f>+'H2 Cons. Mensual 2021-2025'!AN17+'H2 Cons. Mensual 2021-2025'!AR17+'H2 Cons. Mensual 2021-2025'!AV17</f>
        <v>0</v>
      </c>
      <c r="Y19" s="431" t="e">
        <f t="shared" ca="1" si="6"/>
        <v>#DIV/0!</v>
      </c>
      <c r="Z19" s="933">
        <v>-0.40884955752212387</v>
      </c>
      <c r="AA19" s="1330"/>
      <c r="AB19" s="509">
        <f t="shared" ca="1" si="0"/>
        <v>0</v>
      </c>
      <c r="AC19" s="510">
        <f t="shared" ca="1" si="1"/>
        <v>0</v>
      </c>
      <c r="AD19" s="511">
        <f t="shared" si="2"/>
        <v>0</v>
      </c>
      <c r="AE19" s="781" t="e">
        <f t="shared" ca="1" si="7"/>
        <v>#DIV/0!</v>
      </c>
      <c r="AF19" s="937">
        <v>-9.6139839766933716E-2</v>
      </c>
      <c r="AG19" s="782">
        <f t="shared" ca="1" si="8"/>
        <v>0</v>
      </c>
      <c r="AH19" s="1246"/>
    </row>
    <row r="20" spans="1:34" s="107" customFormat="1" ht="15.75" customHeight="1" thickBot="1">
      <c r="A20" s="412" t="s">
        <v>89</v>
      </c>
      <c r="B20" s="558"/>
      <c r="C20" s="559"/>
      <c r="D20" s="755">
        <f ca="1">SUM(D9:D19)</f>
        <v>0</v>
      </c>
      <c r="E20" s="756">
        <f ca="1">SUM(E9:E19)</f>
        <v>0</v>
      </c>
      <c r="F20" s="757">
        <f>SUM(F9:F19)</f>
        <v>0</v>
      </c>
      <c r="G20" s="758" t="e">
        <f ca="1">+D20/F20</f>
        <v>#DIV/0!</v>
      </c>
      <c r="H20" s="926">
        <v>0.40828497743391362</v>
      </c>
      <c r="I20" s="1328"/>
      <c r="J20" s="111">
        <f ca="1">SUM(J9:J19)</f>
        <v>0</v>
      </c>
      <c r="K20" s="112">
        <f ca="1">SUM(K9:K19)</f>
        <v>0</v>
      </c>
      <c r="L20" s="113">
        <f>SUM(L9:L19)</f>
        <v>0</v>
      </c>
      <c r="M20" s="114" t="e">
        <f ca="1">+J20/L20</f>
        <v>#DIV/0!</v>
      </c>
      <c r="N20" s="928">
        <v>-0.18391541172701056</v>
      </c>
      <c r="O20" s="1331"/>
      <c r="P20" s="773">
        <f ca="1">SUM(P9:P19)</f>
        <v>0</v>
      </c>
      <c r="Q20" s="774">
        <f ca="1">SUM(Q9:Q19)</f>
        <v>0</v>
      </c>
      <c r="R20" s="775">
        <f>SUM(R9:R19)</f>
        <v>0</v>
      </c>
      <c r="S20" s="776" t="e">
        <f ca="1">+P20/R20</f>
        <v>#DIV/0!</v>
      </c>
      <c r="T20" s="932">
        <v>-0.82535885167464118</v>
      </c>
      <c r="U20" s="1328"/>
      <c r="V20" s="111">
        <f ca="1">SUM(V9:V19)</f>
        <v>0</v>
      </c>
      <c r="W20" s="112">
        <f ca="1">SUM(W9:W19)</f>
        <v>0</v>
      </c>
      <c r="X20" s="113">
        <f>SUM(X9:X19)</f>
        <v>0</v>
      </c>
      <c r="Y20" s="115" t="e">
        <f ca="1">+V20/X20</f>
        <v>#DIV/0!</v>
      </c>
      <c r="Z20" s="934">
        <v>-0.52741290691033693</v>
      </c>
      <c r="AA20" s="1331"/>
      <c r="AB20" s="512">
        <f ca="1">SUM(AB9:AB19)</f>
        <v>0</v>
      </c>
      <c r="AC20" s="513">
        <f ca="1">SUM(AC9:AC19)</f>
        <v>0</v>
      </c>
      <c r="AD20" s="514">
        <f>SUM(AD9:AD19)</f>
        <v>0</v>
      </c>
      <c r="AE20" s="783" t="e">
        <f t="shared" ca="1" si="7"/>
        <v>#DIV/0!</v>
      </c>
      <c r="AF20" s="938">
        <v>-0.14619437567447471</v>
      </c>
      <c r="AG20" s="784">
        <f t="shared" ca="1" si="8"/>
        <v>0</v>
      </c>
      <c r="AH20" s="1247"/>
    </row>
    <row r="21" spans="1:34" s="107" customFormat="1" ht="13.5" thickBot="1">
      <c r="A21" s="101"/>
      <c r="B21" s="102"/>
      <c r="C21" s="102"/>
      <c r="D21" s="102"/>
      <c r="E21" s="102"/>
      <c r="F21" s="102"/>
      <c r="G21" s="103"/>
      <c r="H21" s="103"/>
      <c r="I21" s="103"/>
      <c r="J21" s="103"/>
      <c r="K21" s="103"/>
      <c r="L21" s="103"/>
      <c r="M21" s="104"/>
      <c r="N21" s="105"/>
      <c r="O21" s="105"/>
      <c r="P21" s="105"/>
      <c r="Q21" s="105"/>
      <c r="R21" s="105"/>
      <c r="S21" s="103"/>
      <c r="T21" s="106"/>
      <c r="U21" s="106"/>
      <c r="V21" s="106"/>
      <c r="W21" s="106"/>
      <c r="X21" s="106"/>
      <c r="Y21" s="104"/>
      <c r="Z21" s="105"/>
      <c r="AA21" s="103"/>
      <c r="AB21" s="103"/>
      <c r="AC21" s="103"/>
      <c r="AD21" s="103"/>
      <c r="AE21" s="106"/>
      <c r="AF21" s="104"/>
      <c r="AG21" s="104"/>
      <c r="AH21" s="103"/>
    </row>
    <row r="22" spans="1:34" s="107" customFormat="1" ht="13.5" thickBot="1">
      <c r="A22" s="1145" t="s">
        <v>67</v>
      </c>
      <c r="B22" s="1148" t="s">
        <v>68</v>
      </c>
      <c r="C22" s="1148"/>
      <c r="D22" s="1307" t="s">
        <v>43</v>
      </c>
      <c r="E22" s="1308"/>
      <c r="F22" s="1308"/>
      <c r="G22" s="1308"/>
      <c r="H22" s="1308"/>
      <c r="I22" s="1308"/>
      <c r="J22" s="1308"/>
      <c r="K22" s="1308"/>
      <c r="L22" s="1308"/>
      <c r="M22" s="1308"/>
      <c r="N22" s="1308"/>
      <c r="O22" s="1308"/>
      <c r="P22" s="1308"/>
      <c r="Q22" s="1308"/>
      <c r="R22" s="1308"/>
      <c r="S22" s="1308"/>
      <c r="T22" s="1308"/>
      <c r="U22" s="1308"/>
      <c r="V22" s="1308"/>
      <c r="W22" s="1308"/>
      <c r="X22" s="1308"/>
      <c r="Y22" s="1308"/>
      <c r="Z22" s="1308"/>
      <c r="AA22" s="1308"/>
      <c r="AB22" s="1308"/>
      <c r="AC22" s="1308"/>
      <c r="AD22" s="1308"/>
      <c r="AE22" s="1308"/>
      <c r="AF22" s="1308"/>
      <c r="AG22" s="1308"/>
      <c r="AH22" s="1309"/>
    </row>
    <row r="23" spans="1:34" s="107" customFormat="1" ht="15.75" customHeight="1" thickBot="1">
      <c r="A23" s="1146"/>
      <c r="B23" s="1150"/>
      <c r="C23" s="1150"/>
      <c r="D23" s="1263" t="s">
        <v>69</v>
      </c>
      <c r="E23" s="1264"/>
      <c r="F23" s="1264"/>
      <c r="G23" s="1264"/>
      <c r="H23" s="1264"/>
      <c r="I23" s="1265"/>
      <c r="J23" s="1091" t="s">
        <v>70</v>
      </c>
      <c r="K23" s="1092"/>
      <c r="L23" s="1092"/>
      <c r="M23" s="1092"/>
      <c r="N23" s="1092"/>
      <c r="O23" s="1093"/>
      <c r="P23" s="1263" t="s">
        <v>71</v>
      </c>
      <c r="Q23" s="1264"/>
      <c r="R23" s="1264"/>
      <c r="S23" s="1264"/>
      <c r="T23" s="1264"/>
      <c r="U23" s="1265"/>
      <c r="V23" s="1021" t="s">
        <v>72</v>
      </c>
      <c r="W23" s="1022"/>
      <c r="X23" s="1022"/>
      <c r="Y23" s="1022"/>
      <c r="Z23" s="1022"/>
      <c r="AA23" s="1023"/>
      <c r="AB23" s="1167" t="s">
        <v>73</v>
      </c>
      <c r="AC23" s="1168"/>
      <c r="AD23" s="1168"/>
      <c r="AE23" s="1168"/>
      <c r="AF23" s="1168"/>
      <c r="AG23" s="1168"/>
      <c r="AH23" s="1169"/>
    </row>
    <row r="24" spans="1:34" s="107" customFormat="1" ht="12" customHeight="1">
      <c r="A24" s="1146"/>
      <c r="B24" s="1150"/>
      <c r="C24" s="1150"/>
      <c r="D24" s="1266" t="s">
        <v>74</v>
      </c>
      <c r="E24" s="1269" t="s">
        <v>49</v>
      </c>
      <c r="F24" s="1272" t="s">
        <v>75</v>
      </c>
      <c r="G24" s="132" t="s">
        <v>76</v>
      </c>
      <c r="H24" s="133" t="s">
        <v>77</v>
      </c>
      <c r="I24" s="1218" t="s">
        <v>78</v>
      </c>
      <c r="J24" s="1107" t="s">
        <v>74</v>
      </c>
      <c r="K24" s="1110" t="s">
        <v>49</v>
      </c>
      <c r="L24" s="1113" t="s">
        <v>75</v>
      </c>
      <c r="M24" s="108" t="s">
        <v>76</v>
      </c>
      <c r="N24" s="109" t="s">
        <v>77</v>
      </c>
      <c r="O24" s="1221" t="s">
        <v>78</v>
      </c>
      <c r="P24" s="1266" t="s">
        <v>74</v>
      </c>
      <c r="Q24" s="1269" t="s">
        <v>49</v>
      </c>
      <c r="R24" s="1272" t="s">
        <v>75</v>
      </c>
      <c r="S24" s="801" t="s">
        <v>76</v>
      </c>
      <c r="T24" s="134" t="s">
        <v>79</v>
      </c>
      <c r="U24" s="1206" t="s">
        <v>78</v>
      </c>
      <c r="V24" s="1107" t="s">
        <v>74</v>
      </c>
      <c r="W24" s="1110" t="s">
        <v>49</v>
      </c>
      <c r="X24" s="1113" t="s">
        <v>75</v>
      </c>
      <c r="Y24" s="108" t="s">
        <v>76</v>
      </c>
      <c r="Z24" s="109" t="s">
        <v>77</v>
      </c>
      <c r="AA24" s="1049" t="s">
        <v>78</v>
      </c>
      <c r="AB24" s="1200" t="s">
        <v>90</v>
      </c>
      <c r="AC24" s="1236" t="s">
        <v>49</v>
      </c>
      <c r="AD24" s="1239" t="s">
        <v>75</v>
      </c>
      <c r="AE24" s="135" t="s">
        <v>76</v>
      </c>
      <c r="AF24" s="136" t="s">
        <v>79</v>
      </c>
      <c r="AG24" s="136" t="s">
        <v>80</v>
      </c>
      <c r="AH24" s="1210" t="s">
        <v>78</v>
      </c>
    </row>
    <row r="25" spans="1:34" s="107" customFormat="1" ht="12" customHeight="1">
      <c r="A25" s="1203"/>
      <c r="B25" s="1150"/>
      <c r="C25" s="1150"/>
      <c r="D25" s="1267"/>
      <c r="E25" s="1270"/>
      <c r="F25" s="1273"/>
      <c r="G25" s="1196" t="s">
        <v>81</v>
      </c>
      <c r="H25" s="1234" t="s">
        <v>82</v>
      </c>
      <c r="I25" s="1219"/>
      <c r="J25" s="1108"/>
      <c r="K25" s="1111"/>
      <c r="L25" s="1114"/>
      <c r="M25" s="1094" t="s">
        <v>81</v>
      </c>
      <c r="N25" s="1096" t="s">
        <v>83</v>
      </c>
      <c r="O25" s="1222"/>
      <c r="P25" s="1267"/>
      <c r="Q25" s="1270"/>
      <c r="R25" s="1273"/>
      <c r="S25" s="1196" t="s">
        <v>81</v>
      </c>
      <c r="T25" s="1234" t="s">
        <v>84</v>
      </c>
      <c r="U25" s="1207"/>
      <c r="V25" s="1108"/>
      <c r="W25" s="1111"/>
      <c r="X25" s="1114"/>
      <c r="Y25" s="1094" t="s">
        <v>81</v>
      </c>
      <c r="Z25" s="1096" t="s">
        <v>84</v>
      </c>
      <c r="AA25" s="1050"/>
      <c r="AB25" s="1201"/>
      <c r="AC25" s="1237"/>
      <c r="AD25" s="1240"/>
      <c r="AE25" s="1314" t="s">
        <v>91</v>
      </c>
      <c r="AF25" s="1316" t="s">
        <v>92</v>
      </c>
      <c r="AG25" s="1316" t="s">
        <v>93</v>
      </c>
      <c r="AH25" s="1211"/>
    </row>
    <row r="26" spans="1:34" s="107" customFormat="1" ht="75.75" customHeight="1" thickBot="1">
      <c r="A26" s="1147"/>
      <c r="B26" s="141" t="s">
        <v>76</v>
      </c>
      <c r="C26" s="141" t="s">
        <v>77</v>
      </c>
      <c r="D26" s="1268"/>
      <c r="E26" s="1271"/>
      <c r="F26" s="1274"/>
      <c r="G26" s="1197"/>
      <c r="H26" s="1235"/>
      <c r="I26" s="1220"/>
      <c r="J26" s="1109"/>
      <c r="K26" s="1112"/>
      <c r="L26" s="1115"/>
      <c r="M26" s="1095"/>
      <c r="N26" s="1097"/>
      <c r="O26" s="1223"/>
      <c r="P26" s="1268"/>
      <c r="Q26" s="1271"/>
      <c r="R26" s="1274"/>
      <c r="S26" s="1197"/>
      <c r="T26" s="1235"/>
      <c r="U26" s="1208"/>
      <c r="V26" s="1109"/>
      <c r="W26" s="1112"/>
      <c r="X26" s="1115"/>
      <c r="Y26" s="1095"/>
      <c r="Z26" s="1097"/>
      <c r="AA26" s="1209"/>
      <c r="AB26" s="1202"/>
      <c r="AC26" s="1238"/>
      <c r="AD26" s="1241"/>
      <c r="AE26" s="1315"/>
      <c r="AF26" s="1317"/>
      <c r="AG26" s="1317"/>
      <c r="AH26" s="1212"/>
    </row>
    <row r="27" spans="1:34" s="105" customFormat="1" ht="39.950000000000003" customHeight="1">
      <c r="A27" s="555"/>
      <c r="B27" s="391"/>
      <c r="C27" s="392"/>
      <c r="D27" s="787">
        <f ca="1">+'H2 Cons. Mensual 2021-2025'!BB7+'H2 Cons. Mensual 2021-2025'!BF7+'H2 Cons. Mensual 2021-2025'!BJ7</f>
        <v>0</v>
      </c>
      <c r="E27" s="395">
        <f ca="1">+'H2 Cons. Mensual 2021-2025'!BC7+'H2 Cons. Mensual 2021-2025'!BG7+'H2 Cons. Mensual 2021-2025'!BK7</f>
        <v>0</v>
      </c>
      <c r="F27" s="788">
        <f>+'H2 Cons. Mensual 2021-2025'!BD7+'H2 Cons. Mensual 2021-2025'!BH7+'H2 Cons. Mensual 2021-2025'!BL7</f>
        <v>0</v>
      </c>
      <c r="G27" s="393" t="e">
        <f ca="1">+D27/F27</f>
        <v>#DIV/0!</v>
      </c>
      <c r="H27" s="394" t="e">
        <f t="shared" ref="H27:H38" ca="1" si="18">+((D9-D27)/(D9))</f>
        <v>#DIV/0!</v>
      </c>
      <c r="I27" s="1170"/>
      <c r="J27" s="341">
        <f ca="1">+'H2 Cons. Mensual 2021-2025'!BN7+'H2 Cons. Mensual 2021-2025'!BR7+'H2 Cons. Mensual 2021-2025'!BV7</f>
        <v>0</v>
      </c>
      <c r="K27" s="334">
        <f ca="1">+'H2 Cons. Mensual 2021-2025'!BO7+'H2 Cons. Mensual 2021-2025'!BS7+'H2 Cons. Mensual 2021-2025'!BW7</f>
        <v>0</v>
      </c>
      <c r="L27" s="343">
        <f>+'H2 Cons. Mensual 2021-2025'!BP7+'H2 Cons. Mensual 2021-2025'!BT7+'H2 Cons. Mensual 2021-2025'!BX7</f>
        <v>0</v>
      </c>
      <c r="M27" s="336" t="e">
        <f ca="1">+J27/L27</f>
        <v>#DIV/0!</v>
      </c>
      <c r="N27" s="345" t="e">
        <f t="shared" ref="N27:N38" ca="1" si="19">+((J9-J27)/(J9))</f>
        <v>#DIV/0!</v>
      </c>
      <c r="O27" s="1060"/>
      <c r="P27" s="802">
        <f ca="1">+'H2 Cons. Mensual 2021-2025'!BZ7+'H2 Cons. Mensual 2021-2025'!CD7+'H2 Cons. Mensual 2021-2025'!CH7</f>
        <v>0</v>
      </c>
      <c r="Q27" s="395">
        <f ca="1">+'H2 Cons. Mensual 2021-2025'!CA7+'H2 Cons. Mensual 2021-2025'!CE7+'H2 Cons. Mensual 2021-2025'!CI7</f>
        <v>0</v>
      </c>
      <c r="R27" s="803">
        <f>+'H2 Cons. Mensual 2021-2025'!CB7+'H2 Cons. Mensual 2021-2025'!CF7+'H2 Cons. Mensual 2021-2025'!CJ7</f>
        <v>0</v>
      </c>
      <c r="S27" s="393" t="e">
        <f ca="1">+P27/R27</f>
        <v>#DIV/0!</v>
      </c>
      <c r="T27" s="394" t="e">
        <f t="shared" ref="T27:T38" ca="1" si="20">+((P9-P27)/(P9))</f>
        <v>#DIV/0!</v>
      </c>
      <c r="U27" s="1170"/>
      <c r="V27" s="436">
        <f ca="1">+'H2 Cons. Mensual 2021-2025'!CL7+'H2 Cons. Mensual 2021-2025'!CP7+'H2 Cons. Mensual 2021-2025'!CT7</f>
        <v>0</v>
      </c>
      <c r="W27" s="334">
        <f ca="1">+'H2 Cons. Mensual 2021-2025'!CM7+'H2 Cons. Mensual 2021-2025'!CQ7+'H2 Cons. Mensual 2021-2025'!CU7</f>
        <v>0</v>
      </c>
      <c r="X27" s="437">
        <f>+'H2 Cons. Mensual 2021-2025'!CN7+'H2 Cons. Mensual 2021-2025'!CR7+'H2 Cons. Mensual 2021-2025'!CV7</f>
        <v>0</v>
      </c>
      <c r="Y27" s="336" t="e">
        <f ca="1">+V27/X27</f>
        <v>#DIV/0!</v>
      </c>
      <c r="Z27" s="345" t="e">
        <f t="shared" ref="Z27:Z38" ca="1" si="21">+((V9-V27)/(V9))</f>
        <v>#DIV/0!</v>
      </c>
      <c r="AA27" s="1057"/>
      <c r="AB27" s="515">
        <f t="shared" ref="AB27:AB37" ca="1" si="22">+D27+J27+P27+V27</f>
        <v>0</v>
      </c>
      <c r="AC27" s="516">
        <f t="shared" ref="AC27:AC37" ca="1" si="23">+E27+K27+Q27+W27</f>
        <v>0</v>
      </c>
      <c r="AD27" s="517">
        <f t="shared" ref="AD27:AD37" si="24">+F27+L27+R27+X27</f>
        <v>0</v>
      </c>
      <c r="AE27" s="396" t="e">
        <f ca="1">+AB27/AD27</f>
        <v>#DIV/0!</v>
      </c>
      <c r="AF27" s="812" t="e">
        <f t="shared" ref="AF27:AF38" ca="1" si="25">+((AB9-AB27)/(AB9))</f>
        <v>#DIV/0!</v>
      </c>
      <c r="AG27" s="813">
        <f t="shared" ref="AG27:AG38" ca="1" si="26">+(AC27-AC9)</f>
        <v>0</v>
      </c>
      <c r="AH27" s="1286"/>
    </row>
    <row r="28" spans="1:34" s="105" customFormat="1" ht="39.950000000000003" customHeight="1">
      <c r="A28" s="556"/>
      <c r="B28" s="385"/>
      <c r="C28" s="397"/>
      <c r="D28" s="789">
        <f ca="1">+'H2 Cons. Mensual 2021-2025'!BB8+'H2 Cons. Mensual 2021-2025'!BF8+'H2 Cons. Mensual 2021-2025'!BJ8</f>
        <v>0</v>
      </c>
      <c r="E28" s="400">
        <f ca="1">+'H2 Cons. Mensual 2021-2025'!BC8+'H2 Cons. Mensual 2021-2025'!BG8+'H2 Cons. Mensual 2021-2025'!BK8</f>
        <v>0</v>
      </c>
      <c r="F28" s="790">
        <f>+'H2 Cons. Mensual 2021-2025'!BD8+'H2 Cons. Mensual 2021-2025'!BH8+'H2 Cons. Mensual 2021-2025'!BL8</f>
        <v>0</v>
      </c>
      <c r="G28" s="398" t="e">
        <f t="shared" ref="G28:G37" ca="1" si="27">+D28/F28</f>
        <v>#DIV/0!</v>
      </c>
      <c r="H28" s="399" t="e">
        <f t="shared" ca="1" si="18"/>
        <v>#DIV/0!</v>
      </c>
      <c r="I28" s="1171"/>
      <c r="J28" s="356">
        <f ca="1">+'H2 Cons. Mensual 2021-2025'!BN8+'H2 Cons. Mensual 2021-2025'!BR8+'H2 Cons. Mensual 2021-2025'!BV8</f>
        <v>0</v>
      </c>
      <c r="K28" s="352">
        <f ca="1">+'H2 Cons. Mensual 2021-2025'!BO8+'H2 Cons. Mensual 2021-2025'!BS8+'H2 Cons. Mensual 2021-2025'!BW8</f>
        <v>0</v>
      </c>
      <c r="L28" s="358">
        <f>+'H2 Cons. Mensual 2021-2025'!BP8+'H2 Cons. Mensual 2021-2025'!BT8+'H2 Cons. Mensual 2021-2025'!BX8</f>
        <v>0</v>
      </c>
      <c r="M28" s="354" t="e">
        <f t="shared" ref="M28:M37" ca="1" si="28">+J28/L28</f>
        <v>#DIV/0!</v>
      </c>
      <c r="N28" s="360" t="e">
        <f t="shared" ca="1" si="19"/>
        <v>#DIV/0!</v>
      </c>
      <c r="O28" s="1061"/>
      <c r="P28" s="804">
        <f ca="1">+'H2 Cons. Mensual 2021-2025'!BZ8+'H2 Cons. Mensual 2021-2025'!CD8+'H2 Cons. Mensual 2021-2025'!CH8</f>
        <v>0</v>
      </c>
      <c r="Q28" s="400">
        <f ca="1">+'H2 Cons. Mensual 2021-2025'!CA8+'H2 Cons. Mensual 2021-2025'!CE8+'H2 Cons. Mensual 2021-2025'!CI8</f>
        <v>0</v>
      </c>
      <c r="R28" s="805">
        <f>+'H2 Cons. Mensual 2021-2025'!CB8+'H2 Cons. Mensual 2021-2025'!CF8+'H2 Cons. Mensual 2021-2025'!CJ8</f>
        <v>0</v>
      </c>
      <c r="S28" s="398" t="e">
        <f t="shared" ref="S28:S37" ca="1" si="29">+P28/R28</f>
        <v>#DIV/0!</v>
      </c>
      <c r="T28" s="399" t="e">
        <f t="shared" ca="1" si="20"/>
        <v>#DIV/0!</v>
      </c>
      <c r="U28" s="1171"/>
      <c r="V28" s="442">
        <f ca="1">+'H2 Cons. Mensual 2021-2025'!CL8+'H2 Cons. Mensual 2021-2025'!CP8+'H2 Cons. Mensual 2021-2025'!CT8</f>
        <v>0</v>
      </c>
      <c r="W28" s="352">
        <f ca="1">+'H2 Cons. Mensual 2021-2025'!CM8+'H2 Cons. Mensual 2021-2025'!CQ8+'H2 Cons. Mensual 2021-2025'!CU8</f>
        <v>0</v>
      </c>
      <c r="X28" s="443">
        <f>+'H2 Cons. Mensual 2021-2025'!CN8+'H2 Cons. Mensual 2021-2025'!CR8+'H2 Cons. Mensual 2021-2025'!CV8</f>
        <v>0</v>
      </c>
      <c r="Y28" s="354" t="e">
        <f t="shared" ref="Y28:Y38" ca="1" si="30">+V28/X28</f>
        <v>#DIV/0!</v>
      </c>
      <c r="Z28" s="360" t="e">
        <f t="shared" ca="1" si="21"/>
        <v>#DIV/0!</v>
      </c>
      <c r="AA28" s="1058"/>
      <c r="AB28" s="518">
        <f t="shared" ca="1" si="22"/>
        <v>0</v>
      </c>
      <c r="AC28" s="519">
        <f t="shared" ca="1" si="23"/>
        <v>0</v>
      </c>
      <c r="AD28" s="520">
        <f t="shared" si="24"/>
        <v>0</v>
      </c>
      <c r="AE28" s="401" t="e">
        <f t="shared" ref="AE28:AE38" ca="1" si="31">+AB28/AD28</f>
        <v>#DIV/0!</v>
      </c>
      <c r="AF28" s="814" t="e">
        <f t="shared" ca="1" si="25"/>
        <v>#DIV/0!</v>
      </c>
      <c r="AG28" s="815">
        <f t="shared" ca="1" si="26"/>
        <v>0</v>
      </c>
      <c r="AH28" s="1287"/>
    </row>
    <row r="29" spans="1:34" s="105" customFormat="1" ht="39.950000000000003" customHeight="1">
      <c r="A29" s="556"/>
      <c r="B29" s="385"/>
      <c r="C29" s="397"/>
      <c r="D29" s="789">
        <f ca="1">+'H2 Cons. Mensual 2021-2025'!BB9+'H2 Cons. Mensual 2021-2025'!BF9+'H2 Cons. Mensual 2021-2025'!BJ9</f>
        <v>0</v>
      </c>
      <c r="E29" s="400">
        <f ca="1">+'H2 Cons. Mensual 2021-2025'!BC9+'H2 Cons. Mensual 2021-2025'!BG9+'H2 Cons. Mensual 2021-2025'!BK9</f>
        <v>0</v>
      </c>
      <c r="F29" s="790">
        <f>+'H2 Cons. Mensual 2021-2025'!BD9+'H2 Cons. Mensual 2021-2025'!BH9+'H2 Cons. Mensual 2021-2025'!BL9</f>
        <v>0</v>
      </c>
      <c r="G29" s="398" t="e">
        <f t="shared" ca="1" si="27"/>
        <v>#DIV/0!</v>
      </c>
      <c r="H29" s="399" t="e">
        <f t="shared" ca="1" si="18"/>
        <v>#DIV/0!</v>
      </c>
      <c r="I29" s="1171"/>
      <c r="J29" s="356">
        <f ca="1">+'H2 Cons. Mensual 2021-2025'!BN9+'H2 Cons. Mensual 2021-2025'!BR9+'H2 Cons. Mensual 2021-2025'!BV9</f>
        <v>0</v>
      </c>
      <c r="K29" s="352">
        <f ca="1">+'H2 Cons. Mensual 2021-2025'!BO9+'H2 Cons. Mensual 2021-2025'!BS9+'H2 Cons. Mensual 2021-2025'!BW9</f>
        <v>0</v>
      </c>
      <c r="L29" s="358">
        <f>+'H2 Cons. Mensual 2021-2025'!BP9+'H2 Cons. Mensual 2021-2025'!BT9+'H2 Cons. Mensual 2021-2025'!BX9</f>
        <v>0</v>
      </c>
      <c r="M29" s="354" t="e">
        <f t="shared" ca="1" si="28"/>
        <v>#DIV/0!</v>
      </c>
      <c r="N29" s="360" t="e">
        <f t="shared" ca="1" si="19"/>
        <v>#DIV/0!</v>
      </c>
      <c r="O29" s="1061"/>
      <c r="P29" s="804">
        <f ca="1">+'H2 Cons. Mensual 2021-2025'!BZ9+'H2 Cons. Mensual 2021-2025'!CD9+'H2 Cons. Mensual 2021-2025'!CH9</f>
        <v>0</v>
      </c>
      <c r="Q29" s="400">
        <f ca="1">+'H2 Cons. Mensual 2021-2025'!CA9+'H2 Cons. Mensual 2021-2025'!CE9+'H2 Cons. Mensual 2021-2025'!CI9</f>
        <v>0</v>
      </c>
      <c r="R29" s="805">
        <f>+'H2 Cons. Mensual 2021-2025'!CB9+'H2 Cons. Mensual 2021-2025'!CF9+'H2 Cons. Mensual 2021-2025'!CJ9</f>
        <v>0</v>
      </c>
      <c r="S29" s="398" t="e">
        <f t="shared" ca="1" si="29"/>
        <v>#DIV/0!</v>
      </c>
      <c r="T29" s="399" t="e">
        <f t="shared" ca="1" si="20"/>
        <v>#DIV/0!</v>
      </c>
      <c r="U29" s="1171"/>
      <c r="V29" s="442">
        <f ca="1">+'H2 Cons. Mensual 2021-2025'!CL9+'H2 Cons. Mensual 2021-2025'!CP9+'H2 Cons. Mensual 2021-2025'!CT9</f>
        <v>0</v>
      </c>
      <c r="W29" s="352">
        <f ca="1">+'H2 Cons. Mensual 2021-2025'!CM9+'H2 Cons. Mensual 2021-2025'!CQ9+'H2 Cons. Mensual 2021-2025'!CU9</f>
        <v>0</v>
      </c>
      <c r="X29" s="443">
        <f>+'H2 Cons. Mensual 2021-2025'!CN9+'H2 Cons. Mensual 2021-2025'!CR9+'H2 Cons. Mensual 2021-2025'!CV9</f>
        <v>0</v>
      </c>
      <c r="Y29" s="354" t="e">
        <f t="shared" ca="1" si="30"/>
        <v>#DIV/0!</v>
      </c>
      <c r="Z29" s="360" t="e">
        <f t="shared" ca="1" si="21"/>
        <v>#DIV/0!</v>
      </c>
      <c r="AA29" s="1058"/>
      <c r="AB29" s="518">
        <f t="shared" ca="1" si="22"/>
        <v>0</v>
      </c>
      <c r="AC29" s="519">
        <f t="shared" ca="1" si="23"/>
        <v>0</v>
      </c>
      <c r="AD29" s="520">
        <f t="shared" si="24"/>
        <v>0</v>
      </c>
      <c r="AE29" s="401" t="e">
        <f t="shared" ca="1" si="31"/>
        <v>#DIV/0!</v>
      </c>
      <c r="AF29" s="814" t="e">
        <f t="shared" ca="1" si="25"/>
        <v>#DIV/0!</v>
      </c>
      <c r="AG29" s="815">
        <f t="shared" ca="1" si="26"/>
        <v>0</v>
      </c>
      <c r="AH29" s="1287"/>
    </row>
    <row r="30" spans="1:34" s="105" customFormat="1" ht="39.950000000000003" customHeight="1">
      <c r="A30" s="556"/>
      <c r="B30" s="385"/>
      <c r="C30" s="397"/>
      <c r="D30" s="789">
        <f ca="1">+'H2 Cons. Mensual 2021-2025'!BB10+'H2 Cons. Mensual 2021-2025'!BF10+'H2 Cons. Mensual 2021-2025'!BJ10</f>
        <v>0</v>
      </c>
      <c r="E30" s="400">
        <f ca="1">+'H2 Cons. Mensual 2021-2025'!BC10+'H2 Cons. Mensual 2021-2025'!BG10+'H2 Cons. Mensual 2021-2025'!BK10</f>
        <v>0</v>
      </c>
      <c r="F30" s="790">
        <f>+'H2 Cons. Mensual 2021-2025'!BD10+'H2 Cons. Mensual 2021-2025'!BH10+'H2 Cons. Mensual 2021-2025'!BL10</f>
        <v>0</v>
      </c>
      <c r="G30" s="398" t="e">
        <f t="shared" ca="1" si="27"/>
        <v>#DIV/0!</v>
      </c>
      <c r="H30" s="399" t="e">
        <f t="shared" ca="1" si="18"/>
        <v>#DIV/0!</v>
      </c>
      <c r="I30" s="1171"/>
      <c r="J30" s="356">
        <f ca="1">+'H2 Cons. Mensual 2021-2025'!BN10+'H2 Cons. Mensual 2021-2025'!BR10+'H2 Cons. Mensual 2021-2025'!BV10</f>
        <v>0</v>
      </c>
      <c r="K30" s="352">
        <f ca="1">+'H2 Cons. Mensual 2021-2025'!BO10+'H2 Cons. Mensual 2021-2025'!BS10+'H2 Cons. Mensual 2021-2025'!BW10</f>
        <v>0</v>
      </c>
      <c r="L30" s="358">
        <f>+'H2 Cons. Mensual 2021-2025'!BP10+'H2 Cons. Mensual 2021-2025'!BT10+'H2 Cons. Mensual 2021-2025'!BX10</f>
        <v>0</v>
      </c>
      <c r="M30" s="354" t="e">
        <f t="shared" ca="1" si="28"/>
        <v>#DIV/0!</v>
      </c>
      <c r="N30" s="360" t="e">
        <f t="shared" ca="1" si="19"/>
        <v>#DIV/0!</v>
      </c>
      <c r="O30" s="1061"/>
      <c r="P30" s="804">
        <f ca="1">+'H2 Cons. Mensual 2021-2025'!BZ10+'H2 Cons. Mensual 2021-2025'!CD10+'H2 Cons. Mensual 2021-2025'!CH10</f>
        <v>0</v>
      </c>
      <c r="Q30" s="400">
        <f ca="1">+'H2 Cons. Mensual 2021-2025'!CA10+'H2 Cons. Mensual 2021-2025'!CE10+'H2 Cons. Mensual 2021-2025'!CI10</f>
        <v>0</v>
      </c>
      <c r="R30" s="805">
        <f>+'H2 Cons. Mensual 2021-2025'!CB10+'H2 Cons. Mensual 2021-2025'!CF10+'H2 Cons. Mensual 2021-2025'!CJ10</f>
        <v>0</v>
      </c>
      <c r="S30" s="398" t="e">
        <f t="shared" ca="1" si="29"/>
        <v>#DIV/0!</v>
      </c>
      <c r="T30" s="399" t="e">
        <f t="shared" ca="1" si="20"/>
        <v>#DIV/0!</v>
      </c>
      <c r="U30" s="1171"/>
      <c r="V30" s="442">
        <f ca="1">+'H2 Cons. Mensual 2021-2025'!CL10+'H2 Cons. Mensual 2021-2025'!CP10+'H2 Cons. Mensual 2021-2025'!CT10</f>
        <v>0</v>
      </c>
      <c r="W30" s="352">
        <f ca="1">+'H2 Cons. Mensual 2021-2025'!CM10+'H2 Cons. Mensual 2021-2025'!CQ10+'H2 Cons. Mensual 2021-2025'!CU10</f>
        <v>0</v>
      </c>
      <c r="X30" s="443">
        <f>+'H2 Cons. Mensual 2021-2025'!CN10+'H2 Cons. Mensual 2021-2025'!CR10+'H2 Cons. Mensual 2021-2025'!CV10</f>
        <v>0</v>
      </c>
      <c r="Y30" s="354" t="e">
        <f t="shared" ca="1" si="30"/>
        <v>#DIV/0!</v>
      </c>
      <c r="Z30" s="360" t="e">
        <f t="shared" ca="1" si="21"/>
        <v>#DIV/0!</v>
      </c>
      <c r="AA30" s="1058"/>
      <c r="AB30" s="518">
        <f t="shared" ca="1" si="22"/>
        <v>0</v>
      </c>
      <c r="AC30" s="519">
        <f t="shared" ca="1" si="23"/>
        <v>0</v>
      </c>
      <c r="AD30" s="520">
        <f t="shared" si="24"/>
        <v>0</v>
      </c>
      <c r="AE30" s="401" t="e">
        <f t="shared" ca="1" si="31"/>
        <v>#DIV/0!</v>
      </c>
      <c r="AF30" s="814" t="e">
        <f t="shared" ca="1" si="25"/>
        <v>#DIV/0!</v>
      </c>
      <c r="AG30" s="815">
        <f t="shared" ca="1" si="26"/>
        <v>0</v>
      </c>
      <c r="AH30" s="1287"/>
    </row>
    <row r="31" spans="1:34" s="105" customFormat="1" ht="39.950000000000003" customHeight="1">
      <c r="A31" s="556"/>
      <c r="B31" s="385"/>
      <c r="C31" s="397"/>
      <c r="D31" s="789">
        <f ca="1">+'H2 Cons. Mensual 2021-2025'!BB11+'H2 Cons. Mensual 2021-2025'!BF11+'H2 Cons. Mensual 2021-2025'!BJ11</f>
        <v>0</v>
      </c>
      <c r="E31" s="400">
        <f ca="1">+'H2 Cons. Mensual 2021-2025'!BC11+'H2 Cons. Mensual 2021-2025'!BG11+'H2 Cons. Mensual 2021-2025'!BK11</f>
        <v>0</v>
      </c>
      <c r="F31" s="790">
        <f>+'H2 Cons. Mensual 2021-2025'!BD11+'H2 Cons. Mensual 2021-2025'!BH11+'H2 Cons. Mensual 2021-2025'!BL11</f>
        <v>0</v>
      </c>
      <c r="G31" s="398" t="e">
        <f t="shared" ref="G31" ca="1" si="32">+D31/F31</f>
        <v>#DIV/0!</v>
      </c>
      <c r="H31" s="399" t="e">
        <f t="shared" ca="1" si="18"/>
        <v>#DIV/0!</v>
      </c>
      <c r="I31" s="1171"/>
      <c r="J31" s="356">
        <f ca="1">+'H2 Cons. Mensual 2021-2025'!BN11+'H2 Cons. Mensual 2021-2025'!BR11+'H2 Cons. Mensual 2021-2025'!BV11</f>
        <v>0</v>
      </c>
      <c r="K31" s="352">
        <f ca="1">+'H2 Cons. Mensual 2021-2025'!BO11+'H2 Cons. Mensual 2021-2025'!BS11+'H2 Cons. Mensual 2021-2025'!BW11</f>
        <v>0</v>
      </c>
      <c r="L31" s="358">
        <f>+'H2 Cons. Mensual 2021-2025'!BP11+'H2 Cons. Mensual 2021-2025'!BT11+'H2 Cons. Mensual 2021-2025'!BX11</f>
        <v>0</v>
      </c>
      <c r="M31" s="354" t="e">
        <f t="shared" ref="M31" ca="1" si="33">+J31/L31</f>
        <v>#DIV/0!</v>
      </c>
      <c r="N31" s="360" t="e">
        <f t="shared" ca="1" si="19"/>
        <v>#DIV/0!</v>
      </c>
      <c r="O31" s="1061"/>
      <c r="P31" s="804">
        <f ca="1">+'H2 Cons. Mensual 2021-2025'!BZ11+'H2 Cons. Mensual 2021-2025'!CD11+'H2 Cons. Mensual 2021-2025'!CH11</f>
        <v>0</v>
      </c>
      <c r="Q31" s="400">
        <f ca="1">+'H2 Cons. Mensual 2021-2025'!CA11+'H2 Cons. Mensual 2021-2025'!CE11+'H2 Cons. Mensual 2021-2025'!CI11</f>
        <v>0</v>
      </c>
      <c r="R31" s="805">
        <f>+'H2 Cons. Mensual 2021-2025'!CB11+'H2 Cons. Mensual 2021-2025'!CF11+'H2 Cons. Mensual 2021-2025'!CJ11</f>
        <v>0</v>
      </c>
      <c r="S31" s="398" t="e">
        <f t="shared" ref="S31" ca="1" si="34">+P31/R31</f>
        <v>#DIV/0!</v>
      </c>
      <c r="T31" s="399" t="e">
        <f t="shared" ca="1" si="20"/>
        <v>#DIV/0!</v>
      </c>
      <c r="U31" s="1171"/>
      <c r="V31" s="442">
        <f ca="1">+'H2 Cons. Mensual 2021-2025'!CL11+'H2 Cons. Mensual 2021-2025'!CP11+'H2 Cons. Mensual 2021-2025'!CT11</f>
        <v>0</v>
      </c>
      <c r="W31" s="352">
        <f ca="1">+'H2 Cons. Mensual 2021-2025'!CM11+'H2 Cons. Mensual 2021-2025'!CQ11+'H2 Cons. Mensual 2021-2025'!CU11</f>
        <v>0</v>
      </c>
      <c r="X31" s="443">
        <f>+'H2 Cons. Mensual 2021-2025'!CN11+'H2 Cons. Mensual 2021-2025'!CR11+'H2 Cons. Mensual 2021-2025'!CV11</f>
        <v>0</v>
      </c>
      <c r="Y31" s="354" t="e">
        <f t="shared" ref="Y31" ca="1" si="35">+V31/X31</f>
        <v>#DIV/0!</v>
      </c>
      <c r="Z31" s="360" t="e">
        <f t="shared" ca="1" si="21"/>
        <v>#DIV/0!</v>
      </c>
      <c r="AA31" s="1058"/>
      <c r="AB31" s="518">
        <f t="shared" ref="AB31" ca="1" si="36">+D31+J31+P31+V31</f>
        <v>0</v>
      </c>
      <c r="AC31" s="519">
        <f t="shared" ref="AC31" ca="1" si="37">+E31+K31+Q31+W31</f>
        <v>0</v>
      </c>
      <c r="AD31" s="520">
        <f t="shared" ref="AD31" si="38">+F31+L31+R31+X31</f>
        <v>0</v>
      </c>
      <c r="AE31" s="401" t="e">
        <f t="shared" ref="AE31" ca="1" si="39">+AB31/AD31</f>
        <v>#DIV/0!</v>
      </c>
      <c r="AF31" s="814" t="e">
        <f t="shared" ca="1" si="25"/>
        <v>#DIV/0!</v>
      </c>
      <c r="AG31" s="815">
        <f t="shared" ca="1" si="26"/>
        <v>0</v>
      </c>
      <c r="AH31" s="1287"/>
    </row>
    <row r="32" spans="1:34" s="105" customFormat="1" ht="39.950000000000003" customHeight="1">
      <c r="A32" s="556"/>
      <c r="B32" s="385"/>
      <c r="C32" s="397"/>
      <c r="D32" s="789">
        <f ca="1">+'H2 Cons. Mensual 2021-2025'!BB12+'H2 Cons. Mensual 2021-2025'!BF12+'H2 Cons. Mensual 2021-2025'!BJ12</f>
        <v>0</v>
      </c>
      <c r="E32" s="400">
        <f ca="1">+'H2 Cons. Mensual 2021-2025'!BC12+'H2 Cons. Mensual 2021-2025'!BG12+'H2 Cons. Mensual 2021-2025'!BK12</f>
        <v>0</v>
      </c>
      <c r="F32" s="790">
        <f>+'H2 Cons. Mensual 2021-2025'!BD12+'H2 Cons. Mensual 2021-2025'!BH12+'H2 Cons. Mensual 2021-2025'!BL12</f>
        <v>0</v>
      </c>
      <c r="G32" s="398" t="e">
        <f t="shared" ca="1" si="27"/>
        <v>#DIV/0!</v>
      </c>
      <c r="H32" s="399" t="e">
        <f t="shared" ca="1" si="18"/>
        <v>#DIV/0!</v>
      </c>
      <c r="I32" s="1171"/>
      <c r="J32" s="356">
        <f ca="1">+'H2 Cons. Mensual 2021-2025'!BN12+'H2 Cons. Mensual 2021-2025'!BR12+'H2 Cons. Mensual 2021-2025'!BV12</f>
        <v>0</v>
      </c>
      <c r="K32" s="352">
        <f ca="1">+'H2 Cons. Mensual 2021-2025'!BO12+'H2 Cons. Mensual 2021-2025'!BS12+'H2 Cons. Mensual 2021-2025'!BW12</f>
        <v>0</v>
      </c>
      <c r="L32" s="358">
        <f>+'H2 Cons. Mensual 2021-2025'!BP12+'H2 Cons. Mensual 2021-2025'!BT12+'H2 Cons. Mensual 2021-2025'!BX12</f>
        <v>0</v>
      </c>
      <c r="M32" s="354" t="e">
        <f t="shared" ca="1" si="28"/>
        <v>#DIV/0!</v>
      </c>
      <c r="N32" s="360" t="e">
        <f t="shared" ca="1" si="19"/>
        <v>#DIV/0!</v>
      </c>
      <c r="O32" s="1061"/>
      <c r="P32" s="804">
        <f ca="1">+'H2 Cons. Mensual 2021-2025'!BZ12+'H2 Cons. Mensual 2021-2025'!CD12+'H2 Cons. Mensual 2021-2025'!CH12</f>
        <v>0</v>
      </c>
      <c r="Q32" s="400">
        <f ca="1">+'H2 Cons. Mensual 2021-2025'!CA12+'H2 Cons. Mensual 2021-2025'!CE12+'H2 Cons. Mensual 2021-2025'!CI12</f>
        <v>0</v>
      </c>
      <c r="R32" s="805">
        <f>+'H2 Cons. Mensual 2021-2025'!CB12+'H2 Cons. Mensual 2021-2025'!CF12+'H2 Cons. Mensual 2021-2025'!CJ12</f>
        <v>0</v>
      </c>
      <c r="S32" s="398" t="e">
        <f t="shared" ca="1" si="29"/>
        <v>#DIV/0!</v>
      </c>
      <c r="T32" s="399" t="e">
        <f t="shared" ca="1" si="20"/>
        <v>#DIV/0!</v>
      </c>
      <c r="U32" s="1171"/>
      <c r="V32" s="442">
        <f ca="1">+'H2 Cons. Mensual 2021-2025'!CL12+'H2 Cons. Mensual 2021-2025'!CP12+'H2 Cons. Mensual 2021-2025'!CT12</f>
        <v>0</v>
      </c>
      <c r="W32" s="352">
        <f ca="1">+'H2 Cons. Mensual 2021-2025'!CM12+'H2 Cons. Mensual 2021-2025'!CQ12+'H2 Cons. Mensual 2021-2025'!CU12</f>
        <v>0</v>
      </c>
      <c r="X32" s="443">
        <f>+'H2 Cons. Mensual 2021-2025'!CN12+'H2 Cons. Mensual 2021-2025'!CR12+'H2 Cons. Mensual 2021-2025'!CV12</f>
        <v>0</v>
      </c>
      <c r="Y32" s="354" t="e">
        <f t="shared" ca="1" si="30"/>
        <v>#DIV/0!</v>
      </c>
      <c r="Z32" s="360" t="e">
        <f t="shared" ca="1" si="21"/>
        <v>#DIV/0!</v>
      </c>
      <c r="AA32" s="1058"/>
      <c r="AB32" s="518">
        <f t="shared" ca="1" si="22"/>
        <v>0</v>
      </c>
      <c r="AC32" s="519">
        <f t="shared" ca="1" si="23"/>
        <v>0</v>
      </c>
      <c r="AD32" s="520">
        <f t="shared" si="24"/>
        <v>0</v>
      </c>
      <c r="AE32" s="401" t="e">
        <f t="shared" ca="1" si="31"/>
        <v>#DIV/0!</v>
      </c>
      <c r="AF32" s="814" t="e">
        <f t="shared" ca="1" si="25"/>
        <v>#DIV/0!</v>
      </c>
      <c r="AG32" s="815">
        <f t="shared" ca="1" si="26"/>
        <v>0</v>
      </c>
      <c r="AH32" s="1287"/>
    </row>
    <row r="33" spans="1:36" s="105" customFormat="1" ht="39.950000000000003" customHeight="1">
      <c r="A33" s="556"/>
      <c r="B33" s="385"/>
      <c r="C33" s="397"/>
      <c r="D33" s="789">
        <f ca="1">+'H2 Cons. Mensual 2021-2025'!BB13+'H2 Cons. Mensual 2021-2025'!BF13+'H2 Cons. Mensual 2021-2025'!BJ13</f>
        <v>0</v>
      </c>
      <c r="E33" s="400">
        <f ca="1">+'H2 Cons. Mensual 2021-2025'!BC13+'H2 Cons. Mensual 2021-2025'!BG13+'H2 Cons. Mensual 2021-2025'!BK13</f>
        <v>0</v>
      </c>
      <c r="F33" s="790">
        <f>+'H2 Cons. Mensual 2021-2025'!BD13+'H2 Cons. Mensual 2021-2025'!BH13+'H2 Cons. Mensual 2021-2025'!BL13</f>
        <v>0</v>
      </c>
      <c r="G33" s="398" t="e">
        <f t="shared" ca="1" si="27"/>
        <v>#DIV/0!</v>
      </c>
      <c r="H33" s="399" t="e">
        <f t="shared" ca="1" si="18"/>
        <v>#DIV/0!</v>
      </c>
      <c r="I33" s="1171"/>
      <c r="J33" s="356">
        <f ca="1">+'H2 Cons. Mensual 2021-2025'!BN13+'H2 Cons. Mensual 2021-2025'!BR13+'H2 Cons. Mensual 2021-2025'!BV13</f>
        <v>0</v>
      </c>
      <c r="K33" s="352">
        <f ca="1">+'H2 Cons. Mensual 2021-2025'!BO13+'H2 Cons. Mensual 2021-2025'!BS13+'H2 Cons. Mensual 2021-2025'!BW13</f>
        <v>0</v>
      </c>
      <c r="L33" s="358">
        <f>+'H2 Cons. Mensual 2021-2025'!BP13+'H2 Cons. Mensual 2021-2025'!BT13+'H2 Cons. Mensual 2021-2025'!BX13</f>
        <v>0</v>
      </c>
      <c r="M33" s="354" t="e">
        <f t="shared" ca="1" si="28"/>
        <v>#DIV/0!</v>
      </c>
      <c r="N33" s="360" t="e">
        <f t="shared" ca="1" si="19"/>
        <v>#DIV/0!</v>
      </c>
      <c r="O33" s="1061"/>
      <c r="P33" s="804">
        <f ca="1">+'H2 Cons. Mensual 2021-2025'!BZ13+'H2 Cons. Mensual 2021-2025'!CD13+'H2 Cons. Mensual 2021-2025'!CH13</f>
        <v>0</v>
      </c>
      <c r="Q33" s="400">
        <f ca="1">+'H2 Cons. Mensual 2021-2025'!CA13+'H2 Cons. Mensual 2021-2025'!CE13+'H2 Cons. Mensual 2021-2025'!CI13</f>
        <v>0</v>
      </c>
      <c r="R33" s="805">
        <f>+'H2 Cons. Mensual 2021-2025'!CB13+'H2 Cons. Mensual 2021-2025'!CF13+'H2 Cons. Mensual 2021-2025'!CJ13</f>
        <v>0</v>
      </c>
      <c r="S33" s="398" t="e">
        <f t="shared" ca="1" si="29"/>
        <v>#DIV/0!</v>
      </c>
      <c r="T33" s="399" t="e">
        <f t="shared" ca="1" si="20"/>
        <v>#DIV/0!</v>
      </c>
      <c r="U33" s="1171"/>
      <c r="V33" s="442">
        <f ca="1">+'H2 Cons. Mensual 2021-2025'!CL13+'H2 Cons. Mensual 2021-2025'!CP13+'H2 Cons. Mensual 2021-2025'!CT13</f>
        <v>0</v>
      </c>
      <c r="W33" s="352">
        <f ca="1">+'H2 Cons. Mensual 2021-2025'!CM13+'H2 Cons. Mensual 2021-2025'!CQ13+'H2 Cons. Mensual 2021-2025'!CU13</f>
        <v>0</v>
      </c>
      <c r="X33" s="443">
        <f>+'H2 Cons. Mensual 2021-2025'!CN13+'H2 Cons. Mensual 2021-2025'!CR13+'H2 Cons. Mensual 2021-2025'!CV13</f>
        <v>0</v>
      </c>
      <c r="Y33" s="354" t="e">
        <f t="shared" ca="1" si="30"/>
        <v>#DIV/0!</v>
      </c>
      <c r="Z33" s="360" t="e">
        <f t="shared" ca="1" si="21"/>
        <v>#DIV/0!</v>
      </c>
      <c r="AA33" s="1058"/>
      <c r="AB33" s="518">
        <f t="shared" ca="1" si="22"/>
        <v>0</v>
      </c>
      <c r="AC33" s="519">
        <f t="shared" ca="1" si="23"/>
        <v>0</v>
      </c>
      <c r="AD33" s="520">
        <f t="shared" si="24"/>
        <v>0</v>
      </c>
      <c r="AE33" s="401" t="e">
        <f t="shared" ca="1" si="31"/>
        <v>#DIV/0!</v>
      </c>
      <c r="AF33" s="814" t="e">
        <f t="shared" ca="1" si="25"/>
        <v>#DIV/0!</v>
      </c>
      <c r="AG33" s="815">
        <f t="shared" ca="1" si="26"/>
        <v>0</v>
      </c>
      <c r="AH33" s="1287"/>
    </row>
    <row r="34" spans="1:36" s="105" customFormat="1" ht="39.950000000000003" customHeight="1">
      <c r="A34" s="556"/>
      <c r="B34" s="385"/>
      <c r="C34" s="397"/>
      <c r="D34" s="789">
        <f ca="1">+'H2 Cons. Mensual 2021-2025'!BB14+'H2 Cons. Mensual 2021-2025'!BF14+'H2 Cons. Mensual 2021-2025'!BJ14</f>
        <v>0</v>
      </c>
      <c r="E34" s="400">
        <f ca="1">+'H2 Cons. Mensual 2021-2025'!BC14+'H2 Cons. Mensual 2021-2025'!BG14+'H2 Cons. Mensual 2021-2025'!BK14</f>
        <v>0</v>
      </c>
      <c r="F34" s="790">
        <f>+'H2 Cons. Mensual 2021-2025'!BD14+'H2 Cons. Mensual 2021-2025'!BH14+'H2 Cons. Mensual 2021-2025'!BL14</f>
        <v>0</v>
      </c>
      <c r="G34" s="398" t="e">
        <f t="shared" ca="1" si="27"/>
        <v>#DIV/0!</v>
      </c>
      <c r="H34" s="399" t="e">
        <f t="shared" ca="1" si="18"/>
        <v>#DIV/0!</v>
      </c>
      <c r="I34" s="1171"/>
      <c r="J34" s="356">
        <f ca="1">+'H2 Cons. Mensual 2021-2025'!BN14+'H2 Cons. Mensual 2021-2025'!BR14+'H2 Cons. Mensual 2021-2025'!BV14</f>
        <v>0</v>
      </c>
      <c r="K34" s="352">
        <f ca="1">+'H2 Cons. Mensual 2021-2025'!BO14+'H2 Cons. Mensual 2021-2025'!BS14+'H2 Cons. Mensual 2021-2025'!BW14</f>
        <v>0</v>
      </c>
      <c r="L34" s="358">
        <f>+'H2 Cons. Mensual 2021-2025'!BP14+'H2 Cons. Mensual 2021-2025'!BT14+'H2 Cons. Mensual 2021-2025'!BX14</f>
        <v>0</v>
      </c>
      <c r="M34" s="354" t="e">
        <f t="shared" ca="1" si="28"/>
        <v>#DIV/0!</v>
      </c>
      <c r="N34" s="360" t="e">
        <f t="shared" ca="1" si="19"/>
        <v>#DIV/0!</v>
      </c>
      <c r="O34" s="1061"/>
      <c r="P34" s="804">
        <f ca="1">+'H2 Cons. Mensual 2021-2025'!BZ14+'H2 Cons. Mensual 2021-2025'!CD14+'H2 Cons. Mensual 2021-2025'!CH14</f>
        <v>0</v>
      </c>
      <c r="Q34" s="400">
        <f ca="1">+'H2 Cons. Mensual 2021-2025'!CA14+'H2 Cons. Mensual 2021-2025'!CE14+'H2 Cons. Mensual 2021-2025'!CI14</f>
        <v>0</v>
      </c>
      <c r="R34" s="805">
        <f>+'H2 Cons. Mensual 2021-2025'!CB14+'H2 Cons. Mensual 2021-2025'!CF14+'H2 Cons. Mensual 2021-2025'!CJ14</f>
        <v>0</v>
      </c>
      <c r="S34" s="398" t="e">
        <f t="shared" ca="1" si="29"/>
        <v>#DIV/0!</v>
      </c>
      <c r="T34" s="399" t="e">
        <f t="shared" ca="1" si="20"/>
        <v>#DIV/0!</v>
      </c>
      <c r="U34" s="1171"/>
      <c r="V34" s="442">
        <f ca="1">+'H2 Cons. Mensual 2021-2025'!CL14+'H2 Cons. Mensual 2021-2025'!CP14+'H2 Cons. Mensual 2021-2025'!CT14</f>
        <v>0</v>
      </c>
      <c r="W34" s="352">
        <f ca="1">+'H2 Cons. Mensual 2021-2025'!CM14+'H2 Cons. Mensual 2021-2025'!CQ14+'H2 Cons. Mensual 2021-2025'!CU14</f>
        <v>0</v>
      </c>
      <c r="X34" s="443">
        <f>+'H2 Cons. Mensual 2021-2025'!CN14+'H2 Cons. Mensual 2021-2025'!CR14+'H2 Cons. Mensual 2021-2025'!CV14</f>
        <v>0</v>
      </c>
      <c r="Y34" s="354" t="e">
        <f t="shared" ca="1" si="30"/>
        <v>#DIV/0!</v>
      </c>
      <c r="Z34" s="360" t="e">
        <f t="shared" ca="1" si="21"/>
        <v>#DIV/0!</v>
      </c>
      <c r="AA34" s="1058"/>
      <c r="AB34" s="518">
        <f t="shared" ca="1" si="22"/>
        <v>0</v>
      </c>
      <c r="AC34" s="519">
        <f t="shared" ca="1" si="23"/>
        <v>0</v>
      </c>
      <c r="AD34" s="520">
        <f t="shared" si="24"/>
        <v>0</v>
      </c>
      <c r="AE34" s="401" t="e">
        <f t="shared" ca="1" si="31"/>
        <v>#DIV/0!</v>
      </c>
      <c r="AF34" s="814" t="e">
        <f t="shared" ca="1" si="25"/>
        <v>#DIV/0!</v>
      </c>
      <c r="AG34" s="815">
        <f t="shared" ca="1" si="26"/>
        <v>0</v>
      </c>
      <c r="AH34" s="1287"/>
    </row>
    <row r="35" spans="1:36" s="105" customFormat="1" ht="39.950000000000003" customHeight="1">
      <c r="A35" s="556"/>
      <c r="B35" s="385"/>
      <c r="C35" s="397"/>
      <c r="D35" s="789">
        <f ca="1">+'H2 Cons. Mensual 2021-2025'!BB15+'H2 Cons. Mensual 2021-2025'!BF15+'H2 Cons. Mensual 2021-2025'!BJ15</f>
        <v>0</v>
      </c>
      <c r="E35" s="400">
        <f ca="1">+'H2 Cons. Mensual 2021-2025'!BC15+'H2 Cons. Mensual 2021-2025'!BG15+'H2 Cons. Mensual 2021-2025'!BK15</f>
        <v>0</v>
      </c>
      <c r="F35" s="790">
        <f>+'H2 Cons. Mensual 2021-2025'!BD15+'H2 Cons. Mensual 2021-2025'!BH15+'H2 Cons. Mensual 2021-2025'!BL15</f>
        <v>0</v>
      </c>
      <c r="G35" s="398" t="e">
        <f t="shared" ca="1" si="27"/>
        <v>#DIV/0!</v>
      </c>
      <c r="H35" s="399" t="e">
        <f t="shared" ca="1" si="18"/>
        <v>#DIV/0!</v>
      </c>
      <c r="I35" s="1171"/>
      <c r="J35" s="356">
        <f ca="1">+'H2 Cons. Mensual 2021-2025'!BN15+'H2 Cons. Mensual 2021-2025'!BR15+'H2 Cons. Mensual 2021-2025'!BV15</f>
        <v>0</v>
      </c>
      <c r="K35" s="352">
        <f ca="1">+'H2 Cons. Mensual 2021-2025'!BO15+'H2 Cons. Mensual 2021-2025'!BS15+'H2 Cons. Mensual 2021-2025'!BW15</f>
        <v>0</v>
      </c>
      <c r="L35" s="358">
        <f>+'H2 Cons. Mensual 2021-2025'!BP15+'H2 Cons. Mensual 2021-2025'!BT15+'H2 Cons. Mensual 2021-2025'!BX15</f>
        <v>0</v>
      </c>
      <c r="M35" s="354" t="e">
        <f t="shared" ca="1" si="28"/>
        <v>#DIV/0!</v>
      </c>
      <c r="N35" s="360" t="e">
        <f t="shared" ca="1" si="19"/>
        <v>#DIV/0!</v>
      </c>
      <c r="O35" s="1061"/>
      <c r="P35" s="804">
        <f ca="1">+'H2 Cons. Mensual 2021-2025'!BZ15+'H2 Cons. Mensual 2021-2025'!CD15+'H2 Cons. Mensual 2021-2025'!CH15</f>
        <v>0</v>
      </c>
      <c r="Q35" s="400">
        <f ca="1">+'H2 Cons. Mensual 2021-2025'!CA15+'H2 Cons. Mensual 2021-2025'!CE15+'H2 Cons. Mensual 2021-2025'!CI15</f>
        <v>0</v>
      </c>
      <c r="R35" s="805">
        <f>+'H2 Cons. Mensual 2021-2025'!CB15+'H2 Cons. Mensual 2021-2025'!CF15+'H2 Cons. Mensual 2021-2025'!CJ15</f>
        <v>0</v>
      </c>
      <c r="S35" s="398" t="e">
        <f t="shared" ca="1" si="29"/>
        <v>#DIV/0!</v>
      </c>
      <c r="T35" s="399" t="e">
        <f t="shared" ca="1" si="20"/>
        <v>#DIV/0!</v>
      </c>
      <c r="U35" s="1171"/>
      <c r="V35" s="442">
        <f ca="1">+'H2 Cons. Mensual 2021-2025'!CL15+'H2 Cons. Mensual 2021-2025'!CP15+'H2 Cons. Mensual 2021-2025'!CT15</f>
        <v>0</v>
      </c>
      <c r="W35" s="352">
        <f ca="1">+'H2 Cons. Mensual 2021-2025'!CM15+'H2 Cons. Mensual 2021-2025'!CQ15+'H2 Cons. Mensual 2021-2025'!CU15</f>
        <v>0</v>
      </c>
      <c r="X35" s="443">
        <f>+'H2 Cons. Mensual 2021-2025'!CN15+'H2 Cons. Mensual 2021-2025'!CR15+'H2 Cons. Mensual 2021-2025'!CV15</f>
        <v>0</v>
      </c>
      <c r="Y35" s="354" t="e">
        <f t="shared" ca="1" si="30"/>
        <v>#DIV/0!</v>
      </c>
      <c r="Z35" s="360" t="e">
        <f t="shared" ca="1" si="21"/>
        <v>#DIV/0!</v>
      </c>
      <c r="AA35" s="1058"/>
      <c r="AB35" s="518">
        <f t="shared" ca="1" si="22"/>
        <v>0</v>
      </c>
      <c r="AC35" s="519">
        <f t="shared" ca="1" si="23"/>
        <v>0</v>
      </c>
      <c r="AD35" s="520">
        <f t="shared" si="24"/>
        <v>0</v>
      </c>
      <c r="AE35" s="401" t="e">
        <f t="shared" ca="1" si="31"/>
        <v>#DIV/0!</v>
      </c>
      <c r="AF35" s="814" t="e">
        <f t="shared" ca="1" si="25"/>
        <v>#DIV/0!</v>
      </c>
      <c r="AG35" s="815">
        <f t="shared" ca="1" si="26"/>
        <v>0</v>
      </c>
      <c r="AH35" s="1287"/>
    </row>
    <row r="36" spans="1:36" s="105" customFormat="1" ht="39.950000000000003" customHeight="1">
      <c r="A36" s="556"/>
      <c r="B36" s="385"/>
      <c r="C36" s="397"/>
      <c r="D36" s="789">
        <f ca="1">+'H2 Cons. Mensual 2021-2025'!BB16+'H2 Cons. Mensual 2021-2025'!BF16+'H2 Cons. Mensual 2021-2025'!BJ16</f>
        <v>0</v>
      </c>
      <c r="E36" s="400">
        <f ca="1">+'H2 Cons. Mensual 2021-2025'!BC16+'H2 Cons. Mensual 2021-2025'!BG16+'H2 Cons. Mensual 2021-2025'!BK16</f>
        <v>0</v>
      </c>
      <c r="F36" s="790">
        <f>+'H2 Cons. Mensual 2021-2025'!BD16+'H2 Cons. Mensual 2021-2025'!BH16+'H2 Cons. Mensual 2021-2025'!BL16</f>
        <v>0</v>
      </c>
      <c r="G36" s="398" t="e">
        <f t="shared" ca="1" si="27"/>
        <v>#DIV/0!</v>
      </c>
      <c r="H36" s="399" t="e">
        <f t="shared" ca="1" si="18"/>
        <v>#DIV/0!</v>
      </c>
      <c r="I36" s="1171"/>
      <c r="J36" s="356">
        <f ca="1">+'H2 Cons. Mensual 2021-2025'!BN16+'H2 Cons. Mensual 2021-2025'!BR16+'H2 Cons. Mensual 2021-2025'!BV16</f>
        <v>0</v>
      </c>
      <c r="K36" s="352">
        <f ca="1">+'H2 Cons. Mensual 2021-2025'!BO16+'H2 Cons. Mensual 2021-2025'!BS16+'H2 Cons. Mensual 2021-2025'!BW16</f>
        <v>0</v>
      </c>
      <c r="L36" s="358">
        <f>+'H2 Cons. Mensual 2021-2025'!BP16+'H2 Cons. Mensual 2021-2025'!BT16+'H2 Cons. Mensual 2021-2025'!BX16</f>
        <v>0</v>
      </c>
      <c r="M36" s="354" t="e">
        <f t="shared" ca="1" si="28"/>
        <v>#DIV/0!</v>
      </c>
      <c r="N36" s="360" t="e">
        <f t="shared" ca="1" si="19"/>
        <v>#DIV/0!</v>
      </c>
      <c r="O36" s="1061"/>
      <c r="P36" s="804">
        <f ca="1">+'H2 Cons. Mensual 2021-2025'!BZ16+'H2 Cons. Mensual 2021-2025'!CD16+'H2 Cons. Mensual 2021-2025'!CH16</f>
        <v>0</v>
      </c>
      <c r="Q36" s="400">
        <f ca="1">+'H2 Cons. Mensual 2021-2025'!CA16+'H2 Cons. Mensual 2021-2025'!CE16+'H2 Cons. Mensual 2021-2025'!CI16</f>
        <v>0</v>
      </c>
      <c r="R36" s="805">
        <f>+'H2 Cons. Mensual 2021-2025'!CB16+'H2 Cons. Mensual 2021-2025'!CF16+'H2 Cons. Mensual 2021-2025'!CJ16</f>
        <v>0</v>
      </c>
      <c r="S36" s="398" t="e">
        <f t="shared" ca="1" si="29"/>
        <v>#DIV/0!</v>
      </c>
      <c r="T36" s="399" t="e">
        <f t="shared" ca="1" si="20"/>
        <v>#DIV/0!</v>
      </c>
      <c r="U36" s="1171"/>
      <c r="V36" s="442">
        <f ca="1">+'H2 Cons. Mensual 2021-2025'!CL16+'H2 Cons. Mensual 2021-2025'!CP16+'H2 Cons. Mensual 2021-2025'!CT16</f>
        <v>0</v>
      </c>
      <c r="W36" s="352">
        <f ca="1">+'H2 Cons. Mensual 2021-2025'!CM16+'H2 Cons. Mensual 2021-2025'!CQ16+'H2 Cons. Mensual 2021-2025'!CU16</f>
        <v>0</v>
      </c>
      <c r="X36" s="443">
        <f>+'H2 Cons. Mensual 2021-2025'!CN16+'H2 Cons. Mensual 2021-2025'!CR16+'H2 Cons. Mensual 2021-2025'!CV16</f>
        <v>0</v>
      </c>
      <c r="Y36" s="354" t="e">
        <f t="shared" ca="1" si="30"/>
        <v>#DIV/0!</v>
      </c>
      <c r="Z36" s="360" t="e">
        <f t="shared" ca="1" si="21"/>
        <v>#DIV/0!</v>
      </c>
      <c r="AA36" s="1058"/>
      <c r="AB36" s="518">
        <f t="shared" ca="1" si="22"/>
        <v>0</v>
      </c>
      <c r="AC36" s="519">
        <f t="shared" ca="1" si="23"/>
        <v>0</v>
      </c>
      <c r="AD36" s="520">
        <f t="shared" si="24"/>
        <v>0</v>
      </c>
      <c r="AE36" s="401" t="e">
        <f t="shared" ca="1" si="31"/>
        <v>#DIV/0!</v>
      </c>
      <c r="AF36" s="814" t="e">
        <f t="shared" ca="1" si="25"/>
        <v>#DIV/0!</v>
      </c>
      <c r="AG36" s="815">
        <f t="shared" ca="1" si="26"/>
        <v>0</v>
      </c>
      <c r="AH36" s="1287"/>
    </row>
    <row r="37" spans="1:36" s="105" customFormat="1" ht="39.950000000000003" customHeight="1" thickBot="1">
      <c r="A37" s="557"/>
      <c r="B37" s="388"/>
      <c r="C37" s="402"/>
      <c r="D37" s="791">
        <f ca="1">+'H2 Cons. Mensual 2021-2025'!BB17+'H2 Cons. Mensual 2021-2025'!BF17+'H2 Cons. Mensual 2021-2025'!BJ17</f>
        <v>0</v>
      </c>
      <c r="E37" s="792">
        <f ca="1">+'H2 Cons. Mensual 2021-2025'!BC17+'H2 Cons. Mensual 2021-2025'!BG17+'H2 Cons. Mensual 2021-2025'!BK17</f>
        <v>0</v>
      </c>
      <c r="F37" s="793">
        <f>+'H2 Cons. Mensual 2021-2025'!BD17+'H2 Cons. Mensual 2021-2025'!BH17+'H2 Cons. Mensual 2021-2025'!BL17</f>
        <v>0</v>
      </c>
      <c r="G37" s="794" t="e">
        <f t="shared" ca="1" si="27"/>
        <v>#DIV/0!</v>
      </c>
      <c r="H37" s="795" t="e">
        <f t="shared" ca="1" si="18"/>
        <v>#DIV/0!</v>
      </c>
      <c r="I37" s="1171"/>
      <c r="J37" s="406">
        <f ca="1">+'H2 Cons. Mensual 2021-2025'!BN17+'H2 Cons. Mensual 2021-2025'!BR17+'H2 Cons. Mensual 2021-2025'!BV17</f>
        <v>0</v>
      </c>
      <c r="K37" s="444">
        <f ca="1">+'H2 Cons. Mensual 2021-2025'!BO17+'H2 Cons. Mensual 2021-2025'!BS17+'H2 Cons. Mensual 2021-2025'!BW17</f>
        <v>0</v>
      </c>
      <c r="L37" s="408">
        <f>+'H2 Cons. Mensual 2021-2025'!BP17+'H2 Cons. Mensual 2021-2025'!BT17+'H2 Cons. Mensual 2021-2025'!BX17</f>
        <v>0</v>
      </c>
      <c r="M37" s="368" t="e">
        <f t="shared" ca="1" si="28"/>
        <v>#DIV/0!</v>
      </c>
      <c r="N37" s="376" t="e">
        <f t="shared" ca="1" si="19"/>
        <v>#DIV/0!</v>
      </c>
      <c r="O37" s="1061"/>
      <c r="P37" s="806">
        <f ca="1">+'H2 Cons. Mensual 2021-2025'!BZ17+'H2 Cons. Mensual 2021-2025'!CD17+'H2 Cons. Mensual 2021-2025'!CH17</f>
        <v>0</v>
      </c>
      <c r="Q37" s="403">
        <f ca="1">+'H2 Cons. Mensual 2021-2025'!CA17+'H2 Cons. Mensual 2021-2025'!CE17+'H2 Cons. Mensual 2021-2025'!CI17</f>
        <v>0</v>
      </c>
      <c r="R37" s="807">
        <f>+'H2 Cons. Mensual 2021-2025'!CB17+'H2 Cons. Mensual 2021-2025'!CF17+'H2 Cons. Mensual 2021-2025'!CJ17</f>
        <v>0</v>
      </c>
      <c r="S37" s="794" t="e">
        <f t="shared" ca="1" si="29"/>
        <v>#DIV/0!</v>
      </c>
      <c r="T37" s="795" t="e">
        <f t="shared" ca="1" si="20"/>
        <v>#DIV/0!</v>
      </c>
      <c r="U37" s="1171"/>
      <c r="V37" s="446">
        <f ca="1">+'H2 Cons. Mensual 2021-2025'!CL17+'H2 Cons. Mensual 2021-2025'!CP17+'H2 Cons. Mensual 2021-2025'!CT17</f>
        <v>0</v>
      </c>
      <c r="W37" s="366">
        <f ca="1">+'H2 Cons. Mensual 2021-2025'!CM17+'H2 Cons. Mensual 2021-2025'!CQ17+'H2 Cons. Mensual 2021-2025'!CU17</f>
        <v>0</v>
      </c>
      <c r="X37" s="447">
        <f>+'H2 Cons. Mensual 2021-2025'!CN17+'H2 Cons. Mensual 2021-2025'!CR17+'H2 Cons. Mensual 2021-2025'!CV17</f>
        <v>0</v>
      </c>
      <c r="Y37" s="368" t="e">
        <f t="shared" ca="1" si="30"/>
        <v>#DIV/0!</v>
      </c>
      <c r="Z37" s="376" t="e">
        <f t="shared" ca="1" si="21"/>
        <v>#DIV/0!</v>
      </c>
      <c r="AA37" s="1058"/>
      <c r="AB37" s="521">
        <f t="shared" ca="1" si="22"/>
        <v>0</v>
      </c>
      <c r="AC37" s="522">
        <f t="shared" ca="1" si="23"/>
        <v>0</v>
      </c>
      <c r="AD37" s="523">
        <f t="shared" si="24"/>
        <v>0</v>
      </c>
      <c r="AE37" s="816" t="e">
        <f t="shared" ca="1" si="31"/>
        <v>#DIV/0!</v>
      </c>
      <c r="AF37" s="817" t="e">
        <f t="shared" ca="1" si="25"/>
        <v>#DIV/0!</v>
      </c>
      <c r="AG37" s="818">
        <f t="shared" ca="1" si="26"/>
        <v>0</v>
      </c>
      <c r="AH37" s="1287"/>
    </row>
    <row r="38" spans="1:36" s="107" customFormat="1" ht="15.75" customHeight="1" thickBot="1">
      <c r="A38" s="412" t="s">
        <v>89</v>
      </c>
      <c r="B38" s="558"/>
      <c r="C38" s="601"/>
      <c r="D38" s="796">
        <f ca="1">SUM(D27:D37)</f>
        <v>0</v>
      </c>
      <c r="E38" s="797">
        <f ca="1">SUM(E27:E37)</f>
        <v>0</v>
      </c>
      <c r="F38" s="798">
        <f>SUM(F27:F37)</f>
        <v>0</v>
      </c>
      <c r="G38" s="799" t="e">
        <f ca="1">+D38/F38</f>
        <v>#DIV/0!</v>
      </c>
      <c r="H38" s="800" t="e">
        <f t="shared" ca="1" si="18"/>
        <v>#DIV/0!</v>
      </c>
      <c r="I38" s="1172"/>
      <c r="J38" s="293">
        <f ca="1">SUM(J27:J37)</f>
        <v>0</v>
      </c>
      <c r="K38" s="294">
        <f ca="1">SUM(K27:K37)</f>
        <v>0</v>
      </c>
      <c r="L38" s="295">
        <f>SUM(L27:L37)</f>
        <v>0</v>
      </c>
      <c r="M38" s="296" t="e">
        <f ca="1">+J38/L38</f>
        <v>#DIV/0!</v>
      </c>
      <c r="N38" s="297" t="e">
        <f t="shared" ca="1" si="19"/>
        <v>#DIV/0!</v>
      </c>
      <c r="O38" s="1062"/>
      <c r="P38" s="808">
        <f ca="1">SUM(P27:P37)</f>
        <v>0</v>
      </c>
      <c r="Q38" s="809">
        <f ca="1">SUM(Q27:Q37)</f>
        <v>0</v>
      </c>
      <c r="R38" s="810">
        <f>SUM(R27:R37)</f>
        <v>0</v>
      </c>
      <c r="S38" s="799" t="e">
        <f ca="1">+P38/R38</f>
        <v>#DIV/0!</v>
      </c>
      <c r="T38" s="811" t="e">
        <f t="shared" ca="1" si="20"/>
        <v>#DIV/0!</v>
      </c>
      <c r="U38" s="1172"/>
      <c r="V38" s="298">
        <f ca="1">SUM(V27:V37)</f>
        <v>0</v>
      </c>
      <c r="W38" s="299">
        <f ca="1">SUM(W27:W37)</f>
        <v>0</v>
      </c>
      <c r="X38" s="300">
        <f>SUM(X27:X37)</f>
        <v>0</v>
      </c>
      <c r="Y38" s="296" t="e">
        <f t="shared" ca="1" si="30"/>
        <v>#DIV/0!</v>
      </c>
      <c r="Z38" s="297" t="e">
        <f t="shared" ca="1" si="21"/>
        <v>#DIV/0!</v>
      </c>
      <c r="AA38" s="1059"/>
      <c r="AB38" s="524">
        <f ca="1">SUM(AB27:AB37)</f>
        <v>0</v>
      </c>
      <c r="AC38" s="525">
        <f ca="1">SUM(AC27:AC37)</f>
        <v>0</v>
      </c>
      <c r="AD38" s="526">
        <f>SUM(AD27:AD37)</f>
        <v>0</v>
      </c>
      <c r="AE38" s="819" t="e">
        <f t="shared" ca="1" si="31"/>
        <v>#DIV/0!</v>
      </c>
      <c r="AF38" s="820" t="e">
        <f t="shared" ca="1" si="25"/>
        <v>#DIV/0!</v>
      </c>
      <c r="AG38" s="821">
        <f t="shared" ca="1" si="26"/>
        <v>0</v>
      </c>
      <c r="AH38" s="1288"/>
    </row>
    <row r="39" spans="1:36" s="107" customFormat="1" ht="13.5" thickBot="1">
      <c r="A39" s="101"/>
      <c r="B39" s="102"/>
      <c r="C39" s="102"/>
      <c r="D39" s="102"/>
      <c r="E39" s="102"/>
      <c r="F39" s="102"/>
      <c r="G39" s="103"/>
      <c r="H39" s="103"/>
      <c r="I39" s="103"/>
      <c r="J39" s="103"/>
      <c r="K39" s="103"/>
      <c r="L39" s="103"/>
      <c r="M39" s="104"/>
      <c r="N39" s="105"/>
      <c r="O39" s="105"/>
      <c r="P39" s="105"/>
      <c r="Q39" s="105"/>
      <c r="R39" s="105"/>
      <c r="S39" s="103"/>
      <c r="T39" s="106"/>
      <c r="U39" s="106"/>
      <c r="V39" s="106"/>
      <c r="W39" s="106"/>
      <c r="X39" s="106"/>
      <c r="Y39" s="104"/>
      <c r="Z39" s="105"/>
      <c r="AA39" s="103"/>
      <c r="AB39" s="103"/>
      <c r="AC39" s="103"/>
      <c r="AD39" s="103"/>
      <c r="AE39" s="106"/>
      <c r="AF39" s="104"/>
      <c r="AG39" s="104"/>
      <c r="AH39" s="103"/>
    </row>
    <row r="40" spans="1:36" s="107" customFormat="1" ht="15.75" customHeight="1" thickBot="1">
      <c r="A40" s="1145" t="s">
        <v>67</v>
      </c>
      <c r="B40" s="1275" t="s">
        <v>68</v>
      </c>
      <c r="C40" s="1276"/>
      <c r="D40" s="1283" t="s">
        <v>94</v>
      </c>
      <c r="E40" s="1284"/>
      <c r="F40" s="1284"/>
      <c r="G40" s="1284"/>
      <c r="H40" s="1284"/>
      <c r="I40" s="1284"/>
      <c r="J40" s="1284"/>
      <c r="K40" s="1284"/>
      <c r="L40" s="1284"/>
      <c r="M40" s="1284"/>
      <c r="N40" s="1284"/>
      <c r="O40" s="1284"/>
      <c r="P40" s="1284"/>
      <c r="Q40" s="1284"/>
      <c r="R40" s="1284"/>
      <c r="S40" s="1284"/>
      <c r="T40" s="1284"/>
      <c r="U40" s="1284"/>
      <c r="V40" s="1284"/>
      <c r="W40" s="1284"/>
      <c r="X40" s="1284"/>
      <c r="Y40" s="1284"/>
      <c r="Z40" s="1284"/>
      <c r="AA40" s="1284"/>
      <c r="AB40" s="1284"/>
      <c r="AC40" s="1284"/>
      <c r="AD40" s="1284"/>
      <c r="AE40" s="1284"/>
      <c r="AF40" s="1284"/>
      <c r="AG40" s="1284"/>
      <c r="AH40" s="1285"/>
    </row>
    <row r="41" spans="1:36" s="107" customFormat="1" ht="15.75" customHeight="1" thickBot="1">
      <c r="A41" s="1146"/>
      <c r="B41" s="1277"/>
      <c r="C41" s="1278"/>
      <c r="D41" s="1334" t="s">
        <v>69</v>
      </c>
      <c r="E41" s="1335"/>
      <c r="F41" s="1335"/>
      <c r="G41" s="1335"/>
      <c r="H41" s="1335"/>
      <c r="I41" s="1336"/>
      <c r="J41" s="1021" t="s">
        <v>70</v>
      </c>
      <c r="K41" s="1022"/>
      <c r="L41" s="1022"/>
      <c r="M41" s="1022"/>
      <c r="N41" s="1022"/>
      <c r="O41" s="1023"/>
      <c r="P41" s="1337" t="s">
        <v>71</v>
      </c>
      <c r="Q41" s="1338"/>
      <c r="R41" s="1338"/>
      <c r="S41" s="1338"/>
      <c r="T41" s="1338"/>
      <c r="U41" s="1339"/>
      <c r="V41" s="1021" t="s">
        <v>72</v>
      </c>
      <c r="W41" s="1022"/>
      <c r="X41" s="1022"/>
      <c r="Y41" s="1022"/>
      <c r="Z41" s="1022"/>
      <c r="AA41" s="1023"/>
      <c r="AB41" s="1295" t="s">
        <v>73</v>
      </c>
      <c r="AC41" s="1296"/>
      <c r="AD41" s="1296"/>
      <c r="AE41" s="1296"/>
      <c r="AF41" s="1296"/>
      <c r="AG41" s="1296"/>
      <c r="AH41" s="1297"/>
    </row>
    <row r="42" spans="1:36" s="107" customFormat="1" ht="14.25" customHeight="1">
      <c r="A42" s="1146"/>
      <c r="B42" s="1277"/>
      <c r="C42" s="1278"/>
      <c r="D42" s="1298" t="s">
        <v>74</v>
      </c>
      <c r="E42" s="1301" t="s">
        <v>49</v>
      </c>
      <c r="F42" s="1260" t="s">
        <v>75</v>
      </c>
      <c r="G42" s="118" t="s">
        <v>76</v>
      </c>
      <c r="H42" s="119" t="s">
        <v>77</v>
      </c>
      <c r="I42" s="1253" t="s">
        <v>78</v>
      </c>
      <c r="J42" s="1107" t="s">
        <v>74</v>
      </c>
      <c r="K42" s="1110" t="s">
        <v>49</v>
      </c>
      <c r="L42" s="1113" t="s">
        <v>75</v>
      </c>
      <c r="M42" s="108" t="s">
        <v>76</v>
      </c>
      <c r="N42" s="109" t="s">
        <v>77</v>
      </c>
      <c r="O42" s="1221" t="s">
        <v>78</v>
      </c>
      <c r="P42" s="1298" t="s">
        <v>74</v>
      </c>
      <c r="Q42" s="1301" t="s">
        <v>49</v>
      </c>
      <c r="R42" s="1260" t="s">
        <v>75</v>
      </c>
      <c r="S42" s="120" t="s">
        <v>76</v>
      </c>
      <c r="T42" s="121" t="s">
        <v>79</v>
      </c>
      <c r="U42" s="1255" t="s">
        <v>78</v>
      </c>
      <c r="V42" s="1107" t="s">
        <v>74</v>
      </c>
      <c r="W42" s="1110" t="s">
        <v>49</v>
      </c>
      <c r="X42" s="1113" t="s">
        <v>75</v>
      </c>
      <c r="Y42" s="108" t="s">
        <v>76</v>
      </c>
      <c r="Z42" s="109" t="s">
        <v>77</v>
      </c>
      <c r="AA42" s="1049" t="s">
        <v>78</v>
      </c>
      <c r="AB42" s="1248" t="s">
        <v>90</v>
      </c>
      <c r="AC42" s="1289" t="s">
        <v>49</v>
      </c>
      <c r="AD42" s="1292" t="s">
        <v>75</v>
      </c>
      <c r="AE42" s="122" t="s">
        <v>76</v>
      </c>
      <c r="AF42" s="123" t="s">
        <v>79</v>
      </c>
      <c r="AG42" s="123" t="s">
        <v>80</v>
      </c>
      <c r="AH42" s="1186" t="s">
        <v>78</v>
      </c>
    </row>
    <row r="43" spans="1:36" s="107" customFormat="1" ht="14.25" customHeight="1">
      <c r="A43" s="1146"/>
      <c r="B43" s="1279"/>
      <c r="C43" s="1280"/>
      <c r="D43" s="1299"/>
      <c r="E43" s="1302"/>
      <c r="F43" s="1261"/>
      <c r="G43" s="1256" t="s">
        <v>81</v>
      </c>
      <c r="H43" s="1258" t="s">
        <v>84</v>
      </c>
      <c r="I43" s="1254"/>
      <c r="J43" s="1108"/>
      <c r="K43" s="1111"/>
      <c r="L43" s="1114"/>
      <c r="M43" s="1094" t="s">
        <v>81</v>
      </c>
      <c r="N43" s="1096" t="s">
        <v>83</v>
      </c>
      <c r="O43" s="1222"/>
      <c r="P43" s="1299"/>
      <c r="Q43" s="1302"/>
      <c r="R43" s="1261"/>
      <c r="S43" s="1256" t="s">
        <v>81</v>
      </c>
      <c r="T43" s="1258" t="s">
        <v>84</v>
      </c>
      <c r="U43" s="1254"/>
      <c r="V43" s="1108"/>
      <c r="W43" s="1111"/>
      <c r="X43" s="1114"/>
      <c r="Y43" s="1094" t="s">
        <v>81</v>
      </c>
      <c r="Z43" s="1096" t="s">
        <v>84</v>
      </c>
      <c r="AA43" s="1050"/>
      <c r="AB43" s="1249"/>
      <c r="AC43" s="1290"/>
      <c r="AD43" s="1293"/>
      <c r="AE43" s="1281" t="s">
        <v>91</v>
      </c>
      <c r="AF43" s="1251" t="s">
        <v>92</v>
      </c>
      <c r="AG43" s="1251" t="s">
        <v>93</v>
      </c>
      <c r="AH43" s="1187"/>
    </row>
    <row r="44" spans="1:36" s="107" customFormat="1" ht="78" customHeight="1" thickBot="1">
      <c r="A44" s="1147"/>
      <c r="B44" s="141" t="s">
        <v>76</v>
      </c>
      <c r="C44" s="141" t="s">
        <v>77</v>
      </c>
      <c r="D44" s="1300"/>
      <c r="E44" s="1303"/>
      <c r="F44" s="1262"/>
      <c r="G44" s="1257"/>
      <c r="H44" s="1259"/>
      <c r="I44" s="1254"/>
      <c r="J44" s="1109"/>
      <c r="K44" s="1112"/>
      <c r="L44" s="1115"/>
      <c r="M44" s="1095"/>
      <c r="N44" s="1097"/>
      <c r="O44" s="1222"/>
      <c r="P44" s="1300"/>
      <c r="Q44" s="1303"/>
      <c r="R44" s="1262"/>
      <c r="S44" s="1257"/>
      <c r="T44" s="1259"/>
      <c r="U44" s="1254"/>
      <c r="V44" s="1109"/>
      <c r="W44" s="1112"/>
      <c r="X44" s="1115"/>
      <c r="Y44" s="1095"/>
      <c r="Z44" s="1097"/>
      <c r="AA44" s="1050"/>
      <c r="AB44" s="1250"/>
      <c r="AC44" s="1291"/>
      <c r="AD44" s="1294"/>
      <c r="AE44" s="1282"/>
      <c r="AF44" s="1252"/>
      <c r="AG44" s="1252"/>
      <c r="AH44" s="1187"/>
      <c r="AJ44" s="383"/>
    </row>
    <row r="45" spans="1:36" s="105" customFormat="1" ht="39.950000000000003" customHeight="1">
      <c r="A45" s="555"/>
      <c r="B45" s="328"/>
      <c r="C45" s="329"/>
      <c r="D45" s="448">
        <f ca="1">+'H2 Cons. Mensual 2021-2025'!DB7+'H2 Cons. Mensual 2021-2025'!DF7+'H2 Cons. Mensual 2021-2025'!DJ7</f>
        <v>0</v>
      </c>
      <c r="E45" s="449">
        <f ca="1">+'H2 Cons. Mensual 2021-2025'!DC7+'H2 Cons. Mensual 2021-2025'!DG7+'H2 Cons. Mensual 2021-2025'!DK7</f>
        <v>0</v>
      </c>
      <c r="F45" s="450">
        <f>+'H2 Cons. Mensual 2021-2025'!DD7+'H2 Cons. Mensual 2021-2025'!DH7+'H2 Cons. Mensual 2021-2025'!DL7</f>
        <v>0</v>
      </c>
      <c r="G45" s="451" t="e">
        <f ca="1">+D45/F45</f>
        <v>#DIV/0!</v>
      </c>
      <c r="H45" s="452" t="e">
        <f t="shared" ref="H45:H56" ca="1" si="40">+((D27-D45)/(D27))</f>
        <v>#DIV/0!</v>
      </c>
      <c r="I45" s="1340"/>
      <c r="J45" s="453">
        <f ca="1">+'H2 Cons. Mensual 2021-2025'!DN7+'H2 Cons. Mensual 2021-2025'!DR7+'H2 Cons. Mensual 2021-2025'!DV7</f>
        <v>0</v>
      </c>
      <c r="K45" s="417">
        <f ca="1">+'H2 Cons. Mensual 2021-2025'!DO7+'H2 Cons. Mensual 2021-2025'!DS7+'H2 Cons. Mensual 2021-2025'!DW7</f>
        <v>0</v>
      </c>
      <c r="L45" s="454">
        <f>+'H2 Cons. Mensual 2021-2025'!DP7+'H2 Cons. Mensual 2021-2025'!DT7+'H2 Cons. Mensual 2021-2025'!DX7</f>
        <v>0</v>
      </c>
      <c r="M45" s="421" t="e">
        <f ca="1">+J45/L45</f>
        <v>#DIV/0!</v>
      </c>
      <c r="N45" s="455" t="e">
        <f t="shared" ref="N45:N56" ca="1" si="41">+((J27-J45)/(J27))</f>
        <v>#DIV/0!</v>
      </c>
      <c r="O45" s="1332"/>
      <c r="P45" s="456">
        <f ca="1">+'H2 Cons. Mensual 2021-2025'!DZ7+'H2 Cons. Mensual 2021-2025'!ED7+'H2 Cons. Mensual 2021-2025'!EH7</f>
        <v>0</v>
      </c>
      <c r="Q45" s="449">
        <f ca="1">+'H2 Cons. Mensual 2021-2025'!EA7+'H2 Cons. Mensual 2021-2025'!EE7+'H2 Cons. Mensual 2021-2025'!EI7</f>
        <v>0</v>
      </c>
      <c r="R45" s="457">
        <f>+'H2 Cons. Mensual 2021-2025'!EB7+'H2 Cons. Mensual 2021-2025'!EF7+'H2 Cons. Mensual 2021-2025'!EJ7</f>
        <v>0</v>
      </c>
      <c r="S45" s="451" t="e">
        <f ca="1">+P45/R45</f>
        <v>#DIV/0!</v>
      </c>
      <c r="T45" s="452" t="e">
        <f t="shared" ref="T45:T56" ca="1" si="42">+((P27-P45)/(P27))</f>
        <v>#DIV/0!</v>
      </c>
      <c r="U45" s="1340"/>
      <c r="V45" s="458">
        <f ca="1">+'H2 Cons. Mensual 2021-2025'!EL7+'H2 Cons. Mensual 2021-2025'!EP7+'H2 Cons. Mensual 2021-2025'!ET7</f>
        <v>0</v>
      </c>
      <c r="W45" s="417">
        <f ca="1">+'H2 Cons. Mensual 2021-2025'!EM7+'H2 Cons. Mensual 2021-2025'!EQ7+'H2 Cons. Mensual 2021-2025'!EU7</f>
        <v>0</v>
      </c>
      <c r="X45" s="420">
        <f>+'H2 Cons. Mensual 2021-2025'!EN7+'H2 Cons. Mensual 2021-2025'!ER7+'H2 Cons. Mensual 2021-2025'!EV7</f>
        <v>0</v>
      </c>
      <c r="Y45" s="421" t="e">
        <f ca="1">+V45/X45</f>
        <v>#DIV/0!</v>
      </c>
      <c r="Z45" s="455" t="e">
        <f t="shared" ref="Z45:Z56" ca="1" si="43">+((V27-V45)/(V27))</f>
        <v>#DIV/0!</v>
      </c>
      <c r="AA45" s="1329"/>
      <c r="AB45" s="494">
        <f t="shared" ref="AB45:AB55" ca="1" si="44">+D45+J45+P45+V45</f>
        <v>0</v>
      </c>
      <c r="AC45" s="495">
        <f t="shared" ref="AC45:AC55" ca="1" si="45">+E45+K45+Q45+W45</f>
        <v>0</v>
      </c>
      <c r="AD45" s="496">
        <f t="shared" ref="AD45:AD55" si="46">+F45+L45+R45+X45</f>
        <v>0</v>
      </c>
      <c r="AE45" s="459" t="e">
        <f ca="1">+AB45/AD45</f>
        <v>#DIV/0!</v>
      </c>
      <c r="AF45" s="460" t="e">
        <f t="shared" ref="AF45:AF56" ca="1" si="47">+(((AB27)-(AB45))/(AB27))</f>
        <v>#DIV/0!</v>
      </c>
      <c r="AG45" s="461">
        <f t="shared" ref="AG45:AG56" ca="1" si="48">+(AC45-AC27)</f>
        <v>0</v>
      </c>
      <c r="AH45" s="1345"/>
    </row>
    <row r="46" spans="1:36" s="105" customFormat="1" ht="39.950000000000003" customHeight="1">
      <c r="A46" s="556"/>
      <c r="B46" s="361"/>
      <c r="C46" s="347"/>
      <c r="D46" s="462">
        <f ca="1">+'H2 Cons. Mensual 2021-2025'!DB8+'H2 Cons. Mensual 2021-2025'!DF8+'H2 Cons. Mensual 2021-2025'!DJ8</f>
        <v>0</v>
      </c>
      <c r="E46" s="463">
        <f ca="1">+'H2 Cons. Mensual 2021-2025'!DC8+'H2 Cons. Mensual 2021-2025'!DG8+'H2 Cons. Mensual 2021-2025'!DK8</f>
        <v>0</v>
      </c>
      <c r="F46" s="464">
        <f>+'H2 Cons. Mensual 2021-2025'!DD8+'H2 Cons. Mensual 2021-2025'!DH8+'H2 Cons. Mensual 2021-2025'!DL8</f>
        <v>0</v>
      </c>
      <c r="G46" s="465" t="e">
        <f t="shared" ref="G46:G56" ca="1" si="49">+D46/F46</f>
        <v>#DIV/0!</v>
      </c>
      <c r="H46" s="466" t="e">
        <f t="shared" ca="1" si="40"/>
        <v>#DIV/0!</v>
      </c>
      <c r="I46" s="1341"/>
      <c r="J46" s="467">
        <f ca="1">+'H2 Cons. Mensual 2021-2025'!DN8+'H2 Cons. Mensual 2021-2025'!DR8+'H2 Cons. Mensual 2021-2025'!DV8</f>
        <v>0</v>
      </c>
      <c r="K46" s="423">
        <f ca="1">+'H2 Cons. Mensual 2021-2025'!DO8+'H2 Cons. Mensual 2021-2025'!DS8+'H2 Cons. Mensual 2021-2025'!DW8</f>
        <v>0</v>
      </c>
      <c r="L46" s="468">
        <f>+'H2 Cons. Mensual 2021-2025'!DP8+'H2 Cons. Mensual 2021-2025'!DT8+'H2 Cons. Mensual 2021-2025'!DX8</f>
        <v>0</v>
      </c>
      <c r="M46" s="426" t="e">
        <f t="shared" ref="M46:M56" ca="1" si="50">+J46/L46</f>
        <v>#DIV/0!</v>
      </c>
      <c r="N46" s="469" t="e">
        <f t="shared" ca="1" si="41"/>
        <v>#DIV/0!</v>
      </c>
      <c r="O46" s="1333"/>
      <c r="P46" s="470">
        <f ca="1">+'H2 Cons. Mensual 2021-2025'!DZ8+'H2 Cons. Mensual 2021-2025'!ED8+'H2 Cons. Mensual 2021-2025'!EH8</f>
        <v>0</v>
      </c>
      <c r="Q46" s="463">
        <f ca="1">+'H2 Cons. Mensual 2021-2025'!EA8+'H2 Cons. Mensual 2021-2025'!EE8+'H2 Cons. Mensual 2021-2025'!EI8</f>
        <v>0</v>
      </c>
      <c r="R46" s="471">
        <f>+'H2 Cons. Mensual 2021-2025'!EB8+'H2 Cons. Mensual 2021-2025'!EF8+'H2 Cons. Mensual 2021-2025'!EJ8</f>
        <v>0</v>
      </c>
      <c r="S46" s="465" t="e">
        <f t="shared" ref="S46:S56" ca="1" si="51">+P46/R46</f>
        <v>#DIV/0!</v>
      </c>
      <c r="T46" s="466" t="e">
        <f t="shared" ca="1" si="42"/>
        <v>#DIV/0!</v>
      </c>
      <c r="U46" s="1341"/>
      <c r="V46" s="472">
        <f ca="1">+'H2 Cons. Mensual 2021-2025'!EL8+'H2 Cons. Mensual 2021-2025'!EP8+'H2 Cons. Mensual 2021-2025'!ET8</f>
        <v>0</v>
      </c>
      <c r="W46" s="423">
        <f ca="1">+'H2 Cons. Mensual 2021-2025'!EM8+'H2 Cons. Mensual 2021-2025'!EQ8+'H2 Cons. Mensual 2021-2025'!EU8</f>
        <v>0</v>
      </c>
      <c r="X46" s="425">
        <f>+'H2 Cons. Mensual 2021-2025'!EN8+'H2 Cons. Mensual 2021-2025'!ER8+'H2 Cons. Mensual 2021-2025'!EV8</f>
        <v>0</v>
      </c>
      <c r="Y46" s="426" t="e">
        <f t="shared" ref="Y46:Y55" ca="1" si="52">+V46/X46</f>
        <v>#DIV/0!</v>
      </c>
      <c r="Z46" s="469" t="e">
        <f t="shared" ca="1" si="43"/>
        <v>#DIV/0!</v>
      </c>
      <c r="AA46" s="1330"/>
      <c r="AB46" s="497">
        <f t="shared" ca="1" si="44"/>
        <v>0</v>
      </c>
      <c r="AC46" s="498">
        <f t="shared" ca="1" si="45"/>
        <v>0</v>
      </c>
      <c r="AD46" s="499">
        <f t="shared" si="46"/>
        <v>0</v>
      </c>
      <c r="AE46" s="473" t="e">
        <f t="shared" ref="AE46:AE56" ca="1" si="53">+AB46/AD46</f>
        <v>#DIV/0!</v>
      </c>
      <c r="AF46" s="474" t="e">
        <f t="shared" ca="1" si="47"/>
        <v>#DIV/0!</v>
      </c>
      <c r="AG46" s="475">
        <f t="shared" ca="1" si="48"/>
        <v>0</v>
      </c>
      <c r="AH46" s="1346"/>
    </row>
    <row r="47" spans="1:36" s="105" customFormat="1" ht="39.950000000000003" customHeight="1">
      <c r="A47" s="556"/>
      <c r="B47" s="361"/>
      <c r="C47" s="347"/>
      <c r="D47" s="462">
        <f ca="1">+'H2 Cons. Mensual 2021-2025'!DB9+'H2 Cons. Mensual 2021-2025'!DF9+'H2 Cons. Mensual 2021-2025'!DJ9</f>
        <v>0</v>
      </c>
      <c r="E47" s="463">
        <f ca="1">+'H2 Cons. Mensual 2021-2025'!DC9+'H2 Cons. Mensual 2021-2025'!DG9+'H2 Cons. Mensual 2021-2025'!DK9</f>
        <v>0</v>
      </c>
      <c r="F47" s="464">
        <f>+'H2 Cons. Mensual 2021-2025'!DD9+'H2 Cons. Mensual 2021-2025'!DH9+'H2 Cons. Mensual 2021-2025'!DL9</f>
        <v>0</v>
      </c>
      <c r="G47" s="465" t="e">
        <f t="shared" ca="1" si="49"/>
        <v>#DIV/0!</v>
      </c>
      <c r="H47" s="466" t="e">
        <f t="shared" ca="1" si="40"/>
        <v>#DIV/0!</v>
      </c>
      <c r="I47" s="1341"/>
      <c r="J47" s="467">
        <f ca="1">+'H2 Cons. Mensual 2021-2025'!DN9+'H2 Cons. Mensual 2021-2025'!DR9+'H2 Cons. Mensual 2021-2025'!DV9</f>
        <v>0</v>
      </c>
      <c r="K47" s="423">
        <f ca="1">+'H2 Cons. Mensual 2021-2025'!DO9+'H2 Cons. Mensual 2021-2025'!DS9+'H2 Cons. Mensual 2021-2025'!DW9</f>
        <v>0</v>
      </c>
      <c r="L47" s="468">
        <f>+'H2 Cons. Mensual 2021-2025'!DP9+'H2 Cons. Mensual 2021-2025'!DT9+'H2 Cons. Mensual 2021-2025'!DX9</f>
        <v>0</v>
      </c>
      <c r="M47" s="426" t="e">
        <f t="shared" ca="1" si="50"/>
        <v>#DIV/0!</v>
      </c>
      <c r="N47" s="469" t="e">
        <f t="shared" ca="1" si="41"/>
        <v>#DIV/0!</v>
      </c>
      <c r="O47" s="1333"/>
      <c r="P47" s="470">
        <f ca="1">+'H2 Cons. Mensual 2021-2025'!DZ9+'H2 Cons. Mensual 2021-2025'!ED9+'H2 Cons. Mensual 2021-2025'!EH9</f>
        <v>0</v>
      </c>
      <c r="Q47" s="463">
        <f ca="1">+'H2 Cons. Mensual 2021-2025'!EA9+'H2 Cons. Mensual 2021-2025'!EE9+'H2 Cons. Mensual 2021-2025'!EI9</f>
        <v>0</v>
      </c>
      <c r="R47" s="471">
        <f>+'H2 Cons. Mensual 2021-2025'!EB9+'H2 Cons. Mensual 2021-2025'!EF9+'H2 Cons. Mensual 2021-2025'!EJ9</f>
        <v>0</v>
      </c>
      <c r="S47" s="465" t="e">
        <f t="shared" ca="1" si="51"/>
        <v>#DIV/0!</v>
      </c>
      <c r="T47" s="466" t="e">
        <f t="shared" ca="1" si="42"/>
        <v>#DIV/0!</v>
      </c>
      <c r="U47" s="1341"/>
      <c r="V47" s="472">
        <f ca="1">+'H2 Cons. Mensual 2021-2025'!EL9+'H2 Cons. Mensual 2021-2025'!EP9+'H2 Cons. Mensual 2021-2025'!ET9</f>
        <v>0</v>
      </c>
      <c r="W47" s="423">
        <f ca="1">+'H2 Cons. Mensual 2021-2025'!EM9+'H2 Cons. Mensual 2021-2025'!EQ9+'H2 Cons. Mensual 2021-2025'!EU9</f>
        <v>0</v>
      </c>
      <c r="X47" s="425">
        <f>+'H2 Cons. Mensual 2021-2025'!EN9+'H2 Cons. Mensual 2021-2025'!ER9+'H2 Cons. Mensual 2021-2025'!EV9</f>
        <v>0</v>
      </c>
      <c r="Y47" s="426" t="e">
        <f t="shared" ca="1" si="52"/>
        <v>#DIV/0!</v>
      </c>
      <c r="Z47" s="469" t="e">
        <f t="shared" ca="1" si="43"/>
        <v>#DIV/0!</v>
      </c>
      <c r="AA47" s="1330"/>
      <c r="AB47" s="497">
        <f t="shared" ca="1" si="44"/>
        <v>0</v>
      </c>
      <c r="AC47" s="498">
        <f t="shared" ca="1" si="45"/>
        <v>0</v>
      </c>
      <c r="AD47" s="499">
        <f t="shared" si="46"/>
        <v>0</v>
      </c>
      <c r="AE47" s="473" t="e">
        <f t="shared" ca="1" si="53"/>
        <v>#DIV/0!</v>
      </c>
      <c r="AF47" s="474" t="e">
        <f t="shared" ca="1" si="47"/>
        <v>#DIV/0!</v>
      </c>
      <c r="AG47" s="475">
        <f t="shared" ca="1" si="48"/>
        <v>0</v>
      </c>
      <c r="AH47" s="1346"/>
    </row>
    <row r="48" spans="1:36" s="105" customFormat="1" ht="39.950000000000003" customHeight="1">
      <c r="A48" s="556"/>
      <c r="B48" s="361"/>
      <c r="C48" s="347"/>
      <c r="D48" s="462">
        <f ca="1">+'H2 Cons. Mensual 2021-2025'!DB10+'H2 Cons. Mensual 2021-2025'!DF10+'H2 Cons. Mensual 2021-2025'!DJ10</f>
        <v>0</v>
      </c>
      <c r="E48" s="463">
        <f ca="1">+'H2 Cons. Mensual 2021-2025'!DC10+'H2 Cons. Mensual 2021-2025'!DG10+'H2 Cons. Mensual 2021-2025'!DK10</f>
        <v>0</v>
      </c>
      <c r="F48" s="464">
        <f>+'H2 Cons. Mensual 2021-2025'!DD10+'H2 Cons. Mensual 2021-2025'!DH10+'H2 Cons. Mensual 2021-2025'!DL10</f>
        <v>0</v>
      </c>
      <c r="G48" s="465" t="e">
        <f t="shared" ca="1" si="49"/>
        <v>#DIV/0!</v>
      </c>
      <c r="H48" s="466" t="e">
        <f t="shared" ca="1" si="40"/>
        <v>#DIV/0!</v>
      </c>
      <c r="I48" s="1341"/>
      <c r="J48" s="467">
        <f ca="1">+'H2 Cons. Mensual 2021-2025'!DN10+'H2 Cons. Mensual 2021-2025'!DR10+'H2 Cons. Mensual 2021-2025'!DV10</f>
        <v>0</v>
      </c>
      <c r="K48" s="423">
        <f ca="1">+'H2 Cons. Mensual 2021-2025'!DO10+'H2 Cons. Mensual 2021-2025'!DS10+'H2 Cons. Mensual 2021-2025'!DW10</f>
        <v>0</v>
      </c>
      <c r="L48" s="468">
        <f>+'H2 Cons. Mensual 2021-2025'!DP10+'H2 Cons. Mensual 2021-2025'!DT10+'H2 Cons. Mensual 2021-2025'!DX10</f>
        <v>0</v>
      </c>
      <c r="M48" s="426" t="e">
        <f t="shared" ca="1" si="50"/>
        <v>#DIV/0!</v>
      </c>
      <c r="N48" s="469" t="e">
        <f t="shared" ca="1" si="41"/>
        <v>#DIV/0!</v>
      </c>
      <c r="O48" s="1333"/>
      <c r="P48" s="470">
        <f ca="1">+'H2 Cons. Mensual 2021-2025'!DZ10+'H2 Cons. Mensual 2021-2025'!ED10+'H2 Cons. Mensual 2021-2025'!EH10</f>
        <v>0</v>
      </c>
      <c r="Q48" s="463">
        <f ca="1">+'H2 Cons. Mensual 2021-2025'!EA10+'H2 Cons. Mensual 2021-2025'!EE10+'H2 Cons. Mensual 2021-2025'!EI10</f>
        <v>0</v>
      </c>
      <c r="R48" s="471">
        <f>+'H2 Cons. Mensual 2021-2025'!EB10+'H2 Cons. Mensual 2021-2025'!EF10+'H2 Cons. Mensual 2021-2025'!EJ10</f>
        <v>0</v>
      </c>
      <c r="S48" s="465" t="e">
        <f t="shared" ca="1" si="51"/>
        <v>#DIV/0!</v>
      </c>
      <c r="T48" s="466" t="e">
        <f t="shared" ca="1" si="42"/>
        <v>#DIV/0!</v>
      </c>
      <c r="U48" s="1341"/>
      <c r="V48" s="472">
        <f ca="1">+'H2 Cons. Mensual 2021-2025'!EL10+'H2 Cons. Mensual 2021-2025'!EP10+'H2 Cons. Mensual 2021-2025'!ET10</f>
        <v>0</v>
      </c>
      <c r="W48" s="423">
        <f ca="1">+'H2 Cons. Mensual 2021-2025'!EM10+'H2 Cons. Mensual 2021-2025'!EQ10+'H2 Cons. Mensual 2021-2025'!EU10</f>
        <v>0</v>
      </c>
      <c r="X48" s="425">
        <f>+'H2 Cons. Mensual 2021-2025'!EN10+'H2 Cons. Mensual 2021-2025'!ER10+'H2 Cons. Mensual 2021-2025'!EV10</f>
        <v>0</v>
      </c>
      <c r="Y48" s="426" t="e">
        <f t="shared" ca="1" si="52"/>
        <v>#DIV/0!</v>
      </c>
      <c r="Z48" s="469" t="e">
        <f t="shared" ca="1" si="43"/>
        <v>#DIV/0!</v>
      </c>
      <c r="AA48" s="1330"/>
      <c r="AB48" s="497">
        <f t="shared" ca="1" si="44"/>
        <v>0</v>
      </c>
      <c r="AC48" s="498">
        <f t="shared" ca="1" si="45"/>
        <v>0</v>
      </c>
      <c r="AD48" s="499">
        <f t="shared" si="46"/>
        <v>0</v>
      </c>
      <c r="AE48" s="473" t="e">
        <f t="shared" ca="1" si="53"/>
        <v>#DIV/0!</v>
      </c>
      <c r="AF48" s="474" t="e">
        <f t="shared" ca="1" si="47"/>
        <v>#DIV/0!</v>
      </c>
      <c r="AG48" s="475">
        <f t="shared" ca="1" si="48"/>
        <v>0</v>
      </c>
      <c r="AH48" s="1346"/>
    </row>
    <row r="49" spans="1:40" s="105" customFormat="1" ht="39.950000000000003" customHeight="1">
      <c r="A49" s="556"/>
      <c r="B49" s="361"/>
      <c r="C49" s="347"/>
      <c r="D49" s="462">
        <f ca="1">+'H2 Cons. Mensual 2021-2025'!DB11+'H2 Cons. Mensual 2021-2025'!DF11+'H2 Cons. Mensual 2021-2025'!DJ11</f>
        <v>0</v>
      </c>
      <c r="E49" s="463">
        <f ca="1">+'H2 Cons. Mensual 2021-2025'!DC11+'H2 Cons. Mensual 2021-2025'!DG11+'H2 Cons. Mensual 2021-2025'!DK11</f>
        <v>0</v>
      </c>
      <c r="F49" s="464">
        <f>+'H2 Cons. Mensual 2021-2025'!DD11+'H2 Cons. Mensual 2021-2025'!DH11+'H2 Cons. Mensual 2021-2025'!DL11</f>
        <v>0</v>
      </c>
      <c r="G49" s="465" t="e">
        <f t="shared" ref="G49" ca="1" si="54">+D49/F49</f>
        <v>#DIV/0!</v>
      </c>
      <c r="H49" s="466" t="e">
        <f t="shared" ca="1" si="40"/>
        <v>#DIV/0!</v>
      </c>
      <c r="I49" s="1341"/>
      <c r="J49" s="467">
        <f ca="1">+'H2 Cons. Mensual 2021-2025'!DN11+'H2 Cons. Mensual 2021-2025'!DR11+'H2 Cons. Mensual 2021-2025'!DV11</f>
        <v>0</v>
      </c>
      <c r="K49" s="423">
        <f ca="1">+'H2 Cons. Mensual 2021-2025'!DO11+'H2 Cons. Mensual 2021-2025'!DS11+'H2 Cons. Mensual 2021-2025'!DW11</f>
        <v>0</v>
      </c>
      <c r="L49" s="468">
        <f>+'H2 Cons. Mensual 2021-2025'!DP11+'H2 Cons. Mensual 2021-2025'!DT11+'H2 Cons. Mensual 2021-2025'!DX11</f>
        <v>0</v>
      </c>
      <c r="M49" s="426" t="e">
        <f t="shared" ref="M49" ca="1" si="55">+J49/L49</f>
        <v>#DIV/0!</v>
      </c>
      <c r="N49" s="469" t="e">
        <f t="shared" ca="1" si="41"/>
        <v>#DIV/0!</v>
      </c>
      <c r="O49" s="1333"/>
      <c r="P49" s="470">
        <f ca="1">+'H2 Cons. Mensual 2021-2025'!DZ11+'H2 Cons. Mensual 2021-2025'!ED11+'H2 Cons. Mensual 2021-2025'!EH11</f>
        <v>0</v>
      </c>
      <c r="Q49" s="463">
        <f ca="1">+'H2 Cons. Mensual 2021-2025'!EA11+'H2 Cons. Mensual 2021-2025'!EE11+'H2 Cons. Mensual 2021-2025'!EI11</f>
        <v>0</v>
      </c>
      <c r="R49" s="471">
        <f>+'H2 Cons. Mensual 2021-2025'!EB11+'H2 Cons. Mensual 2021-2025'!EF11+'H2 Cons. Mensual 2021-2025'!EJ11</f>
        <v>0</v>
      </c>
      <c r="S49" s="465" t="e">
        <f t="shared" ref="S49" ca="1" si="56">+P49/R49</f>
        <v>#DIV/0!</v>
      </c>
      <c r="T49" s="466" t="e">
        <f t="shared" ca="1" si="42"/>
        <v>#DIV/0!</v>
      </c>
      <c r="U49" s="1341"/>
      <c r="V49" s="472">
        <f ca="1">+'H2 Cons. Mensual 2021-2025'!EL11+'H2 Cons. Mensual 2021-2025'!EP11+'H2 Cons. Mensual 2021-2025'!ET11</f>
        <v>0</v>
      </c>
      <c r="W49" s="423">
        <f ca="1">+'H2 Cons. Mensual 2021-2025'!EM11+'H2 Cons. Mensual 2021-2025'!EQ11+'H2 Cons. Mensual 2021-2025'!EU11</f>
        <v>0</v>
      </c>
      <c r="X49" s="425">
        <f>+'H2 Cons. Mensual 2021-2025'!EN11+'H2 Cons. Mensual 2021-2025'!ER11+'H2 Cons. Mensual 2021-2025'!EV11</f>
        <v>0</v>
      </c>
      <c r="Y49" s="426" t="e">
        <f t="shared" ref="Y49" ca="1" si="57">+V49/X49</f>
        <v>#DIV/0!</v>
      </c>
      <c r="Z49" s="469" t="e">
        <f t="shared" ca="1" si="43"/>
        <v>#DIV/0!</v>
      </c>
      <c r="AA49" s="1330"/>
      <c r="AB49" s="497">
        <f t="shared" ref="AB49" ca="1" si="58">+D49+J49+P49+V49</f>
        <v>0</v>
      </c>
      <c r="AC49" s="498">
        <f t="shared" ref="AC49" ca="1" si="59">+E49+K49+Q49+W49</f>
        <v>0</v>
      </c>
      <c r="AD49" s="499">
        <f t="shared" ref="AD49" si="60">+F49+L49+R49+X49</f>
        <v>0</v>
      </c>
      <c r="AE49" s="473" t="e">
        <f t="shared" ref="AE49" ca="1" si="61">+AB49/AD49</f>
        <v>#DIV/0!</v>
      </c>
      <c r="AF49" s="474" t="e">
        <f t="shared" ca="1" si="47"/>
        <v>#DIV/0!</v>
      </c>
      <c r="AG49" s="475">
        <f t="shared" ca="1" si="48"/>
        <v>0</v>
      </c>
      <c r="AH49" s="1346"/>
    </row>
    <row r="50" spans="1:40" s="105" customFormat="1" ht="39.950000000000003" customHeight="1">
      <c r="A50" s="556"/>
      <c r="B50" s="361"/>
      <c r="C50" s="347"/>
      <c r="D50" s="462">
        <f ca="1">+'H2 Cons. Mensual 2021-2025'!DB12+'H2 Cons. Mensual 2021-2025'!DF12+'H2 Cons. Mensual 2021-2025'!DJ12</f>
        <v>0</v>
      </c>
      <c r="E50" s="463">
        <f ca="1">+'H2 Cons. Mensual 2021-2025'!DC12+'H2 Cons. Mensual 2021-2025'!DG12+'H2 Cons. Mensual 2021-2025'!DK12</f>
        <v>0</v>
      </c>
      <c r="F50" s="464">
        <f>+'H2 Cons. Mensual 2021-2025'!DD12+'H2 Cons. Mensual 2021-2025'!DH12+'H2 Cons. Mensual 2021-2025'!DL12</f>
        <v>0</v>
      </c>
      <c r="G50" s="465" t="e">
        <f t="shared" ca="1" si="49"/>
        <v>#DIV/0!</v>
      </c>
      <c r="H50" s="466" t="e">
        <f t="shared" ca="1" si="40"/>
        <v>#DIV/0!</v>
      </c>
      <c r="I50" s="1341"/>
      <c r="J50" s="467">
        <f ca="1">+'H2 Cons. Mensual 2021-2025'!DN12+'H2 Cons. Mensual 2021-2025'!DR12+'H2 Cons. Mensual 2021-2025'!DV12</f>
        <v>0</v>
      </c>
      <c r="K50" s="423">
        <f ca="1">+'H2 Cons. Mensual 2021-2025'!DO12+'H2 Cons. Mensual 2021-2025'!DS12+'H2 Cons. Mensual 2021-2025'!DW12</f>
        <v>0</v>
      </c>
      <c r="L50" s="468">
        <f>+'H2 Cons. Mensual 2021-2025'!DP12+'H2 Cons. Mensual 2021-2025'!DT12+'H2 Cons. Mensual 2021-2025'!DX12</f>
        <v>0</v>
      </c>
      <c r="M50" s="426" t="e">
        <f t="shared" ca="1" si="50"/>
        <v>#DIV/0!</v>
      </c>
      <c r="N50" s="469" t="e">
        <f t="shared" ca="1" si="41"/>
        <v>#DIV/0!</v>
      </c>
      <c r="O50" s="1333"/>
      <c r="P50" s="470">
        <f ca="1">+'H2 Cons. Mensual 2021-2025'!DZ12+'H2 Cons. Mensual 2021-2025'!ED12+'H2 Cons. Mensual 2021-2025'!EH12</f>
        <v>0</v>
      </c>
      <c r="Q50" s="463">
        <f ca="1">+'H2 Cons. Mensual 2021-2025'!EA12+'H2 Cons. Mensual 2021-2025'!EE12+'H2 Cons. Mensual 2021-2025'!EI12</f>
        <v>0</v>
      </c>
      <c r="R50" s="471">
        <f>+'H2 Cons. Mensual 2021-2025'!EB12+'H2 Cons. Mensual 2021-2025'!EF12+'H2 Cons. Mensual 2021-2025'!EJ12</f>
        <v>0</v>
      </c>
      <c r="S50" s="465" t="e">
        <f t="shared" ca="1" si="51"/>
        <v>#DIV/0!</v>
      </c>
      <c r="T50" s="466" t="e">
        <f t="shared" ca="1" si="42"/>
        <v>#DIV/0!</v>
      </c>
      <c r="U50" s="1341"/>
      <c r="V50" s="472">
        <f ca="1">+'H2 Cons. Mensual 2021-2025'!EL12+'H2 Cons. Mensual 2021-2025'!EP12+'H2 Cons. Mensual 2021-2025'!ET12</f>
        <v>0</v>
      </c>
      <c r="W50" s="423">
        <f ca="1">+'H2 Cons. Mensual 2021-2025'!EM12+'H2 Cons. Mensual 2021-2025'!EQ12+'H2 Cons. Mensual 2021-2025'!EU12</f>
        <v>0</v>
      </c>
      <c r="X50" s="425">
        <f>+'H2 Cons. Mensual 2021-2025'!EN12+'H2 Cons. Mensual 2021-2025'!ER12+'H2 Cons. Mensual 2021-2025'!EV12</f>
        <v>0</v>
      </c>
      <c r="Y50" s="426" t="e">
        <f t="shared" ca="1" si="52"/>
        <v>#DIV/0!</v>
      </c>
      <c r="Z50" s="469" t="e">
        <f t="shared" ca="1" si="43"/>
        <v>#DIV/0!</v>
      </c>
      <c r="AA50" s="1330"/>
      <c r="AB50" s="497">
        <f t="shared" ca="1" si="44"/>
        <v>0</v>
      </c>
      <c r="AC50" s="498">
        <f t="shared" ca="1" si="45"/>
        <v>0</v>
      </c>
      <c r="AD50" s="499">
        <f t="shared" si="46"/>
        <v>0</v>
      </c>
      <c r="AE50" s="473" t="e">
        <f t="shared" ca="1" si="53"/>
        <v>#DIV/0!</v>
      </c>
      <c r="AF50" s="474" t="e">
        <f t="shared" ca="1" si="47"/>
        <v>#DIV/0!</v>
      </c>
      <c r="AG50" s="475">
        <f t="shared" ca="1" si="48"/>
        <v>0</v>
      </c>
      <c r="AH50" s="1346"/>
    </row>
    <row r="51" spans="1:40" s="105" customFormat="1" ht="39.950000000000003" customHeight="1">
      <c r="A51" s="556"/>
      <c r="B51" s="361"/>
      <c r="C51" s="347"/>
      <c r="D51" s="462">
        <f ca="1">+'H2 Cons. Mensual 2021-2025'!DB13+'H2 Cons. Mensual 2021-2025'!DF13+'H2 Cons. Mensual 2021-2025'!DJ13</f>
        <v>0</v>
      </c>
      <c r="E51" s="463">
        <f ca="1">+'H2 Cons. Mensual 2021-2025'!DC13+'H2 Cons. Mensual 2021-2025'!DG13+'H2 Cons. Mensual 2021-2025'!DK13</f>
        <v>0</v>
      </c>
      <c r="F51" s="464">
        <f>+'H2 Cons. Mensual 2021-2025'!DD13+'H2 Cons. Mensual 2021-2025'!DH13+'H2 Cons. Mensual 2021-2025'!DL13</f>
        <v>0</v>
      </c>
      <c r="G51" s="465" t="e">
        <f t="shared" ca="1" si="49"/>
        <v>#DIV/0!</v>
      </c>
      <c r="H51" s="466" t="e">
        <f t="shared" ca="1" si="40"/>
        <v>#DIV/0!</v>
      </c>
      <c r="I51" s="1341"/>
      <c r="J51" s="467">
        <f ca="1">+'H2 Cons. Mensual 2021-2025'!DN13+'H2 Cons. Mensual 2021-2025'!DR13+'H2 Cons. Mensual 2021-2025'!DV13</f>
        <v>0</v>
      </c>
      <c r="K51" s="423">
        <f ca="1">+'H2 Cons. Mensual 2021-2025'!DO13+'H2 Cons. Mensual 2021-2025'!DS13+'H2 Cons. Mensual 2021-2025'!DW13</f>
        <v>0</v>
      </c>
      <c r="L51" s="468">
        <f>+'H2 Cons. Mensual 2021-2025'!DP13+'H2 Cons. Mensual 2021-2025'!DT13+'H2 Cons. Mensual 2021-2025'!DX13</f>
        <v>0</v>
      </c>
      <c r="M51" s="426" t="e">
        <f t="shared" ca="1" si="50"/>
        <v>#DIV/0!</v>
      </c>
      <c r="N51" s="469" t="e">
        <f t="shared" ca="1" si="41"/>
        <v>#DIV/0!</v>
      </c>
      <c r="O51" s="1333"/>
      <c r="P51" s="470">
        <f ca="1">+'H2 Cons. Mensual 2021-2025'!DZ13+'H2 Cons. Mensual 2021-2025'!ED13+'H2 Cons. Mensual 2021-2025'!EH13</f>
        <v>0</v>
      </c>
      <c r="Q51" s="463">
        <f ca="1">+'H2 Cons. Mensual 2021-2025'!EA13+'H2 Cons. Mensual 2021-2025'!EE13+'H2 Cons. Mensual 2021-2025'!EI13</f>
        <v>0</v>
      </c>
      <c r="R51" s="471">
        <f>+'H2 Cons. Mensual 2021-2025'!EB13+'H2 Cons. Mensual 2021-2025'!EF13+'H2 Cons. Mensual 2021-2025'!EJ13</f>
        <v>0</v>
      </c>
      <c r="S51" s="465" t="e">
        <f t="shared" ca="1" si="51"/>
        <v>#DIV/0!</v>
      </c>
      <c r="T51" s="466" t="e">
        <f t="shared" ca="1" si="42"/>
        <v>#DIV/0!</v>
      </c>
      <c r="U51" s="1341"/>
      <c r="V51" s="472">
        <f ca="1">+'H2 Cons. Mensual 2021-2025'!EL13+'H2 Cons. Mensual 2021-2025'!EP13+'H2 Cons. Mensual 2021-2025'!ET13</f>
        <v>0</v>
      </c>
      <c r="W51" s="423">
        <f ca="1">+'H2 Cons. Mensual 2021-2025'!EM13+'H2 Cons. Mensual 2021-2025'!EQ13+'H2 Cons. Mensual 2021-2025'!EU13</f>
        <v>0</v>
      </c>
      <c r="X51" s="425">
        <f>+'H2 Cons. Mensual 2021-2025'!EN13+'H2 Cons. Mensual 2021-2025'!ER13+'H2 Cons. Mensual 2021-2025'!EV13</f>
        <v>0</v>
      </c>
      <c r="Y51" s="426" t="e">
        <f t="shared" ca="1" si="52"/>
        <v>#DIV/0!</v>
      </c>
      <c r="Z51" s="469" t="e">
        <f t="shared" ca="1" si="43"/>
        <v>#DIV/0!</v>
      </c>
      <c r="AA51" s="1330"/>
      <c r="AB51" s="497">
        <f t="shared" ca="1" si="44"/>
        <v>0</v>
      </c>
      <c r="AC51" s="498">
        <f t="shared" ca="1" si="45"/>
        <v>0</v>
      </c>
      <c r="AD51" s="499">
        <f t="shared" si="46"/>
        <v>0</v>
      </c>
      <c r="AE51" s="473" t="e">
        <f t="shared" ca="1" si="53"/>
        <v>#DIV/0!</v>
      </c>
      <c r="AF51" s="474" t="e">
        <f t="shared" ca="1" si="47"/>
        <v>#DIV/0!</v>
      </c>
      <c r="AG51" s="475">
        <f t="shared" ca="1" si="48"/>
        <v>0</v>
      </c>
      <c r="AH51" s="1346"/>
    </row>
    <row r="52" spans="1:40" s="105" customFormat="1" ht="39.950000000000003" customHeight="1">
      <c r="A52" s="556"/>
      <c r="B52" s="361"/>
      <c r="C52" s="347"/>
      <c r="D52" s="462">
        <f ca="1">+'H2 Cons. Mensual 2021-2025'!DB14+'H2 Cons. Mensual 2021-2025'!DF14+'H2 Cons. Mensual 2021-2025'!DJ14</f>
        <v>0</v>
      </c>
      <c r="E52" s="463">
        <f ca="1">+'H2 Cons. Mensual 2021-2025'!DC14+'H2 Cons. Mensual 2021-2025'!DG14+'H2 Cons. Mensual 2021-2025'!DK14</f>
        <v>0</v>
      </c>
      <c r="F52" s="464">
        <f>+'H2 Cons. Mensual 2021-2025'!DD14+'H2 Cons. Mensual 2021-2025'!DH14+'H2 Cons. Mensual 2021-2025'!DL14</f>
        <v>0</v>
      </c>
      <c r="G52" s="465" t="e">
        <f t="shared" ca="1" si="49"/>
        <v>#DIV/0!</v>
      </c>
      <c r="H52" s="466" t="e">
        <f t="shared" ca="1" si="40"/>
        <v>#DIV/0!</v>
      </c>
      <c r="I52" s="1341"/>
      <c r="J52" s="467">
        <f ca="1">+'H2 Cons. Mensual 2021-2025'!DN14+'H2 Cons. Mensual 2021-2025'!DR14+'H2 Cons. Mensual 2021-2025'!DV14</f>
        <v>0</v>
      </c>
      <c r="K52" s="423">
        <f ca="1">+'H2 Cons. Mensual 2021-2025'!DO14+'H2 Cons. Mensual 2021-2025'!DS14+'H2 Cons. Mensual 2021-2025'!DW14</f>
        <v>0</v>
      </c>
      <c r="L52" s="468">
        <f>+'H2 Cons. Mensual 2021-2025'!DP14+'H2 Cons. Mensual 2021-2025'!DT14+'H2 Cons. Mensual 2021-2025'!DX14</f>
        <v>0</v>
      </c>
      <c r="M52" s="426" t="e">
        <f t="shared" ca="1" si="50"/>
        <v>#DIV/0!</v>
      </c>
      <c r="N52" s="469" t="e">
        <f t="shared" ca="1" si="41"/>
        <v>#DIV/0!</v>
      </c>
      <c r="O52" s="1333"/>
      <c r="P52" s="470">
        <f ca="1">+'H2 Cons. Mensual 2021-2025'!DZ14+'H2 Cons. Mensual 2021-2025'!ED14+'H2 Cons. Mensual 2021-2025'!EH14</f>
        <v>0</v>
      </c>
      <c r="Q52" s="463">
        <f ca="1">+'H2 Cons. Mensual 2021-2025'!EA14+'H2 Cons. Mensual 2021-2025'!EE14+'H2 Cons. Mensual 2021-2025'!EI14</f>
        <v>0</v>
      </c>
      <c r="R52" s="471">
        <f>+'H2 Cons. Mensual 2021-2025'!EB14+'H2 Cons. Mensual 2021-2025'!EF14+'H2 Cons. Mensual 2021-2025'!EJ14</f>
        <v>0</v>
      </c>
      <c r="S52" s="465" t="e">
        <f t="shared" ca="1" si="51"/>
        <v>#DIV/0!</v>
      </c>
      <c r="T52" s="466" t="e">
        <f t="shared" ca="1" si="42"/>
        <v>#DIV/0!</v>
      </c>
      <c r="U52" s="1341"/>
      <c r="V52" s="472">
        <f ca="1">+'H2 Cons. Mensual 2021-2025'!EL14+'H2 Cons. Mensual 2021-2025'!EP14+'H2 Cons. Mensual 2021-2025'!ET14</f>
        <v>0</v>
      </c>
      <c r="W52" s="423">
        <f ca="1">+'H2 Cons. Mensual 2021-2025'!EM14+'H2 Cons. Mensual 2021-2025'!EQ14+'H2 Cons. Mensual 2021-2025'!EU14</f>
        <v>0</v>
      </c>
      <c r="X52" s="425">
        <f>+'H2 Cons. Mensual 2021-2025'!EN14+'H2 Cons. Mensual 2021-2025'!ER14+'H2 Cons. Mensual 2021-2025'!EV14</f>
        <v>0</v>
      </c>
      <c r="Y52" s="426" t="e">
        <f t="shared" ca="1" si="52"/>
        <v>#DIV/0!</v>
      </c>
      <c r="Z52" s="469" t="e">
        <f t="shared" ca="1" si="43"/>
        <v>#DIV/0!</v>
      </c>
      <c r="AA52" s="1330"/>
      <c r="AB52" s="497">
        <f t="shared" ca="1" si="44"/>
        <v>0</v>
      </c>
      <c r="AC52" s="498">
        <f t="shared" ca="1" si="45"/>
        <v>0</v>
      </c>
      <c r="AD52" s="499">
        <f t="shared" si="46"/>
        <v>0</v>
      </c>
      <c r="AE52" s="473" t="e">
        <f t="shared" ca="1" si="53"/>
        <v>#DIV/0!</v>
      </c>
      <c r="AF52" s="474" t="e">
        <f t="shared" ca="1" si="47"/>
        <v>#DIV/0!</v>
      </c>
      <c r="AG52" s="475">
        <f t="shared" ca="1" si="48"/>
        <v>0</v>
      </c>
      <c r="AH52" s="1346"/>
    </row>
    <row r="53" spans="1:40" s="105" customFormat="1" ht="39.950000000000003" customHeight="1">
      <c r="A53" s="556"/>
      <c r="B53" s="361"/>
      <c r="C53" s="347"/>
      <c r="D53" s="462">
        <f ca="1">+'H2 Cons. Mensual 2021-2025'!DB15+'H2 Cons. Mensual 2021-2025'!DF15+'H2 Cons. Mensual 2021-2025'!DJ15</f>
        <v>0</v>
      </c>
      <c r="E53" s="463">
        <f ca="1">+'H2 Cons. Mensual 2021-2025'!DC15+'H2 Cons. Mensual 2021-2025'!DG15+'H2 Cons. Mensual 2021-2025'!DK15</f>
        <v>0</v>
      </c>
      <c r="F53" s="464">
        <f>+'H2 Cons. Mensual 2021-2025'!DD15+'H2 Cons. Mensual 2021-2025'!DH15+'H2 Cons. Mensual 2021-2025'!DL15</f>
        <v>0</v>
      </c>
      <c r="G53" s="465" t="e">
        <f t="shared" ca="1" si="49"/>
        <v>#DIV/0!</v>
      </c>
      <c r="H53" s="466" t="e">
        <f t="shared" ca="1" si="40"/>
        <v>#DIV/0!</v>
      </c>
      <c r="I53" s="1341"/>
      <c r="J53" s="467">
        <f ca="1">+'H2 Cons. Mensual 2021-2025'!DN15+'H2 Cons. Mensual 2021-2025'!DR15+'H2 Cons. Mensual 2021-2025'!DV15</f>
        <v>0</v>
      </c>
      <c r="K53" s="423">
        <f ca="1">+'H2 Cons. Mensual 2021-2025'!DO15+'H2 Cons. Mensual 2021-2025'!DS15+'H2 Cons. Mensual 2021-2025'!DW15</f>
        <v>0</v>
      </c>
      <c r="L53" s="468">
        <f>+'H2 Cons. Mensual 2021-2025'!DP15+'H2 Cons. Mensual 2021-2025'!DT15+'H2 Cons. Mensual 2021-2025'!DX15</f>
        <v>0</v>
      </c>
      <c r="M53" s="426" t="e">
        <f t="shared" ca="1" si="50"/>
        <v>#DIV/0!</v>
      </c>
      <c r="N53" s="469" t="e">
        <f t="shared" ca="1" si="41"/>
        <v>#DIV/0!</v>
      </c>
      <c r="O53" s="1333"/>
      <c r="P53" s="470">
        <f ca="1">+'H2 Cons. Mensual 2021-2025'!DZ15+'H2 Cons. Mensual 2021-2025'!ED15+'H2 Cons. Mensual 2021-2025'!EH15</f>
        <v>0</v>
      </c>
      <c r="Q53" s="463">
        <f ca="1">+'H2 Cons. Mensual 2021-2025'!EA15+'H2 Cons. Mensual 2021-2025'!EE15+'H2 Cons. Mensual 2021-2025'!EI15</f>
        <v>0</v>
      </c>
      <c r="R53" s="471">
        <f>+'H2 Cons. Mensual 2021-2025'!EB15+'H2 Cons. Mensual 2021-2025'!EF15+'H2 Cons. Mensual 2021-2025'!EJ15</f>
        <v>0</v>
      </c>
      <c r="S53" s="465" t="e">
        <f t="shared" ca="1" si="51"/>
        <v>#DIV/0!</v>
      </c>
      <c r="T53" s="466" t="e">
        <f t="shared" ca="1" si="42"/>
        <v>#DIV/0!</v>
      </c>
      <c r="U53" s="1341"/>
      <c r="V53" s="472">
        <f ca="1">+'H2 Cons. Mensual 2021-2025'!EL15+'H2 Cons. Mensual 2021-2025'!EP15+'H2 Cons. Mensual 2021-2025'!ET15</f>
        <v>0</v>
      </c>
      <c r="W53" s="423">
        <f ca="1">+'H2 Cons. Mensual 2021-2025'!EM15+'H2 Cons. Mensual 2021-2025'!EQ15+'H2 Cons. Mensual 2021-2025'!EU15</f>
        <v>0</v>
      </c>
      <c r="X53" s="425">
        <f>+'H2 Cons. Mensual 2021-2025'!EN15+'H2 Cons. Mensual 2021-2025'!ER15+'H2 Cons. Mensual 2021-2025'!EV15</f>
        <v>0</v>
      </c>
      <c r="Y53" s="426" t="e">
        <f t="shared" ca="1" si="52"/>
        <v>#DIV/0!</v>
      </c>
      <c r="Z53" s="469" t="e">
        <f t="shared" ca="1" si="43"/>
        <v>#DIV/0!</v>
      </c>
      <c r="AA53" s="1330"/>
      <c r="AB53" s="497">
        <f t="shared" ca="1" si="44"/>
        <v>0</v>
      </c>
      <c r="AC53" s="498">
        <f t="shared" ca="1" si="45"/>
        <v>0</v>
      </c>
      <c r="AD53" s="499">
        <f t="shared" si="46"/>
        <v>0</v>
      </c>
      <c r="AE53" s="473" t="e">
        <f t="shared" ca="1" si="53"/>
        <v>#DIV/0!</v>
      </c>
      <c r="AF53" s="474" t="e">
        <f t="shared" ca="1" si="47"/>
        <v>#DIV/0!</v>
      </c>
      <c r="AG53" s="475">
        <f t="shared" ca="1" si="48"/>
        <v>0</v>
      </c>
      <c r="AH53" s="1346"/>
    </row>
    <row r="54" spans="1:40" s="105" customFormat="1" ht="39.950000000000003" customHeight="1">
      <c r="A54" s="556"/>
      <c r="B54" s="361"/>
      <c r="C54" s="347"/>
      <c r="D54" s="462">
        <f ca="1">+'H2 Cons. Mensual 2021-2025'!DB16+'H2 Cons. Mensual 2021-2025'!DF16+'H2 Cons. Mensual 2021-2025'!DJ16</f>
        <v>0</v>
      </c>
      <c r="E54" s="463">
        <f ca="1">+'H2 Cons. Mensual 2021-2025'!DC16+'H2 Cons. Mensual 2021-2025'!DG16+'H2 Cons. Mensual 2021-2025'!DK16</f>
        <v>0</v>
      </c>
      <c r="F54" s="464">
        <f>+'H2 Cons. Mensual 2021-2025'!DD16+'H2 Cons. Mensual 2021-2025'!DH16+'H2 Cons. Mensual 2021-2025'!DL16</f>
        <v>0</v>
      </c>
      <c r="G54" s="465" t="e">
        <f t="shared" ca="1" si="49"/>
        <v>#DIV/0!</v>
      </c>
      <c r="H54" s="466" t="e">
        <f t="shared" ca="1" si="40"/>
        <v>#DIV/0!</v>
      </c>
      <c r="I54" s="1341"/>
      <c r="J54" s="467">
        <f ca="1">+'H2 Cons. Mensual 2021-2025'!DN16+'H2 Cons. Mensual 2021-2025'!DR16+'H2 Cons. Mensual 2021-2025'!DV16</f>
        <v>0</v>
      </c>
      <c r="K54" s="423">
        <f ca="1">+'H2 Cons. Mensual 2021-2025'!DO16+'H2 Cons. Mensual 2021-2025'!DS16+'H2 Cons. Mensual 2021-2025'!DW16</f>
        <v>0</v>
      </c>
      <c r="L54" s="468">
        <f>+'H2 Cons. Mensual 2021-2025'!DP16+'H2 Cons. Mensual 2021-2025'!DT16+'H2 Cons. Mensual 2021-2025'!DX16</f>
        <v>0</v>
      </c>
      <c r="M54" s="426" t="e">
        <f t="shared" ca="1" si="50"/>
        <v>#DIV/0!</v>
      </c>
      <c r="N54" s="469" t="e">
        <f t="shared" ca="1" si="41"/>
        <v>#DIV/0!</v>
      </c>
      <c r="O54" s="1333"/>
      <c r="P54" s="470">
        <f ca="1">+'H2 Cons. Mensual 2021-2025'!DZ16+'H2 Cons. Mensual 2021-2025'!ED16+'H2 Cons. Mensual 2021-2025'!EH16</f>
        <v>0</v>
      </c>
      <c r="Q54" s="463">
        <f ca="1">+'H2 Cons. Mensual 2021-2025'!EA16+'H2 Cons. Mensual 2021-2025'!EE16+'H2 Cons. Mensual 2021-2025'!EI16</f>
        <v>0</v>
      </c>
      <c r="R54" s="471">
        <f>+'H2 Cons. Mensual 2021-2025'!EB16+'H2 Cons. Mensual 2021-2025'!EF16+'H2 Cons. Mensual 2021-2025'!EJ16</f>
        <v>0</v>
      </c>
      <c r="S54" s="465" t="e">
        <f t="shared" ca="1" si="51"/>
        <v>#DIV/0!</v>
      </c>
      <c r="T54" s="466" t="e">
        <f t="shared" ca="1" si="42"/>
        <v>#DIV/0!</v>
      </c>
      <c r="U54" s="1341"/>
      <c r="V54" s="472">
        <f ca="1">+'H2 Cons. Mensual 2021-2025'!EL16+'H2 Cons. Mensual 2021-2025'!EP16+'H2 Cons. Mensual 2021-2025'!ET16</f>
        <v>0</v>
      </c>
      <c r="W54" s="423">
        <f ca="1">+'H2 Cons. Mensual 2021-2025'!EM16+'H2 Cons. Mensual 2021-2025'!EQ16+'H2 Cons. Mensual 2021-2025'!EU16</f>
        <v>0</v>
      </c>
      <c r="X54" s="425">
        <f>+'H2 Cons. Mensual 2021-2025'!EN16+'H2 Cons. Mensual 2021-2025'!ER16+'H2 Cons. Mensual 2021-2025'!EV16</f>
        <v>0</v>
      </c>
      <c r="Y54" s="426" t="e">
        <f t="shared" ca="1" si="52"/>
        <v>#DIV/0!</v>
      </c>
      <c r="Z54" s="469" t="e">
        <f t="shared" ca="1" si="43"/>
        <v>#DIV/0!</v>
      </c>
      <c r="AA54" s="1330"/>
      <c r="AB54" s="497">
        <f t="shared" ca="1" si="44"/>
        <v>0</v>
      </c>
      <c r="AC54" s="498">
        <f t="shared" ca="1" si="45"/>
        <v>0</v>
      </c>
      <c r="AD54" s="499">
        <f t="shared" si="46"/>
        <v>0</v>
      </c>
      <c r="AE54" s="473" t="e">
        <f t="shared" ca="1" si="53"/>
        <v>#DIV/0!</v>
      </c>
      <c r="AF54" s="474" t="e">
        <f t="shared" ca="1" si="47"/>
        <v>#DIV/0!</v>
      </c>
      <c r="AG54" s="475">
        <f t="shared" ca="1" si="48"/>
        <v>0</v>
      </c>
      <c r="AH54" s="1346"/>
    </row>
    <row r="55" spans="1:40" s="105" customFormat="1" ht="39.950000000000003" customHeight="1" thickBot="1">
      <c r="A55" s="557"/>
      <c r="B55" s="476"/>
      <c r="C55" s="347"/>
      <c r="D55" s="477">
        <f ca="1">+'H2 Cons. Mensual 2021-2025'!DB17+'H2 Cons. Mensual 2021-2025'!DF17+'H2 Cons. Mensual 2021-2025'!DJ17</f>
        <v>0</v>
      </c>
      <c r="E55" s="478">
        <f ca="1">+'H2 Cons. Mensual 2021-2025'!DC17+'H2 Cons. Mensual 2021-2025'!DG17+'H2 Cons. Mensual 2021-2025'!DK17</f>
        <v>0</v>
      </c>
      <c r="F55" s="479">
        <f>+'H2 Cons. Mensual 2021-2025'!DD17+'H2 Cons. Mensual 2021-2025'!DH17+'H2 Cons. Mensual 2021-2025'!DL17</f>
        <v>0</v>
      </c>
      <c r="G55" s="480" t="e">
        <f t="shared" ca="1" si="49"/>
        <v>#DIV/0!</v>
      </c>
      <c r="H55" s="481" t="e">
        <f t="shared" ca="1" si="40"/>
        <v>#DIV/0!</v>
      </c>
      <c r="I55" s="1341"/>
      <c r="J55" s="482">
        <f ca="1">+'H2 Cons. Mensual 2021-2025'!DN17+'H2 Cons. Mensual 2021-2025'!DR17+'H2 Cons. Mensual 2021-2025'!DV17</f>
        <v>0</v>
      </c>
      <c r="K55" s="483">
        <f ca="1">+'H2 Cons. Mensual 2021-2025'!DO17+'H2 Cons. Mensual 2021-2025'!DS17+'H2 Cons. Mensual 2021-2025'!DW17</f>
        <v>0</v>
      </c>
      <c r="L55" s="484">
        <f>+'H2 Cons. Mensual 2021-2025'!DP17+'H2 Cons. Mensual 2021-2025'!DT17+'H2 Cons. Mensual 2021-2025'!DX17</f>
        <v>0</v>
      </c>
      <c r="M55" s="485" t="e">
        <f t="shared" ca="1" si="50"/>
        <v>#DIV/0!</v>
      </c>
      <c r="N55" s="486" t="e">
        <f t="shared" ca="1" si="41"/>
        <v>#DIV/0!</v>
      </c>
      <c r="O55" s="1333"/>
      <c r="P55" s="487">
        <f ca="1">+'H2 Cons. Mensual 2021-2025'!DZ17+'H2 Cons. Mensual 2021-2025'!ED17+'H2 Cons. Mensual 2021-2025'!EH17</f>
        <v>0</v>
      </c>
      <c r="Q55" s="488">
        <f ca="1">+'H2 Cons. Mensual 2021-2025'!EA17+'H2 Cons. Mensual 2021-2025'!EE17+'H2 Cons. Mensual 2021-2025'!EI17</f>
        <v>0</v>
      </c>
      <c r="R55" s="489">
        <f>+'H2 Cons. Mensual 2021-2025'!EB17+'H2 Cons. Mensual 2021-2025'!EF17+'H2 Cons. Mensual 2021-2025'!EJ17</f>
        <v>0</v>
      </c>
      <c r="S55" s="490" t="e">
        <f t="shared" ca="1" si="51"/>
        <v>#DIV/0!</v>
      </c>
      <c r="T55" s="491" t="e">
        <f t="shared" ca="1" si="42"/>
        <v>#DIV/0!</v>
      </c>
      <c r="U55" s="1341"/>
      <c r="V55" s="492">
        <f ca="1">+'H2 Cons. Mensual 2021-2025'!EL17+'H2 Cons. Mensual 2021-2025'!EP17+'H2 Cons. Mensual 2021-2025'!ET17</f>
        <v>0</v>
      </c>
      <c r="W55" s="483">
        <f ca="1">+'H2 Cons. Mensual 2021-2025'!EM17+'H2 Cons. Mensual 2021-2025'!EQ17+'H2 Cons. Mensual 2021-2025'!EU17</f>
        <v>0</v>
      </c>
      <c r="X55" s="493">
        <f>+'H2 Cons. Mensual 2021-2025'!EN17+'H2 Cons. Mensual 2021-2025'!ER17+'H2 Cons. Mensual 2021-2025'!EV17</f>
        <v>0</v>
      </c>
      <c r="Y55" s="485" t="e">
        <f t="shared" ca="1" si="52"/>
        <v>#DIV/0!</v>
      </c>
      <c r="Z55" s="486" t="e">
        <f t="shared" ca="1" si="43"/>
        <v>#DIV/0!</v>
      </c>
      <c r="AA55" s="1330"/>
      <c r="AB55" s="560">
        <f t="shared" ca="1" si="44"/>
        <v>0</v>
      </c>
      <c r="AC55" s="561">
        <f t="shared" ca="1" si="45"/>
        <v>0</v>
      </c>
      <c r="AD55" s="562">
        <f t="shared" si="46"/>
        <v>0</v>
      </c>
      <c r="AE55" s="563" t="e">
        <f t="shared" ca="1" si="53"/>
        <v>#DIV/0!</v>
      </c>
      <c r="AF55" s="564" t="e">
        <f t="shared" ca="1" si="47"/>
        <v>#DIV/0!</v>
      </c>
      <c r="AG55" s="565">
        <f t="shared" ca="1" si="48"/>
        <v>0</v>
      </c>
      <c r="AH55" s="1346"/>
    </row>
    <row r="56" spans="1:40" s="107" customFormat="1" ht="15.75" customHeight="1" thickBot="1">
      <c r="A56" s="412" t="s">
        <v>89</v>
      </c>
      <c r="B56" s="413"/>
      <c r="C56" s="414"/>
      <c r="D56" s="142">
        <f ca="1">SUM(D45:D55)</f>
        <v>0</v>
      </c>
      <c r="E56" s="143">
        <f ca="1">SUM(E45:E55)</f>
        <v>0</v>
      </c>
      <c r="F56" s="144">
        <f>SUM(F45:F55)</f>
        <v>0</v>
      </c>
      <c r="G56" s="124" t="e">
        <f t="shared" ca="1" si="49"/>
        <v>#DIV/0!</v>
      </c>
      <c r="H56" s="145" t="e">
        <f t="shared" ca="1" si="40"/>
        <v>#DIV/0!</v>
      </c>
      <c r="I56" s="1342"/>
      <c r="J56" s="139">
        <f ca="1">+'H2 Cons. Mensual 2021-2025'!DN18+'H2 Cons. Mensual 2021-2025'!DR18+'H2 Cons. Mensual 2021-2025'!DV18</f>
        <v>0</v>
      </c>
      <c r="K56" s="140">
        <f ca="1">+'H2 Cons. Mensual 2021-2025'!DO18+'H2 Cons. Mensual 2021-2025'!DS18+'H2 Cons. Mensual 2021-2025'!DW18</f>
        <v>0</v>
      </c>
      <c r="L56" s="148">
        <f>+'H2 Cons. Mensual 2021-2025'!DP18+'H2 Cons. Mensual 2021-2025'!DT18+'H2 Cons. Mensual 2021-2025'!DX18</f>
        <v>0</v>
      </c>
      <c r="M56" s="125" t="e">
        <f t="shared" ca="1" si="50"/>
        <v>#DIV/0!</v>
      </c>
      <c r="N56" s="146" t="e">
        <f t="shared" ca="1" si="41"/>
        <v>#DIV/0!</v>
      </c>
      <c r="O56" s="1331"/>
      <c r="P56" s="149">
        <f ca="1">SUM(P45:P55)</f>
        <v>0</v>
      </c>
      <c r="Q56" s="150">
        <f ca="1">SUM(Q45:Q55)</f>
        <v>0</v>
      </c>
      <c r="R56" s="151">
        <f>SUM(R45:R55)</f>
        <v>0</v>
      </c>
      <c r="S56" s="126" t="e">
        <f t="shared" ca="1" si="51"/>
        <v>#DIV/0!</v>
      </c>
      <c r="T56" s="152" t="e">
        <f t="shared" ca="1" si="42"/>
        <v>#DIV/0!</v>
      </c>
      <c r="U56" s="1342"/>
      <c r="V56" s="137">
        <f ca="1">SUM(V45:V55)</f>
        <v>0</v>
      </c>
      <c r="W56" s="140">
        <f ca="1">SUM(W45:W55)</f>
        <v>0</v>
      </c>
      <c r="X56" s="154">
        <f>SUM(X45:X55)</f>
        <v>0</v>
      </c>
      <c r="Y56" s="125" t="e">
        <f ca="1">+V56/X56</f>
        <v>#DIV/0!</v>
      </c>
      <c r="Z56" s="146" t="e">
        <f t="shared" ca="1" si="43"/>
        <v>#DIV/0!</v>
      </c>
      <c r="AA56" s="1355"/>
      <c r="AB56" s="500">
        <f ca="1">SUM(AB45:AB55)</f>
        <v>0</v>
      </c>
      <c r="AC56" s="501">
        <f ca="1">SUM(AC45:AC55)</f>
        <v>0</v>
      </c>
      <c r="AD56" s="502">
        <f>SUM(AD45:AD55)</f>
        <v>0</v>
      </c>
      <c r="AE56" s="566" t="e">
        <f t="shared" ca="1" si="53"/>
        <v>#DIV/0!</v>
      </c>
      <c r="AF56" s="567" t="e">
        <f t="shared" ca="1" si="47"/>
        <v>#DIV/0!</v>
      </c>
      <c r="AG56" s="568">
        <f t="shared" ca="1" si="48"/>
        <v>0</v>
      </c>
      <c r="AH56" s="1347"/>
    </row>
    <row r="57" spans="1:40" s="107" customFormat="1" ht="13.5" thickBot="1">
      <c r="A57" s="101"/>
      <c r="B57" s="102"/>
      <c r="C57" s="102"/>
      <c r="D57" s="102"/>
      <c r="E57" s="102"/>
      <c r="F57" s="102"/>
      <c r="G57" s="103"/>
      <c r="H57" s="103"/>
      <c r="I57" s="103"/>
      <c r="J57" s="103"/>
      <c r="K57" s="103"/>
      <c r="L57" s="103"/>
      <c r="M57" s="104"/>
      <c r="N57" s="105"/>
      <c r="O57" s="105"/>
      <c r="P57" s="105"/>
      <c r="Q57" s="105"/>
      <c r="R57" s="105"/>
      <c r="S57" s="103"/>
      <c r="T57" s="378"/>
      <c r="U57" s="106"/>
      <c r="V57" s="106"/>
      <c r="W57" s="106"/>
      <c r="X57" s="106"/>
      <c r="Y57" s="104"/>
      <c r="Z57" s="105"/>
      <c r="AA57" s="103"/>
      <c r="AB57" s="103"/>
      <c r="AC57" s="103"/>
      <c r="AD57" s="103"/>
      <c r="AE57" s="106"/>
      <c r="AF57" s="104"/>
      <c r="AG57" s="104"/>
      <c r="AH57" s="103"/>
    </row>
    <row r="58" spans="1:40" s="107" customFormat="1" ht="15.75" customHeight="1" thickBot="1">
      <c r="A58" s="1145" t="s">
        <v>67</v>
      </c>
      <c r="B58" s="1148" t="s">
        <v>68</v>
      </c>
      <c r="C58" s="1149"/>
      <c r="D58" s="1161" t="s">
        <v>44</v>
      </c>
      <c r="E58" s="1161"/>
      <c r="F58" s="1161"/>
      <c r="G58" s="1161"/>
      <c r="H58" s="1161"/>
      <c r="I58" s="1161"/>
      <c r="J58" s="1161"/>
      <c r="K58" s="1161"/>
      <c r="L58" s="1161"/>
      <c r="M58" s="1161"/>
      <c r="N58" s="1161"/>
      <c r="O58" s="1161"/>
      <c r="P58" s="1161"/>
      <c r="Q58" s="1161"/>
      <c r="R58" s="1161"/>
      <c r="S58" s="1161"/>
      <c r="T58" s="1161"/>
      <c r="U58" s="1161"/>
      <c r="V58" s="1161"/>
      <c r="W58" s="1161"/>
      <c r="X58" s="1161"/>
      <c r="Y58" s="1161"/>
      <c r="Z58" s="1161"/>
      <c r="AA58" s="1161"/>
      <c r="AB58" s="1161"/>
      <c r="AC58" s="1161"/>
      <c r="AD58" s="1161"/>
      <c r="AE58" s="1161"/>
      <c r="AF58" s="1161"/>
      <c r="AG58" s="1161"/>
      <c r="AH58" s="1162"/>
    </row>
    <row r="59" spans="1:40" s="107" customFormat="1" ht="15.75" customHeight="1" thickBot="1">
      <c r="A59" s="1146"/>
      <c r="B59" s="1150"/>
      <c r="C59" s="1151"/>
      <c r="D59" s="1343" t="s">
        <v>69</v>
      </c>
      <c r="E59" s="1343"/>
      <c r="F59" s="1343"/>
      <c r="G59" s="1343"/>
      <c r="H59" s="1343"/>
      <c r="I59" s="1344"/>
      <c r="J59" s="1091" t="s">
        <v>70</v>
      </c>
      <c r="K59" s="1092"/>
      <c r="L59" s="1092"/>
      <c r="M59" s="1092"/>
      <c r="N59" s="1092"/>
      <c r="O59" s="1093"/>
      <c r="P59" s="1193" t="s">
        <v>71</v>
      </c>
      <c r="Q59" s="1194"/>
      <c r="R59" s="1194"/>
      <c r="S59" s="1194"/>
      <c r="T59" s="1194"/>
      <c r="U59" s="1195"/>
      <c r="V59" s="1091" t="s">
        <v>72</v>
      </c>
      <c r="W59" s="1092"/>
      <c r="X59" s="1092"/>
      <c r="Y59" s="1092"/>
      <c r="Z59" s="1092"/>
      <c r="AA59" s="1093"/>
      <c r="AB59" s="1365" t="s">
        <v>73</v>
      </c>
      <c r="AC59" s="1366"/>
      <c r="AD59" s="1366"/>
      <c r="AE59" s="1366"/>
      <c r="AF59" s="1366"/>
      <c r="AG59" s="1366"/>
      <c r="AH59" s="1367"/>
    </row>
    <row r="60" spans="1:40" s="107" customFormat="1">
      <c r="A60" s="1146"/>
      <c r="B60" s="1150"/>
      <c r="C60" s="1151"/>
      <c r="D60" s="1152" t="s">
        <v>74</v>
      </c>
      <c r="E60" s="1155" t="s">
        <v>49</v>
      </c>
      <c r="F60" s="1158" t="s">
        <v>75</v>
      </c>
      <c r="G60" s="116" t="s">
        <v>76</v>
      </c>
      <c r="H60" s="117" t="s">
        <v>77</v>
      </c>
      <c r="I60" s="1323" t="s">
        <v>78</v>
      </c>
      <c r="J60" s="1352" t="s">
        <v>74</v>
      </c>
      <c r="K60" s="1110" t="s">
        <v>49</v>
      </c>
      <c r="L60" s="1113" t="s">
        <v>75</v>
      </c>
      <c r="M60" s="108" t="s">
        <v>76</v>
      </c>
      <c r="N60" s="109" t="s">
        <v>77</v>
      </c>
      <c r="O60" s="1221" t="s">
        <v>78</v>
      </c>
      <c r="P60" s="1177" t="s">
        <v>74</v>
      </c>
      <c r="Q60" s="1180" t="s">
        <v>49</v>
      </c>
      <c r="R60" s="1183" t="s">
        <v>75</v>
      </c>
      <c r="S60" s="129" t="s">
        <v>76</v>
      </c>
      <c r="T60" s="130" t="s">
        <v>79</v>
      </c>
      <c r="U60" s="1325" t="s">
        <v>78</v>
      </c>
      <c r="V60" s="1352" t="s">
        <v>74</v>
      </c>
      <c r="W60" s="1110" t="s">
        <v>49</v>
      </c>
      <c r="X60" s="1113" t="s">
        <v>75</v>
      </c>
      <c r="Y60" s="108" t="s">
        <v>76</v>
      </c>
      <c r="Z60" s="109" t="s">
        <v>77</v>
      </c>
      <c r="AA60" s="1049" t="s">
        <v>78</v>
      </c>
      <c r="AB60" s="1356" t="s">
        <v>90</v>
      </c>
      <c r="AC60" s="1359" t="s">
        <v>49</v>
      </c>
      <c r="AD60" s="1362" t="s">
        <v>75</v>
      </c>
      <c r="AE60" s="900" t="s">
        <v>76</v>
      </c>
      <c r="AF60" s="901" t="s">
        <v>79</v>
      </c>
      <c r="AG60" s="901" t="s">
        <v>80</v>
      </c>
      <c r="AH60" s="1368" t="s">
        <v>78</v>
      </c>
    </row>
    <row r="61" spans="1:40" s="107" customFormat="1">
      <c r="A61" s="1146"/>
      <c r="B61" s="1150"/>
      <c r="C61" s="1151"/>
      <c r="D61" s="1153"/>
      <c r="E61" s="1156"/>
      <c r="F61" s="1159"/>
      <c r="G61" s="1141" t="s">
        <v>95</v>
      </c>
      <c r="H61" s="1143" t="s">
        <v>96</v>
      </c>
      <c r="I61" s="1324"/>
      <c r="J61" s="1353"/>
      <c r="K61" s="1111"/>
      <c r="L61" s="1114"/>
      <c r="M61" s="1094" t="s">
        <v>95</v>
      </c>
      <c r="N61" s="1096" t="s">
        <v>97</v>
      </c>
      <c r="O61" s="1222"/>
      <c r="P61" s="1178"/>
      <c r="Q61" s="1181"/>
      <c r="R61" s="1184"/>
      <c r="S61" s="1188" t="s">
        <v>95</v>
      </c>
      <c r="T61" s="1204" t="s">
        <v>96</v>
      </c>
      <c r="U61" s="1228"/>
      <c r="V61" s="1353"/>
      <c r="W61" s="1111"/>
      <c r="X61" s="1114"/>
      <c r="Y61" s="1094" t="s">
        <v>95</v>
      </c>
      <c r="Z61" s="1096" t="s">
        <v>98</v>
      </c>
      <c r="AA61" s="1050"/>
      <c r="AB61" s="1357"/>
      <c r="AC61" s="1360"/>
      <c r="AD61" s="1363"/>
      <c r="AE61" s="1348" t="s">
        <v>91</v>
      </c>
      <c r="AF61" s="1350" t="s">
        <v>92</v>
      </c>
      <c r="AG61" s="1350" t="s">
        <v>93</v>
      </c>
      <c r="AH61" s="1369"/>
    </row>
    <row r="62" spans="1:40" s="107" customFormat="1" ht="99" customHeight="1" thickBot="1">
      <c r="A62" s="1147"/>
      <c r="B62" s="110" t="s">
        <v>76</v>
      </c>
      <c r="C62" s="942" t="s">
        <v>77</v>
      </c>
      <c r="D62" s="1154"/>
      <c r="E62" s="1157"/>
      <c r="F62" s="1160"/>
      <c r="G62" s="1142"/>
      <c r="H62" s="1144"/>
      <c r="I62" s="1324"/>
      <c r="J62" s="1354"/>
      <c r="K62" s="1112"/>
      <c r="L62" s="1115"/>
      <c r="M62" s="1095"/>
      <c r="N62" s="1097"/>
      <c r="O62" s="1222"/>
      <c r="P62" s="1190"/>
      <c r="Q62" s="1191"/>
      <c r="R62" s="1192"/>
      <c r="S62" s="1189"/>
      <c r="T62" s="1205"/>
      <c r="U62" s="1228"/>
      <c r="V62" s="1354"/>
      <c r="W62" s="1112"/>
      <c r="X62" s="1115"/>
      <c r="Y62" s="1095"/>
      <c r="Z62" s="1097"/>
      <c r="AA62" s="1050"/>
      <c r="AB62" s="1358"/>
      <c r="AC62" s="1361"/>
      <c r="AD62" s="1364"/>
      <c r="AE62" s="1349"/>
      <c r="AF62" s="1351"/>
      <c r="AG62" s="1351"/>
      <c r="AH62" s="1369"/>
      <c r="AK62" s="381"/>
    </row>
    <row r="63" spans="1:40" s="105" customFormat="1" ht="39.950000000000003" customHeight="1">
      <c r="A63" s="555"/>
      <c r="B63" s="328"/>
      <c r="C63" s="329"/>
      <c r="D63" s="822">
        <f ca="1">+'H2 Cons. Mensual 2021-2025'!FB7+'H2 Cons. Mensual 2021-2025'!FF7+'H2 Cons. Mensual 2021-2025'!FJ7</f>
        <v>0</v>
      </c>
      <c r="E63" s="432">
        <f ca="1">+'H2 Cons. Mensual 2021-2025'!FC7+'H2 Cons. Mensual 2021-2025'!FG7+'H2 Cons. Mensual 2021-2025'!FK7</f>
        <v>0</v>
      </c>
      <c r="F63" s="433">
        <f>+'H2 Cons. Mensual 2021-2025'!FD7+'H2 Cons. Mensual 2021-2025'!FH7+'H2 Cons. Mensual 2021-2025'!FL7</f>
        <v>0</v>
      </c>
      <c r="G63" s="434" t="e">
        <f ca="1">+D63/F63</f>
        <v>#DIV/0!</v>
      </c>
      <c r="H63" s="435" t="e">
        <f t="shared" ref="H63:H74" ca="1" si="62">+((D45-D63)/(D45))</f>
        <v>#DIV/0!</v>
      </c>
      <c r="I63" s="1135"/>
      <c r="J63" s="333">
        <f ca="1">+'H2 Cons. Mensual 2021-2025'!FN7+'H2 Cons. Mensual 2021-2025'!FR7+'H2 Cons. Mensual 2021-2025'!FV7</f>
        <v>0</v>
      </c>
      <c r="K63" s="334">
        <f ca="1">+'H2 Cons. Mensual 2021-2025'!FO7+'H2 Cons. Mensual 2021-2025'!FS7+'H2 Cons. Mensual 2021-2025'!FW7</f>
        <v>0</v>
      </c>
      <c r="L63" s="335">
        <f>+'H2 Cons. Mensual 2021-2025'!FP7+'H2 Cons. Mensual 2021-2025'!FT7+'H2 Cons. Mensual 2021-2025'!FX7</f>
        <v>0</v>
      </c>
      <c r="M63" s="336" t="e">
        <f ca="1">+J63/L63</f>
        <v>#DIV/0!</v>
      </c>
      <c r="N63" s="337" t="e">
        <f t="shared" ref="N63:N74" ca="1" si="63">+((J45-J63)/(J45))</f>
        <v>#DIV/0!</v>
      </c>
      <c r="O63" s="1057"/>
      <c r="P63" s="338">
        <f ca="1">+'H2 Cons. Mensual 2021-2025'!FZ7+'H2 Cons. Mensual 2021-2025'!GD7+'H2 Cons. Mensual 2021-2025'!GH7</f>
        <v>0</v>
      </c>
      <c r="Q63" s="339">
        <f ca="1">+'H2 Cons. Mensual 2021-2025'!GA7+'H2 Cons. Mensual 2021-2025'!GE7+'H2 Cons. Mensual 2021-2025'!GI7</f>
        <v>0</v>
      </c>
      <c r="R63" s="340">
        <f>+'H2 Cons. Mensual 2021-2025'!GB7+'H2 Cons. Mensual 2021-2025'!GF7+'H2 Cons. Mensual 2021-2025'!GJ7</f>
        <v>0</v>
      </c>
      <c r="S63" s="331" t="e">
        <f ca="1">+P63/R63</f>
        <v>#DIV/0!</v>
      </c>
      <c r="T63" s="332" t="e">
        <f t="shared" ref="T63:T74" ca="1" si="64">+((P45-P63)/(P45))</f>
        <v>#DIV/0!</v>
      </c>
      <c r="U63" s="1088"/>
      <c r="V63" s="341">
        <f ca="1">+'H2 Cons. Mensual 2021-2025'!GL7+'H2 Cons. Mensual 2021-2025'!GP7+'H2 Cons. Mensual 2021-2025'!GT7</f>
        <v>0</v>
      </c>
      <c r="W63" s="342">
        <f ca="1">+'H2 Cons. Mensual 2021-2025'!GM7+'H2 Cons. Mensual 2021-2025'!GQ7+'H2 Cons. Mensual 2021-2025'!GU7</f>
        <v>0</v>
      </c>
      <c r="X63" s="343">
        <f>+'H2 Cons. Mensual 2021-2025'!GN7+'H2 Cons. Mensual 2021-2025'!GR7+'H2 Cons. Mensual 2021-2025'!GV7</f>
        <v>0</v>
      </c>
      <c r="Y63" s="344" t="e">
        <f ca="1">+V63/X63</f>
        <v>#DIV/0!</v>
      </c>
      <c r="Z63" s="345" t="e">
        <f t="shared" ref="Z63:Z74" ca="1" si="65">+((V45-V63)/(V45))</f>
        <v>#DIV/0!</v>
      </c>
      <c r="AA63" s="1057"/>
      <c r="AB63" s="902">
        <f t="shared" ref="AB63:AB73" ca="1" si="66">+D63+J63+P63+V63</f>
        <v>0</v>
      </c>
      <c r="AC63" s="903">
        <f t="shared" ref="AC63:AC73" ca="1" si="67">+E63+K63+Q63+W63</f>
        <v>0</v>
      </c>
      <c r="AD63" s="904">
        <f t="shared" ref="AD63:AD73" si="68">+F63+L63+R63+X63</f>
        <v>0</v>
      </c>
      <c r="AE63" s="905" t="e">
        <f ca="1">+AB63/AD63</f>
        <v>#DIV/0!</v>
      </c>
      <c r="AF63" s="906" t="e">
        <f t="shared" ref="AF63:AF74" ca="1" si="69">+((AB45)-(AB63))/(AB45)</f>
        <v>#DIV/0!</v>
      </c>
      <c r="AG63" s="907">
        <f t="shared" ref="AG63:AG74" ca="1" si="70">+((AC63)-(AC45))</f>
        <v>0</v>
      </c>
      <c r="AH63" s="1174"/>
      <c r="AJ63" s="384"/>
      <c r="AK63" s="382"/>
      <c r="AM63" s="389"/>
      <c r="AN63" s="390"/>
    </row>
    <row r="64" spans="1:40" s="105" customFormat="1" ht="39.950000000000003" customHeight="1">
      <c r="A64" s="556"/>
      <c r="B64" s="346"/>
      <c r="C64" s="347"/>
      <c r="D64" s="823">
        <f ca="1">+'H2 Cons. Mensual 2021-2025'!FB8+'H2 Cons. Mensual 2021-2025'!FF8+'H2 Cons. Mensual 2021-2025'!FJ8</f>
        <v>0</v>
      </c>
      <c r="E64" s="438">
        <f ca="1">+'H2 Cons. Mensual 2021-2025'!FC8+'H2 Cons. Mensual 2021-2025'!FG8+'H2 Cons. Mensual 2021-2025'!FK8</f>
        <v>0</v>
      </c>
      <c r="F64" s="439">
        <f>+'H2 Cons. Mensual 2021-2025'!FD8+'H2 Cons. Mensual 2021-2025'!FH8+'H2 Cons. Mensual 2021-2025'!FL8</f>
        <v>0</v>
      </c>
      <c r="G64" s="440" t="e">
        <f t="shared" ref="G64:G74" ca="1" si="71">+D64/F64</f>
        <v>#DIV/0!</v>
      </c>
      <c r="H64" s="441" t="e">
        <f t="shared" ca="1" si="62"/>
        <v>#DIV/0!</v>
      </c>
      <c r="I64" s="1136"/>
      <c r="J64" s="351">
        <f ca="1">+'H2 Cons. Mensual 2021-2025'!FN8+'H2 Cons. Mensual 2021-2025'!FR8+'H2 Cons. Mensual 2021-2025'!FV8</f>
        <v>0</v>
      </c>
      <c r="K64" s="352">
        <f ca="1">+'H2 Cons. Mensual 2021-2025'!FO8+'H2 Cons. Mensual 2021-2025'!FS8+'H2 Cons. Mensual 2021-2025'!FW8</f>
        <v>0</v>
      </c>
      <c r="L64" s="353">
        <f>+'H2 Cons. Mensual 2021-2025'!FP8+'H2 Cons. Mensual 2021-2025'!FT8+'H2 Cons. Mensual 2021-2025'!FX8</f>
        <v>0</v>
      </c>
      <c r="M64" s="354" t="e">
        <f t="shared" ref="M64:M73" ca="1" si="72">+J64/L64</f>
        <v>#DIV/0!</v>
      </c>
      <c r="N64" s="355" t="e">
        <f t="shared" ca="1" si="63"/>
        <v>#DIV/0!</v>
      </c>
      <c r="O64" s="1058"/>
      <c r="P64" s="338">
        <f ca="1">+'H2 Cons. Mensual 2021-2025'!FZ8+'H2 Cons. Mensual 2021-2025'!GD8+'H2 Cons. Mensual 2021-2025'!GH8</f>
        <v>0</v>
      </c>
      <c r="Q64" s="339">
        <f ca="1">+'H2 Cons. Mensual 2021-2025'!GA8+'H2 Cons. Mensual 2021-2025'!GE8+'H2 Cons. Mensual 2021-2025'!GI8</f>
        <v>0</v>
      </c>
      <c r="R64" s="340">
        <f>+'H2 Cons. Mensual 2021-2025'!GB8+'H2 Cons. Mensual 2021-2025'!GF8+'H2 Cons. Mensual 2021-2025'!GJ8</f>
        <v>0</v>
      </c>
      <c r="S64" s="349" t="e">
        <f t="shared" ref="S64:S74" ca="1" si="73">+P64/R64</f>
        <v>#DIV/0!</v>
      </c>
      <c r="T64" s="350" t="e">
        <f t="shared" ca="1" si="64"/>
        <v>#DIV/0!</v>
      </c>
      <c r="U64" s="1089"/>
      <c r="V64" s="356">
        <f ca="1">+'H2 Cons. Mensual 2021-2025'!GL8+'H2 Cons. Mensual 2021-2025'!GP8+'H2 Cons. Mensual 2021-2025'!GT8</f>
        <v>0</v>
      </c>
      <c r="W64" s="357">
        <f ca="1">+'H2 Cons. Mensual 2021-2025'!GM8+'H2 Cons. Mensual 2021-2025'!GQ8+'H2 Cons. Mensual 2021-2025'!GU8</f>
        <v>0</v>
      </c>
      <c r="X64" s="358">
        <f>+'H2 Cons. Mensual 2021-2025'!GN8+'H2 Cons. Mensual 2021-2025'!GR8+'H2 Cons. Mensual 2021-2025'!GV8</f>
        <v>0</v>
      </c>
      <c r="Y64" s="359" t="e">
        <f t="shared" ref="Y64:Y73" ca="1" si="74">+V64/X64</f>
        <v>#DIV/0!</v>
      </c>
      <c r="Z64" s="360" t="e">
        <f t="shared" ca="1" si="65"/>
        <v>#DIV/0!</v>
      </c>
      <c r="AA64" s="1058"/>
      <c r="AB64" s="908">
        <f t="shared" ca="1" si="66"/>
        <v>0</v>
      </c>
      <c r="AC64" s="909">
        <f t="shared" ca="1" si="67"/>
        <v>0</v>
      </c>
      <c r="AD64" s="910">
        <f t="shared" si="68"/>
        <v>0</v>
      </c>
      <c r="AE64" s="911" t="e">
        <f t="shared" ref="AE64:AE74" ca="1" si="75">+AB64/AD64</f>
        <v>#DIV/0!</v>
      </c>
      <c r="AF64" s="912" t="e">
        <f t="shared" ca="1" si="69"/>
        <v>#DIV/0!</v>
      </c>
      <c r="AG64" s="913">
        <f t="shared" ca="1" si="70"/>
        <v>0</v>
      </c>
      <c r="AH64" s="1175"/>
      <c r="AJ64" s="384"/>
      <c r="AK64" s="382"/>
      <c r="AM64" s="389"/>
      <c r="AN64" s="390"/>
    </row>
    <row r="65" spans="1:42" s="105" customFormat="1" ht="39.950000000000003" customHeight="1">
      <c r="A65" s="556"/>
      <c r="B65" s="346"/>
      <c r="C65" s="347"/>
      <c r="D65" s="823">
        <f ca="1">+'H2 Cons. Mensual 2021-2025'!FB9+'H2 Cons. Mensual 2021-2025'!FF9+'H2 Cons. Mensual 2021-2025'!FJ9</f>
        <v>0</v>
      </c>
      <c r="E65" s="438">
        <f ca="1">+'H2 Cons. Mensual 2021-2025'!FC9+'H2 Cons. Mensual 2021-2025'!FG9+'H2 Cons. Mensual 2021-2025'!FK9</f>
        <v>0</v>
      </c>
      <c r="F65" s="439">
        <f>+'H2 Cons. Mensual 2021-2025'!FD9+'H2 Cons. Mensual 2021-2025'!FH9+'H2 Cons. Mensual 2021-2025'!FL9</f>
        <v>0</v>
      </c>
      <c r="G65" s="440" t="e">
        <f t="shared" ca="1" si="71"/>
        <v>#DIV/0!</v>
      </c>
      <c r="H65" s="441" t="e">
        <f t="shared" ca="1" si="62"/>
        <v>#DIV/0!</v>
      </c>
      <c r="I65" s="1136"/>
      <c r="J65" s="351">
        <f ca="1">+'H2 Cons. Mensual 2021-2025'!FN9+'H2 Cons. Mensual 2021-2025'!FR9+'H2 Cons. Mensual 2021-2025'!FV9</f>
        <v>0</v>
      </c>
      <c r="K65" s="352">
        <f ca="1">+'H2 Cons. Mensual 2021-2025'!FO9+'H2 Cons. Mensual 2021-2025'!FS9+'H2 Cons. Mensual 2021-2025'!FW9</f>
        <v>0</v>
      </c>
      <c r="L65" s="353">
        <f>+'H2 Cons. Mensual 2021-2025'!FP9+'H2 Cons. Mensual 2021-2025'!FT9+'H2 Cons. Mensual 2021-2025'!FX9</f>
        <v>0</v>
      </c>
      <c r="M65" s="354" t="e">
        <f t="shared" ca="1" si="72"/>
        <v>#DIV/0!</v>
      </c>
      <c r="N65" s="355" t="e">
        <f t="shared" ca="1" si="63"/>
        <v>#DIV/0!</v>
      </c>
      <c r="O65" s="1058"/>
      <c r="P65" s="338">
        <f ca="1">+'H2 Cons. Mensual 2021-2025'!FZ9+'H2 Cons. Mensual 2021-2025'!GD9+'H2 Cons. Mensual 2021-2025'!GH9</f>
        <v>0</v>
      </c>
      <c r="Q65" s="339">
        <f ca="1">+'H2 Cons. Mensual 2021-2025'!GA9+'H2 Cons. Mensual 2021-2025'!GE9+'H2 Cons. Mensual 2021-2025'!GI9</f>
        <v>0</v>
      </c>
      <c r="R65" s="340">
        <f>+'H2 Cons. Mensual 2021-2025'!GB9+'H2 Cons. Mensual 2021-2025'!GF9+'H2 Cons. Mensual 2021-2025'!GJ9</f>
        <v>0</v>
      </c>
      <c r="S65" s="349" t="e">
        <f t="shared" ca="1" si="73"/>
        <v>#DIV/0!</v>
      </c>
      <c r="T65" s="350" t="e">
        <f t="shared" ca="1" si="64"/>
        <v>#DIV/0!</v>
      </c>
      <c r="U65" s="1089"/>
      <c r="V65" s="356">
        <f ca="1">+'H2 Cons. Mensual 2021-2025'!GL9+'H2 Cons. Mensual 2021-2025'!GP9+'H2 Cons. Mensual 2021-2025'!GT9</f>
        <v>0</v>
      </c>
      <c r="W65" s="357">
        <f ca="1">+'H2 Cons. Mensual 2021-2025'!GM9+'H2 Cons. Mensual 2021-2025'!GQ9+'H2 Cons. Mensual 2021-2025'!GU9</f>
        <v>0</v>
      </c>
      <c r="X65" s="358">
        <f>+'H2 Cons. Mensual 2021-2025'!GN9+'H2 Cons. Mensual 2021-2025'!GR9+'H2 Cons. Mensual 2021-2025'!GV9</f>
        <v>0</v>
      </c>
      <c r="Y65" s="359" t="e">
        <f t="shared" ca="1" si="74"/>
        <v>#DIV/0!</v>
      </c>
      <c r="Z65" s="360" t="e">
        <f t="shared" ca="1" si="65"/>
        <v>#DIV/0!</v>
      </c>
      <c r="AA65" s="1058"/>
      <c r="AB65" s="908">
        <f t="shared" ca="1" si="66"/>
        <v>0</v>
      </c>
      <c r="AC65" s="909">
        <f t="shared" ca="1" si="67"/>
        <v>0</v>
      </c>
      <c r="AD65" s="910">
        <f t="shared" si="68"/>
        <v>0</v>
      </c>
      <c r="AE65" s="911" t="e">
        <f t="shared" ca="1" si="75"/>
        <v>#DIV/0!</v>
      </c>
      <c r="AF65" s="912" t="e">
        <f t="shared" ca="1" si="69"/>
        <v>#DIV/0!</v>
      </c>
      <c r="AG65" s="913">
        <f t="shared" ca="1" si="70"/>
        <v>0</v>
      </c>
      <c r="AH65" s="1175"/>
      <c r="AJ65" s="384"/>
      <c r="AK65" s="382"/>
      <c r="AM65" s="389"/>
      <c r="AN65" s="390"/>
    </row>
    <row r="66" spans="1:42" s="105" customFormat="1" ht="39.950000000000003" customHeight="1">
      <c r="A66" s="556"/>
      <c r="B66" s="346"/>
      <c r="C66" s="347"/>
      <c r="D66" s="823">
        <f ca="1">+'H2 Cons. Mensual 2021-2025'!FB10+'H2 Cons. Mensual 2021-2025'!FF10+'H2 Cons. Mensual 2021-2025'!FJ10</f>
        <v>0</v>
      </c>
      <c r="E66" s="438">
        <f ca="1">+'H2 Cons. Mensual 2021-2025'!FC10+'H2 Cons. Mensual 2021-2025'!FG10+'H2 Cons. Mensual 2021-2025'!FK10</f>
        <v>0</v>
      </c>
      <c r="F66" s="439">
        <f>+'H2 Cons. Mensual 2021-2025'!FD10+'H2 Cons. Mensual 2021-2025'!FH10+'H2 Cons. Mensual 2021-2025'!FL10</f>
        <v>0</v>
      </c>
      <c r="G66" s="440" t="e">
        <f t="shared" ca="1" si="71"/>
        <v>#DIV/0!</v>
      </c>
      <c r="H66" s="441" t="e">
        <f t="shared" ca="1" si="62"/>
        <v>#DIV/0!</v>
      </c>
      <c r="I66" s="1136"/>
      <c r="J66" s="351">
        <f ca="1">+'H2 Cons. Mensual 2021-2025'!FN10+'H2 Cons. Mensual 2021-2025'!FR10+'H2 Cons. Mensual 2021-2025'!FV10</f>
        <v>0</v>
      </c>
      <c r="K66" s="352">
        <f ca="1">+'H2 Cons. Mensual 2021-2025'!FO10+'H2 Cons. Mensual 2021-2025'!FS10+'H2 Cons. Mensual 2021-2025'!FW10</f>
        <v>0</v>
      </c>
      <c r="L66" s="353">
        <f>+'H2 Cons. Mensual 2021-2025'!FP10+'H2 Cons. Mensual 2021-2025'!FT10+'H2 Cons. Mensual 2021-2025'!FX10</f>
        <v>0</v>
      </c>
      <c r="M66" s="354" t="e">
        <f t="shared" ca="1" si="72"/>
        <v>#DIV/0!</v>
      </c>
      <c r="N66" s="355" t="e">
        <f t="shared" ca="1" si="63"/>
        <v>#DIV/0!</v>
      </c>
      <c r="O66" s="1058"/>
      <c r="P66" s="338">
        <f ca="1">+'H2 Cons. Mensual 2021-2025'!FZ10+'H2 Cons. Mensual 2021-2025'!GD10+'H2 Cons. Mensual 2021-2025'!GH10</f>
        <v>0</v>
      </c>
      <c r="Q66" s="339">
        <f ca="1">+'H2 Cons. Mensual 2021-2025'!GA10+'H2 Cons. Mensual 2021-2025'!GE10+'H2 Cons. Mensual 2021-2025'!GI10</f>
        <v>0</v>
      </c>
      <c r="R66" s="340">
        <f>+'H2 Cons. Mensual 2021-2025'!GB10+'H2 Cons. Mensual 2021-2025'!GF10+'H2 Cons. Mensual 2021-2025'!GJ10</f>
        <v>0</v>
      </c>
      <c r="S66" s="349" t="e">
        <f t="shared" ca="1" si="73"/>
        <v>#DIV/0!</v>
      </c>
      <c r="T66" s="350" t="e">
        <f t="shared" ca="1" si="64"/>
        <v>#DIV/0!</v>
      </c>
      <c r="U66" s="1089"/>
      <c r="V66" s="356">
        <f ca="1">+'H2 Cons. Mensual 2021-2025'!GL10+'H2 Cons. Mensual 2021-2025'!GP10+'H2 Cons. Mensual 2021-2025'!GT10</f>
        <v>0</v>
      </c>
      <c r="W66" s="357">
        <f ca="1">+'H2 Cons. Mensual 2021-2025'!GM10+'H2 Cons. Mensual 2021-2025'!GQ10+'H2 Cons. Mensual 2021-2025'!GU10</f>
        <v>0</v>
      </c>
      <c r="X66" s="358">
        <f>+'H2 Cons. Mensual 2021-2025'!GN10+'H2 Cons. Mensual 2021-2025'!GR10+'H2 Cons. Mensual 2021-2025'!GV10</f>
        <v>0</v>
      </c>
      <c r="Y66" s="359" t="e">
        <f t="shared" ca="1" si="74"/>
        <v>#DIV/0!</v>
      </c>
      <c r="Z66" s="360" t="e">
        <f t="shared" ca="1" si="65"/>
        <v>#DIV/0!</v>
      </c>
      <c r="AA66" s="1058"/>
      <c r="AB66" s="908">
        <f t="shared" ca="1" si="66"/>
        <v>0</v>
      </c>
      <c r="AC66" s="909">
        <f t="shared" ca="1" si="67"/>
        <v>0</v>
      </c>
      <c r="AD66" s="910">
        <f t="shared" si="68"/>
        <v>0</v>
      </c>
      <c r="AE66" s="911" t="e">
        <f t="shared" ca="1" si="75"/>
        <v>#DIV/0!</v>
      </c>
      <c r="AF66" s="912" t="e">
        <f t="shared" ca="1" si="69"/>
        <v>#DIV/0!</v>
      </c>
      <c r="AG66" s="913">
        <f t="shared" ca="1" si="70"/>
        <v>0</v>
      </c>
      <c r="AH66" s="1175"/>
      <c r="AJ66" s="384"/>
      <c r="AK66" s="382"/>
      <c r="AM66" s="389"/>
      <c r="AN66" s="390"/>
    </row>
    <row r="67" spans="1:42" s="105" customFormat="1" ht="39.950000000000003" customHeight="1">
      <c r="A67" s="556"/>
      <c r="B67" s="346"/>
      <c r="C67" s="347"/>
      <c r="D67" s="823">
        <f ca="1">+'H2 Cons. Mensual 2021-2025'!FB11+'H2 Cons. Mensual 2021-2025'!FF11+'H2 Cons. Mensual 2021-2025'!FJ11</f>
        <v>0</v>
      </c>
      <c r="E67" s="438">
        <f ca="1">+'H2 Cons. Mensual 2021-2025'!FC11+'H2 Cons. Mensual 2021-2025'!FG11+'H2 Cons. Mensual 2021-2025'!FK11</f>
        <v>0</v>
      </c>
      <c r="F67" s="439">
        <f>+'H2 Cons. Mensual 2021-2025'!FD11+'H2 Cons. Mensual 2021-2025'!FH11+'H2 Cons. Mensual 2021-2025'!FL11</f>
        <v>0</v>
      </c>
      <c r="G67" s="440" t="e">
        <f t="shared" ref="G67" ca="1" si="76">+D67/F67</f>
        <v>#DIV/0!</v>
      </c>
      <c r="H67" s="441" t="e">
        <f t="shared" ca="1" si="62"/>
        <v>#DIV/0!</v>
      </c>
      <c r="I67" s="1136"/>
      <c r="J67" s="351">
        <f ca="1">+'H2 Cons. Mensual 2021-2025'!FN11+'H2 Cons. Mensual 2021-2025'!FR11+'H2 Cons. Mensual 2021-2025'!FV11</f>
        <v>0</v>
      </c>
      <c r="K67" s="352">
        <f ca="1">+'H2 Cons. Mensual 2021-2025'!FO11+'H2 Cons. Mensual 2021-2025'!FS11+'H2 Cons. Mensual 2021-2025'!FW11</f>
        <v>0</v>
      </c>
      <c r="L67" s="353">
        <f>+'H2 Cons. Mensual 2021-2025'!FP11+'H2 Cons. Mensual 2021-2025'!FT11+'H2 Cons. Mensual 2021-2025'!FX11</f>
        <v>0</v>
      </c>
      <c r="M67" s="354" t="e">
        <f t="shared" ref="M67" ca="1" si="77">+J67/L67</f>
        <v>#DIV/0!</v>
      </c>
      <c r="N67" s="355" t="e">
        <f t="shared" ca="1" si="63"/>
        <v>#DIV/0!</v>
      </c>
      <c r="O67" s="1058"/>
      <c r="P67" s="338">
        <f ca="1">+'H2 Cons. Mensual 2021-2025'!FZ11+'H2 Cons. Mensual 2021-2025'!GD11+'H2 Cons. Mensual 2021-2025'!GH11</f>
        <v>0</v>
      </c>
      <c r="Q67" s="339">
        <f ca="1">+'H2 Cons. Mensual 2021-2025'!GA11+'H2 Cons. Mensual 2021-2025'!GE11+'H2 Cons. Mensual 2021-2025'!GI11</f>
        <v>0</v>
      </c>
      <c r="R67" s="340">
        <f>+'H2 Cons. Mensual 2021-2025'!GB11+'H2 Cons. Mensual 2021-2025'!GF11+'H2 Cons. Mensual 2021-2025'!GJ11</f>
        <v>0</v>
      </c>
      <c r="S67" s="349" t="e">
        <f t="shared" ref="S67" ca="1" si="78">+P67/R67</f>
        <v>#DIV/0!</v>
      </c>
      <c r="T67" s="350" t="e">
        <f t="shared" ca="1" si="64"/>
        <v>#DIV/0!</v>
      </c>
      <c r="U67" s="1089"/>
      <c r="V67" s="356">
        <f ca="1">+'H2 Cons. Mensual 2021-2025'!GL11+'H2 Cons. Mensual 2021-2025'!GP11+'H2 Cons. Mensual 2021-2025'!GT11</f>
        <v>0</v>
      </c>
      <c r="W67" s="357">
        <f ca="1">+'H2 Cons. Mensual 2021-2025'!GM11+'H2 Cons. Mensual 2021-2025'!GQ11+'H2 Cons. Mensual 2021-2025'!GU11</f>
        <v>0</v>
      </c>
      <c r="X67" s="358">
        <f>+'H2 Cons. Mensual 2021-2025'!GN11+'H2 Cons. Mensual 2021-2025'!GR11+'H2 Cons. Mensual 2021-2025'!GV11</f>
        <v>0</v>
      </c>
      <c r="Y67" s="359" t="e">
        <f t="shared" ref="Y67" ca="1" si="79">+V67/X67</f>
        <v>#DIV/0!</v>
      </c>
      <c r="Z67" s="360" t="e">
        <f t="shared" ca="1" si="65"/>
        <v>#DIV/0!</v>
      </c>
      <c r="AA67" s="1058"/>
      <c r="AB67" s="908">
        <f t="shared" ref="AB67" ca="1" si="80">+D67+J67+P67+V67</f>
        <v>0</v>
      </c>
      <c r="AC67" s="909">
        <f t="shared" ref="AC67" ca="1" si="81">+E67+K67+Q67+W67</f>
        <v>0</v>
      </c>
      <c r="AD67" s="910">
        <f t="shared" ref="AD67" si="82">+F67+L67+R67+X67</f>
        <v>0</v>
      </c>
      <c r="AE67" s="911" t="e">
        <f t="shared" ref="AE67" ca="1" si="83">+AB67/AD67</f>
        <v>#DIV/0!</v>
      </c>
      <c r="AF67" s="912" t="e">
        <f t="shared" ca="1" si="69"/>
        <v>#DIV/0!</v>
      </c>
      <c r="AG67" s="913">
        <f t="shared" ca="1" si="70"/>
        <v>0</v>
      </c>
      <c r="AH67" s="1175"/>
      <c r="AJ67" s="384"/>
      <c r="AK67" s="382"/>
      <c r="AM67" s="389"/>
      <c r="AN67" s="390"/>
    </row>
    <row r="68" spans="1:42" s="105" customFormat="1" ht="39.950000000000003" customHeight="1">
      <c r="A68" s="556"/>
      <c r="B68" s="361"/>
      <c r="C68" s="347"/>
      <c r="D68" s="823">
        <f ca="1">+'H2 Cons. Mensual 2021-2025'!FB12+'H2 Cons. Mensual 2021-2025'!FF12+'H2 Cons. Mensual 2021-2025'!FJ12</f>
        <v>0</v>
      </c>
      <c r="E68" s="438">
        <f ca="1">+'H2 Cons. Mensual 2021-2025'!FC12+'H2 Cons. Mensual 2021-2025'!FG12+'H2 Cons. Mensual 2021-2025'!FK12</f>
        <v>0</v>
      </c>
      <c r="F68" s="439">
        <f>+'H2 Cons. Mensual 2021-2025'!FD12+'H2 Cons. Mensual 2021-2025'!FH12+'H2 Cons. Mensual 2021-2025'!FL12</f>
        <v>0</v>
      </c>
      <c r="G68" s="440" t="e">
        <f t="shared" ca="1" si="71"/>
        <v>#DIV/0!</v>
      </c>
      <c r="H68" s="441" t="e">
        <f t="shared" ca="1" si="62"/>
        <v>#DIV/0!</v>
      </c>
      <c r="I68" s="1136"/>
      <c r="J68" s="351">
        <f ca="1">+'H2 Cons. Mensual 2021-2025'!FN12+'H2 Cons. Mensual 2021-2025'!FR12+'H2 Cons. Mensual 2021-2025'!FV12</f>
        <v>0</v>
      </c>
      <c r="K68" s="352">
        <f ca="1">+'H2 Cons. Mensual 2021-2025'!FO12+'H2 Cons. Mensual 2021-2025'!FS12+'H2 Cons. Mensual 2021-2025'!FW12</f>
        <v>0</v>
      </c>
      <c r="L68" s="353">
        <f>+'H2 Cons. Mensual 2021-2025'!FP12+'H2 Cons. Mensual 2021-2025'!FT12+'H2 Cons. Mensual 2021-2025'!FX12</f>
        <v>0</v>
      </c>
      <c r="M68" s="354" t="e">
        <f t="shared" ca="1" si="72"/>
        <v>#DIV/0!</v>
      </c>
      <c r="N68" s="355" t="e">
        <f t="shared" ca="1" si="63"/>
        <v>#DIV/0!</v>
      </c>
      <c r="O68" s="1058"/>
      <c r="P68" s="338">
        <f ca="1">+'H2 Cons. Mensual 2021-2025'!FZ12+'H2 Cons. Mensual 2021-2025'!GD12+'H2 Cons. Mensual 2021-2025'!GH12</f>
        <v>0</v>
      </c>
      <c r="Q68" s="339">
        <f ca="1">+'H2 Cons. Mensual 2021-2025'!GA12+'H2 Cons. Mensual 2021-2025'!GE12+'H2 Cons. Mensual 2021-2025'!GI12</f>
        <v>0</v>
      </c>
      <c r="R68" s="340">
        <f>+'H2 Cons. Mensual 2021-2025'!GB12+'H2 Cons. Mensual 2021-2025'!GF12+'H2 Cons. Mensual 2021-2025'!GJ12</f>
        <v>0</v>
      </c>
      <c r="S68" s="349" t="e">
        <f t="shared" ca="1" si="73"/>
        <v>#DIV/0!</v>
      </c>
      <c r="T68" s="350" t="e">
        <f t="shared" ca="1" si="64"/>
        <v>#DIV/0!</v>
      </c>
      <c r="U68" s="1089"/>
      <c r="V68" s="356">
        <f ca="1">+'H2 Cons. Mensual 2021-2025'!GL12+'H2 Cons. Mensual 2021-2025'!GP12+'H2 Cons. Mensual 2021-2025'!GT12</f>
        <v>0</v>
      </c>
      <c r="W68" s="357">
        <f ca="1">+'H2 Cons. Mensual 2021-2025'!GM12+'H2 Cons. Mensual 2021-2025'!GQ12+'H2 Cons. Mensual 2021-2025'!GU12</f>
        <v>0</v>
      </c>
      <c r="X68" s="358">
        <f>+'H2 Cons. Mensual 2021-2025'!GN12+'H2 Cons. Mensual 2021-2025'!GR12+'H2 Cons. Mensual 2021-2025'!GV12</f>
        <v>0</v>
      </c>
      <c r="Y68" s="359" t="e">
        <f t="shared" ca="1" si="74"/>
        <v>#DIV/0!</v>
      </c>
      <c r="Z68" s="360" t="e">
        <f t="shared" ca="1" si="65"/>
        <v>#DIV/0!</v>
      </c>
      <c r="AA68" s="1058"/>
      <c r="AB68" s="908">
        <f t="shared" ca="1" si="66"/>
        <v>0</v>
      </c>
      <c r="AC68" s="909">
        <f t="shared" ca="1" si="67"/>
        <v>0</v>
      </c>
      <c r="AD68" s="910">
        <f t="shared" si="68"/>
        <v>0</v>
      </c>
      <c r="AE68" s="911" t="e">
        <f t="shared" ca="1" si="75"/>
        <v>#DIV/0!</v>
      </c>
      <c r="AF68" s="912" t="e">
        <f t="shared" ca="1" si="69"/>
        <v>#DIV/0!</v>
      </c>
      <c r="AG68" s="913">
        <f t="shared" ca="1" si="70"/>
        <v>0</v>
      </c>
      <c r="AH68" s="1175"/>
      <c r="AJ68" s="384"/>
      <c r="AK68" s="382"/>
      <c r="AM68" s="389"/>
      <c r="AN68" s="390"/>
    </row>
    <row r="69" spans="1:42" s="105" customFormat="1" ht="39.950000000000003" customHeight="1">
      <c r="A69" s="556"/>
      <c r="B69" s="346"/>
      <c r="C69" s="347"/>
      <c r="D69" s="823">
        <f ca="1">+'H2 Cons. Mensual 2021-2025'!FB13+'H2 Cons. Mensual 2021-2025'!FF13+'H2 Cons. Mensual 2021-2025'!FJ13</f>
        <v>0</v>
      </c>
      <c r="E69" s="438">
        <f ca="1">+'H2 Cons. Mensual 2021-2025'!FC13+'H2 Cons. Mensual 2021-2025'!FG13+'H2 Cons. Mensual 2021-2025'!FK13</f>
        <v>0</v>
      </c>
      <c r="F69" s="439">
        <f>+'H2 Cons. Mensual 2021-2025'!FD13+'H2 Cons. Mensual 2021-2025'!FH13+'H2 Cons. Mensual 2021-2025'!FL13</f>
        <v>0</v>
      </c>
      <c r="G69" s="440" t="e">
        <f t="shared" ca="1" si="71"/>
        <v>#DIV/0!</v>
      </c>
      <c r="H69" s="441" t="e">
        <f t="shared" ca="1" si="62"/>
        <v>#DIV/0!</v>
      </c>
      <c r="I69" s="1136"/>
      <c r="J69" s="351">
        <f ca="1">+'H2 Cons. Mensual 2021-2025'!FN13+'H2 Cons. Mensual 2021-2025'!FR13+'H2 Cons. Mensual 2021-2025'!FV13</f>
        <v>0</v>
      </c>
      <c r="K69" s="352">
        <f ca="1">+'H2 Cons. Mensual 2021-2025'!FO13+'H2 Cons. Mensual 2021-2025'!FS13+'H2 Cons. Mensual 2021-2025'!FW13</f>
        <v>0</v>
      </c>
      <c r="L69" s="353">
        <f>+'H2 Cons. Mensual 2021-2025'!FP13+'H2 Cons. Mensual 2021-2025'!FT13+'H2 Cons. Mensual 2021-2025'!FX13</f>
        <v>0</v>
      </c>
      <c r="M69" s="354" t="e">
        <f t="shared" ca="1" si="72"/>
        <v>#DIV/0!</v>
      </c>
      <c r="N69" s="355" t="e">
        <f t="shared" ca="1" si="63"/>
        <v>#DIV/0!</v>
      </c>
      <c r="O69" s="1058"/>
      <c r="P69" s="338">
        <f ca="1">+'H2 Cons. Mensual 2021-2025'!FZ13+'H2 Cons. Mensual 2021-2025'!GD13+'H2 Cons. Mensual 2021-2025'!GH13</f>
        <v>0</v>
      </c>
      <c r="Q69" s="339">
        <f ca="1">+'H2 Cons. Mensual 2021-2025'!GA13+'H2 Cons. Mensual 2021-2025'!GE13+'H2 Cons. Mensual 2021-2025'!GI13</f>
        <v>0</v>
      </c>
      <c r="R69" s="340">
        <f>+'H2 Cons. Mensual 2021-2025'!GB13+'H2 Cons. Mensual 2021-2025'!GF13+'H2 Cons. Mensual 2021-2025'!GJ13</f>
        <v>0</v>
      </c>
      <c r="S69" s="349" t="e">
        <f t="shared" ca="1" si="73"/>
        <v>#DIV/0!</v>
      </c>
      <c r="T69" s="350" t="e">
        <f t="shared" ca="1" si="64"/>
        <v>#DIV/0!</v>
      </c>
      <c r="U69" s="1089"/>
      <c r="V69" s="356">
        <f ca="1">+'H2 Cons. Mensual 2021-2025'!GL13+'H2 Cons. Mensual 2021-2025'!GP13+'H2 Cons. Mensual 2021-2025'!GT13</f>
        <v>0</v>
      </c>
      <c r="W69" s="357">
        <f ca="1">+'H2 Cons. Mensual 2021-2025'!GM13+'H2 Cons. Mensual 2021-2025'!GQ13+'H2 Cons. Mensual 2021-2025'!GU13</f>
        <v>0</v>
      </c>
      <c r="X69" s="358">
        <f>+'H2 Cons. Mensual 2021-2025'!GN13+'H2 Cons. Mensual 2021-2025'!GR13+'H2 Cons. Mensual 2021-2025'!GV13</f>
        <v>0</v>
      </c>
      <c r="Y69" s="359" t="e">
        <f t="shared" ca="1" si="74"/>
        <v>#DIV/0!</v>
      </c>
      <c r="Z69" s="360" t="e">
        <f t="shared" ca="1" si="65"/>
        <v>#DIV/0!</v>
      </c>
      <c r="AA69" s="1058"/>
      <c r="AB69" s="908">
        <f t="shared" ca="1" si="66"/>
        <v>0</v>
      </c>
      <c r="AC69" s="909">
        <f t="shared" ca="1" si="67"/>
        <v>0</v>
      </c>
      <c r="AD69" s="910">
        <f t="shared" si="68"/>
        <v>0</v>
      </c>
      <c r="AE69" s="911" t="e">
        <f t="shared" ca="1" si="75"/>
        <v>#DIV/0!</v>
      </c>
      <c r="AF69" s="912" t="e">
        <f t="shared" ca="1" si="69"/>
        <v>#DIV/0!</v>
      </c>
      <c r="AG69" s="913">
        <f t="shared" ca="1" si="70"/>
        <v>0</v>
      </c>
      <c r="AH69" s="1175"/>
      <c r="AJ69" s="384"/>
      <c r="AK69" s="382"/>
      <c r="AM69" s="389"/>
      <c r="AN69" s="390"/>
    </row>
    <row r="70" spans="1:42" s="105" customFormat="1" ht="39.950000000000003" customHeight="1">
      <c r="A70" s="556"/>
      <c r="B70" s="346"/>
      <c r="C70" s="347"/>
      <c r="D70" s="823">
        <f ca="1">+'H2 Cons. Mensual 2021-2025'!FB14+'H2 Cons. Mensual 2021-2025'!FF14+'H2 Cons. Mensual 2021-2025'!FJ14</f>
        <v>0</v>
      </c>
      <c r="E70" s="438">
        <f ca="1">+'H2 Cons. Mensual 2021-2025'!FC14+'H2 Cons. Mensual 2021-2025'!FG14+'H2 Cons. Mensual 2021-2025'!FK14</f>
        <v>0</v>
      </c>
      <c r="F70" s="439">
        <f>+'H2 Cons. Mensual 2021-2025'!FD14+'H2 Cons. Mensual 2021-2025'!FH14+'H2 Cons. Mensual 2021-2025'!FL14</f>
        <v>0</v>
      </c>
      <c r="G70" s="440" t="e">
        <f t="shared" ca="1" si="71"/>
        <v>#DIV/0!</v>
      </c>
      <c r="H70" s="441" t="e">
        <f t="shared" ca="1" si="62"/>
        <v>#DIV/0!</v>
      </c>
      <c r="I70" s="1136"/>
      <c r="J70" s="351">
        <f ca="1">+'H2 Cons. Mensual 2021-2025'!FN14+'H2 Cons. Mensual 2021-2025'!FR14+'H2 Cons. Mensual 2021-2025'!FV14</f>
        <v>0</v>
      </c>
      <c r="K70" s="352">
        <f ca="1">+'H2 Cons. Mensual 2021-2025'!FO14+'H2 Cons. Mensual 2021-2025'!FS14+'H2 Cons. Mensual 2021-2025'!FW14</f>
        <v>0</v>
      </c>
      <c r="L70" s="353">
        <f>+'H2 Cons. Mensual 2021-2025'!FP14+'H2 Cons. Mensual 2021-2025'!FT14+'H2 Cons. Mensual 2021-2025'!FX14</f>
        <v>0</v>
      </c>
      <c r="M70" s="354" t="e">
        <f t="shared" ca="1" si="72"/>
        <v>#DIV/0!</v>
      </c>
      <c r="N70" s="355" t="e">
        <f t="shared" ca="1" si="63"/>
        <v>#DIV/0!</v>
      </c>
      <c r="O70" s="1058"/>
      <c r="P70" s="338">
        <f ca="1">+'H2 Cons. Mensual 2021-2025'!FZ14+'H2 Cons. Mensual 2021-2025'!GD14+'H2 Cons. Mensual 2021-2025'!GH14</f>
        <v>0</v>
      </c>
      <c r="Q70" s="339">
        <f ca="1">+'H2 Cons. Mensual 2021-2025'!GA14+'H2 Cons. Mensual 2021-2025'!GE14+'H2 Cons. Mensual 2021-2025'!GI14</f>
        <v>0</v>
      </c>
      <c r="R70" s="340">
        <f>+'H2 Cons. Mensual 2021-2025'!GB14+'H2 Cons. Mensual 2021-2025'!GF14+'H2 Cons. Mensual 2021-2025'!GJ14</f>
        <v>0</v>
      </c>
      <c r="S70" s="349" t="e">
        <f t="shared" ca="1" si="73"/>
        <v>#DIV/0!</v>
      </c>
      <c r="T70" s="350" t="e">
        <f t="shared" ca="1" si="64"/>
        <v>#DIV/0!</v>
      </c>
      <c r="U70" s="1089"/>
      <c r="V70" s="356">
        <f ca="1">+'H2 Cons. Mensual 2021-2025'!GL14+'H2 Cons. Mensual 2021-2025'!GP14+'H2 Cons. Mensual 2021-2025'!GT14</f>
        <v>0</v>
      </c>
      <c r="W70" s="357">
        <f ca="1">+'H2 Cons. Mensual 2021-2025'!GM14+'H2 Cons. Mensual 2021-2025'!GQ14+'H2 Cons. Mensual 2021-2025'!GU14</f>
        <v>0</v>
      </c>
      <c r="X70" s="358">
        <f>+'H2 Cons. Mensual 2021-2025'!GN14+'H2 Cons. Mensual 2021-2025'!GR14+'H2 Cons. Mensual 2021-2025'!GV14</f>
        <v>0</v>
      </c>
      <c r="Y70" s="359" t="e">
        <f t="shared" ca="1" si="74"/>
        <v>#DIV/0!</v>
      </c>
      <c r="Z70" s="360" t="e">
        <f t="shared" ca="1" si="65"/>
        <v>#DIV/0!</v>
      </c>
      <c r="AA70" s="1058"/>
      <c r="AB70" s="908">
        <f t="shared" ca="1" si="66"/>
        <v>0</v>
      </c>
      <c r="AC70" s="909">
        <f t="shared" ca="1" si="67"/>
        <v>0</v>
      </c>
      <c r="AD70" s="910">
        <f t="shared" si="68"/>
        <v>0</v>
      </c>
      <c r="AE70" s="911" t="e">
        <f t="shared" ca="1" si="75"/>
        <v>#DIV/0!</v>
      </c>
      <c r="AF70" s="912" t="e">
        <f t="shared" ca="1" si="69"/>
        <v>#DIV/0!</v>
      </c>
      <c r="AG70" s="913">
        <f t="shared" ca="1" si="70"/>
        <v>0</v>
      </c>
      <c r="AH70" s="1175"/>
      <c r="AJ70" s="384"/>
      <c r="AK70" s="382"/>
      <c r="AM70" s="389"/>
      <c r="AN70" s="390"/>
    </row>
    <row r="71" spans="1:42" s="105" customFormat="1" ht="39.950000000000003" customHeight="1">
      <c r="A71" s="556"/>
      <c r="B71" s="346"/>
      <c r="C71" s="347"/>
      <c r="D71" s="823">
        <f ca="1">+'H2 Cons. Mensual 2021-2025'!FB15+'H2 Cons. Mensual 2021-2025'!FF15+'H2 Cons. Mensual 2021-2025'!FJ15</f>
        <v>0</v>
      </c>
      <c r="E71" s="438">
        <f ca="1">+'H2 Cons. Mensual 2021-2025'!FC15+'H2 Cons. Mensual 2021-2025'!FG15+'H2 Cons. Mensual 2021-2025'!FK15</f>
        <v>0</v>
      </c>
      <c r="F71" s="439">
        <f>+'H2 Cons. Mensual 2021-2025'!FD15+'H2 Cons. Mensual 2021-2025'!FH15+'H2 Cons. Mensual 2021-2025'!FL15</f>
        <v>0</v>
      </c>
      <c r="G71" s="440" t="e">
        <f t="shared" ca="1" si="71"/>
        <v>#DIV/0!</v>
      </c>
      <c r="H71" s="441" t="e">
        <f t="shared" ca="1" si="62"/>
        <v>#DIV/0!</v>
      </c>
      <c r="I71" s="1136"/>
      <c r="J71" s="351">
        <f ca="1">+'H2 Cons. Mensual 2021-2025'!FN15+'H2 Cons. Mensual 2021-2025'!FR15+'H2 Cons. Mensual 2021-2025'!FV15</f>
        <v>0</v>
      </c>
      <c r="K71" s="352">
        <f ca="1">+'H2 Cons. Mensual 2021-2025'!FO15+'H2 Cons. Mensual 2021-2025'!FS15+'H2 Cons. Mensual 2021-2025'!FW15</f>
        <v>0</v>
      </c>
      <c r="L71" s="353">
        <f>+'H2 Cons. Mensual 2021-2025'!FP15+'H2 Cons. Mensual 2021-2025'!FT15+'H2 Cons. Mensual 2021-2025'!FX15</f>
        <v>0</v>
      </c>
      <c r="M71" s="354" t="e">
        <f t="shared" ca="1" si="72"/>
        <v>#DIV/0!</v>
      </c>
      <c r="N71" s="355" t="e">
        <f t="shared" ca="1" si="63"/>
        <v>#DIV/0!</v>
      </c>
      <c r="O71" s="1058"/>
      <c r="P71" s="338">
        <f ca="1">+'H2 Cons. Mensual 2021-2025'!FZ15+'H2 Cons. Mensual 2021-2025'!GD15+'H2 Cons. Mensual 2021-2025'!GH15</f>
        <v>0</v>
      </c>
      <c r="Q71" s="339">
        <f ca="1">+'H2 Cons. Mensual 2021-2025'!GA15+'H2 Cons. Mensual 2021-2025'!GE15+'H2 Cons. Mensual 2021-2025'!GI15</f>
        <v>0</v>
      </c>
      <c r="R71" s="340">
        <f>+'H2 Cons. Mensual 2021-2025'!GB15+'H2 Cons. Mensual 2021-2025'!GF15+'H2 Cons. Mensual 2021-2025'!GJ15</f>
        <v>0</v>
      </c>
      <c r="S71" s="349" t="e">
        <f t="shared" ca="1" si="73"/>
        <v>#DIV/0!</v>
      </c>
      <c r="T71" s="350" t="e">
        <f t="shared" ca="1" si="64"/>
        <v>#DIV/0!</v>
      </c>
      <c r="U71" s="1089"/>
      <c r="V71" s="356">
        <f ca="1">+'H2 Cons. Mensual 2021-2025'!GL15+'H2 Cons. Mensual 2021-2025'!GP15+'H2 Cons. Mensual 2021-2025'!GT15</f>
        <v>0</v>
      </c>
      <c r="W71" s="357">
        <f ca="1">+'H2 Cons. Mensual 2021-2025'!GM15+'H2 Cons. Mensual 2021-2025'!GQ15+'H2 Cons. Mensual 2021-2025'!GU15</f>
        <v>0</v>
      </c>
      <c r="X71" s="358">
        <f>+'H2 Cons. Mensual 2021-2025'!GN15+'H2 Cons. Mensual 2021-2025'!GR15+'H2 Cons. Mensual 2021-2025'!GV15</f>
        <v>0</v>
      </c>
      <c r="Y71" s="359" t="e">
        <f t="shared" ca="1" si="74"/>
        <v>#DIV/0!</v>
      </c>
      <c r="Z71" s="360" t="e">
        <f t="shared" ca="1" si="65"/>
        <v>#DIV/0!</v>
      </c>
      <c r="AA71" s="1058"/>
      <c r="AB71" s="908">
        <f t="shared" ca="1" si="66"/>
        <v>0</v>
      </c>
      <c r="AC71" s="909">
        <f t="shared" ca="1" si="67"/>
        <v>0</v>
      </c>
      <c r="AD71" s="910">
        <f t="shared" si="68"/>
        <v>0</v>
      </c>
      <c r="AE71" s="911" t="e">
        <f t="shared" ca="1" si="75"/>
        <v>#DIV/0!</v>
      </c>
      <c r="AF71" s="912" t="e">
        <f t="shared" ca="1" si="69"/>
        <v>#DIV/0!</v>
      </c>
      <c r="AG71" s="913">
        <f t="shared" ca="1" si="70"/>
        <v>0</v>
      </c>
      <c r="AH71" s="1175"/>
      <c r="AJ71" s="384"/>
      <c r="AK71" s="382"/>
      <c r="AM71" s="389"/>
      <c r="AN71" s="390"/>
    </row>
    <row r="72" spans="1:42" s="105" customFormat="1" ht="39.950000000000003" customHeight="1">
      <c r="A72" s="556"/>
      <c r="B72" s="361"/>
      <c r="C72" s="347"/>
      <c r="D72" s="823">
        <f ca="1">+'H2 Cons. Mensual 2021-2025'!FB16+'H2 Cons. Mensual 2021-2025'!FF16+'H2 Cons. Mensual 2021-2025'!FJ16</f>
        <v>0</v>
      </c>
      <c r="E72" s="438">
        <f ca="1">+'H2 Cons. Mensual 2021-2025'!FC16+'H2 Cons. Mensual 2021-2025'!FG16+'H2 Cons. Mensual 2021-2025'!FK16</f>
        <v>0</v>
      </c>
      <c r="F72" s="439">
        <f>+'H2 Cons. Mensual 2021-2025'!FD16+'H2 Cons. Mensual 2021-2025'!FH16+'H2 Cons. Mensual 2021-2025'!FL16</f>
        <v>0</v>
      </c>
      <c r="G72" s="440" t="e">
        <f t="shared" ca="1" si="71"/>
        <v>#DIV/0!</v>
      </c>
      <c r="H72" s="441" t="e">
        <f t="shared" ca="1" si="62"/>
        <v>#DIV/0!</v>
      </c>
      <c r="I72" s="1136"/>
      <c r="J72" s="351">
        <f ca="1">+'H2 Cons. Mensual 2021-2025'!FN16+'H2 Cons. Mensual 2021-2025'!FR16+'H2 Cons. Mensual 2021-2025'!FV16</f>
        <v>0</v>
      </c>
      <c r="K72" s="352">
        <f ca="1">+'H2 Cons. Mensual 2021-2025'!FO16+'H2 Cons. Mensual 2021-2025'!FS16+'H2 Cons. Mensual 2021-2025'!FW16</f>
        <v>0</v>
      </c>
      <c r="L72" s="353">
        <f>+'H2 Cons. Mensual 2021-2025'!FP16+'H2 Cons. Mensual 2021-2025'!FT16+'H2 Cons. Mensual 2021-2025'!FX16</f>
        <v>0</v>
      </c>
      <c r="M72" s="354" t="e">
        <f t="shared" ca="1" si="72"/>
        <v>#DIV/0!</v>
      </c>
      <c r="N72" s="355" t="e">
        <f t="shared" ca="1" si="63"/>
        <v>#DIV/0!</v>
      </c>
      <c r="O72" s="1058"/>
      <c r="P72" s="338">
        <f ca="1">+'H2 Cons. Mensual 2021-2025'!FZ16+'H2 Cons. Mensual 2021-2025'!GD16+'H2 Cons. Mensual 2021-2025'!GH16</f>
        <v>0</v>
      </c>
      <c r="Q72" s="339">
        <f ca="1">+'H2 Cons. Mensual 2021-2025'!GA16+'H2 Cons. Mensual 2021-2025'!GE16+'H2 Cons. Mensual 2021-2025'!GI16</f>
        <v>0</v>
      </c>
      <c r="R72" s="340">
        <f>+'H2 Cons. Mensual 2021-2025'!GB16+'H2 Cons. Mensual 2021-2025'!GF16+'H2 Cons. Mensual 2021-2025'!GJ16</f>
        <v>0</v>
      </c>
      <c r="S72" s="349" t="e">
        <f t="shared" ca="1" si="73"/>
        <v>#DIV/0!</v>
      </c>
      <c r="T72" s="350" t="e">
        <f t="shared" ca="1" si="64"/>
        <v>#DIV/0!</v>
      </c>
      <c r="U72" s="1089"/>
      <c r="V72" s="356">
        <f ca="1">+'H2 Cons. Mensual 2021-2025'!GL16+'H2 Cons. Mensual 2021-2025'!GP16+'H2 Cons. Mensual 2021-2025'!GT16</f>
        <v>0</v>
      </c>
      <c r="W72" s="357">
        <f ca="1">+'H2 Cons. Mensual 2021-2025'!GM16+'H2 Cons. Mensual 2021-2025'!GQ16+'H2 Cons. Mensual 2021-2025'!GU16</f>
        <v>0</v>
      </c>
      <c r="X72" s="358">
        <f>+'H2 Cons. Mensual 2021-2025'!GN16+'H2 Cons. Mensual 2021-2025'!GR16+'H2 Cons. Mensual 2021-2025'!GV16</f>
        <v>0</v>
      </c>
      <c r="Y72" s="359" t="e">
        <f t="shared" ca="1" si="74"/>
        <v>#DIV/0!</v>
      </c>
      <c r="Z72" s="360" t="e">
        <f t="shared" ca="1" si="65"/>
        <v>#DIV/0!</v>
      </c>
      <c r="AA72" s="1058"/>
      <c r="AB72" s="908">
        <f t="shared" ca="1" si="66"/>
        <v>0</v>
      </c>
      <c r="AC72" s="909">
        <f t="shared" ca="1" si="67"/>
        <v>0</v>
      </c>
      <c r="AD72" s="910">
        <f t="shared" si="68"/>
        <v>0</v>
      </c>
      <c r="AE72" s="911" t="e">
        <f t="shared" ca="1" si="75"/>
        <v>#DIV/0!</v>
      </c>
      <c r="AF72" s="912" t="e">
        <f t="shared" ca="1" si="69"/>
        <v>#DIV/0!</v>
      </c>
      <c r="AG72" s="913">
        <f t="shared" ca="1" si="70"/>
        <v>0</v>
      </c>
      <c r="AH72" s="1175"/>
      <c r="AJ72" s="384"/>
      <c r="AK72" s="382"/>
      <c r="AM72" s="389"/>
      <c r="AN72" s="390"/>
    </row>
    <row r="73" spans="1:42" s="105" customFormat="1" ht="39.950000000000003" customHeight="1" thickBot="1">
      <c r="A73" s="557"/>
      <c r="B73" s="386"/>
      <c r="C73" s="387"/>
      <c r="D73" s="824">
        <f ca="1">+'H2 Cons. Mensual 2021-2025'!FB17+'H2 Cons. Mensual 2021-2025'!FF17+'H2 Cons. Mensual 2021-2025'!FJ17</f>
        <v>0</v>
      </c>
      <c r="E73" s="445">
        <f ca="1">+'H2 Cons. Mensual 2021-2025'!FC17+'H2 Cons. Mensual 2021-2025'!FG17+'H2 Cons. Mensual 2021-2025'!FK17</f>
        <v>0</v>
      </c>
      <c r="F73" s="825">
        <f>+'H2 Cons. Mensual 2021-2025'!FD17+'H2 Cons. Mensual 2021-2025'!FH17+'H2 Cons. Mensual 2021-2025'!FL17</f>
        <v>0</v>
      </c>
      <c r="G73" s="826" t="e">
        <f t="shared" ca="1" si="71"/>
        <v>#DIV/0!</v>
      </c>
      <c r="H73" s="827" t="e">
        <f t="shared" ca="1" si="62"/>
        <v>#DIV/0!</v>
      </c>
      <c r="I73" s="1136"/>
      <c r="J73" s="365">
        <f ca="1">+'H2 Cons. Mensual 2021-2025'!FN17+'H2 Cons. Mensual 2021-2025'!FR17+'H2 Cons. Mensual 2021-2025'!FV17</f>
        <v>0</v>
      </c>
      <c r="K73" s="366">
        <f ca="1">+'H2 Cons. Mensual 2021-2025'!FO17+'H2 Cons. Mensual 2021-2025'!FS17+'H2 Cons. Mensual 2021-2025'!FW17</f>
        <v>0</v>
      </c>
      <c r="L73" s="367">
        <f>+'H2 Cons. Mensual 2021-2025'!FP17+'H2 Cons. Mensual 2021-2025'!FT17+'H2 Cons. Mensual 2021-2025'!FX17</f>
        <v>0</v>
      </c>
      <c r="M73" s="368" t="e">
        <f t="shared" ca="1" si="72"/>
        <v>#DIV/0!</v>
      </c>
      <c r="N73" s="369" t="e">
        <f t="shared" ca="1" si="63"/>
        <v>#DIV/0!</v>
      </c>
      <c r="O73" s="1058"/>
      <c r="P73" s="370">
        <f ca="1">+'H2 Cons. Mensual 2021-2025'!FZ17+'H2 Cons. Mensual 2021-2025'!GD17+'H2 Cons. Mensual 2021-2025'!GH17</f>
        <v>0</v>
      </c>
      <c r="Q73" s="362">
        <f ca="1">+'H2 Cons. Mensual 2021-2025'!GA17+'H2 Cons. Mensual 2021-2025'!GE17+'H2 Cons. Mensual 2021-2025'!GI17</f>
        <v>0</v>
      </c>
      <c r="R73" s="371">
        <f>+'H2 Cons. Mensual 2021-2025'!GB17+'H2 Cons. Mensual 2021-2025'!GF17+'H2 Cons. Mensual 2021-2025'!GJ17</f>
        <v>0</v>
      </c>
      <c r="S73" s="363" t="e">
        <f t="shared" ca="1" si="73"/>
        <v>#DIV/0!</v>
      </c>
      <c r="T73" s="364" t="e">
        <f t="shared" ca="1" si="64"/>
        <v>#DIV/0!</v>
      </c>
      <c r="U73" s="1089"/>
      <c r="V73" s="372">
        <f ca="1">+'H2 Cons. Mensual 2021-2025'!GL17+'H2 Cons. Mensual 2021-2025'!GP17+'H2 Cons. Mensual 2021-2025'!GT17</f>
        <v>0</v>
      </c>
      <c r="W73" s="373">
        <f ca="1">+'H2 Cons. Mensual 2021-2025'!GM17+'H2 Cons. Mensual 2021-2025'!GQ17+'H2 Cons. Mensual 2021-2025'!GU17</f>
        <v>0</v>
      </c>
      <c r="X73" s="374">
        <f>+'H2 Cons. Mensual 2021-2025'!GN17+'H2 Cons. Mensual 2021-2025'!GR17+'H2 Cons. Mensual 2021-2025'!GV17</f>
        <v>0</v>
      </c>
      <c r="Y73" s="375" t="e">
        <f t="shared" ca="1" si="74"/>
        <v>#DIV/0!</v>
      </c>
      <c r="Z73" s="376" t="e">
        <f t="shared" ca="1" si="65"/>
        <v>#DIV/0!</v>
      </c>
      <c r="AA73" s="1058"/>
      <c r="AB73" s="914">
        <f t="shared" ca="1" si="66"/>
        <v>0</v>
      </c>
      <c r="AC73" s="915">
        <f t="shared" ca="1" si="67"/>
        <v>0</v>
      </c>
      <c r="AD73" s="916">
        <f t="shared" si="68"/>
        <v>0</v>
      </c>
      <c r="AE73" s="917" t="e">
        <f t="shared" ca="1" si="75"/>
        <v>#DIV/0!</v>
      </c>
      <c r="AF73" s="918" t="e">
        <f t="shared" ca="1" si="69"/>
        <v>#DIV/0!</v>
      </c>
      <c r="AG73" s="919">
        <f t="shared" ca="1" si="70"/>
        <v>0</v>
      </c>
      <c r="AH73" s="1175"/>
      <c r="AJ73" s="384"/>
      <c r="AK73" s="382"/>
      <c r="AM73" s="389"/>
      <c r="AN73" s="390"/>
    </row>
    <row r="74" spans="1:42" s="107" customFormat="1" ht="15.75" customHeight="1" thickBot="1">
      <c r="A74" s="412" t="s">
        <v>89</v>
      </c>
      <c r="B74" s="558"/>
      <c r="C74" s="559"/>
      <c r="D74" s="828">
        <f ca="1">SUM(D63:D73)</f>
        <v>0</v>
      </c>
      <c r="E74" s="829">
        <f t="shared" ref="E74" ca="1" si="84">SUM(E63:E73)</f>
        <v>0</v>
      </c>
      <c r="F74" s="830">
        <f>SUM(F63:F73)</f>
        <v>0</v>
      </c>
      <c r="G74" s="831" t="e">
        <f t="shared" ca="1" si="71"/>
        <v>#DIV/0!</v>
      </c>
      <c r="H74" s="832" t="e">
        <f t="shared" ca="1" si="62"/>
        <v>#DIV/0!</v>
      </c>
      <c r="I74" s="1137"/>
      <c r="J74" s="155">
        <f ca="1">SUM(J63:J73)</f>
        <v>0</v>
      </c>
      <c r="K74" s="147">
        <f ca="1">SUM(K63:K73)</f>
        <v>0</v>
      </c>
      <c r="L74" s="157">
        <f>SUM(L63:L73)</f>
        <v>0</v>
      </c>
      <c r="M74" s="138" t="e">
        <f ca="1">+J74/L74</f>
        <v>#DIV/0!</v>
      </c>
      <c r="N74" s="158" t="e">
        <f t="shared" ca="1" si="63"/>
        <v>#DIV/0!</v>
      </c>
      <c r="O74" s="1059"/>
      <c r="P74" s="159">
        <f ca="1">SUM(P63:P73)</f>
        <v>0</v>
      </c>
      <c r="Q74" s="162">
        <f ca="1">SUM(Q63:Q73)</f>
        <v>0</v>
      </c>
      <c r="R74" s="160">
        <f>SUM(R63:R73)</f>
        <v>0</v>
      </c>
      <c r="S74" s="131" t="e">
        <f t="shared" ca="1" si="73"/>
        <v>#DIV/0!</v>
      </c>
      <c r="T74" s="156" t="e">
        <f t="shared" ca="1" si="64"/>
        <v>#DIV/0!</v>
      </c>
      <c r="U74" s="1090"/>
      <c r="V74" s="137">
        <f ca="1">SUM(V63:V73)</f>
        <v>0</v>
      </c>
      <c r="W74" s="153">
        <f ca="1">SUM(W63:W73)</f>
        <v>0</v>
      </c>
      <c r="X74" s="154">
        <f>SUM(X63:X73)</f>
        <v>0</v>
      </c>
      <c r="Y74" s="161" t="e">
        <f ca="1">+V74/X74</f>
        <v>#DIV/0!</v>
      </c>
      <c r="Z74" s="146" t="e">
        <f t="shared" ca="1" si="65"/>
        <v>#DIV/0!</v>
      </c>
      <c r="AA74" s="1059"/>
      <c r="AB74" s="920">
        <f ca="1">SUM(AB63:AB73)</f>
        <v>0</v>
      </c>
      <c r="AC74" s="921">
        <f ca="1">SUM(AC63:AC73)</f>
        <v>0</v>
      </c>
      <c r="AD74" s="922">
        <f>SUM(AD63:AD73)</f>
        <v>0</v>
      </c>
      <c r="AE74" s="923" t="e">
        <f t="shared" ca="1" si="75"/>
        <v>#DIV/0!</v>
      </c>
      <c r="AF74" s="924" t="e">
        <f t="shared" ca="1" si="69"/>
        <v>#DIV/0!</v>
      </c>
      <c r="AG74" s="925">
        <f t="shared" ca="1" si="70"/>
        <v>0</v>
      </c>
      <c r="AH74" s="1176"/>
      <c r="AJ74" s="384"/>
      <c r="AK74" s="382"/>
      <c r="AM74" s="389"/>
      <c r="AN74" s="390"/>
      <c r="AO74" s="105"/>
      <c r="AP74" s="105"/>
    </row>
    <row r="75" spans="1:42" s="107" customFormat="1" ht="13.5" thickBot="1">
      <c r="A75" s="101"/>
      <c r="B75" s="380"/>
      <c r="C75" s="102"/>
      <c r="D75" s="102"/>
      <c r="E75" s="102"/>
      <c r="F75" s="102"/>
      <c r="G75" s="103"/>
      <c r="H75" s="103"/>
      <c r="I75" s="103"/>
      <c r="J75" s="103"/>
      <c r="K75" s="103"/>
      <c r="L75" s="103"/>
      <c r="M75" s="104"/>
      <c r="N75" s="105"/>
      <c r="O75" s="105"/>
      <c r="P75" s="105"/>
      <c r="Q75" s="105"/>
      <c r="R75" s="163"/>
      <c r="S75" s="103"/>
      <c r="T75" s="106"/>
      <c r="U75" s="106"/>
      <c r="V75" s="106"/>
      <c r="W75" s="106"/>
      <c r="X75" s="106"/>
      <c r="Y75" s="104"/>
      <c r="Z75" s="105"/>
      <c r="AA75" s="103"/>
      <c r="AB75" s="103"/>
      <c r="AC75" s="103"/>
      <c r="AD75" s="103"/>
      <c r="AE75" s="106"/>
      <c r="AF75" s="104"/>
      <c r="AG75" s="104"/>
      <c r="AH75" s="103"/>
      <c r="AJ75" s="384"/>
    </row>
    <row r="76" spans="1:42" s="107" customFormat="1" ht="15.75" customHeight="1" thickBot="1">
      <c r="A76" s="1145" t="s">
        <v>67</v>
      </c>
      <c r="B76" s="1148" t="s">
        <v>68</v>
      </c>
      <c r="C76" s="1149"/>
      <c r="D76" s="1122" t="s">
        <v>45</v>
      </c>
      <c r="E76" s="1123"/>
      <c r="F76" s="1123"/>
      <c r="G76" s="1123"/>
      <c r="H76" s="1123"/>
      <c r="I76" s="1123"/>
      <c r="J76" s="1123"/>
      <c r="K76" s="1123"/>
      <c r="L76" s="1123"/>
      <c r="M76" s="1123"/>
      <c r="N76" s="1123"/>
      <c r="O76" s="1123"/>
      <c r="P76" s="1123"/>
      <c r="Q76" s="1123"/>
      <c r="R76" s="1123"/>
      <c r="S76" s="1123"/>
      <c r="T76" s="1123"/>
      <c r="U76" s="1123"/>
      <c r="V76" s="1123"/>
      <c r="W76" s="1123"/>
      <c r="X76" s="1123"/>
      <c r="Y76" s="1123"/>
      <c r="Z76" s="1123"/>
      <c r="AA76" s="1123"/>
      <c r="AB76" s="1123"/>
      <c r="AC76" s="1123"/>
      <c r="AD76" s="1123"/>
      <c r="AE76" s="1123"/>
      <c r="AF76" s="1123"/>
      <c r="AG76" s="1123"/>
      <c r="AH76" s="1124"/>
    </row>
    <row r="77" spans="1:42" s="107" customFormat="1" ht="15.75" customHeight="1" thickBot="1">
      <c r="A77" s="1146"/>
      <c r="B77" s="1150"/>
      <c r="C77" s="1151"/>
      <c r="D77" s="1125" t="s">
        <v>69</v>
      </c>
      <c r="E77" s="1126"/>
      <c r="F77" s="1126"/>
      <c r="G77" s="1126"/>
      <c r="H77" s="1126"/>
      <c r="I77" s="1127"/>
      <c r="J77" s="1085" t="s">
        <v>74</v>
      </c>
      <c r="K77" s="1082" t="s">
        <v>49</v>
      </c>
      <c r="L77" s="1079" t="s">
        <v>75</v>
      </c>
      <c r="M77" s="1091" t="s">
        <v>70</v>
      </c>
      <c r="N77" s="1092"/>
      <c r="O77" s="1093"/>
      <c r="P77" s="1133" t="s">
        <v>71</v>
      </c>
      <c r="Q77" s="1134"/>
      <c r="R77" s="1134"/>
      <c r="S77" s="1126"/>
      <c r="T77" s="1126"/>
      <c r="U77" s="1127"/>
      <c r="V77" s="1085" t="s">
        <v>74</v>
      </c>
      <c r="W77" s="1082" t="s">
        <v>49</v>
      </c>
      <c r="X77" s="1079" t="s">
        <v>75</v>
      </c>
      <c r="Y77" s="1091" t="s">
        <v>72</v>
      </c>
      <c r="Z77" s="1092"/>
      <c r="AA77" s="1093"/>
      <c r="AB77" s="1051" t="s">
        <v>73</v>
      </c>
      <c r="AC77" s="1052"/>
      <c r="AD77" s="1052"/>
      <c r="AE77" s="1052"/>
      <c r="AF77" s="1052"/>
      <c r="AG77" s="1052"/>
      <c r="AH77" s="1053"/>
    </row>
    <row r="78" spans="1:42" s="107" customFormat="1" ht="12.75" customHeight="1">
      <c r="A78" s="1146"/>
      <c r="B78" s="1150"/>
      <c r="C78" s="1151"/>
      <c r="D78" s="1128" t="s">
        <v>74</v>
      </c>
      <c r="E78" s="1116" t="s">
        <v>49</v>
      </c>
      <c r="F78" s="1119" t="s">
        <v>75</v>
      </c>
      <c r="G78" s="833" t="s">
        <v>76</v>
      </c>
      <c r="H78" s="834" t="s">
        <v>77</v>
      </c>
      <c r="I78" s="1163" t="s">
        <v>78</v>
      </c>
      <c r="J78" s="1086"/>
      <c r="K78" s="1083"/>
      <c r="L78" s="1080"/>
      <c r="M78" s="108" t="s">
        <v>76</v>
      </c>
      <c r="N78" s="109" t="s">
        <v>77</v>
      </c>
      <c r="O78" s="1049" t="s">
        <v>78</v>
      </c>
      <c r="P78" s="1128" t="s">
        <v>74</v>
      </c>
      <c r="Q78" s="1116" t="s">
        <v>49</v>
      </c>
      <c r="R78" s="1119" t="s">
        <v>75</v>
      </c>
      <c r="S78" s="855" t="s">
        <v>76</v>
      </c>
      <c r="T78" s="856" t="s">
        <v>79</v>
      </c>
      <c r="U78" s="1102" t="s">
        <v>78</v>
      </c>
      <c r="V78" s="1086"/>
      <c r="W78" s="1083"/>
      <c r="X78" s="1080"/>
      <c r="Y78" s="108" t="s">
        <v>76</v>
      </c>
      <c r="Z78" s="109" t="s">
        <v>77</v>
      </c>
      <c r="AA78" s="1049" t="s">
        <v>78</v>
      </c>
      <c r="AB78" s="1066" t="s">
        <v>90</v>
      </c>
      <c r="AC78" s="1073" t="s">
        <v>49</v>
      </c>
      <c r="AD78" s="1076" t="s">
        <v>75</v>
      </c>
      <c r="AE78" s="874" t="s">
        <v>76</v>
      </c>
      <c r="AF78" s="875" t="s">
        <v>79</v>
      </c>
      <c r="AG78" s="875" t="s">
        <v>80</v>
      </c>
      <c r="AH78" s="1071" t="s">
        <v>78</v>
      </c>
    </row>
    <row r="79" spans="1:42" s="107" customFormat="1" ht="15" customHeight="1">
      <c r="A79" s="1146"/>
      <c r="B79" s="1150"/>
      <c r="C79" s="1151"/>
      <c r="D79" s="1129"/>
      <c r="E79" s="1117"/>
      <c r="F79" s="1120"/>
      <c r="G79" s="1098" t="s">
        <v>95</v>
      </c>
      <c r="H79" s="1100" t="s">
        <v>96</v>
      </c>
      <c r="I79" s="1103"/>
      <c r="J79" s="1086"/>
      <c r="K79" s="1083"/>
      <c r="L79" s="1080"/>
      <c r="M79" s="1094" t="s">
        <v>95</v>
      </c>
      <c r="N79" s="1096" t="s">
        <v>96</v>
      </c>
      <c r="O79" s="1050"/>
      <c r="P79" s="1129"/>
      <c r="Q79" s="1117"/>
      <c r="R79" s="1120"/>
      <c r="S79" s="1098" t="s">
        <v>95</v>
      </c>
      <c r="T79" s="1100" t="s">
        <v>96</v>
      </c>
      <c r="U79" s="1103"/>
      <c r="V79" s="1086"/>
      <c r="W79" s="1083"/>
      <c r="X79" s="1080"/>
      <c r="Y79" s="1094" t="s">
        <v>95</v>
      </c>
      <c r="Z79" s="1096" t="s">
        <v>83</v>
      </c>
      <c r="AA79" s="1050"/>
      <c r="AB79" s="1067"/>
      <c r="AC79" s="1074"/>
      <c r="AD79" s="1077"/>
      <c r="AE79" s="1069" t="s">
        <v>91</v>
      </c>
      <c r="AF79" s="1047" t="s">
        <v>99</v>
      </c>
      <c r="AG79" s="1047" t="s">
        <v>93</v>
      </c>
      <c r="AH79" s="1072"/>
    </row>
    <row r="80" spans="1:42" s="107" customFormat="1" ht="70.5" customHeight="1" thickBot="1">
      <c r="A80" s="1147"/>
      <c r="B80" s="110" t="s">
        <v>76</v>
      </c>
      <c r="C80" s="942" t="s">
        <v>77</v>
      </c>
      <c r="D80" s="1173"/>
      <c r="E80" s="1118"/>
      <c r="F80" s="1121"/>
      <c r="G80" s="1099"/>
      <c r="H80" s="1101"/>
      <c r="I80" s="1103"/>
      <c r="J80" s="1087"/>
      <c r="K80" s="1084"/>
      <c r="L80" s="1081"/>
      <c r="M80" s="1095"/>
      <c r="N80" s="1097"/>
      <c r="O80" s="1050"/>
      <c r="P80" s="1130"/>
      <c r="Q80" s="1131"/>
      <c r="R80" s="1132"/>
      <c r="S80" s="1099"/>
      <c r="T80" s="1101"/>
      <c r="U80" s="1103"/>
      <c r="V80" s="1087"/>
      <c r="W80" s="1084"/>
      <c r="X80" s="1081"/>
      <c r="Y80" s="1095"/>
      <c r="Z80" s="1097"/>
      <c r="AA80" s="1050"/>
      <c r="AB80" s="1068"/>
      <c r="AC80" s="1075"/>
      <c r="AD80" s="1078"/>
      <c r="AE80" s="1070"/>
      <c r="AF80" s="1048"/>
      <c r="AG80" s="1048"/>
      <c r="AH80" s="1072"/>
    </row>
    <row r="81" spans="1:34" s="105" customFormat="1" ht="39.950000000000003" customHeight="1">
      <c r="A81" s="555"/>
      <c r="B81" s="940"/>
      <c r="C81" s="941"/>
      <c r="D81" s="835">
        <f ca="1">+'H2 Cons. Mensual 2021-2025'!HB7+'H2 Cons. Mensual 2021-2025'!HF7+'H2 Cons. Mensual 2021-2025'!HJ7</f>
        <v>0</v>
      </c>
      <c r="E81" s="836">
        <f ca="1">+'H2 Cons. Mensual 2021-2025'!HC7+'H2 Cons. Mensual 2021-2025'!HG7+'H2 Cons. Mensual 2021-2025'!HK7</f>
        <v>0</v>
      </c>
      <c r="F81" s="837">
        <f>+'H2 Cons. Mensual 2021-2025'!HD7+'H2 Cons. Mensual 2021-2025'!HH7+'H2 Cons. Mensual 2021-2025'!HL7</f>
        <v>0</v>
      </c>
      <c r="G81" s="838" t="e">
        <f ca="1">+D81/F81</f>
        <v>#DIV/0!</v>
      </c>
      <c r="H81" s="839" t="e">
        <f t="shared" ref="H81:H92" ca="1" si="85">+((D63-D81)/(D63))</f>
        <v>#DIV/0!</v>
      </c>
      <c r="I81" s="1054"/>
      <c r="J81" s="341">
        <f ca="1">+'H2 Cons. Mensual 2021-2025'!HN7+'H2 Cons. Mensual 2021-2025'!HR7+'H2 Cons. Mensual 2021-2025'!HV7</f>
        <v>0</v>
      </c>
      <c r="K81" s="334">
        <f ca="1">+'H2 Cons. Mensual 2021-2025'!HO7+'H2 Cons. Mensual 2021-2025'!HS7+'H2 Cons. Mensual 2021-2025'!HW7</f>
        <v>0</v>
      </c>
      <c r="L81" s="343">
        <f>+'H2 Cons. Mensual 2021-2025'!HP7+'H2 Cons. Mensual 2021-2025'!HT7+'H2 Cons. Mensual 2021-2025'!HX7</f>
        <v>0</v>
      </c>
      <c r="M81" s="344" t="e">
        <f ca="1">+J81/L81</f>
        <v>#DIV/0!</v>
      </c>
      <c r="N81" s="337" t="e">
        <f t="shared" ref="N81:N92" ca="1" si="86">+((J63-J81)/(J63))</f>
        <v>#DIV/0!</v>
      </c>
      <c r="O81" s="1057"/>
      <c r="P81" s="857">
        <f ca="1">+'H2 Cons. Mensual 2021-2025'!HZ7+'H2 Cons. Mensual 2021-2025'!ID7+'H2 Cons. Mensual 2021-2025'!IH7</f>
        <v>0</v>
      </c>
      <c r="Q81" s="858">
        <f ca="1">+'H2 Cons. Mensual 2021-2025'!IA7+'H2 Cons. Mensual 2021-2025'!IE7+'H2 Cons. Mensual 2021-2025'!II7</f>
        <v>0</v>
      </c>
      <c r="R81" s="859">
        <f>+'H2 Cons. Mensual 2021-2025'!IB7+'H2 Cons. Mensual 2021-2025'!IF7+'H2 Cons. Mensual 2021-2025'!IJ7</f>
        <v>0</v>
      </c>
      <c r="S81" s="860" t="e">
        <f ca="1">+P81/R81</f>
        <v>#DIV/0!</v>
      </c>
      <c r="T81" s="861" t="e">
        <f t="shared" ref="T81:T92" ca="1" si="87">+((P63-P81)/(P63))</f>
        <v>#DIV/0!</v>
      </c>
      <c r="U81" s="1054"/>
      <c r="V81" s="341">
        <f ca="1">+'H2 Cons. Mensual 2021-2025'!IL7+'H2 Cons. Mensual 2021-2025'!IP7+'H2 Cons. Mensual 2021-2025'!IT7</f>
        <v>0</v>
      </c>
      <c r="W81" s="342">
        <f ca="1">+'H2 Cons. Mensual 2021-2025'!IM7+'H2 Cons. Mensual 2021-2025'!IQ7+'H2 Cons. Mensual 2021-2025'!IU7</f>
        <v>0</v>
      </c>
      <c r="X81" s="343">
        <f>+'H2 Cons. Mensual 2021-2025'!IN7+'H2 Cons. Mensual 2021-2025'!IR7+'H2 Cons. Mensual 2021-2025'!IV7</f>
        <v>0</v>
      </c>
      <c r="Y81" s="344" t="e">
        <f ca="1">+V81/X81</f>
        <v>#DIV/0!</v>
      </c>
      <c r="Z81" s="345" t="e">
        <f t="shared" ref="Z81:Z92" ca="1" si="88">+((V63-V81)/(V63))</f>
        <v>#DIV/0!</v>
      </c>
      <c r="AA81" s="1060"/>
      <c r="AB81" s="876">
        <f t="shared" ref="AB81:AB91" ca="1" si="89">+D81+J81+P81+V81</f>
        <v>0</v>
      </c>
      <c r="AC81" s="877">
        <f t="shared" ref="AC81:AC91" ca="1" si="90">+E81+K81+Q81+W81</f>
        <v>0</v>
      </c>
      <c r="AD81" s="878">
        <f t="shared" ref="AD81:AD91" si="91">+F81+L81+R81+X81</f>
        <v>0</v>
      </c>
      <c r="AE81" s="879" t="e">
        <f ca="1">+AB81/AD81</f>
        <v>#DIV/0!</v>
      </c>
      <c r="AF81" s="880" t="e">
        <f t="shared" ref="AF81:AF92" ca="1" si="92">+(((AB63)-(AB81))/(AB63))</f>
        <v>#DIV/0!</v>
      </c>
      <c r="AG81" s="881">
        <f t="shared" ref="AG81:AG92" ca="1" si="93">+((AC81-AC63))</f>
        <v>0</v>
      </c>
      <c r="AH81" s="1063"/>
    </row>
    <row r="82" spans="1:34" s="105" customFormat="1" ht="39.950000000000003" customHeight="1">
      <c r="A82" s="556"/>
      <c r="B82" s="385"/>
      <c r="C82" s="397"/>
      <c r="D82" s="840">
        <f ca="1">+'H2 Cons. Mensual 2021-2025'!HB8+'H2 Cons. Mensual 2021-2025'!HF8+'H2 Cons. Mensual 2021-2025'!HJ8</f>
        <v>0</v>
      </c>
      <c r="E82" s="841">
        <f ca="1">+'H2 Cons. Mensual 2021-2025'!HC8+'H2 Cons. Mensual 2021-2025'!HG8+'H2 Cons. Mensual 2021-2025'!HK8</f>
        <v>0</v>
      </c>
      <c r="F82" s="842">
        <f>+'H2 Cons. Mensual 2021-2025'!HD8+'H2 Cons. Mensual 2021-2025'!HH8+'H2 Cons. Mensual 2021-2025'!HL8</f>
        <v>0</v>
      </c>
      <c r="G82" s="843" t="e">
        <f t="shared" ref="G82:G92" ca="1" si="94">+D82/F82</f>
        <v>#DIV/0!</v>
      </c>
      <c r="H82" s="844" t="e">
        <f t="shared" ca="1" si="85"/>
        <v>#DIV/0!</v>
      </c>
      <c r="I82" s="1055"/>
      <c r="J82" s="356">
        <f ca="1">+'H2 Cons. Mensual 2021-2025'!HN8+'H2 Cons. Mensual 2021-2025'!HR8+'H2 Cons. Mensual 2021-2025'!HV8</f>
        <v>0</v>
      </c>
      <c r="K82" s="352">
        <f ca="1">+'H2 Cons. Mensual 2021-2025'!HO8+'H2 Cons. Mensual 2021-2025'!HS8+'H2 Cons. Mensual 2021-2025'!HW8</f>
        <v>0</v>
      </c>
      <c r="L82" s="358">
        <f>+'H2 Cons. Mensual 2021-2025'!HP8+'H2 Cons. Mensual 2021-2025'!HT8+'H2 Cons. Mensual 2021-2025'!HX8</f>
        <v>0</v>
      </c>
      <c r="M82" s="359" t="e">
        <f t="shared" ref="M82:M92" ca="1" si="95">+J82/L82</f>
        <v>#DIV/0!</v>
      </c>
      <c r="N82" s="355" t="e">
        <f t="shared" ca="1" si="86"/>
        <v>#DIV/0!</v>
      </c>
      <c r="O82" s="1058"/>
      <c r="P82" s="862">
        <f ca="1">+'H2 Cons. Mensual 2021-2025'!HZ8+'H2 Cons. Mensual 2021-2025'!ID8+'H2 Cons. Mensual 2021-2025'!IH8</f>
        <v>0</v>
      </c>
      <c r="Q82" s="863">
        <f ca="1">+'H2 Cons. Mensual 2021-2025'!IA8+'H2 Cons. Mensual 2021-2025'!IE8+'H2 Cons. Mensual 2021-2025'!II8</f>
        <v>0</v>
      </c>
      <c r="R82" s="864">
        <f>+'H2 Cons. Mensual 2021-2025'!IB8+'H2 Cons. Mensual 2021-2025'!IF8+'H2 Cons. Mensual 2021-2025'!IJ8</f>
        <v>0</v>
      </c>
      <c r="S82" s="865" t="e">
        <f ca="1">+P82/R82</f>
        <v>#DIV/0!</v>
      </c>
      <c r="T82" s="844" t="e">
        <f t="shared" ca="1" si="87"/>
        <v>#DIV/0!</v>
      </c>
      <c r="U82" s="1055"/>
      <c r="V82" s="356">
        <f ca="1">+'H2 Cons. Mensual 2021-2025'!IL8+'H2 Cons. Mensual 2021-2025'!IP8+'H2 Cons. Mensual 2021-2025'!IT8</f>
        <v>0</v>
      </c>
      <c r="W82" s="357">
        <f ca="1">+'H2 Cons. Mensual 2021-2025'!IM8+'H2 Cons. Mensual 2021-2025'!IQ8+'H2 Cons. Mensual 2021-2025'!IU8</f>
        <v>0</v>
      </c>
      <c r="X82" s="358">
        <f>+'H2 Cons. Mensual 2021-2025'!IN8+'H2 Cons. Mensual 2021-2025'!IR8+'H2 Cons. Mensual 2021-2025'!IV8</f>
        <v>0</v>
      </c>
      <c r="Y82" s="359" t="e">
        <f ca="1">+V82/X82</f>
        <v>#DIV/0!</v>
      </c>
      <c r="Z82" s="360" t="e">
        <f t="shared" ca="1" si="88"/>
        <v>#DIV/0!</v>
      </c>
      <c r="AA82" s="1061"/>
      <c r="AB82" s="882">
        <f t="shared" ca="1" si="89"/>
        <v>0</v>
      </c>
      <c r="AC82" s="883">
        <f t="shared" ca="1" si="90"/>
        <v>0</v>
      </c>
      <c r="AD82" s="884">
        <f t="shared" si="91"/>
        <v>0</v>
      </c>
      <c r="AE82" s="885" t="e">
        <f t="shared" ref="AE82:AE92" ca="1" si="96">+AB82/AD82</f>
        <v>#DIV/0!</v>
      </c>
      <c r="AF82" s="886" t="e">
        <f t="shared" ca="1" si="92"/>
        <v>#DIV/0!</v>
      </c>
      <c r="AG82" s="887">
        <f t="shared" ca="1" si="93"/>
        <v>0</v>
      </c>
      <c r="AH82" s="1064"/>
    </row>
    <row r="83" spans="1:34" s="105" customFormat="1" ht="39.950000000000003" customHeight="1">
      <c r="A83" s="556"/>
      <c r="B83" s="385"/>
      <c r="C83" s="397"/>
      <c r="D83" s="840">
        <f ca="1">+'H2 Cons. Mensual 2021-2025'!HB9+'H2 Cons. Mensual 2021-2025'!HF9+'H2 Cons. Mensual 2021-2025'!HJ9</f>
        <v>0</v>
      </c>
      <c r="E83" s="841">
        <f ca="1">+'H2 Cons. Mensual 2021-2025'!HC9+'H2 Cons. Mensual 2021-2025'!HG9+'H2 Cons. Mensual 2021-2025'!HK9</f>
        <v>0</v>
      </c>
      <c r="F83" s="842">
        <f>+'H2 Cons. Mensual 2021-2025'!HD9+'H2 Cons. Mensual 2021-2025'!HH9+'H2 Cons. Mensual 2021-2025'!HL9</f>
        <v>0</v>
      </c>
      <c r="G83" s="843" t="e">
        <f t="shared" ca="1" si="94"/>
        <v>#DIV/0!</v>
      </c>
      <c r="H83" s="844" t="e">
        <f t="shared" ca="1" si="85"/>
        <v>#DIV/0!</v>
      </c>
      <c r="I83" s="1055"/>
      <c r="J83" s="356">
        <f ca="1">+'H2 Cons. Mensual 2021-2025'!HN9+'H2 Cons. Mensual 2021-2025'!HR9+'H2 Cons. Mensual 2021-2025'!HV9</f>
        <v>0</v>
      </c>
      <c r="K83" s="352">
        <f ca="1">+'H2 Cons. Mensual 2021-2025'!HO9+'H2 Cons. Mensual 2021-2025'!HS9+'H2 Cons. Mensual 2021-2025'!HW9</f>
        <v>0</v>
      </c>
      <c r="L83" s="358">
        <f>+'H2 Cons. Mensual 2021-2025'!HP9+'H2 Cons. Mensual 2021-2025'!HT9+'H2 Cons. Mensual 2021-2025'!HX9</f>
        <v>0</v>
      </c>
      <c r="M83" s="359" t="e">
        <f t="shared" ca="1" si="95"/>
        <v>#DIV/0!</v>
      </c>
      <c r="N83" s="355" t="e">
        <f t="shared" ca="1" si="86"/>
        <v>#DIV/0!</v>
      </c>
      <c r="O83" s="1058"/>
      <c r="P83" s="862">
        <f ca="1">+'H2 Cons. Mensual 2021-2025'!HZ9+'H2 Cons. Mensual 2021-2025'!ID9+'H2 Cons. Mensual 2021-2025'!IH9</f>
        <v>0</v>
      </c>
      <c r="Q83" s="863">
        <f ca="1">+'H2 Cons. Mensual 2021-2025'!IA9+'H2 Cons. Mensual 2021-2025'!IE9+'H2 Cons. Mensual 2021-2025'!II9</f>
        <v>0</v>
      </c>
      <c r="R83" s="864">
        <f>+'H2 Cons. Mensual 2021-2025'!IB9+'H2 Cons. Mensual 2021-2025'!IF9+'H2 Cons. Mensual 2021-2025'!IJ9</f>
        <v>0</v>
      </c>
      <c r="S83" s="865" t="e">
        <f ca="1">+P83/R83</f>
        <v>#DIV/0!</v>
      </c>
      <c r="T83" s="844" t="e">
        <f t="shared" ca="1" si="87"/>
        <v>#DIV/0!</v>
      </c>
      <c r="U83" s="1055"/>
      <c r="V83" s="356">
        <f ca="1">+'H2 Cons. Mensual 2021-2025'!IL9+'H2 Cons. Mensual 2021-2025'!IP9+'H2 Cons. Mensual 2021-2025'!IT9</f>
        <v>0</v>
      </c>
      <c r="W83" s="357">
        <f ca="1">+'H2 Cons. Mensual 2021-2025'!IM9+'H2 Cons. Mensual 2021-2025'!IQ9+'H2 Cons. Mensual 2021-2025'!IU9</f>
        <v>0</v>
      </c>
      <c r="X83" s="358">
        <f>+'H2 Cons. Mensual 2021-2025'!IN9+'H2 Cons. Mensual 2021-2025'!IR9+'H2 Cons. Mensual 2021-2025'!IV9</f>
        <v>0</v>
      </c>
      <c r="Y83" s="359" t="e">
        <f t="shared" ref="Y83:Y90" ca="1" si="97">+V83/X83</f>
        <v>#DIV/0!</v>
      </c>
      <c r="Z83" s="360" t="e">
        <f t="shared" ca="1" si="88"/>
        <v>#DIV/0!</v>
      </c>
      <c r="AA83" s="1061"/>
      <c r="AB83" s="882">
        <f t="shared" ca="1" si="89"/>
        <v>0</v>
      </c>
      <c r="AC83" s="883">
        <f t="shared" ca="1" si="90"/>
        <v>0</v>
      </c>
      <c r="AD83" s="884">
        <f t="shared" si="91"/>
        <v>0</v>
      </c>
      <c r="AE83" s="885" t="e">
        <f t="shared" ca="1" si="96"/>
        <v>#DIV/0!</v>
      </c>
      <c r="AF83" s="886" t="e">
        <f t="shared" ca="1" si="92"/>
        <v>#DIV/0!</v>
      </c>
      <c r="AG83" s="887">
        <f t="shared" ca="1" si="93"/>
        <v>0</v>
      </c>
      <c r="AH83" s="1064"/>
    </row>
    <row r="84" spans="1:34" s="105" customFormat="1" ht="39.950000000000003" customHeight="1">
      <c r="A84" s="556"/>
      <c r="B84" s="385"/>
      <c r="C84" s="397"/>
      <c r="D84" s="840">
        <f ca="1">+'H2 Cons. Mensual 2021-2025'!HB10+'H2 Cons. Mensual 2021-2025'!HF10+'H2 Cons. Mensual 2021-2025'!HJ10</f>
        <v>0</v>
      </c>
      <c r="E84" s="841">
        <f ca="1">+'H2 Cons. Mensual 2021-2025'!HC10+'H2 Cons. Mensual 2021-2025'!HG10+'H2 Cons. Mensual 2021-2025'!HK10</f>
        <v>0</v>
      </c>
      <c r="F84" s="842">
        <f>+'H2 Cons. Mensual 2021-2025'!HD10+'H2 Cons. Mensual 2021-2025'!HH10+'H2 Cons. Mensual 2021-2025'!HL10</f>
        <v>0</v>
      </c>
      <c r="G84" s="843" t="e">
        <f t="shared" ca="1" si="94"/>
        <v>#DIV/0!</v>
      </c>
      <c r="H84" s="844" t="e">
        <f t="shared" ca="1" si="85"/>
        <v>#DIV/0!</v>
      </c>
      <c r="I84" s="1055"/>
      <c r="J84" s="356">
        <f ca="1">+'H2 Cons. Mensual 2021-2025'!HN10+'H2 Cons. Mensual 2021-2025'!HR10+'H2 Cons. Mensual 2021-2025'!HV10</f>
        <v>0</v>
      </c>
      <c r="K84" s="352">
        <f ca="1">+'H2 Cons. Mensual 2021-2025'!HO10+'H2 Cons. Mensual 2021-2025'!HS10+'H2 Cons. Mensual 2021-2025'!HW10</f>
        <v>0</v>
      </c>
      <c r="L84" s="358">
        <f>+'H2 Cons. Mensual 2021-2025'!HP10+'H2 Cons. Mensual 2021-2025'!HT10+'H2 Cons. Mensual 2021-2025'!HX10</f>
        <v>0</v>
      </c>
      <c r="M84" s="359" t="e">
        <f t="shared" ca="1" si="95"/>
        <v>#DIV/0!</v>
      </c>
      <c r="N84" s="355" t="e">
        <f t="shared" ca="1" si="86"/>
        <v>#DIV/0!</v>
      </c>
      <c r="O84" s="1058"/>
      <c r="P84" s="862">
        <f ca="1">+'H2 Cons. Mensual 2021-2025'!HZ10+'H2 Cons. Mensual 2021-2025'!ID10+'H2 Cons. Mensual 2021-2025'!IH10</f>
        <v>0</v>
      </c>
      <c r="Q84" s="863">
        <f ca="1">+'H2 Cons. Mensual 2021-2025'!IA10+'H2 Cons. Mensual 2021-2025'!IE10+'H2 Cons. Mensual 2021-2025'!II10</f>
        <v>0</v>
      </c>
      <c r="R84" s="864">
        <f>+'H2 Cons. Mensual 2021-2025'!IB10+'H2 Cons. Mensual 2021-2025'!IF10+'H2 Cons. Mensual 2021-2025'!IJ10</f>
        <v>0</v>
      </c>
      <c r="S84" s="865" t="e">
        <f t="shared" ref="S84:S91" ca="1" si="98">+P84/R84</f>
        <v>#DIV/0!</v>
      </c>
      <c r="T84" s="844" t="e">
        <f t="shared" ca="1" si="87"/>
        <v>#DIV/0!</v>
      </c>
      <c r="U84" s="1055"/>
      <c r="V84" s="356">
        <f ca="1">+'H2 Cons. Mensual 2021-2025'!IL10+'H2 Cons. Mensual 2021-2025'!IP10+'H2 Cons. Mensual 2021-2025'!IT10</f>
        <v>0</v>
      </c>
      <c r="W84" s="357">
        <f ca="1">+'H2 Cons. Mensual 2021-2025'!IM10+'H2 Cons. Mensual 2021-2025'!IQ10+'H2 Cons. Mensual 2021-2025'!IU10</f>
        <v>0</v>
      </c>
      <c r="X84" s="358">
        <f>+'H2 Cons. Mensual 2021-2025'!IN10+'H2 Cons. Mensual 2021-2025'!IR10+'H2 Cons. Mensual 2021-2025'!IV10</f>
        <v>0</v>
      </c>
      <c r="Y84" s="359" t="e">
        <f t="shared" ca="1" si="97"/>
        <v>#DIV/0!</v>
      </c>
      <c r="Z84" s="360" t="e">
        <f t="shared" ca="1" si="88"/>
        <v>#DIV/0!</v>
      </c>
      <c r="AA84" s="1061"/>
      <c r="AB84" s="882">
        <f t="shared" ca="1" si="89"/>
        <v>0</v>
      </c>
      <c r="AC84" s="883">
        <f t="shared" ca="1" si="90"/>
        <v>0</v>
      </c>
      <c r="AD84" s="884">
        <f t="shared" si="91"/>
        <v>0</v>
      </c>
      <c r="AE84" s="885" t="e">
        <f t="shared" ca="1" si="96"/>
        <v>#DIV/0!</v>
      </c>
      <c r="AF84" s="886" t="e">
        <f t="shared" ca="1" si="92"/>
        <v>#DIV/0!</v>
      </c>
      <c r="AG84" s="887">
        <f t="shared" ca="1" si="93"/>
        <v>0</v>
      </c>
      <c r="AH84" s="1064"/>
    </row>
    <row r="85" spans="1:34" s="105" customFormat="1" ht="39.950000000000003" customHeight="1">
      <c r="A85" s="556"/>
      <c r="B85" s="385"/>
      <c r="C85" s="397"/>
      <c r="D85" s="840">
        <f ca="1">+'H2 Cons. Mensual 2021-2025'!HB11+'H2 Cons. Mensual 2021-2025'!HF11+'H2 Cons. Mensual 2021-2025'!HJ11</f>
        <v>0</v>
      </c>
      <c r="E85" s="841">
        <f ca="1">+'H2 Cons. Mensual 2021-2025'!HC11+'H2 Cons. Mensual 2021-2025'!HG11+'H2 Cons. Mensual 2021-2025'!HK11</f>
        <v>0</v>
      </c>
      <c r="F85" s="842">
        <f>+'H2 Cons. Mensual 2021-2025'!HD11+'H2 Cons. Mensual 2021-2025'!HH11+'H2 Cons. Mensual 2021-2025'!HL11</f>
        <v>0</v>
      </c>
      <c r="G85" s="843" t="e">
        <f t="shared" ref="G85" ca="1" si="99">+D85/F85</f>
        <v>#DIV/0!</v>
      </c>
      <c r="H85" s="844" t="e">
        <f t="shared" ca="1" si="85"/>
        <v>#DIV/0!</v>
      </c>
      <c r="I85" s="1055"/>
      <c r="J85" s="356">
        <f ca="1">+'H2 Cons. Mensual 2021-2025'!HN11+'H2 Cons. Mensual 2021-2025'!HR11+'H2 Cons. Mensual 2021-2025'!HV11</f>
        <v>0</v>
      </c>
      <c r="K85" s="352">
        <f ca="1">+'H2 Cons. Mensual 2021-2025'!HO11+'H2 Cons. Mensual 2021-2025'!HS11+'H2 Cons. Mensual 2021-2025'!HW11</f>
        <v>0</v>
      </c>
      <c r="L85" s="358">
        <f>+'H2 Cons. Mensual 2021-2025'!HP11+'H2 Cons. Mensual 2021-2025'!HT11+'H2 Cons. Mensual 2021-2025'!HX11</f>
        <v>0</v>
      </c>
      <c r="M85" s="359" t="e">
        <f t="shared" ref="M85" ca="1" si="100">+J85/L85</f>
        <v>#DIV/0!</v>
      </c>
      <c r="N85" s="355" t="e">
        <f t="shared" ca="1" si="86"/>
        <v>#DIV/0!</v>
      </c>
      <c r="O85" s="1058"/>
      <c r="P85" s="862">
        <f ca="1">+'H2 Cons. Mensual 2021-2025'!HZ11+'H2 Cons. Mensual 2021-2025'!ID11+'H2 Cons. Mensual 2021-2025'!IH11</f>
        <v>0</v>
      </c>
      <c r="Q85" s="863">
        <f ca="1">+'H2 Cons. Mensual 2021-2025'!IA11+'H2 Cons. Mensual 2021-2025'!IE11+'H2 Cons. Mensual 2021-2025'!II11</f>
        <v>0</v>
      </c>
      <c r="R85" s="864">
        <f>+'H2 Cons. Mensual 2021-2025'!IB11+'H2 Cons. Mensual 2021-2025'!IF11+'H2 Cons. Mensual 2021-2025'!IJ11</f>
        <v>0</v>
      </c>
      <c r="S85" s="865" t="e">
        <f t="shared" ref="S85" ca="1" si="101">+P85/R85</f>
        <v>#DIV/0!</v>
      </c>
      <c r="T85" s="844" t="e">
        <f t="shared" ca="1" si="87"/>
        <v>#DIV/0!</v>
      </c>
      <c r="U85" s="1055"/>
      <c r="V85" s="356">
        <f ca="1">+'H2 Cons. Mensual 2021-2025'!IL11+'H2 Cons. Mensual 2021-2025'!IP11+'H2 Cons. Mensual 2021-2025'!IT11</f>
        <v>0</v>
      </c>
      <c r="W85" s="357">
        <f ca="1">+'H2 Cons. Mensual 2021-2025'!IM11+'H2 Cons. Mensual 2021-2025'!IQ11+'H2 Cons. Mensual 2021-2025'!IU11</f>
        <v>0</v>
      </c>
      <c r="X85" s="358">
        <f>+'H2 Cons. Mensual 2021-2025'!IN11+'H2 Cons. Mensual 2021-2025'!IR11+'H2 Cons. Mensual 2021-2025'!IV11</f>
        <v>0</v>
      </c>
      <c r="Y85" s="359" t="e">
        <f t="shared" ref="Y85" ca="1" si="102">+V85/X85</f>
        <v>#DIV/0!</v>
      </c>
      <c r="Z85" s="360" t="e">
        <f t="shared" ca="1" si="88"/>
        <v>#DIV/0!</v>
      </c>
      <c r="AA85" s="1061"/>
      <c r="AB85" s="882">
        <f t="shared" ref="AB85" ca="1" si="103">+D85+J85+P85+V85</f>
        <v>0</v>
      </c>
      <c r="AC85" s="883">
        <f t="shared" ref="AC85" ca="1" si="104">+E85+K85+Q85+W85</f>
        <v>0</v>
      </c>
      <c r="AD85" s="884">
        <f t="shared" ref="AD85" si="105">+F85+L85+R85+X85</f>
        <v>0</v>
      </c>
      <c r="AE85" s="885" t="e">
        <f t="shared" ref="AE85" ca="1" si="106">+AB85/AD85</f>
        <v>#DIV/0!</v>
      </c>
      <c r="AF85" s="886" t="e">
        <f t="shared" ca="1" si="92"/>
        <v>#DIV/0!</v>
      </c>
      <c r="AG85" s="887">
        <f t="shared" ca="1" si="93"/>
        <v>0</v>
      </c>
      <c r="AH85" s="1064"/>
    </row>
    <row r="86" spans="1:34" s="105" customFormat="1" ht="39.950000000000003" customHeight="1">
      <c r="A86" s="556"/>
      <c r="B86" s="385"/>
      <c r="C86" s="397"/>
      <c r="D86" s="840">
        <f ca="1">+'H2 Cons. Mensual 2021-2025'!HB12+'H2 Cons. Mensual 2021-2025'!HF12+'H2 Cons. Mensual 2021-2025'!HJ12</f>
        <v>0</v>
      </c>
      <c r="E86" s="841">
        <f ca="1">+'H2 Cons. Mensual 2021-2025'!HC12+'H2 Cons. Mensual 2021-2025'!HG12+'H2 Cons. Mensual 2021-2025'!HK12</f>
        <v>0</v>
      </c>
      <c r="F86" s="842">
        <f>+'H2 Cons. Mensual 2021-2025'!HD12+'H2 Cons. Mensual 2021-2025'!HH12+'H2 Cons. Mensual 2021-2025'!HL12</f>
        <v>0</v>
      </c>
      <c r="G86" s="843" t="e">
        <f t="shared" ca="1" si="94"/>
        <v>#DIV/0!</v>
      </c>
      <c r="H86" s="844" t="e">
        <f t="shared" ca="1" si="85"/>
        <v>#DIV/0!</v>
      </c>
      <c r="I86" s="1055"/>
      <c r="J86" s="356">
        <f ca="1">+'H2 Cons. Mensual 2021-2025'!HN12+'H2 Cons. Mensual 2021-2025'!HR12+'H2 Cons. Mensual 2021-2025'!HV12</f>
        <v>0</v>
      </c>
      <c r="K86" s="352">
        <f ca="1">+'H2 Cons. Mensual 2021-2025'!HO12+'H2 Cons. Mensual 2021-2025'!HS12+'H2 Cons. Mensual 2021-2025'!HW12</f>
        <v>0</v>
      </c>
      <c r="L86" s="358">
        <f>+'H2 Cons. Mensual 2021-2025'!HP12+'H2 Cons. Mensual 2021-2025'!HT12+'H2 Cons. Mensual 2021-2025'!HX12</f>
        <v>0</v>
      </c>
      <c r="M86" s="359" t="e">
        <f t="shared" ca="1" si="95"/>
        <v>#DIV/0!</v>
      </c>
      <c r="N86" s="355" t="e">
        <f t="shared" ca="1" si="86"/>
        <v>#DIV/0!</v>
      </c>
      <c r="O86" s="1058"/>
      <c r="P86" s="862">
        <f ca="1">+'H2 Cons. Mensual 2021-2025'!HZ12+'H2 Cons. Mensual 2021-2025'!ID12+'H2 Cons. Mensual 2021-2025'!IH12</f>
        <v>0</v>
      </c>
      <c r="Q86" s="863">
        <f ca="1">+'H2 Cons. Mensual 2021-2025'!IA12+'H2 Cons. Mensual 2021-2025'!IE12+'H2 Cons. Mensual 2021-2025'!II12</f>
        <v>0</v>
      </c>
      <c r="R86" s="864">
        <f>+'H2 Cons. Mensual 2021-2025'!IB12+'H2 Cons. Mensual 2021-2025'!IF12+'H2 Cons. Mensual 2021-2025'!IJ12</f>
        <v>0</v>
      </c>
      <c r="S86" s="865" t="e">
        <f t="shared" ca="1" si="98"/>
        <v>#DIV/0!</v>
      </c>
      <c r="T86" s="844" t="e">
        <f t="shared" ca="1" si="87"/>
        <v>#DIV/0!</v>
      </c>
      <c r="U86" s="1055"/>
      <c r="V86" s="356">
        <f ca="1">+'H2 Cons. Mensual 2021-2025'!IL12+'H2 Cons. Mensual 2021-2025'!IP12+'H2 Cons. Mensual 2021-2025'!IT12</f>
        <v>0</v>
      </c>
      <c r="W86" s="357">
        <f ca="1">+'H2 Cons. Mensual 2021-2025'!IM12+'H2 Cons. Mensual 2021-2025'!IQ12+'H2 Cons. Mensual 2021-2025'!IU12</f>
        <v>0</v>
      </c>
      <c r="X86" s="358">
        <f>+'H2 Cons. Mensual 2021-2025'!IN12+'H2 Cons. Mensual 2021-2025'!IR12+'H2 Cons. Mensual 2021-2025'!IV12</f>
        <v>0</v>
      </c>
      <c r="Y86" s="359" t="e">
        <f t="shared" ca="1" si="97"/>
        <v>#DIV/0!</v>
      </c>
      <c r="Z86" s="360" t="e">
        <f t="shared" ca="1" si="88"/>
        <v>#DIV/0!</v>
      </c>
      <c r="AA86" s="1061"/>
      <c r="AB86" s="882">
        <f t="shared" ca="1" si="89"/>
        <v>0</v>
      </c>
      <c r="AC86" s="883">
        <f t="shared" ca="1" si="90"/>
        <v>0</v>
      </c>
      <c r="AD86" s="884">
        <f t="shared" si="91"/>
        <v>0</v>
      </c>
      <c r="AE86" s="885" t="e">
        <f t="shared" ca="1" si="96"/>
        <v>#DIV/0!</v>
      </c>
      <c r="AF86" s="886" t="e">
        <f t="shared" ca="1" si="92"/>
        <v>#DIV/0!</v>
      </c>
      <c r="AG86" s="887">
        <f t="shared" ca="1" si="93"/>
        <v>0</v>
      </c>
      <c r="AH86" s="1064"/>
    </row>
    <row r="87" spans="1:34" s="105" customFormat="1" ht="39.950000000000003" customHeight="1">
      <c r="A87" s="556"/>
      <c r="B87" s="385"/>
      <c r="C87" s="397"/>
      <c r="D87" s="840">
        <f ca="1">+'H2 Cons. Mensual 2021-2025'!HB13+'H2 Cons. Mensual 2021-2025'!HF13+'H2 Cons. Mensual 2021-2025'!HJ13</f>
        <v>0</v>
      </c>
      <c r="E87" s="841">
        <f ca="1">+'H2 Cons. Mensual 2021-2025'!HC13+'H2 Cons. Mensual 2021-2025'!HG13+'H2 Cons. Mensual 2021-2025'!HK13</f>
        <v>0</v>
      </c>
      <c r="F87" s="842">
        <f>+'H2 Cons. Mensual 2021-2025'!HD13+'H2 Cons. Mensual 2021-2025'!HH13+'H2 Cons. Mensual 2021-2025'!HL13</f>
        <v>0</v>
      </c>
      <c r="G87" s="843" t="e">
        <f t="shared" ca="1" si="94"/>
        <v>#DIV/0!</v>
      </c>
      <c r="H87" s="844" t="e">
        <f t="shared" ca="1" si="85"/>
        <v>#DIV/0!</v>
      </c>
      <c r="I87" s="1055"/>
      <c r="J87" s="356">
        <f ca="1">+'H2 Cons. Mensual 2021-2025'!HN13+'H2 Cons. Mensual 2021-2025'!HR13+'H2 Cons. Mensual 2021-2025'!HV13</f>
        <v>0</v>
      </c>
      <c r="K87" s="352">
        <f ca="1">+'H2 Cons. Mensual 2021-2025'!HO13+'H2 Cons. Mensual 2021-2025'!HS13+'H2 Cons. Mensual 2021-2025'!HW13</f>
        <v>0</v>
      </c>
      <c r="L87" s="358">
        <f>+'H2 Cons. Mensual 2021-2025'!HP13+'H2 Cons. Mensual 2021-2025'!HT13+'H2 Cons. Mensual 2021-2025'!HX13</f>
        <v>0</v>
      </c>
      <c r="M87" s="359" t="e">
        <f t="shared" ca="1" si="95"/>
        <v>#DIV/0!</v>
      </c>
      <c r="N87" s="355" t="e">
        <f t="shared" ca="1" si="86"/>
        <v>#DIV/0!</v>
      </c>
      <c r="O87" s="1058"/>
      <c r="P87" s="862">
        <f ca="1">+'H2 Cons. Mensual 2021-2025'!HZ13+'H2 Cons. Mensual 2021-2025'!ID13+'H2 Cons. Mensual 2021-2025'!IH13</f>
        <v>0</v>
      </c>
      <c r="Q87" s="863">
        <f ca="1">+'H2 Cons. Mensual 2021-2025'!IA13+'H2 Cons. Mensual 2021-2025'!IE13+'H2 Cons. Mensual 2021-2025'!II13</f>
        <v>0</v>
      </c>
      <c r="R87" s="864">
        <f>+'H2 Cons. Mensual 2021-2025'!IB13+'H2 Cons. Mensual 2021-2025'!IF13+'H2 Cons. Mensual 2021-2025'!IJ13</f>
        <v>0</v>
      </c>
      <c r="S87" s="865" t="e">
        <f t="shared" ca="1" si="98"/>
        <v>#DIV/0!</v>
      </c>
      <c r="T87" s="844" t="e">
        <f t="shared" ca="1" si="87"/>
        <v>#DIV/0!</v>
      </c>
      <c r="U87" s="1055"/>
      <c r="V87" s="356">
        <f ca="1">+'H2 Cons. Mensual 2021-2025'!IL13+'H2 Cons. Mensual 2021-2025'!IP13+'H2 Cons. Mensual 2021-2025'!IT13</f>
        <v>0</v>
      </c>
      <c r="W87" s="357">
        <f ca="1">+'H2 Cons. Mensual 2021-2025'!IM13+'H2 Cons. Mensual 2021-2025'!IQ13+'H2 Cons. Mensual 2021-2025'!IU13</f>
        <v>0</v>
      </c>
      <c r="X87" s="358">
        <f>+'H2 Cons. Mensual 2021-2025'!IN13+'H2 Cons. Mensual 2021-2025'!IR13+'H2 Cons. Mensual 2021-2025'!IV13</f>
        <v>0</v>
      </c>
      <c r="Y87" s="359" t="e">
        <f t="shared" ca="1" si="97"/>
        <v>#DIV/0!</v>
      </c>
      <c r="Z87" s="360" t="e">
        <f t="shared" ca="1" si="88"/>
        <v>#DIV/0!</v>
      </c>
      <c r="AA87" s="1061"/>
      <c r="AB87" s="882">
        <f t="shared" ca="1" si="89"/>
        <v>0</v>
      </c>
      <c r="AC87" s="883">
        <f t="shared" ca="1" si="90"/>
        <v>0</v>
      </c>
      <c r="AD87" s="884">
        <f t="shared" si="91"/>
        <v>0</v>
      </c>
      <c r="AE87" s="885" t="e">
        <f t="shared" ca="1" si="96"/>
        <v>#DIV/0!</v>
      </c>
      <c r="AF87" s="886" t="e">
        <f t="shared" ca="1" si="92"/>
        <v>#DIV/0!</v>
      </c>
      <c r="AG87" s="887">
        <f t="shared" ca="1" si="93"/>
        <v>0</v>
      </c>
      <c r="AH87" s="1064"/>
    </row>
    <row r="88" spans="1:34" s="105" customFormat="1" ht="39.950000000000003" customHeight="1">
      <c r="A88" s="556"/>
      <c r="B88" s="385"/>
      <c r="C88" s="397"/>
      <c r="D88" s="840">
        <f ca="1">+'H2 Cons. Mensual 2021-2025'!HB14+'H2 Cons. Mensual 2021-2025'!HF14+'H2 Cons. Mensual 2021-2025'!HJ14</f>
        <v>0</v>
      </c>
      <c r="E88" s="841">
        <f ca="1">+'H2 Cons. Mensual 2021-2025'!HC14+'H2 Cons. Mensual 2021-2025'!HG14+'H2 Cons. Mensual 2021-2025'!HK14</f>
        <v>0</v>
      </c>
      <c r="F88" s="842">
        <f>+'H2 Cons. Mensual 2021-2025'!HD14+'H2 Cons. Mensual 2021-2025'!HH14+'H2 Cons. Mensual 2021-2025'!HL14</f>
        <v>0</v>
      </c>
      <c r="G88" s="843" t="e">
        <f t="shared" ca="1" si="94"/>
        <v>#DIV/0!</v>
      </c>
      <c r="H88" s="844" t="e">
        <f t="shared" ca="1" si="85"/>
        <v>#DIV/0!</v>
      </c>
      <c r="I88" s="1055"/>
      <c r="J88" s="356">
        <f ca="1">+'H2 Cons. Mensual 2021-2025'!HN14+'H2 Cons. Mensual 2021-2025'!HR14+'H2 Cons. Mensual 2021-2025'!HV14</f>
        <v>0</v>
      </c>
      <c r="K88" s="352">
        <f ca="1">+'H2 Cons. Mensual 2021-2025'!HO14+'H2 Cons. Mensual 2021-2025'!HS14+'H2 Cons. Mensual 2021-2025'!HW14</f>
        <v>0</v>
      </c>
      <c r="L88" s="358">
        <f>+'H2 Cons. Mensual 2021-2025'!HP14+'H2 Cons. Mensual 2021-2025'!HT14+'H2 Cons. Mensual 2021-2025'!HX14</f>
        <v>0</v>
      </c>
      <c r="M88" s="359" t="e">
        <f t="shared" ca="1" si="95"/>
        <v>#DIV/0!</v>
      </c>
      <c r="N88" s="355" t="e">
        <f t="shared" ca="1" si="86"/>
        <v>#DIV/0!</v>
      </c>
      <c r="O88" s="1058"/>
      <c r="P88" s="862">
        <f ca="1">+'H2 Cons. Mensual 2021-2025'!HZ14+'H2 Cons. Mensual 2021-2025'!ID14+'H2 Cons. Mensual 2021-2025'!IH14</f>
        <v>0</v>
      </c>
      <c r="Q88" s="863">
        <f ca="1">+'H2 Cons. Mensual 2021-2025'!IA14+'H2 Cons. Mensual 2021-2025'!IE14+'H2 Cons. Mensual 2021-2025'!II14</f>
        <v>0</v>
      </c>
      <c r="R88" s="864">
        <f>+'H2 Cons. Mensual 2021-2025'!IB14+'H2 Cons. Mensual 2021-2025'!IF14+'H2 Cons. Mensual 2021-2025'!IJ14</f>
        <v>0</v>
      </c>
      <c r="S88" s="865" t="e">
        <f t="shared" ca="1" si="98"/>
        <v>#DIV/0!</v>
      </c>
      <c r="T88" s="844" t="e">
        <f t="shared" ca="1" si="87"/>
        <v>#DIV/0!</v>
      </c>
      <c r="U88" s="1055"/>
      <c r="V88" s="356">
        <f ca="1">+'H2 Cons. Mensual 2021-2025'!IL14+'H2 Cons. Mensual 2021-2025'!IP14+'H2 Cons. Mensual 2021-2025'!IT14</f>
        <v>0</v>
      </c>
      <c r="W88" s="357">
        <f ca="1">+'H2 Cons. Mensual 2021-2025'!IM14+'H2 Cons. Mensual 2021-2025'!IQ14+'H2 Cons. Mensual 2021-2025'!IU14</f>
        <v>0</v>
      </c>
      <c r="X88" s="358">
        <f>+'H2 Cons. Mensual 2021-2025'!IN14+'H2 Cons. Mensual 2021-2025'!IR14+'H2 Cons. Mensual 2021-2025'!IV14</f>
        <v>0</v>
      </c>
      <c r="Y88" s="359" t="e">
        <f t="shared" ca="1" si="97"/>
        <v>#DIV/0!</v>
      </c>
      <c r="Z88" s="360" t="e">
        <f t="shared" ca="1" si="88"/>
        <v>#DIV/0!</v>
      </c>
      <c r="AA88" s="1061"/>
      <c r="AB88" s="882">
        <f t="shared" ca="1" si="89"/>
        <v>0</v>
      </c>
      <c r="AC88" s="883">
        <f t="shared" ca="1" si="90"/>
        <v>0</v>
      </c>
      <c r="AD88" s="884">
        <f t="shared" si="91"/>
        <v>0</v>
      </c>
      <c r="AE88" s="885" t="e">
        <f t="shared" ca="1" si="96"/>
        <v>#DIV/0!</v>
      </c>
      <c r="AF88" s="886" t="e">
        <f t="shared" ca="1" si="92"/>
        <v>#DIV/0!</v>
      </c>
      <c r="AG88" s="887">
        <f t="shared" ca="1" si="93"/>
        <v>0</v>
      </c>
      <c r="AH88" s="1064"/>
    </row>
    <row r="89" spans="1:34" s="105" customFormat="1" ht="39.950000000000003" customHeight="1">
      <c r="A89" s="556"/>
      <c r="B89" s="385"/>
      <c r="C89" s="397"/>
      <c r="D89" s="840">
        <f ca="1">+'H2 Cons. Mensual 2021-2025'!HB15+'H2 Cons. Mensual 2021-2025'!HF15+'H2 Cons. Mensual 2021-2025'!HJ15</f>
        <v>0</v>
      </c>
      <c r="E89" s="841">
        <f ca="1">+'H2 Cons. Mensual 2021-2025'!HC15+'H2 Cons. Mensual 2021-2025'!HG15+'H2 Cons. Mensual 2021-2025'!HK15</f>
        <v>0</v>
      </c>
      <c r="F89" s="842">
        <f>+'H2 Cons. Mensual 2021-2025'!HD15+'H2 Cons. Mensual 2021-2025'!HH15+'H2 Cons. Mensual 2021-2025'!HL15</f>
        <v>0</v>
      </c>
      <c r="G89" s="843" t="e">
        <f t="shared" ca="1" si="94"/>
        <v>#DIV/0!</v>
      </c>
      <c r="H89" s="844" t="e">
        <f t="shared" ca="1" si="85"/>
        <v>#DIV/0!</v>
      </c>
      <c r="I89" s="1055"/>
      <c r="J89" s="356">
        <f ca="1">+'H2 Cons. Mensual 2021-2025'!HN15+'H2 Cons. Mensual 2021-2025'!HR15+'H2 Cons. Mensual 2021-2025'!HV15</f>
        <v>0</v>
      </c>
      <c r="K89" s="352">
        <f ca="1">+'H2 Cons. Mensual 2021-2025'!HO15+'H2 Cons. Mensual 2021-2025'!HS15+'H2 Cons. Mensual 2021-2025'!HW15</f>
        <v>0</v>
      </c>
      <c r="L89" s="358">
        <f>+'H2 Cons. Mensual 2021-2025'!HP15+'H2 Cons. Mensual 2021-2025'!HT15+'H2 Cons. Mensual 2021-2025'!HX15</f>
        <v>0</v>
      </c>
      <c r="M89" s="359" t="e">
        <f t="shared" ca="1" si="95"/>
        <v>#DIV/0!</v>
      </c>
      <c r="N89" s="355" t="e">
        <f t="shared" ca="1" si="86"/>
        <v>#DIV/0!</v>
      </c>
      <c r="O89" s="1058"/>
      <c r="P89" s="862">
        <f ca="1">+'H2 Cons. Mensual 2021-2025'!HZ15+'H2 Cons. Mensual 2021-2025'!ID15+'H2 Cons. Mensual 2021-2025'!IH15</f>
        <v>0</v>
      </c>
      <c r="Q89" s="863">
        <f ca="1">+'H2 Cons. Mensual 2021-2025'!IA15+'H2 Cons. Mensual 2021-2025'!IE15+'H2 Cons. Mensual 2021-2025'!II15</f>
        <v>0</v>
      </c>
      <c r="R89" s="864">
        <f>+'H2 Cons. Mensual 2021-2025'!IB15+'H2 Cons. Mensual 2021-2025'!IF15+'H2 Cons. Mensual 2021-2025'!IJ15</f>
        <v>0</v>
      </c>
      <c r="S89" s="865" t="e">
        <f t="shared" ca="1" si="98"/>
        <v>#DIV/0!</v>
      </c>
      <c r="T89" s="844" t="e">
        <f t="shared" ca="1" si="87"/>
        <v>#DIV/0!</v>
      </c>
      <c r="U89" s="1055"/>
      <c r="V89" s="356">
        <f ca="1">+'H2 Cons. Mensual 2021-2025'!IL15+'H2 Cons. Mensual 2021-2025'!IP15+'H2 Cons. Mensual 2021-2025'!IT15</f>
        <v>0</v>
      </c>
      <c r="W89" s="357">
        <f ca="1">+'H2 Cons. Mensual 2021-2025'!IM15+'H2 Cons. Mensual 2021-2025'!IQ15+'H2 Cons. Mensual 2021-2025'!IU15</f>
        <v>0</v>
      </c>
      <c r="X89" s="358">
        <f>+'H2 Cons. Mensual 2021-2025'!IN15+'H2 Cons. Mensual 2021-2025'!IR15+'H2 Cons. Mensual 2021-2025'!IV15</f>
        <v>0</v>
      </c>
      <c r="Y89" s="359" t="e">
        <f t="shared" ca="1" si="97"/>
        <v>#DIV/0!</v>
      </c>
      <c r="Z89" s="360" t="e">
        <f t="shared" ca="1" si="88"/>
        <v>#DIV/0!</v>
      </c>
      <c r="AA89" s="1061"/>
      <c r="AB89" s="882">
        <f t="shared" ca="1" si="89"/>
        <v>0</v>
      </c>
      <c r="AC89" s="883">
        <f t="shared" ca="1" si="90"/>
        <v>0</v>
      </c>
      <c r="AD89" s="884">
        <f t="shared" si="91"/>
        <v>0</v>
      </c>
      <c r="AE89" s="885" t="e">
        <f t="shared" ca="1" si="96"/>
        <v>#DIV/0!</v>
      </c>
      <c r="AF89" s="886" t="e">
        <f t="shared" ca="1" si="92"/>
        <v>#DIV/0!</v>
      </c>
      <c r="AG89" s="887">
        <f t="shared" ca="1" si="93"/>
        <v>0</v>
      </c>
      <c r="AH89" s="1064"/>
    </row>
    <row r="90" spans="1:34" s="105" customFormat="1" ht="39.950000000000003" customHeight="1">
      <c r="A90" s="556"/>
      <c r="B90" s="385"/>
      <c r="C90" s="397"/>
      <c r="D90" s="840">
        <f ca="1">+'H2 Cons. Mensual 2021-2025'!HB16+'H2 Cons. Mensual 2021-2025'!HF16+'H2 Cons. Mensual 2021-2025'!HJ16</f>
        <v>0</v>
      </c>
      <c r="E90" s="841">
        <f ca="1">+'H2 Cons. Mensual 2021-2025'!HC16+'H2 Cons. Mensual 2021-2025'!HG16+'H2 Cons. Mensual 2021-2025'!HK16</f>
        <v>0</v>
      </c>
      <c r="F90" s="842">
        <f>+'H2 Cons. Mensual 2021-2025'!HD16+'H2 Cons. Mensual 2021-2025'!HH16+'H2 Cons. Mensual 2021-2025'!HL16</f>
        <v>0</v>
      </c>
      <c r="G90" s="843" t="e">
        <f t="shared" ca="1" si="94"/>
        <v>#DIV/0!</v>
      </c>
      <c r="H90" s="844" t="e">
        <f t="shared" ca="1" si="85"/>
        <v>#DIV/0!</v>
      </c>
      <c r="I90" s="1055"/>
      <c r="J90" s="356">
        <f ca="1">+'H2 Cons. Mensual 2021-2025'!HN16+'H2 Cons. Mensual 2021-2025'!HR16+'H2 Cons. Mensual 2021-2025'!HV16</f>
        <v>0</v>
      </c>
      <c r="K90" s="352">
        <f ca="1">+'H2 Cons. Mensual 2021-2025'!HO16+'H2 Cons. Mensual 2021-2025'!HS16+'H2 Cons. Mensual 2021-2025'!HW16</f>
        <v>0</v>
      </c>
      <c r="L90" s="358">
        <f>+'H2 Cons. Mensual 2021-2025'!HP16+'H2 Cons. Mensual 2021-2025'!HT16+'H2 Cons. Mensual 2021-2025'!HX16</f>
        <v>0</v>
      </c>
      <c r="M90" s="359" t="e">
        <f t="shared" ca="1" si="95"/>
        <v>#DIV/0!</v>
      </c>
      <c r="N90" s="355" t="e">
        <f t="shared" ca="1" si="86"/>
        <v>#DIV/0!</v>
      </c>
      <c r="O90" s="1058"/>
      <c r="P90" s="862">
        <f ca="1">+'H2 Cons. Mensual 2021-2025'!HZ16+'H2 Cons. Mensual 2021-2025'!ID16+'H2 Cons. Mensual 2021-2025'!IH16</f>
        <v>0</v>
      </c>
      <c r="Q90" s="863">
        <f ca="1">+'H2 Cons. Mensual 2021-2025'!IA16+'H2 Cons. Mensual 2021-2025'!IE16+'H2 Cons. Mensual 2021-2025'!II16</f>
        <v>0</v>
      </c>
      <c r="R90" s="864">
        <f>+'H2 Cons. Mensual 2021-2025'!IB16+'H2 Cons. Mensual 2021-2025'!IF16+'H2 Cons. Mensual 2021-2025'!IJ16</f>
        <v>0</v>
      </c>
      <c r="S90" s="865" t="e">
        <f t="shared" ca="1" si="98"/>
        <v>#DIV/0!</v>
      </c>
      <c r="T90" s="844" t="e">
        <f t="shared" ca="1" si="87"/>
        <v>#DIV/0!</v>
      </c>
      <c r="U90" s="1055"/>
      <c r="V90" s="356">
        <f ca="1">+'H2 Cons. Mensual 2021-2025'!IL16+'H2 Cons. Mensual 2021-2025'!IP16+'H2 Cons. Mensual 2021-2025'!IT16</f>
        <v>0</v>
      </c>
      <c r="W90" s="357">
        <f ca="1">+'H2 Cons. Mensual 2021-2025'!IM16+'H2 Cons. Mensual 2021-2025'!IQ16+'H2 Cons. Mensual 2021-2025'!IU16</f>
        <v>0</v>
      </c>
      <c r="X90" s="358">
        <f>+'H2 Cons. Mensual 2021-2025'!IN16+'H2 Cons. Mensual 2021-2025'!IR16+'H2 Cons. Mensual 2021-2025'!IV16</f>
        <v>0</v>
      </c>
      <c r="Y90" s="359" t="e">
        <f t="shared" ca="1" si="97"/>
        <v>#DIV/0!</v>
      </c>
      <c r="Z90" s="360" t="e">
        <f t="shared" ca="1" si="88"/>
        <v>#DIV/0!</v>
      </c>
      <c r="AA90" s="1061"/>
      <c r="AB90" s="882">
        <f t="shared" ca="1" si="89"/>
        <v>0</v>
      </c>
      <c r="AC90" s="883">
        <f t="shared" ca="1" si="90"/>
        <v>0</v>
      </c>
      <c r="AD90" s="884">
        <f t="shared" si="91"/>
        <v>0</v>
      </c>
      <c r="AE90" s="885" t="e">
        <f t="shared" ca="1" si="96"/>
        <v>#DIV/0!</v>
      </c>
      <c r="AF90" s="886" t="e">
        <f t="shared" ca="1" si="92"/>
        <v>#DIV/0!</v>
      </c>
      <c r="AG90" s="887">
        <f t="shared" ca="1" si="93"/>
        <v>0</v>
      </c>
      <c r="AH90" s="1064"/>
    </row>
    <row r="91" spans="1:34" s="105" customFormat="1" ht="39.950000000000003" customHeight="1" thickBot="1">
      <c r="A91" s="557"/>
      <c r="B91" s="388"/>
      <c r="C91" s="402"/>
      <c r="D91" s="845">
        <f ca="1">+'H2 Cons. Mensual 2021-2025'!HB17+'H2 Cons. Mensual 2021-2025'!HF17+'H2 Cons. Mensual 2021-2025'!HJ17</f>
        <v>0</v>
      </c>
      <c r="E91" s="846">
        <f ca="1">+'H2 Cons. Mensual 2021-2025'!HC17+'H2 Cons. Mensual 2021-2025'!HG17+'H2 Cons. Mensual 2021-2025'!HK17</f>
        <v>0</v>
      </c>
      <c r="F91" s="847">
        <f>+'H2 Cons. Mensual 2021-2025'!HD17+'H2 Cons. Mensual 2021-2025'!HH17+'H2 Cons. Mensual 2021-2025'!HL17</f>
        <v>0</v>
      </c>
      <c r="G91" s="848" t="e">
        <f t="shared" ca="1" si="94"/>
        <v>#DIV/0!</v>
      </c>
      <c r="H91" s="849" t="e">
        <f t="shared" ca="1" si="85"/>
        <v>#DIV/0!</v>
      </c>
      <c r="I91" s="1055"/>
      <c r="J91" s="372">
        <f ca="1">+'H2 Cons. Mensual 2021-2025'!HN17+'H2 Cons. Mensual 2021-2025'!HR17+'H2 Cons. Mensual 2021-2025'!HV17</f>
        <v>0</v>
      </c>
      <c r="K91" s="366">
        <f ca="1">+'H2 Cons. Mensual 2021-2025'!HO17+'H2 Cons. Mensual 2021-2025'!HS17+'H2 Cons. Mensual 2021-2025'!HW17</f>
        <v>0</v>
      </c>
      <c r="L91" s="374">
        <f>+'H2 Cons. Mensual 2021-2025'!HP17+'H2 Cons. Mensual 2021-2025'!HT17+'H2 Cons. Mensual 2021-2025'!HX17</f>
        <v>0</v>
      </c>
      <c r="M91" s="404" t="e">
        <f t="shared" ca="1" si="95"/>
        <v>#DIV/0!</v>
      </c>
      <c r="N91" s="405" t="e">
        <f t="shared" ca="1" si="86"/>
        <v>#DIV/0!</v>
      </c>
      <c r="O91" s="1058"/>
      <c r="P91" s="866">
        <f ca="1">+'H2 Cons. Mensual 2021-2025'!HZ17+'H2 Cons. Mensual 2021-2025'!ID17+'H2 Cons. Mensual 2021-2025'!IH17</f>
        <v>0</v>
      </c>
      <c r="Q91" s="867">
        <f ca="1">+'H2 Cons. Mensual 2021-2025'!IA17+'H2 Cons. Mensual 2021-2025'!IE17+'H2 Cons. Mensual 2021-2025'!II17</f>
        <v>0</v>
      </c>
      <c r="R91" s="868">
        <f>+'H2 Cons. Mensual 2021-2025'!IB17+'H2 Cons. Mensual 2021-2025'!IF17+'H2 Cons. Mensual 2021-2025'!IJ17</f>
        <v>0</v>
      </c>
      <c r="S91" s="869" t="e">
        <f t="shared" ca="1" si="98"/>
        <v>#DIV/0!</v>
      </c>
      <c r="T91" s="849" t="e">
        <f t="shared" ca="1" si="87"/>
        <v>#DIV/0!</v>
      </c>
      <c r="U91" s="1055"/>
      <c r="V91" s="406">
        <f ca="1">+'H2 Cons. Mensual 2021-2025'!IL17+'H2 Cons. Mensual 2021-2025'!IP17+'H2 Cons. Mensual 2021-2025'!IT17</f>
        <v>0</v>
      </c>
      <c r="W91" s="407">
        <f ca="1">+'H2 Cons. Mensual 2021-2025'!IM17+'H2 Cons. Mensual 2021-2025'!IQ17+'H2 Cons. Mensual 2021-2025'!IU17</f>
        <v>0</v>
      </c>
      <c r="X91" s="408">
        <f>+'H2 Cons. Mensual 2021-2025'!IN17+'H2 Cons. Mensual 2021-2025'!IR17+'H2 Cons. Mensual 2021-2025'!IV17</f>
        <v>0</v>
      </c>
      <c r="Y91" s="375" t="e">
        <f ca="1">+V91/X91</f>
        <v>#DIV/0!</v>
      </c>
      <c r="Z91" s="376" t="e">
        <f t="shared" ca="1" si="88"/>
        <v>#DIV/0!</v>
      </c>
      <c r="AA91" s="1061"/>
      <c r="AB91" s="888">
        <f t="shared" ca="1" si="89"/>
        <v>0</v>
      </c>
      <c r="AC91" s="889">
        <f t="shared" ca="1" si="90"/>
        <v>0</v>
      </c>
      <c r="AD91" s="890">
        <f t="shared" si="91"/>
        <v>0</v>
      </c>
      <c r="AE91" s="891" t="e">
        <f t="shared" ca="1" si="96"/>
        <v>#DIV/0!</v>
      </c>
      <c r="AF91" s="892" t="e">
        <f t="shared" ca="1" si="92"/>
        <v>#DIV/0!</v>
      </c>
      <c r="AG91" s="893">
        <f t="shared" ca="1" si="93"/>
        <v>0</v>
      </c>
      <c r="AH91" s="1064"/>
    </row>
    <row r="92" spans="1:34" s="107" customFormat="1" ht="15.75" customHeight="1" thickBot="1">
      <c r="A92" s="412" t="s">
        <v>89</v>
      </c>
      <c r="B92" s="558"/>
      <c r="C92" s="601"/>
      <c r="D92" s="850">
        <f ca="1">SUM(D81:D91)</f>
        <v>0</v>
      </c>
      <c r="E92" s="851">
        <f ca="1">SUM(E81:E91)</f>
        <v>0</v>
      </c>
      <c r="F92" s="852">
        <f>SUM(F81:F91)</f>
        <v>0</v>
      </c>
      <c r="G92" s="853" t="e">
        <f t="shared" ca="1" si="94"/>
        <v>#DIV/0!</v>
      </c>
      <c r="H92" s="854" t="e">
        <f t="shared" ca="1" si="85"/>
        <v>#DIV/0!</v>
      </c>
      <c r="I92" s="1056"/>
      <c r="J92" s="301">
        <f ca="1">SUM(J81:J91)</f>
        <v>0</v>
      </c>
      <c r="K92" s="299">
        <f ca="1">SUM(K81:K91)</f>
        <v>0</v>
      </c>
      <c r="L92" s="302">
        <f>SUM(L81:L91)</f>
        <v>0</v>
      </c>
      <c r="M92" s="303" t="e">
        <f t="shared" ca="1" si="95"/>
        <v>#DIV/0!</v>
      </c>
      <c r="N92" s="304" t="e">
        <f t="shared" ca="1" si="86"/>
        <v>#DIV/0!</v>
      </c>
      <c r="O92" s="1059"/>
      <c r="P92" s="870">
        <f ca="1">SUM(P81:P91)</f>
        <v>0</v>
      </c>
      <c r="Q92" s="871">
        <f ca="1">SUM(Q81:Q91)</f>
        <v>0</v>
      </c>
      <c r="R92" s="872">
        <f>SUM(R81:R91)</f>
        <v>0</v>
      </c>
      <c r="S92" s="873" t="e">
        <f ca="1">+P92/R92</f>
        <v>#DIV/0!</v>
      </c>
      <c r="T92" s="854" t="e">
        <f t="shared" ca="1" si="87"/>
        <v>#DIV/0!</v>
      </c>
      <c r="U92" s="1056"/>
      <c r="V92" s="293">
        <f ca="1">SUM(V81:V91)</f>
        <v>0</v>
      </c>
      <c r="W92" s="305">
        <f ca="1">SUM(W81:W91)</f>
        <v>0</v>
      </c>
      <c r="X92" s="306">
        <f>SUM(X81:X91)</f>
        <v>0</v>
      </c>
      <c r="Y92" s="303" t="e">
        <f ca="1">+V92/X92</f>
        <v>#DIV/0!</v>
      </c>
      <c r="Z92" s="569" t="e">
        <f t="shared" ca="1" si="88"/>
        <v>#DIV/0!</v>
      </c>
      <c r="AA92" s="1062"/>
      <c r="AB92" s="894">
        <f ca="1">SUM(AB81:AB91)</f>
        <v>0</v>
      </c>
      <c r="AC92" s="895">
        <f ca="1">SUM(AC81:AC91)</f>
        <v>0</v>
      </c>
      <c r="AD92" s="896">
        <f>SUM(AD81:AD91)</f>
        <v>0</v>
      </c>
      <c r="AE92" s="897" t="e">
        <f t="shared" ca="1" si="96"/>
        <v>#DIV/0!</v>
      </c>
      <c r="AF92" s="898" t="e">
        <f t="shared" ca="1" si="92"/>
        <v>#DIV/0!</v>
      </c>
      <c r="AG92" s="899">
        <f t="shared" ca="1" si="93"/>
        <v>0</v>
      </c>
      <c r="AH92" s="1065"/>
    </row>
    <row r="93" spans="1:34" s="107" customFormat="1">
      <c r="A93" s="101"/>
      <c r="B93" s="102"/>
      <c r="C93" s="102"/>
      <c r="D93" s="102"/>
      <c r="E93" s="102"/>
      <c r="F93" s="102"/>
      <c r="G93" s="103"/>
      <c r="H93" s="103"/>
      <c r="I93" s="103"/>
      <c r="J93" s="103"/>
      <c r="K93" s="103"/>
      <c r="L93" s="103"/>
      <c r="M93" s="104"/>
      <c r="N93" s="105"/>
      <c r="O93" s="105"/>
      <c r="P93" s="105"/>
      <c r="Q93" s="105"/>
      <c r="R93" s="105"/>
      <c r="S93" s="103"/>
      <c r="T93" s="106"/>
      <c r="U93" s="106"/>
      <c r="V93" s="106"/>
      <c r="W93" s="106"/>
      <c r="X93" s="106"/>
      <c r="Y93" s="104"/>
      <c r="Z93" s="105"/>
      <c r="AA93" s="103"/>
      <c r="AB93" s="103"/>
      <c r="AC93" s="103"/>
      <c r="AD93" s="103"/>
      <c r="AE93" s="106"/>
      <c r="AF93" s="104"/>
      <c r="AG93" s="104"/>
      <c r="AH93" s="103"/>
    </row>
    <row r="94" spans="1:34" ht="24.95" customHeight="1">
      <c r="A94" s="1009" t="s">
        <v>59</v>
      </c>
      <c r="B94" s="1009"/>
      <c r="C94" s="1009"/>
      <c r="D94" s="1009"/>
      <c r="E94" s="1009"/>
      <c r="F94" s="1009"/>
      <c r="G94" s="1009"/>
      <c r="H94" s="1009"/>
      <c r="I94" s="1009" t="s">
        <v>100</v>
      </c>
      <c r="J94" s="1009"/>
      <c r="K94" s="1009"/>
      <c r="L94" s="1009"/>
      <c r="M94" s="1009"/>
      <c r="N94" s="1009"/>
      <c r="O94" s="1009"/>
      <c r="P94" s="1009"/>
      <c r="Q94" s="1009"/>
      <c r="R94" s="1043" t="s">
        <v>61</v>
      </c>
      <c r="S94" s="1043"/>
      <c r="T94" s="1043"/>
      <c r="U94" s="1043"/>
      <c r="V94" s="1043"/>
      <c r="W94" s="1043"/>
      <c r="X94" s="1043"/>
      <c r="Y94" s="1043"/>
      <c r="Z94" s="1043"/>
      <c r="AA94" s="1043" t="s">
        <v>101</v>
      </c>
      <c r="AB94" s="1043"/>
      <c r="AC94" s="1043"/>
      <c r="AD94" s="1043"/>
      <c r="AE94" s="1043"/>
      <c r="AF94" s="1043"/>
      <c r="AG94" s="1043"/>
      <c r="AH94" s="1043"/>
    </row>
    <row r="95" spans="1:34" ht="24.95" customHeight="1">
      <c r="A95" s="1009" t="s">
        <v>102</v>
      </c>
      <c r="B95" s="1009"/>
      <c r="C95" s="1009"/>
      <c r="D95" s="1009"/>
      <c r="E95" s="1009"/>
      <c r="F95" s="1009"/>
      <c r="G95" s="1009"/>
      <c r="H95" s="1009"/>
      <c r="I95" s="1009" t="s">
        <v>103</v>
      </c>
      <c r="J95" s="1009"/>
      <c r="K95" s="1009"/>
      <c r="L95" s="1009"/>
      <c r="M95" s="1009"/>
      <c r="N95" s="1009"/>
      <c r="O95" s="1009"/>
      <c r="P95" s="1009"/>
      <c r="Q95" s="1009"/>
      <c r="R95" s="1043" t="s">
        <v>65</v>
      </c>
      <c r="S95" s="1043"/>
      <c r="T95" s="1043"/>
      <c r="U95" s="1043"/>
      <c r="V95" s="1043"/>
      <c r="W95" s="1043"/>
      <c r="X95" s="1043"/>
      <c r="Y95" s="1043"/>
      <c r="Z95" s="1043"/>
      <c r="AA95" s="1043" t="s">
        <v>104</v>
      </c>
      <c r="AB95" s="1043"/>
      <c r="AC95" s="1043"/>
      <c r="AD95" s="1043"/>
      <c r="AE95" s="1043"/>
      <c r="AF95" s="1043"/>
      <c r="AG95" s="1043"/>
      <c r="AH95" s="1043"/>
    </row>
  </sheetData>
  <sheetProtection algorithmName="SHA-512" hashValue="GYVdlKIHnbE0PyVpExmx83VjqnUGcYzY+lUvmd8U+D/NYcJtnf8Ryti3Ti+o3+lMWtoxQ2MN1gpiFSdW+srlxw==" saltValue="qT5cU6DpeRze7VwtgNUcWA==" spinCount="100000" sheet="1" insertRows="0" deleteRows="0"/>
  <mergeCells count="231">
    <mergeCell ref="AH45:AH56"/>
    <mergeCell ref="Z61:Z62"/>
    <mergeCell ref="AE61:AE62"/>
    <mergeCell ref="AF61:AF62"/>
    <mergeCell ref="AG61:AG62"/>
    <mergeCell ref="K60:K62"/>
    <mergeCell ref="L60:L62"/>
    <mergeCell ref="J59:O59"/>
    <mergeCell ref="V60:V62"/>
    <mergeCell ref="W60:W62"/>
    <mergeCell ref="X60:X62"/>
    <mergeCell ref="O45:O56"/>
    <mergeCell ref="U45:U56"/>
    <mergeCell ref="AA45:AA56"/>
    <mergeCell ref="AB60:AB62"/>
    <mergeCell ref="AC60:AC62"/>
    <mergeCell ref="AD60:AD62"/>
    <mergeCell ref="AB59:AH59"/>
    <mergeCell ref="AH60:AH62"/>
    <mergeCell ref="V59:AA59"/>
    <mergeCell ref="J60:J62"/>
    <mergeCell ref="I60:I62"/>
    <mergeCell ref="O60:O62"/>
    <mergeCell ref="U60:U62"/>
    <mergeCell ref="AA60:AA62"/>
    <mergeCell ref="I9:I20"/>
    <mergeCell ref="U9:U20"/>
    <mergeCell ref="AA9:AA20"/>
    <mergeCell ref="O9:O20"/>
    <mergeCell ref="D41:I41"/>
    <mergeCell ref="J42:J44"/>
    <mergeCell ref="K42:K44"/>
    <mergeCell ref="L42:L44"/>
    <mergeCell ref="P42:P44"/>
    <mergeCell ref="Q42:Q44"/>
    <mergeCell ref="R42:R44"/>
    <mergeCell ref="P41:U41"/>
    <mergeCell ref="V42:V44"/>
    <mergeCell ref="W42:W44"/>
    <mergeCell ref="X42:X44"/>
    <mergeCell ref="I45:I56"/>
    <mergeCell ref="V41:AA41"/>
    <mergeCell ref="J41:O41"/>
    <mergeCell ref="T61:T62"/>
    <mergeCell ref="D59:I59"/>
    <mergeCell ref="D4:AH4"/>
    <mergeCell ref="D24:D26"/>
    <mergeCell ref="E24:E26"/>
    <mergeCell ref="F24:F26"/>
    <mergeCell ref="D23:I23"/>
    <mergeCell ref="D22:AH22"/>
    <mergeCell ref="J5:O5"/>
    <mergeCell ref="J6:J8"/>
    <mergeCell ref="K6:K8"/>
    <mergeCell ref="L6:L8"/>
    <mergeCell ref="AE7:AE8"/>
    <mergeCell ref="AF7:AF8"/>
    <mergeCell ref="AG7:AG8"/>
    <mergeCell ref="AE25:AE26"/>
    <mergeCell ref="AF25:AF26"/>
    <mergeCell ref="AG25:AG26"/>
    <mergeCell ref="S7:S8"/>
    <mergeCell ref="T7:T8"/>
    <mergeCell ref="D5:I5"/>
    <mergeCell ref="D6:D8"/>
    <mergeCell ref="E6:E8"/>
    <mergeCell ref="Y7:Y8"/>
    <mergeCell ref="Y25:Y26"/>
    <mergeCell ref="Z25:Z26"/>
    <mergeCell ref="T25:T26"/>
    <mergeCell ref="A40:A44"/>
    <mergeCell ref="B40:C43"/>
    <mergeCell ref="Y43:Y44"/>
    <mergeCell ref="Z43:Z44"/>
    <mergeCell ref="AE43:AE44"/>
    <mergeCell ref="D40:AH40"/>
    <mergeCell ref="AH27:AH38"/>
    <mergeCell ref="AC42:AC44"/>
    <mergeCell ref="AD42:AD44"/>
    <mergeCell ref="AB41:AH41"/>
    <mergeCell ref="D42:D44"/>
    <mergeCell ref="E42:E44"/>
    <mergeCell ref="K24:K26"/>
    <mergeCell ref="F6:F8"/>
    <mergeCell ref="AH9:AH20"/>
    <mergeCell ref="AB42:AB44"/>
    <mergeCell ref="AF43:AF44"/>
    <mergeCell ref="AG43:AG44"/>
    <mergeCell ref="I42:I44"/>
    <mergeCell ref="O42:O44"/>
    <mergeCell ref="U42:U44"/>
    <mergeCell ref="AA42:AA44"/>
    <mergeCell ref="G43:G44"/>
    <mergeCell ref="H43:H44"/>
    <mergeCell ref="M43:M44"/>
    <mergeCell ref="N43:N44"/>
    <mergeCell ref="S43:S44"/>
    <mergeCell ref="T43:T44"/>
    <mergeCell ref="F42:F44"/>
    <mergeCell ref="L24:L26"/>
    <mergeCell ref="P23:U23"/>
    <mergeCell ref="P24:P26"/>
    <mergeCell ref="Q24:Q26"/>
    <mergeCell ref="R24:R26"/>
    <mergeCell ref="V24:V26"/>
    <mergeCell ref="W24:W26"/>
    <mergeCell ref="X24:X26"/>
    <mergeCell ref="AE1:AH1"/>
    <mergeCell ref="A22:A26"/>
    <mergeCell ref="H7:H8"/>
    <mergeCell ref="U24:U26"/>
    <mergeCell ref="AA24:AA26"/>
    <mergeCell ref="AH24:AH26"/>
    <mergeCell ref="B4:C7"/>
    <mergeCell ref="A4:A8"/>
    <mergeCell ref="I24:I26"/>
    <mergeCell ref="O24:O26"/>
    <mergeCell ref="G7:G8"/>
    <mergeCell ref="AH6:AH8"/>
    <mergeCell ref="I6:I8"/>
    <mergeCell ref="O6:O8"/>
    <mergeCell ref="U6:U8"/>
    <mergeCell ref="AA6:AA8"/>
    <mergeCell ref="B22:C25"/>
    <mergeCell ref="G25:G26"/>
    <mergeCell ref="H25:H26"/>
    <mergeCell ref="M25:M26"/>
    <mergeCell ref="N25:N26"/>
    <mergeCell ref="AC24:AC26"/>
    <mergeCell ref="AD24:AD26"/>
    <mergeCell ref="P5:U5"/>
    <mergeCell ref="D78:D80"/>
    <mergeCell ref="AH63:AH74"/>
    <mergeCell ref="P6:P8"/>
    <mergeCell ref="Q6:Q8"/>
    <mergeCell ref="R6:R8"/>
    <mergeCell ref="V6:V8"/>
    <mergeCell ref="W6:W8"/>
    <mergeCell ref="X6:X8"/>
    <mergeCell ref="AH42:AH44"/>
    <mergeCell ref="M61:M62"/>
    <mergeCell ref="N61:N62"/>
    <mergeCell ref="S61:S62"/>
    <mergeCell ref="P60:P62"/>
    <mergeCell ref="Q60:Q62"/>
    <mergeCell ref="R60:R62"/>
    <mergeCell ref="P59:U59"/>
    <mergeCell ref="S25:S26"/>
    <mergeCell ref="Z7:Z8"/>
    <mergeCell ref="M7:M8"/>
    <mergeCell ref="N7:N8"/>
    <mergeCell ref="O27:O38"/>
    <mergeCell ref="U27:U38"/>
    <mergeCell ref="AA27:AA38"/>
    <mergeCell ref="AB24:AB26"/>
    <mergeCell ref="AA94:AH94"/>
    <mergeCell ref="AA95:AH95"/>
    <mergeCell ref="A1:G1"/>
    <mergeCell ref="G79:G80"/>
    <mergeCell ref="H79:H80"/>
    <mergeCell ref="G61:G62"/>
    <mergeCell ref="H61:H62"/>
    <mergeCell ref="A76:A80"/>
    <mergeCell ref="B76:C79"/>
    <mergeCell ref="Y61:Y62"/>
    <mergeCell ref="A58:A62"/>
    <mergeCell ref="B58:C61"/>
    <mergeCell ref="D60:D62"/>
    <mergeCell ref="E60:E62"/>
    <mergeCell ref="F60:F62"/>
    <mergeCell ref="D58:AH58"/>
    <mergeCell ref="I78:I80"/>
    <mergeCell ref="O78:O80"/>
    <mergeCell ref="AG79:AG80"/>
    <mergeCell ref="Y79:Y80"/>
    <mergeCell ref="Z79:Z80"/>
    <mergeCell ref="H1:AD1"/>
    <mergeCell ref="AB23:AH23"/>
    <mergeCell ref="I27:I38"/>
    <mergeCell ref="V23:AA23"/>
    <mergeCell ref="A94:H94"/>
    <mergeCell ref="A95:H95"/>
    <mergeCell ref="I94:Q94"/>
    <mergeCell ref="I95:Q95"/>
    <mergeCell ref="R94:Z94"/>
    <mergeCell ref="R95:Z95"/>
    <mergeCell ref="AB5:AH5"/>
    <mergeCell ref="AB6:AB8"/>
    <mergeCell ref="AC6:AC8"/>
    <mergeCell ref="AD6:AD8"/>
    <mergeCell ref="E78:E80"/>
    <mergeCell ref="F78:F80"/>
    <mergeCell ref="D76:AH76"/>
    <mergeCell ref="D77:I77"/>
    <mergeCell ref="P78:P80"/>
    <mergeCell ref="Q78:Q80"/>
    <mergeCell ref="R78:R80"/>
    <mergeCell ref="P77:U77"/>
    <mergeCell ref="I63:I74"/>
    <mergeCell ref="O63:O74"/>
    <mergeCell ref="V5:AA5"/>
    <mergeCell ref="J23:O23"/>
    <mergeCell ref="J24:J26"/>
    <mergeCell ref="U63:U74"/>
    <mergeCell ref="AA63:AA74"/>
    <mergeCell ref="M77:O77"/>
    <mergeCell ref="Y77:AA77"/>
    <mergeCell ref="M79:M80"/>
    <mergeCell ref="N79:N80"/>
    <mergeCell ref="S79:S80"/>
    <mergeCell ref="T79:T80"/>
    <mergeCell ref="U78:U80"/>
    <mergeCell ref="AF79:AF80"/>
    <mergeCell ref="AA78:AA80"/>
    <mergeCell ref="AB77:AH77"/>
    <mergeCell ref="I81:I92"/>
    <mergeCell ref="O81:O92"/>
    <mergeCell ref="U81:U92"/>
    <mergeCell ref="AA81:AA92"/>
    <mergeCell ref="AH81:AH92"/>
    <mergeCell ref="AB78:AB80"/>
    <mergeCell ref="AE79:AE80"/>
    <mergeCell ref="AH78:AH80"/>
    <mergeCell ref="AC78:AC80"/>
    <mergeCell ref="AD78:AD80"/>
    <mergeCell ref="L77:L80"/>
    <mergeCell ref="K77:K80"/>
    <mergeCell ref="J77:J80"/>
    <mergeCell ref="V77:V80"/>
    <mergeCell ref="W77:W80"/>
    <mergeCell ref="X77:X80"/>
  </mergeCells>
  <pageMargins left="0.7" right="0.7" top="0.75" bottom="0.75" header="0.3" footer="0.3"/>
  <pageSetup scale="10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AA2"/>
  <sheetViews>
    <sheetView topLeftCell="A13" zoomScale="55" zoomScaleNormal="55" workbookViewId="0">
      <selection activeCell="K10" sqref="K10"/>
    </sheetView>
  </sheetViews>
  <sheetFormatPr defaultColWidth="11.42578125" defaultRowHeight="15"/>
  <cols>
    <col min="1" max="1" width="30.5703125" customWidth="1"/>
    <col min="2" max="2" width="15" customWidth="1"/>
    <col min="3" max="3" width="14.140625" customWidth="1"/>
    <col min="4" max="4" width="17.140625" customWidth="1"/>
    <col min="5" max="5" width="12.7109375" customWidth="1"/>
    <col min="14" max="14" width="16.5703125" customWidth="1"/>
    <col min="15" max="15" width="15.28515625" customWidth="1"/>
  </cols>
  <sheetData>
    <row r="1" spans="1:27" ht="84" customHeight="1">
      <c r="A1" s="995"/>
      <c r="B1" s="995"/>
      <c r="C1" s="995"/>
      <c r="D1" s="995"/>
      <c r="E1" s="995"/>
      <c r="F1" s="1370" t="s">
        <v>0</v>
      </c>
      <c r="G1" s="1370"/>
      <c r="H1" s="1370"/>
      <c r="I1" s="1370"/>
      <c r="J1" s="1370"/>
      <c r="K1" s="1370"/>
      <c r="L1" s="1370"/>
      <c r="M1" s="1370"/>
      <c r="N1" s="1370"/>
      <c r="O1" s="1370"/>
      <c r="P1" s="1370"/>
      <c r="Q1" s="1370"/>
      <c r="R1" s="1370"/>
      <c r="S1" s="1370"/>
      <c r="T1" s="1370"/>
      <c r="U1" s="1370"/>
      <c r="V1" s="1370"/>
      <c r="W1" s="1371" t="s">
        <v>1</v>
      </c>
      <c r="X1" s="1372"/>
      <c r="Y1" s="1372"/>
      <c r="Z1" s="1372"/>
      <c r="AA1" s="1373"/>
    </row>
    <row r="2" spans="1:27" ht="8.1" customHeight="1">
      <c r="A2" s="2"/>
      <c r="V2" s="6"/>
    </row>
  </sheetData>
  <mergeCells count="3">
    <mergeCell ref="A1:E1"/>
    <mergeCell ref="F1:V1"/>
    <mergeCell ref="W1:AA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Rodríguez Estupiñan</dc:creator>
  <cp:keywords/>
  <dc:description/>
  <cp:lastModifiedBy/>
  <cp:revision/>
  <dcterms:created xsi:type="dcterms:W3CDTF">2019-02-25T20:52:02Z</dcterms:created>
  <dcterms:modified xsi:type="dcterms:W3CDTF">2023-05-19T12:18:21Z</dcterms:modified>
  <cp:category/>
  <cp:contentStatus/>
</cp:coreProperties>
</file>