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esktop\Derecho\Octavo semestre\Consultorio II\Proceso Ejecutivo de alimentos\"/>
    </mc:Choice>
  </mc:AlternateContent>
  <xr:revisionPtr revIDLastSave="0" documentId="13_ncr:1_{FF0F4433-8E0D-4625-A1C8-30A8AB6000AE}" xr6:coauthVersionLast="47" xr6:coauthVersionMax="47" xr10:uidLastSave="{00000000-0000-0000-0000-000000000000}"/>
  <bookViews>
    <workbookView xWindow="-120" yWindow="-120" windowWidth="20730" windowHeight="11160" firstSheet="2" activeTab="8" xr2:uid="{F68DDEC3-6E22-4200-B62B-2218A557CA17}"/>
  </bookViews>
  <sheets>
    <sheet name="2016" sheetId="1" r:id="rId1"/>
    <sheet name="2017" sheetId="2" r:id="rId2"/>
    <sheet name="2018" sheetId="3" r:id="rId3"/>
    <sheet name="2019" sheetId="7" r:id="rId4"/>
    <sheet name="2020" sheetId="8" r:id="rId5"/>
    <sheet name="2021" sheetId="9" r:id="rId6"/>
    <sheet name="2022" sheetId="12" r:id="rId7"/>
    <sheet name="CAPITAL TOTAL ADEUDADO" sheetId="11" r:id="rId8"/>
    <sheet name="INTERESES MORATORIOS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10" l="1"/>
  <c r="H66" i="10"/>
  <c r="H67" i="10"/>
  <c r="G65" i="10"/>
  <c r="G66" i="10" s="1"/>
  <c r="G67" i="10" s="1"/>
  <c r="F65" i="10"/>
  <c r="F66" i="10"/>
  <c r="F67" i="10"/>
  <c r="D65" i="10"/>
  <c r="D66" i="10"/>
  <c r="D67" i="10"/>
  <c r="E3" i="12"/>
  <c r="G3" i="12"/>
  <c r="E2" i="12"/>
  <c r="G2" i="12" s="1"/>
  <c r="B18" i="9"/>
  <c r="E10" i="9"/>
  <c r="E11" i="9"/>
  <c r="E12" i="9"/>
  <c r="E13" i="9"/>
  <c r="G13" i="9" s="1"/>
  <c r="E14" i="9"/>
  <c r="G10" i="9"/>
  <c r="G11" i="9"/>
  <c r="G12" i="9"/>
  <c r="G14" i="9"/>
  <c r="E3" i="9"/>
  <c r="G3" i="9" s="1"/>
  <c r="E4" i="9"/>
  <c r="E5" i="9"/>
  <c r="G5" i="9" s="1"/>
  <c r="E6" i="9"/>
  <c r="E7" i="9"/>
  <c r="E8" i="9"/>
  <c r="E9" i="9"/>
  <c r="G9" i="9" s="1"/>
  <c r="G6" i="9"/>
  <c r="D2" i="10"/>
  <c r="E2" i="2"/>
  <c r="G2" i="2" s="1"/>
  <c r="E3" i="2"/>
  <c r="G3" i="2" s="1"/>
  <c r="E4" i="2"/>
  <c r="G4" i="2" s="1"/>
  <c r="E5" i="2"/>
  <c r="G5" i="2" s="1"/>
  <c r="E6" i="2"/>
  <c r="G6" i="2" s="1"/>
  <c r="E7" i="2"/>
  <c r="G7" i="2" s="1"/>
  <c r="G8" i="9"/>
  <c r="G7" i="9"/>
  <c r="G4" i="9"/>
  <c r="E2" i="9"/>
  <c r="G2" i="9" s="1"/>
  <c r="F25" i="8"/>
  <c r="C25" i="8"/>
  <c r="F24" i="8"/>
  <c r="C24" i="8"/>
  <c r="F23" i="8"/>
  <c r="E23" i="8" s="1"/>
  <c r="C23" i="8"/>
  <c r="F22" i="8"/>
  <c r="E22" i="8" s="1"/>
  <c r="C22" i="8"/>
  <c r="F21" i="8"/>
  <c r="C21" i="8"/>
  <c r="F20" i="8"/>
  <c r="C20" i="8"/>
  <c r="F19" i="8"/>
  <c r="C19" i="8"/>
  <c r="F18" i="8"/>
  <c r="E18" i="8" s="1"/>
  <c r="C18" i="8"/>
  <c r="F17" i="8"/>
  <c r="C17" i="8"/>
  <c r="F16" i="8"/>
  <c r="E16" i="8" s="1"/>
  <c r="C16" i="8"/>
  <c r="F15" i="8"/>
  <c r="E15" i="8" s="1"/>
  <c r="C15" i="8"/>
  <c r="F14" i="8"/>
  <c r="C14" i="8"/>
  <c r="F13" i="8"/>
  <c r="E13" i="8" s="1"/>
  <c r="C13" i="8"/>
  <c r="F12" i="8"/>
  <c r="E12" i="8" s="1"/>
  <c r="C12" i="8"/>
  <c r="F11" i="8"/>
  <c r="C11" i="8"/>
  <c r="F10" i="8"/>
  <c r="E10" i="8" s="1"/>
  <c r="C10" i="8"/>
  <c r="E9" i="8"/>
  <c r="G9" i="8" s="1"/>
  <c r="E8" i="8"/>
  <c r="G8" i="8" s="1"/>
  <c r="E7" i="8"/>
  <c r="G7" i="8" s="1"/>
  <c r="E6" i="8"/>
  <c r="G6" i="8" s="1"/>
  <c r="E5" i="8"/>
  <c r="G5" i="8" s="1"/>
  <c r="E4" i="8"/>
  <c r="G4" i="8" s="1"/>
  <c r="E3" i="8"/>
  <c r="G3" i="8" s="1"/>
  <c r="E2" i="8"/>
  <c r="G2" i="8" s="1"/>
  <c r="F25" i="7"/>
  <c r="E25" i="7"/>
  <c r="C25" i="7"/>
  <c r="F24" i="7"/>
  <c r="E24" i="7"/>
  <c r="C24" i="7"/>
  <c r="F23" i="7"/>
  <c r="E23" i="7"/>
  <c r="C23" i="7"/>
  <c r="F22" i="7"/>
  <c r="G22" i="7" s="1"/>
  <c r="E22" i="7"/>
  <c r="C22" i="7"/>
  <c r="F21" i="7"/>
  <c r="E21" i="7"/>
  <c r="C21" i="7"/>
  <c r="F20" i="7"/>
  <c r="E20" i="7"/>
  <c r="C20" i="7"/>
  <c r="F19" i="7"/>
  <c r="E19" i="7"/>
  <c r="C19" i="7"/>
  <c r="F18" i="7"/>
  <c r="G18" i="7" s="1"/>
  <c r="E18" i="7"/>
  <c r="C18" i="7"/>
  <c r="F17" i="7"/>
  <c r="E17" i="7"/>
  <c r="C17" i="7"/>
  <c r="F16" i="7"/>
  <c r="E16" i="7"/>
  <c r="C16" i="7"/>
  <c r="F15" i="7"/>
  <c r="E15" i="7"/>
  <c r="C15" i="7"/>
  <c r="F14" i="7"/>
  <c r="G14" i="7" s="1"/>
  <c r="E14" i="7"/>
  <c r="C14" i="7"/>
  <c r="F13" i="7"/>
  <c r="E13" i="7"/>
  <c r="C13" i="7"/>
  <c r="F12" i="7"/>
  <c r="E12" i="7"/>
  <c r="C12" i="7"/>
  <c r="F11" i="7"/>
  <c r="E11" i="7"/>
  <c r="C11" i="7"/>
  <c r="F10" i="7"/>
  <c r="G10" i="7" s="1"/>
  <c r="E10" i="7"/>
  <c r="C10" i="7"/>
  <c r="E9" i="7"/>
  <c r="G9" i="7" s="1"/>
  <c r="E8" i="7"/>
  <c r="G8" i="7" s="1"/>
  <c r="E7" i="7"/>
  <c r="G7" i="7" s="1"/>
  <c r="E6" i="7"/>
  <c r="G6" i="7" s="1"/>
  <c r="E5" i="7"/>
  <c r="G5" i="7" s="1"/>
  <c r="E4" i="7"/>
  <c r="G4" i="7" s="1"/>
  <c r="E3" i="7"/>
  <c r="G3" i="7" s="1"/>
  <c r="E2" i="7"/>
  <c r="G2" i="7" s="1"/>
  <c r="E2" i="3"/>
  <c r="G2" i="3" s="1"/>
  <c r="E3" i="3"/>
  <c r="G3" i="3" s="1"/>
  <c r="E4" i="3"/>
  <c r="G4" i="3" s="1"/>
  <c r="E5" i="3"/>
  <c r="G5" i="3" s="1"/>
  <c r="E6" i="3"/>
  <c r="G6" i="3" s="1"/>
  <c r="E7" i="3"/>
  <c r="G7" i="3" s="1"/>
  <c r="F25" i="3"/>
  <c r="E25" i="3"/>
  <c r="C25" i="3"/>
  <c r="F24" i="3"/>
  <c r="E24" i="3" s="1"/>
  <c r="C24" i="3"/>
  <c r="F23" i="3"/>
  <c r="E23" i="3" s="1"/>
  <c r="C23" i="3"/>
  <c r="F22" i="3"/>
  <c r="C22" i="3"/>
  <c r="F21" i="3"/>
  <c r="E21" i="3" s="1"/>
  <c r="C21" i="3"/>
  <c r="F20" i="3"/>
  <c r="E20" i="3" s="1"/>
  <c r="C20" i="3"/>
  <c r="F19" i="3"/>
  <c r="E19" i="3" s="1"/>
  <c r="C19" i="3"/>
  <c r="F18" i="3"/>
  <c r="C18" i="3"/>
  <c r="F17" i="3"/>
  <c r="E17" i="3" s="1"/>
  <c r="C17" i="3"/>
  <c r="F16" i="3"/>
  <c r="E16" i="3" s="1"/>
  <c r="C16" i="3"/>
  <c r="F15" i="3"/>
  <c r="E15" i="3" s="1"/>
  <c r="C15" i="3"/>
  <c r="F14" i="3"/>
  <c r="C14" i="3"/>
  <c r="F13" i="3"/>
  <c r="E13" i="3" s="1"/>
  <c r="C13" i="3"/>
  <c r="F12" i="3"/>
  <c r="E12" i="3" s="1"/>
  <c r="C12" i="3"/>
  <c r="F11" i="3"/>
  <c r="E11" i="3" s="1"/>
  <c r="C11" i="3"/>
  <c r="F10" i="3"/>
  <c r="C10" i="3"/>
  <c r="E9" i="3"/>
  <c r="G9" i="3" s="1"/>
  <c r="E8" i="3"/>
  <c r="G8" i="3" s="1"/>
  <c r="E9" i="2"/>
  <c r="G9" i="2" s="1"/>
  <c r="F25" i="2"/>
  <c r="E25" i="2" s="1"/>
  <c r="C25" i="2"/>
  <c r="F24" i="2"/>
  <c r="E24" i="2" s="1"/>
  <c r="C24" i="2"/>
  <c r="F23" i="2"/>
  <c r="E23" i="2" s="1"/>
  <c r="C23" i="2"/>
  <c r="F22" i="2"/>
  <c r="E22" i="2" s="1"/>
  <c r="C22" i="2"/>
  <c r="F21" i="2"/>
  <c r="E21" i="2" s="1"/>
  <c r="C21" i="2"/>
  <c r="F20" i="2"/>
  <c r="E20" i="2" s="1"/>
  <c r="G20" i="2" s="1"/>
  <c r="C20" i="2"/>
  <c r="F19" i="2"/>
  <c r="E19" i="2" s="1"/>
  <c r="C19" i="2"/>
  <c r="F18" i="2"/>
  <c r="C18" i="2"/>
  <c r="F17" i="2"/>
  <c r="E17" i="2" s="1"/>
  <c r="C17" i="2"/>
  <c r="F16" i="2"/>
  <c r="E16" i="2" s="1"/>
  <c r="C16" i="2"/>
  <c r="F15" i="2"/>
  <c r="E15" i="2" s="1"/>
  <c r="C15" i="2"/>
  <c r="F14" i="2"/>
  <c r="C14" i="2"/>
  <c r="F13" i="2"/>
  <c r="E13" i="2" s="1"/>
  <c r="C13" i="2"/>
  <c r="F12" i="2"/>
  <c r="E12" i="2" s="1"/>
  <c r="G12" i="2" s="1"/>
  <c r="C12" i="2"/>
  <c r="F11" i="2"/>
  <c r="E11" i="2" s="1"/>
  <c r="C11" i="2"/>
  <c r="F10" i="2"/>
  <c r="E10" i="2" s="1"/>
  <c r="C10" i="2"/>
  <c r="E8" i="2"/>
  <c r="G8" i="2" s="1"/>
  <c r="F3" i="1"/>
  <c r="H3" i="1" s="1"/>
  <c r="F4" i="1"/>
  <c r="H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G11" i="1"/>
  <c r="G19" i="1"/>
  <c r="G20" i="1"/>
  <c r="G17" i="1"/>
  <c r="G18" i="1"/>
  <c r="G15" i="1"/>
  <c r="G16" i="1"/>
  <c r="G13" i="1"/>
  <c r="G14" i="1"/>
  <c r="G12" i="1"/>
  <c r="G9" i="1"/>
  <c r="G10" i="1"/>
  <c r="G7" i="1"/>
  <c r="G8" i="1"/>
  <c r="G5" i="1"/>
  <c r="G6" i="1"/>
  <c r="D19" i="1"/>
  <c r="D20" i="1"/>
  <c r="D17" i="1"/>
  <c r="D18" i="1"/>
  <c r="D15" i="1"/>
  <c r="D16" i="1"/>
  <c r="D13" i="1"/>
  <c r="D14" i="1"/>
  <c r="D11" i="1"/>
  <c r="D12" i="1"/>
  <c r="D9" i="1"/>
  <c r="D10" i="1"/>
  <c r="D7" i="1"/>
  <c r="D8" i="1"/>
  <c r="D5" i="1"/>
  <c r="D6" i="1"/>
  <c r="B15" i="1"/>
  <c r="B16" i="1"/>
  <c r="B17" i="1"/>
  <c r="B18" i="1"/>
  <c r="B11" i="1"/>
  <c r="B12" i="1"/>
  <c r="B13" i="1"/>
  <c r="B14" i="1"/>
  <c r="B7" i="1"/>
  <c r="B8" i="1"/>
  <c r="B9" i="1"/>
  <c r="B10" i="1"/>
  <c r="D3" i="10" l="1"/>
  <c r="F2" i="10"/>
  <c r="G2" i="10" s="1"/>
  <c r="G12" i="7"/>
  <c r="G16" i="7"/>
  <c r="G20" i="7"/>
  <c r="G24" i="7"/>
  <c r="G11" i="7"/>
  <c r="G15" i="7"/>
  <c r="G19" i="7"/>
  <c r="G23" i="7"/>
  <c r="G13" i="7"/>
  <c r="G17" i="7"/>
  <c r="G21" i="7"/>
  <c r="G25" i="7"/>
  <c r="G16" i="2"/>
  <c r="G11" i="2"/>
  <c r="E18" i="2"/>
  <c r="G18" i="2" s="1"/>
  <c r="E14" i="2"/>
  <c r="G14" i="2" s="1"/>
  <c r="G21" i="8"/>
  <c r="G13" i="8"/>
  <c r="G16" i="8"/>
  <c r="G23" i="8"/>
  <c r="G10" i="8"/>
  <c r="I28" i="8" s="1"/>
  <c r="G12" i="8"/>
  <c r="G15" i="8"/>
  <c r="G18" i="8"/>
  <c r="G22" i="8"/>
  <c r="E11" i="8"/>
  <c r="G11" i="8" s="1"/>
  <c r="E14" i="8"/>
  <c r="G14" i="8" s="1"/>
  <c r="E17" i="8"/>
  <c r="G17" i="8" s="1"/>
  <c r="E19" i="8"/>
  <c r="G19" i="8" s="1"/>
  <c r="E20" i="8"/>
  <c r="G20" i="8" s="1"/>
  <c r="E21" i="8"/>
  <c r="E24" i="8"/>
  <c r="G24" i="8" s="1"/>
  <c r="E25" i="8"/>
  <c r="G25" i="8" s="1"/>
  <c r="E10" i="3"/>
  <c r="G10" i="3" s="1"/>
  <c r="G11" i="3"/>
  <c r="E14" i="3"/>
  <c r="G14" i="3" s="1"/>
  <c r="E18" i="3"/>
  <c r="G18" i="3" s="1"/>
  <c r="E22" i="3"/>
  <c r="G22" i="3" s="1"/>
  <c r="G13" i="3"/>
  <c r="G17" i="3"/>
  <c r="G21" i="3"/>
  <c r="G25" i="3"/>
  <c r="G12" i="3"/>
  <c r="G16" i="3"/>
  <c r="G20" i="3"/>
  <c r="G24" i="3"/>
  <c r="G15" i="3"/>
  <c r="G19" i="3"/>
  <c r="G23" i="3"/>
  <c r="G25" i="2"/>
  <c r="G15" i="2"/>
  <c r="G23" i="2"/>
  <c r="G19" i="2"/>
  <c r="G10" i="2"/>
  <c r="I27" i="2" s="1"/>
  <c r="G22" i="2"/>
  <c r="G24" i="2"/>
  <c r="G21" i="2"/>
  <c r="G13" i="2"/>
  <c r="G17" i="2"/>
  <c r="J22" i="1"/>
  <c r="I28" i="7" l="1"/>
  <c r="I28" i="3"/>
  <c r="D4" i="10"/>
  <c r="F3" i="10"/>
  <c r="G3" i="10"/>
  <c r="H2" i="10"/>
  <c r="F4" i="10" l="1"/>
  <c r="D5" i="10"/>
  <c r="G4" i="10"/>
  <c r="H3" i="10"/>
  <c r="D6" i="10" l="1"/>
  <c r="F5" i="10"/>
  <c r="G5" i="10" s="1"/>
  <c r="H4" i="10"/>
  <c r="H5" i="10" l="1"/>
  <c r="D7" i="10"/>
  <c r="F6" i="10"/>
  <c r="G6" i="10" s="1"/>
  <c r="H6" i="10" l="1"/>
  <c r="D8" i="10"/>
  <c r="F7" i="10"/>
  <c r="G7" i="10" s="1"/>
  <c r="H7" i="10" l="1"/>
  <c r="D9" i="10"/>
  <c r="F8" i="10"/>
  <c r="G8" i="10" s="1"/>
  <c r="H8" i="10" l="1"/>
  <c r="D10" i="10"/>
  <c r="F9" i="10"/>
  <c r="G9" i="10" s="1"/>
  <c r="H9" i="10" l="1"/>
  <c r="D11" i="10"/>
  <c r="F10" i="10"/>
  <c r="G10" i="10" s="1"/>
  <c r="H10" i="10" l="1"/>
  <c r="D12" i="10"/>
  <c r="F11" i="10"/>
  <c r="G11" i="10" s="1"/>
  <c r="H11" i="10" l="1"/>
  <c r="D13" i="10"/>
  <c r="F12" i="10"/>
  <c r="G12" i="10" s="1"/>
  <c r="H12" i="10" l="1"/>
  <c r="D14" i="10"/>
  <c r="F13" i="10"/>
  <c r="G13" i="10" s="1"/>
  <c r="H13" i="10" l="1"/>
  <c r="D15" i="10"/>
  <c r="F14" i="10"/>
  <c r="G14" i="10" s="1"/>
  <c r="H14" i="10" l="1"/>
  <c r="D16" i="10"/>
  <c r="F15" i="10"/>
  <c r="G15" i="10" s="1"/>
  <c r="H15" i="10" s="1"/>
  <c r="D17" i="10" l="1"/>
  <c r="F16" i="10"/>
  <c r="G16" i="10" s="1"/>
  <c r="H16" i="10" l="1"/>
  <c r="D18" i="10"/>
  <c r="F17" i="10"/>
  <c r="G17" i="10" s="1"/>
  <c r="H17" i="10" s="1"/>
  <c r="D19" i="10" l="1"/>
  <c r="F18" i="10"/>
  <c r="G18" i="10" s="1"/>
  <c r="H18" i="10" l="1"/>
  <c r="D20" i="10"/>
  <c r="F19" i="10"/>
  <c r="G19" i="10" s="1"/>
  <c r="H19" i="10" l="1"/>
  <c r="D21" i="10"/>
  <c r="F20" i="10"/>
  <c r="G20" i="10" s="1"/>
  <c r="H20" i="10" s="1"/>
  <c r="D22" i="10" l="1"/>
  <c r="F21" i="10"/>
  <c r="G21" i="10" s="1"/>
  <c r="H21" i="10" l="1"/>
  <c r="D23" i="10"/>
  <c r="F22" i="10"/>
  <c r="G22" i="10" s="1"/>
  <c r="H22" i="10" l="1"/>
  <c r="D24" i="10"/>
  <c r="F23" i="10"/>
  <c r="G23" i="10" s="1"/>
  <c r="H23" i="10" l="1"/>
  <c r="D25" i="10"/>
  <c r="F24" i="10"/>
  <c r="G24" i="10" s="1"/>
  <c r="H24" i="10" l="1"/>
  <c r="D26" i="10"/>
  <c r="F25" i="10"/>
  <c r="G25" i="10" s="1"/>
  <c r="H25" i="10" l="1"/>
  <c r="D27" i="10"/>
  <c r="F26" i="10"/>
  <c r="G26" i="10" s="1"/>
  <c r="H26" i="10" l="1"/>
  <c r="D28" i="10"/>
  <c r="F27" i="10"/>
  <c r="G27" i="10" s="1"/>
  <c r="H27" i="10" l="1"/>
  <c r="D29" i="10"/>
  <c r="F28" i="10"/>
  <c r="G28" i="10" s="1"/>
  <c r="H28" i="10" l="1"/>
  <c r="D30" i="10"/>
  <c r="F29" i="10"/>
  <c r="G29" i="10" s="1"/>
  <c r="H29" i="10" l="1"/>
  <c r="D31" i="10"/>
  <c r="F30" i="10"/>
  <c r="G30" i="10" s="1"/>
  <c r="H30" i="10" l="1"/>
  <c r="D32" i="10"/>
  <c r="F31" i="10"/>
  <c r="G31" i="10" s="1"/>
  <c r="H31" i="10" l="1"/>
  <c r="D33" i="10"/>
  <c r="F32" i="10"/>
  <c r="G32" i="10" s="1"/>
  <c r="H32" i="10" l="1"/>
  <c r="D34" i="10"/>
  <c r="F33" i="10"/>
  <c r="G33" i="10" s="1"/>
  <c r="H33" i="10" l="1"/>
  <c r="D35" i="10"/>
  <c r="F34" i="10"/>
  <c r="G34" i="10" s="1"/>
  <c r="H34" i="10" l="1"/>
  <c r="D36" i="10"/>
  <c r="F35" i="10"/>
  <c r="G35" i="10" s="1"/>
  <c r="H35" i="10" l="1"/>
  <c r="D37" i="10"/>
  <c r="F36" i="10"/>
  <c r="G36" i="10" s="1"/>
  <c r="H36" i="10" l="1"/>
  <c r="D38" i="10"/>
  <c r="F37" i="10"/>
  <c r="G37" i="10" s="1"/>
  <c r="H37" i="10" l="1"/>
  <c r="D39" i="10"/>
  <c r="F38" i="10"/>
  <c r="G38" i="10" s="1"/>
  <c r="H38" i="10" l="1"/>
  <c r="D40" i="10"/>
  <c r="F39" i="10"/>
  <c r="G39" i="10" s="1"/>
  <c r="H39" i="10" s="1"/>
  <c r="D41" i="10" l="1"/>
  <c r="F40" i="10"/>
  <c r="G40" i="10" s="1"/>
  <c r="H40" i="10" l="1"/>
  <c r="D42" i="10"/>
  <c r="F41" i="10"/>
  <c r="G41" i="10" s="1"/>
  <c r="H41" i="10" l="1"/>
  <c r="D43" i="10"/>
  <c r="F42" i="10"/>
  <c r="G42" i="10" s="1"/>
  <c r="H42" i="10" l="1"/>
  <c r="D44" i="10"/>
  <c r="F43" i="10"/>
  <c r="G43" i="10" s="1"/>
  <c r="H43" i="10" l="1"/>
  <c r="D45" i="10"/>
  <c r="F44" i="10"/>
  <c r="G44" i="10" s="1"/>
  <c r="H44" i="10" l="1"/>
  <c r="D46" i="10"/>
  <c r="F45" i="10"/>
  <c r="G45" i="10" s="1"/>
  <c r="H45" i="10" s="1"/>
  <c r="D47" i="10" l="1"/>
  <c r="F46" i="10"/>
  <c r="G46" i="10" s="1"/>
  <c r="H46" i="10" l="1"/>
  <c r="D48" i="10"/>
  <c r="F47" i="10"/>
  <c r="G47" i="10" s="1"/>
  <c r="H47" i="10" l="1"/>
  <c r="D49" i="10"/>
  <c r="F48" i="10"/>
  <c r="G48" i="10" s="1"/>
  <c r="H48" i="10" l="1"/>
  <c r="D50" i="10"/>
  <c r="F49" i="10"/>
  <c r="G49" i="10" s="1"/>
  <c r="H49" i="10" l="1"/>
  <c r="D51" i="10"/>
  <c r="F50" i="10"/>
  <c r="G50" i="10" s="1"/>
  <c r="H50" i="10" l="1"/>
  <c r="D52" i="10"/>
  <c r="F51" i="10"/>
  <c r="G51" i="10" s="1"/>
  <c r="H51" i="10" l="1"/>
  <c r="D53" i="10"/>
  <c r="F52" i="10"/>
  <c r="G52" i="10" s="1"/>
  <c r="H52" i="10" l="1"/>
  <c r="D54" i="10"/>
  <c r="F53" i="10"/>
  <c r="G53" i="10" s="1"/>
  <c r="H53" i="10" l="1"/>
  <c r="D55" i="10"/>
  <c r="F54" i="10"/>
  <c r="G54" i="10" s="1"/>
  <c r="H54" i="10" l="1"/>
  <c r="D56" i="10"/>
  <c r="F55" i="10"/>
  <c r="G55" i="10" s="1"/>
  <c r="H55" i="10" l="1"/>
  <c r="D57" i="10"/>
  <c r="F56" i="10"/>
  <c r="G56" i="10" s="1"/>
  <c r="H56" i="10" l="1"/>
  <c r="D58" i="10"/>
  <c r="F57" i="10"/>
  <c r="G57" i="10" s="1"/>
  <c r="H57" i="10" l="1"/>
  <c r="D59" i="10"/>
  <c r="F58" i="10"/>
  <c r="G58" i="10" s="1"/>
  <c r="H58" i="10" l="1"/>
  <c r="D60" i="10"/>
  <c r="F59" i="10"/>
  <c r="G59" i="10" s="1"/>
  <c r="H59" i="10" l="1"/>
  <c r="D61" i="10"/>
  <c r="F60" i="10"/>
  <c r="G60" i="10" s="1"/>
  <c r="H60" i="10" l="1"/>
  <c r="D62" i="10"/>
  <c r="F61" i="10"/>
  <c r="G61" i="10" s="1"/>
  <c r="H61" i="10" l="1"/>
  <c r="D63" i="10"/>
  <c r="F62" i="10"/>
  <c r="G62" i="10" s="1"/>
  <c r="H62" i="10" l="1"/>
  <c r="D64" i="10"/>
  <c r="F63" i="10"/>
  <c r="G63" i="10" s="1"/>
  <c r="H63" i="10" l="1"/>
  <c r="F64" i="10"/>
  <c r="G64" i="10" s="1"/>
  <c r="H64" i="10" s="1"/>
</calcChain>
</file>

<file path=xl/sharedStrings.xml><?xml version="1.0" encoding="utf-8"?>
<sst xmlns="http://schemas.openxmlformats.org/spreadsheetml/2006/main" count="262" uniqueCount="28">
  <si>
    <t>AÑO</t>
  </si>
  <si>
    <t>MES</t>
  </si>
  <si>
    <t>DIA</t>
  </si>
  <si>
    <t>diciembre</t>
  </si>
  <si>
    <t>abril</t>
  </si>
  <si>
    <t>INCREMENTO IPC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</si>
  <si>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</si>
  <si>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</si>
  <si>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</si>
  <si>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</si>
  <si>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</si>
  <si>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</si>
  <si>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</si>
  <si>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CUOTA AÑO </t>
  </si>
  <si>
    <t>CUOTA BASE</t>
  </si>
  <si>
    <t>INCREMENTO EN PESOS</t>
  </si>
  <si>
    <t>TOTAL=</t>
  </si>
  <si>
    <t>enero</t>
  </si>
  <si>
    <t>febrero</t>
  </si>
  <si>
    <t>marzo</t>
  </si>
  <si>
    <t>MONTO ANUAL</t>
  </si>
  <si>
    <t xml:space="preserve">INTERES MORATORIO </t>
  </si>
  <si>
    <t xml:space="preserve">VALOR INTERES MORATORIO </t>
  </si>
  <si>
    <t>LIQUIDACIÓN DE VALOR CAPITAL</t>
  </si>
  <si>
    <t>VALOR CAPITAL</t>
  </si>
  <si>
    <t>LIQUIDEACIÓN INTERES MORATORIO</t>
  </si>
  <si>
    <t>TOTAL</t>
  </si>
  <si>
    <t>TOTAL ADEUDADO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</si>
</sst>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0.0%"/>
    <numFmt numFmtId="165" formatCode="0.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42" fontId="0" fillId="0" borderId="0" xfId="1" applyFont="1"/>
    <xf numFmtId="42" fontId="0" fillId="0" borderId="0" xfId="0" applyNumberFormat="1"/>
    <xf numFmtId="42" fontId="0" fillId="0" borderId="0" xfId="1" applyFont="1" applyAlignment="1">
      <alignment horizontal="center" vertical="center"/>
    </xf>
    <xf numFmtId="165" fontId="0" fillId="0" borderId="0" xfId="2" applyNumberFormat="1" applyFont="1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2" fontId="0" fillId="2" borderId="0" xfId="1" applyFont="1" applyFill="1" applyAlignment="1">
      <alignment horizontal="center" vertical="center"/>
    </xf>
    <xf numFmtId="42" fontId="0" fillId="2" borderId="0" xfId="0" applyNumberFormat="1" applyFill="1"/>
    <xf numFmtId="0" fontId="0" fillId="2" borderId="0" xfId="0" applyFill="1"/>
    <xf numFmtId="0" fontId="0" fillId="3" borderId="0" xfId="0" applyFill="1" applyAlignment="1">
      <alignment horizontal="center" vertical="center" wrapText="1"/>
    </xf>
    <xf numFmtId="42" fontId="0" fillId="3" borderId="0" xfId="0" applyNumberFormat="1" applyFill="1"/>
    <xf numFmtId="0" fontId="0" fillId="3" borderId="0" xfId="0" applyFill="1"/>
    <xf numFmtId="0" fontId="0" fillId="4" borderId="0" xfId="0" applyFill="1" applyAlignment="1">
      <alignment horizontal="center" vertical="center"/>
    </xf>
    <xf numFmtId="42" fontId="0" fillId="4" borderId="0" xfId="0" applyNumberFormat="1" applyFill="1"/>
    <xf numFmtId="0" fontId="0" fillId="4" borderId="0" xfId="0" applyFill="1"/>
    <xf numFmtId="0" fontId="0" fillId="0" borderId="1" xfId="0" applyBorder="1"/>
    <xf numFmtId="42" fontId="0" fillId="5" borderId="1" xfId="0" applyNumberFormat="1" applyFill="1" applyBorder="1"/>
    <xf numFmtId="0" fontId="0" fillId="6" borderId="0" xfId="0" applyFill="1"/>
    <xf numFmtId="0" fontId="0" fillId="6" borderId="1" xfId="0" applyFill="1" applyBorder="1" applyAlignment="1">
      <alignment horizontal="center" vertical="center"/>
    </xf>
    <xf numFmtId="164" fontId="0" fillId="7" borderId="0" xfId="0" applyNumberFormat="1" applyFill="1"/>
    <xf numFmtId="164" fontId="0" fillId="7" borderId="1" xfId="2" applyNumberFormat="1" applyFont="1" applyFill="1" applyBorder="1" applyAlignment="1">
      <alignment horizontal="center" vertical="center"/>
    </xf>
    <xf numFmtId="9" fontId="0" fillId="4" borderId="0" xfId="0" applyNumberFormat="1" applyFill="1"/>
    <xf numFmtId="42" fontId="0" fillId="4" borderId="1" xfId="1" applyFont="1" applyFill="1" applyBorder="1" applyAlignment="1">
      <alignment horizontal="center" vertical="center"/>
    </xf>
    <xf numFmtId="4" fontId="0" fillId="2" borderId="0" xfId="0" applyNumberFormat="1" applyFill="1"/>
    <xf numFmtId="4" fontId="0" fillId="2" borderId="1" xfId="1" applyNumberFormat="1" applyFont="1" applyFill="1" applyBorder="1"/>
    <xf numFmtId="4" fontId="0" fillId="2" borderId="1" xfId="0" applyNumberFormat="1" applyFill="1" applyBorder="1"/>
    <xf numFmtId="42" fontId="0" fillId="8" borderId="1" xfId="1" applyFont="1" applyFill="1" applyBorder="1"/>
    <xf numFmtId="0" fontId="0" fillId="8" borderId="0" xfId="0" applyFill="1"/>
    <xf numFmtId="0" fontId="0" fillId="9" borderId="1" xfId="0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9" fontId="0" fillId="9" borderId="1" xfId="0" applyNumberFormat="1" applyFill="1" applyBorder="1" applyAlignment="1">
      <alignment horizontal="center" vertical="center"/>
    </xf>
    <xf numFmtId="4" fontId="0" fillId="9" borderId="1" xfId="0" applyNumberFormat="1" applyFill="1" applyBorder="1" applyAlignment="1">
      <alignment horizontal="center" vertical="center"/>
    </xf>
    <xf numFmtId="0" fontId="0" fillId="10" borderId="0" xfId="0" applyFill="1"/>
    <xf numFmtId="164" fontId="0" fillId="10" borderId="0" xfId="0" applyNumberFormat="1" applyFill="1"/>
    <xf numFmtId="9" fontId="0" fillId="10" borderId="0" xfId="0" applyNumberFormat="1" applyFill="1"/>
    <xf numFmtId="4" fontId="0" fillId="10" borderId="0" xfId="0" applyNumberFormat="1" applyFill="1"/>
    <xf numFmtId="0" fontId="0" fillId="10" borderId="0" xfId="0" applyFill="1" applyAlignment="1">
      <alignment horizontal="center" vertical="center"/>
    </xf>
    <xf numFmtId="42" fontId="0" fillId="11" borderId="1" xfId="0" applyNumberFormat="1" applyFill="1" applyBorder="1"/>
    <xf numFmtId="0" fontId="0" fillId="12" borderId="1" xfId="0" applyFill="1" applyBorder="1" applyAlignment="1">
      <alignment horizontal="center" vertical="center"/>
    </xf>
    <xf numFmtId="0" fontId="0" fillId="12" borderId="0" xfId="0" applyFill="1"/>
    <xf numFmtId="0" fontId="0" fillId="3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0" xfId="0" applyFill="1"/>
    <xf numFmtId="164" fontId="0" fillId="4" borderId="1" xfId="2" applyNumberFormat="1" applyFont="1" applyFill="1" applyBorder="1" applyAlignment="1">
      <alignment horizontal="center" vertical="center"/>
    </xf>
    <xf numFmtId="42" fontId="0" fillId="14" borderId="1" xfId="1" applyFont="1" applyFill="1" applyBorder="1" applyAlignment="1">
      <alignment horizontal="center" vertical="center"/>
    </xf>
    <xf numFmtId="0" fontId="0" fillId="14" borderId="0" xfId="0" applyFill="1"/>
    <xf numFmtId="42" fontId="0" fillId="2" borderId="1" xfId="1" applyFont="1" applyFill="1" applyBorder="1"/>
    <xf numFmtId="0" fontId="2" fillId="11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64" fontId="0" fillId="11" borderId="1" xfId="0" applyNumberFormat="1" applyFill="1" applyBorder="1" applyAlignment="1">
      <alignment horizontal="center" vertical="center"/>
    </xf>
    <xf numFmtId="9" fontId="0" fillId="11" borderId="1" xfId="0" applyNumberFormat="1" applyFill="1" applyBorder="1" applyAlignment="1">
      <alignment horizontal="center" vertical="center"/>
    </xf>
    <xf numFmtId="4" fontId="0" fillId="11" borderId="1" xfId="0" applyNumberForma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2" fontId="0" fillId="2" borderId="1" xfId="1" applyFont="1" applyFill="1" applyBorder="1" applyAlignment="1">
      <alignment horizontal="center" vertical="center"/>
    </xf>
    <xf numFmtId="42" fontId="0" fillId="16" borderId="1" xfId="1" applyFont="1" applyFill="1" applyBorder="1" applyAlignment="1">
      <alignment horizontal="center" vertical="center"/>
    </xf>
    <xf numFmtId="42" fontId="0" fillId="8" borderId="1" xfId="1" applyFont="1" applyFill="1" applyBorder="1" applyAlignment="1">
      <alignment horizontal="center" vertical="center"/>
    </xf>
    <xf numFmtId="0" fontId="0" fillId="10" borderId="1" xfId="0" applyFill="1" applyBorder="1"/>
    <xf numFmtId="10" fontId="0" fillId="4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2" fontId="0" fillId="11" borderId="1" xfId="0" applyNumberForma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10" fontId="0" fillId="4" borderId="1" xfId="0" applyNumberForma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2" fontId="3" fillId="0" borderId="1" xfId="1" applyFont="1" applyBorder="1" applyAlignment="1">
      <alignment horizontal="center" vertical="center"/>
    </xf>
    <xf numFmtId="42" fontId="3" fillId="0" borderId="1" xfId="1" applyFont="1" applyBorder="1"/>
    <xf numFmtId="0" fontId="3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42" fontId="3" fillId="0" borderId="2" xfId="1" applyFont="1" applyBorder="1" applyAlignment="1">
      <alignment horizontal="center"/>
    </xf>
    <xf numFmtId="42" fontId="3" fillId="0" borderId="3" xfId="1" applyFont="1" applyBorder="1" applyAlignment="1">
      <alignment horizontal="center"/>
    </xf>
    <xf numFmtId="42" fontId="0" fillId="10" borderId="0" xfId="0" applyNumberFormat="1" applyFill="1"/>
    <xf numFmtId="0" fontId="0" fillId="16" borderId="1" xfId="0" applyFill="1" applyBorder="1" applyAlignment="1">
      <alignment horizontal="center" vertical="center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65FD8-A41E-4742-BA5D-76E7B4B9E834}">
  <dimension ref="B1:J24"/>
  <sheetViews>
    <sheetView workbookViewId="0">
      <selection activeCell="E22" sqref="E22"/>
    </sheetView>
  </sheetViews>
  <sheetFormatPr baseColWidth="10" defaultRowHeight="15" x14ac:dyDescent="0.25"/>
  <cols>
    <col min="2" max="2" width="22.85546875" customWidth="1"/>
    <col min="3" max="3" width="27.85546875" customWidth="1"/>
    <col min="4" max="4" width="22.28515625" style="19" customWidth="1"/>
    <col min="5" max="5" width="20.42578125" style="21" customWidth="1"/>
    <col min="6" max="6" width="22.5703125" style="23" customWidth="1"/>
    <col min="7" max="7" width="21.140625" style="25" customWidth="1"/>
    <col min="8" max="8" width="15.85546875" style="29" customWidth="1"/>
    <col min="10" max="10" width="18" customWidth="1"/>
  </cols>
  <sheetData>
    <row r="1" spans="2:8" x14ac:dyDescent="0.25">
      <c r="D1" s="34"/>
      <c r="E1" s="35"/>
      <c r="F1" s="36"/>
      <c r="G1" s="37"/>
      <c r="H1" s="73"/>
    </row>
    <row r="2" spans="2:8" ht="23.25" customHeight="1" x14ac:dyDescent="0.25">
      <c r="B2" s="49" t="s">
        <v>0</v>
      </c>
      <c r="C2" s="50" t="s">
        <v>1</v>
      </c>
      <c r="D2" s="30" t="s">
        <v>2</v>
      </c>
      <c r="E2" s="31" t="s">
        <v>5</v>
      </c>
      <c r="F2" s="32" t="s">
        <v>15</v>
      </c>
      <c r="G2" s="33" t="s">
        <v>14</v>
      </c>
      <c r="H2" s="30" t="s">
        <v>13</v>
      </c>
    </row>
    <row r="3" spans="2:8" x14ac:dyDescent="0.25">
      <c r="B3" s="74">
        <v>2016</v>
      </c>
      <c r="C3" s="54" t="s">
        <v>4</v>
      </c>
      <c r="D3" s="20">
        <v>15</v>
      </c>
      <c r="E3" s="22">
        <v>6.8000000000000005E-2</v>
      </c>
      <c r="F3" s="24">
        <f>G3*E3</f>
        <v>6800.0000000000009</v>
      </c>
      <c r="G3" s="26">
        <v>100000</v>
      </c>
      <c r="H3" s="28">
        <f>G3+F3</f>
        <v>106800</v>
      </c>
    </row>
    <row r="4" spans="2:8" x14ac:dyDescent="0.25">
      <c r="B4" s="74">
        <v>2016</v>
      </c>
      <c r="C4" s="54" t="s">
        <v>4</v>
      </c>
      <c r="D4" s="20">
        <v>30</v>
      </c>
      <c r="E4" s="22">
        <v>6.8000000000000005E-2</v>
      </c>
      <c r="F4" s="24">
        <f t="shared" ref="F4:F20" si="0">G4*E4</f>
        <v>6800.0000000000009</v>
      </c>
      <c r="G4" s="26">
        <v>100000</v>
      </c>
      <c r="H4" s="28">
        <f t="shared" ref="H4:H20" si="1">G4+F4</f>
        <v>106800</v>
      </c>
    </row>
    <row r="5" spans="2:8" x14ac:dyDescent="0.25">
      <c r="B5" s="74">
        <v>2016</v>
      </c>
      <c r="C5" s="54" t="s">
        <v>6</v>
      </c>
      <c r="D5" s="20">
        <f t="shared" ref="D5:D6" si="2">D3</f>
        <v>15</v>
      </c>
      <c r="E5" s="22">
        <v>6.8000000000000005E-2</v>
      </c>
      <c r="F5" s="24">
        <f t="shared" si="0"/>
        <v>6800.0000000000009</v>
      </c>
      <c r="G5" s="27">
        <f t="shared" ref="G5:G6" si="3">G3</f>
        <v>100000</v>
      </c>
      <c r="H5" s="28">
        <f t="shared" si="1"/>
        <v>106800</v>
      </c>
    </row>
    <row r="6" spans="2:8" x14ac:dyDescent="0.25">
      <c r="B6" s="74">
        <v>2016</v>
      </c>
      <c r="C6" s="54" t="s">
        <v>6</v>
      </c>
      <c r="D6" s="20">
        <f t="shared" si="2"/>
        <v>30</v>
      </c>
      <c r="E6" s="22">
        <v>6.8000000000000005E-2</v>
      </c>
      <c r="F6" s="24">
        <f t="shared" si="0"/>
        <v>6800.0000000000009</v>
      </c>
      <c r="G6" s="27">
        <f t="shared" si="3"/>
        <v>100000</v>
      </c>
      <c r="H6" s="28">
        <f t="shared" si="1"/>
        <v>106800</v>
      </c>
    </row>
    <row r="7" spans="2:8" x14ac:dyDescent="0.25">
      <c r="B7" s="74">
        <f t="shared" ref="B7:B10" si="4">B3</f>
        <v>2016</v>
      </c>
      <c r="C7" s="54" t="s">
        <v>7</v>
      </c>
      <c r="D7" s="20">
        <f t="shared" ref="D7:D8" si="5">D3</f>
        <v>15</v>
      </c>
      <c r="E7" s="22">
        <v>6.8000000000000005E-2</v>
      </c>
      <c r="F7" s="24">
        <f t="shared" si="0"/>
        <v>6800.0000000000009</v>
      </c>
      <c r="G7" s="27">
        <f t="shared" ref="G7:G8" si="6">G3</f>
        <v>100000</v>
      </c>
      <c r="H7" s="28">
        <f t="shared" si="1"/>
        <v>106800</v>
      </c>
    </row>
    <row r="8" spans="2:8" x14ac:dyDescent="0.25">
      <c r="B8" s="74">
        <f t="shared" si="4"/>
        <v>2016</v>
      </c>
      <c r="C8" s="54" t="s">
        <v>7</v>
      </c>
      <c r="D8" s="20">
        <f t="shared" si="5"/>
        <v>30</v>
      </c>
      <c r="E8" s="22">
        <v>6.8000000000000005E-2</v>
      </c>
      <c r="F8" s="24">
        <f t="shared" si="0"/>
        <v>6800.0000000000009</v>
      </c>
      <c r="G8" s="27">
        <f t="shared" si="6"/>
        <v>100000</v>
      </c>
      <c r="H8" s="28">
        <f t="shared" si="1"/>
        <v>106800</v>
      </c>
    </row>
    <row r="9" spans="2:8" x14ac:dyDescent="0.25">
      <c r="B9" s="74">
        <f t="shared" si="4"/>
        <v>2016</v>
      </c>
      <c r="C9" s="54" t="s">
        <v>8</v>
      </c>
      <c r="D9" s="20">
        <f t="shared" ref="D9:D10" si="7">D3</f>
        <v>15</v>
      </c>
      <c r="E9" s="22">
        <v>6.8000000000000005E-2</v>
      </c>
      <c r="F9" s="24">
        <f t="shared" si="0"/>
        <v>6800.0000000000009</v>
      </c>
      <c r="G9" s="27">
        <f t="shared" ref="G9:G10" si="8">G3</f>
        <v>100000</v>
      </c>
      <c r="H9" s="28">
        <f t="shared" si="1"/>
        <v>106800</v>
      </c>
    </row>
    <row r="10" spans="2:8" x14ac:dyDescent="0.25">
      <c r="B10" s="74">
        <f t="shared" si="4"/>
        <v>2016</v>
      </c>
      <c r="C10" s="54" t="s">
        <v>8</v>
      </c>
      <c r="D10" s="20">
        <f t="shared" si="7"/>
        <v>30</v>
      </c>
      <c r="E10" s="22">
        <v>6.8000000000000005E-2</v>
      </c>
      <c r="F10" s="24">
        <f t="shared" si="0"/>
        <v>6800.0000000000009</v>
      </c>
      <c r="G10" s="27">
        <f t="shared" si="8"/>
        <v>100000</v>
      </c>
      <c r="H10" s="28">
        <f t="shared" si="1"/>
        <v>106800</v>
      </c>
    </row>
    <row r="11" spans="2:8" x14ac:dyDescent="0.25">
      <c r="B11" s="74">
        <f t="shared" ref="B11:B14" si="9">B3</f>
        <v>2016</v>
      </c>
      <c r="C11" s="54" t="s">
        <v>9</v>
      </c>
      <c r="D11" s="20">
        <f t="shared" ref="D11:D12" si="10">D3</f>
        <v>15</v>
      </c>
      <c r="E11" s="22">
        <v>6.8000000000000005E-2</v>
      </c>
      <c r="F11" s="24">
        <f t="shared" si="0"/>
        <v>6800.0000000000009</v>
      </c>
      <c r="G11" s="27">
        <f t="shared" ref="G11:G12" si="11">G3</f>
        <v>100000</v>
      </c>
      <c r="H11" s="28">
        <f t="shared" si="1"/>
        <v>106800</v>
      </c>
    </row>
    <row r="12" spans="2:8" x14ac:dyDescent="0.25">
      <c r="B12" s="74">
        <f t="shared" si="9"/>
        <v>2016</v>
      </c>
      <c r="C12" s="54" t="s">
        <v>9</v>
      </c>
      <c r="D12" s="20">
        <f t="shared" si="10"/>
        <v>30</v>
      </c>
      <c r="E12" s="22">
        <v>6.8000000000000005E-2</v>
      </c>
      <c r="F12" s="24">
        <f t="shared" si="0"/>
        <v>6800.0000000000009</v>
      </c>
      <c r="G12" s="27">
        <f t="shared" si="11"/>
        <v>100000</v>
      </c>
      <c r="H12" s="28">
        <f t="shared" si="1"/>
        <v>106800</v>
      </c>
    </row>
    <row r="13" spans="2:8" x14ac:dyDescent="0.25">
      <c r="B13" s="74">
        <f t="shared" si="9"/>
        <v>2016</v>
      </c>
      <c r="C13" s="54" t="s">
        <v>10</v>
      </c>
      <c r="D13" s="20">
        <f t="shared" ref="D13:D14" si="12">D3</f>
        <v>15</v>
      </c>
      <c r="E13" s="22">
        <v>6.8000000000000005E-2</v>
      </c>
      <c r="F13" s="24">
        <f t="shared" si="0"/>
        <v>6800.0000000000009</v>
      </c>
      <c r="G13" s="27">
        <f t="shared" ref="G13:G14" si="13">G3</f>
        <v>100000</v>
      </c>
      <c r="H13" s="28">
        <f t="shared" si="1"/>
        <v>106800</v>
      </c>
    </row>
    <row r="14" spans="2:8" x14ac:dyDescent="0.25">
      <c r="B14" s="74">
        <f t="shared" si="9"/>
        <v>2016</v>
      </c>
      <c r="C14" s="54" t="s">
        <v>10</v>
      </c>
      <c r="D14" s="20">
        <f t="shared" si="12"/>
        <v>30</v>
      </c>
      <c r="E14" s="22">
        <v>6.8000000000000005E-2</v>
      </c>
      <c r="F14" s="24">
        <f t="shared" si="0"/>
        <v>6800.0000000000009</v>
      </c>
      <c r="G14" s="27">
        <f t="shared" si="13"/>
        <v>100000</v>
      </c>
      <c r="H14" s="28">
        <f t="shared" si="1"/>
        <v>106800</v>
      </c>
    </row>
    <row r="15" spans="2:8" x14ac:dyDescent="0.25">
      <c r="B15" s="74">
        <f t="shared" ref="B15:B18" si="14">B3</f>
        <v>2016</v>
      </c>
      <c r="C15" s="54" t="s">
        <v>11</v>
      </c>
      <c r="D15" s="20">
        <f t="shared" ref="D15:D16" si="15">D3</f>
        <v>15</v>
      </c>
      <c r="E15" s="22">
        <v>6.8000000000000005E-2</v>
      </c>
      <c r="F15" s="24">
        <f t="shared" si="0"/>
        <v>6800.0000000000009</v>
      </c>
      <c r="G15" s="27">
        <f t="shared" ref="G15:G16" si="16">G3</f>
        <v>100000</v>
      </c>
      <c r="H15" s="28">
        <f t="shared" si="1"/>
        <v>106800</v>
      </c>
    </row>
    <row r="16" spans="2:8" x14ac:dyDescent="0.25">
      <c r="B16" s="74">
        <f t="shared" si="14"/>
        <v>2016</v>
      </c>
      <c r="C16" s="54" t="s">
        <v>11</v>
      </c>
      <c r="D16" s="20">
        <f t="shared" si="15"/>
        <v>30</v>
      </c>
      <c r="E16" s="22">
        <v>6.8000000000000005E-2</v>
      </c>
      <c r="F16" s="24">
        <f t="shared" si="0"/>
        <v>6800.0000000000009</v>
      </c>
      <c r="G16" s="27">
        <f t="shared" si="16"/>
        <v>100000</v>
      </c>
      <c r="H16" s="28">
        <f t="shared" si="1"/>
        <v>106800</v>
      </c>
    </row>
    <row r="17" spans="2:10" x14ac:dyDescent="0.25">
      <c r="B17" s="74">
        <f t="shared" si="14"/>
        <v>2016</v>
      </c>
      <c r="C17" s="54" t="s">
        <v>12</v>
      </c>
      <c r="D17" s="20">
        <f t="shared" ref="D17:D18" si="17">D3</f>
        <v>15</v>
      </c>
      <c r="E17" s="22">
        <v>6.8000000000000005E-2</v>
      </c>
      <c r="F17" s="24">
        <f t="shared" si="0"/>
        <v>6800.0000000000009</v>
      </c>
      <c r="G17" s="27">
        <f t="shared" ref="G17:G18" si="18">G3</f>
        <v>100000</v>
      </c>
      <c r="H17" s="28">
        <f t="shared" si="1"/>
        <v>106800</v>
      </c>
    </row>
    <row r="18" spans="2:10" x14ac:dyDescent="0.25">
      <c r="B18" s="74">
        <f t="shared" si="14"/>
        <v>2016</v>
      </c>
      <c r="C18" s="54" t="s">
        <v>12</v>
      </c>
      <c r="D18" s="20">
        <f t="shared" si="17"/>
        <v>30</v>
      </c>
      <c r="E18" s="22">
        <v>6.8000000000000005E-2</v>
      </c>
      <c r="F18" s="24">
        <f t="shared" si="0"/>
        <v>6800.0000000000009</v>
      </c>
      <c r="G18" s="27">
        <f t="shared" si="18"/>
        <v>100000</v>
      </c>
      <c r="H18" s="28">
        <f t="shared" si="1"/>
        <v>106800</v>
      </c>
    </row>
    <row r="19" spans="2:10" x14ac:dyDescent="0.25">
      <c r="B19" s="74">
        <v>2016</v>
      </c>
      <c r="C19" s="54" t="s">
        <v>3</v>
      </c>
      <c r="D19" s="20">
        <f t="shared" ref="D19:D20" si="19">D3</f>
        <v>15</v>
      </c>
      <c r="E19" s="22">
        <v>6.8000000000000005E-2</v>
      </c>
      <c r="F19" s="24">
        <f t="shared" si="0"/>
        <v>6800.0000000000009</v>
      </c>
      <c r="G19" s="27">
        <f t="shared" ref="G19:G20" si="20">G3</f>
        <v>100000</v>
      </c>
      <c r="H19" s="28">
        <f t="shared" si="1"/>
        <v>106800</v>
      </c>
    </row>
    <row r="20" spans="2:10" x14ac:dyDescent="0.25">
      <c r="B20" s="74">
        <v>2016</v>
      </c>
      <c r="C20" s="54" t="s">
        <v>3</v>
      </c>
      <c r="D20" s="20">
        <f t="shared" si="19"/>
        <v>30</v>
      </c>
      <c r="E20" s="22">
        <v>6.8000000000000005E-2</v>
      </c>
      <c r="F20" s="24">
        <f t="shared" si="0"/>
        <v>6800.0000000000009</v>
      </c>
      <c r="G20" s="27">
        <f t="shared" si="20"/>
        <v>100000</v>
      </c>
      <c r="H20" s="28">
        <f t="shared" si="1"/>
        <v>106800</v>
      </c>
    </row>
    <row r="21" spans="2:10" x14ac:dyDescent="0.25">
      <c r="D21" s="34"/>
      <c r="E21" s="35"/>
      <c r="F21" s="36"/>
      <c r="G21" s="37"/>
      <c r="H21" s="34"/>
    </row>
    <row r="22" spans="2:10" x14ac:dyDescent="0.25">
      <c r="D22" s="34"/>
      <c r="E22" s="35"/>
      <c r="F22" s="36"/>
      <c r="G22" s="37"/>
      <c r="H22" s="38"/>
      <c r="I22" s="17" t="s">
        <v>16</v>
      </c>
      <c r="J22" s="39">
        <f>SUM(H3:H20)</f>
        <v>1922400</v>
      </c>
    </row>
    <row r="23" spans="2:10" x14ac:dyDescent="0.25">
      <c r="D23" s="34"/>
      <c r="E23" s="35"/>
      <c r="F23" s="36"/>
      <c r="G23" s="37"/>
      <c r="H23" s="34"/>
    </row>
    <row r="24" spans="2:10" x14ac:dyDescent="0.25">
      <c r="D24" s="34"/>
      <c r="E24" s="35"/>
      <c r="F24" s="36"/>
      <c r="G24" s="37"/>
      <c r="H24" s="3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7C581-53E7-4CEE-9579-13CBF45A5BAF}">
  <dimension ref="A1:I50"/>
  <sheetViews>
    <sheetView workbookViewId="0">
      <selection activeCell="D2" sqref="D2"/>
    </sheetView>
  </sheetViews>
  <sheetFormatPr baseColWidth="10" defaultRowHeight="15" x14ac:dyDescent="0.25"/>
  <cols>
    <col min="1" max="1" width="22.7109375" style="41" customWidth="1"/>
    <col min="2" max="2" width="15.7109375" style="13" customWidth="1"/>
    <col min="3" max="3" width="15.5703125" style="44" customWidth="1"/>
    <col min="4" max="4" width="20.5703125" style="16" customWidth="1"/>
    <col min="5" max="5" width="25.28515625" style="47" customWidth="1"/>
    <col min="6" max="6" width="19.5703125" style="10" customWidth="1"/>
    <col min="7" max="7" width="18" style="29" customWidth="1"/>
    <col min="9" max="9" width="19.28515625" customWidth="1"/>
  </cols>
  <sheetData>
    <row r="1" spans="1:7" ht="28.5" customHeight="1" x14ac:dyDescent="0.25">
      <c r="A1" s="49" t="s">
        <v>0</v>
      </c>
      <c r="B1" s="50" t="s">
        <v>1</v>
      </c>
      <c r="C1" s="50" t="s">
        <v>2</v>
      </c>
      <c r="D1" s="51" t="s">
        <v>5</v>
      </c>
      <c r="E1" s="52" t="s">
        <v>15</v>
      </c>
      <c r="F1" s="53" t="s">
        <v>14</v>
      </c>
      <c r="G1" s="50" t="s">
        <v>13</v>
      </c>
    </row>
    <row r="2" spans="1:7" x14ac:dyDescent="0.25">
      <c r="A2" s="40">
        <v>2017</v>
      </c>
      <c r="B2" s="42" t="s">
        <v>17</v>
      </c>
      <c r="C2" s="43">
        <v>15</v>
      </c>
      <c r="D2" s="45">
        <v>5.7500000000000002E-2</v>
      </c>
      <c r="E2" s="46">
        <f t="shared" ref="E2:E7" si="0">F2*D2</f>
        <v>5750</v>
      </c>
      <c r="F2" s="48">
        <v>100000</v>
      </c>
      <c r="G2" s="28">
        <f t="shared" ref="G2:G7" si="1">F2+E2</f>
        <v>105750</v>
      </c>
    </row>
    <row r="3" spans="1:7" x14ac:dyDescent="0.25">
      <c r="A3" s="40">
        <v>2017</v>
      </c>
      <c r="B3" s="42" t="s">
        <v>17</v>
      </c>
      <c r="C3" s="43">
        <v>30</v>
      </c>
      <c r="D3" s="45">
        <v>5.8000000000000003E-2</v>
      </c>
      <c r="E3" s="46">
        <f t="shared" si="0"/>
        <v>5800</v>
      </c>
      <c r="F3" s="48">
        <v>100000</v>
      </c>
      <c r="G3" s="28">
        <f t="shared" si="1"/>
        <v>105800</v>
      </c>
    </row>
    <row r="4" spans="1:7" x14ac:dyDescent="0.25">
      <c r="A4" s="40">
        <v>2017</v>
      </c>
      <c r="B4" s="42" t="s">
        <v>18</v>
      </c>
      <c r="C4" s="43">
        <v>15</v>
      </c>
      <c r="D4" s="45">
        <v>5.8000000000000003E-2</v>
      </c>
      <c r="E4" s="46">
        <f t="shared" si="0"/>
        <v>5800</v>
      </c>
      <c r="F4" s="48">
        <v>100000</v>
      </c>
      <c r="G4" s="28">
        <f t="shared" si="1"/>
        <v>105800</v>
      </c>
    </row>
    <row r="5" spans="1:7" x14ac:dyDescent="0.25">
      <c r="A5" s="40">
        <v>2017</v>
      </c>
      <c r="B5" s="42" t="s">
        <v>18</v>
      </c>
      <c r="C5" s="43">
        <v>30</v>
      </c>
      <c r="D5" s="45">
        <v>5.8000000000000003E-2</v>
      </c>
      <c r="E5" s="46">
        <f t="shared" si="0"/>
        <v>5800</v>
      </c>
      <c r="F5" s="48">
        <v>100000</v>
      </c>
      <c r="G5" s="28">
        <f t="shared" si="1"/>
        <v>105800</v>
      </c>
    </row>
    <row r="6" spans="1:7" x14ac:dyDescent="0.25">
      <c r="A6" s="40">
        <v>2017</v>
      </c>
      <c r="B6" s="42" t="s">
        <v>19</v>
      </c>
      <c r="C6" s="43">
        <v>15</v>
      </c>
      <c r="D6" s="45">
        <v>5.8000000000000003E-2</v>
      </c>
      <c r="E6" s="46">
        <f t="shared" si="0"/>
        <v>5800</v>
      </c>
      <c r="F6" s="48">
        <v>100000</v>
      </c>
      <c r="G6" s="28">
        <f t="shared" si="1"/>
        <v>105800</v>
      </c>
    </row>
    <row r="7" spans="1:7" x14ac:dyDescent="0.25">
      <c r="A7" s="40">
        <v>2017</v>
      </c>
      <c r="B7" s="42" t="s">
        <v>19</v>
      </c>
      <c r="C7" s="43">
        <v>30</v>
      </c>
      <c r="D7" s="45">
        <v>5.8000000000000003E-2</v>
      </c>
      <c r="E7" s="46">
        <f t="shared" si="0"/>
        <v>5800</v>
      </c>
      <c r="F7" s="48">
        <v>100000</v>
      </c>
      <c r="G7" s="28">
        <f t="shared" si="1"/>
        <v>105800</v>
      </c>
    </row>
    <row r="8" spans="1:7" x14ac:dyDescent="0.25">
      <c r="A8" s="40">
        <v>2017</v>
      </c>
      <c r="B8" s="42" t="s">
        <v>4</v>
      </c>
      <c r="C8" s="43">
        <v>15</v>
      </c>
      <c r="D8" s="45">
        <v>5.8000000000000003E-2</v>
      </c>
      <c r="E8" s="46">
        <f>F8*D8</f>
        <v>5800</v>
      </c>
      <c r="F8" s="48">
        <v>100000</v>
      </c>
      <c r="G8" s="28">
        <f>F8+E8</f>
        <v>105800</v>
      </c>
    </row>
    <row r="9" spans="1:7" x14ac:dyDescent="0.25">
      <c r="A9" s="40">
        <v>2017</v>
      </c>
      <c r="B9" s="42" t="s">
        <v>4</v>
      </c>
      <c r="C9" s="43">
        <v>30</v>
      </c>
      <c r="D9" s="45">
        <v>5.8000000000000003E-2</v>
      </c>
      <c r="E9" s="46">
        <f t="shared" ref="E9:E24" si="2">F9*D9</f>
        <v>5800</v>
      </c>
      <c r="F9" s="48">
        <v>100000</v>
      </c>
      <c r="G9" s="28">
        <f t="shared" ref="G9:G25" si="3">F9+E9</f>
        <v>105800</v>
      </c>
    </row>
    <row r="10" spans="1:7" x14ac:dyDescent="0.25">
      <c r="A10" s="40">
        <v>2017</v>
      </c>
      <c r="B10" s="42" t="s">
        <v>6</v>
      </c>
      <c r="C10" s="43">
        <f t="shared" ref="C10:C11" si="4">C8</f>
        <v>15</v>
      </c>
      <c r="D10" s="45">
        <v>5.8000000000000003E-2</v>
      </c>
      <c r="E10" s="46">
        <f t="shared" si="2"/>
        <v>5800</v>
      </c>
      <c r="F10" s="48">
        <f t="shared" ref="F10:F11" si="5">F8</f>
        <v>100000</v>
      </c>
      <c r="G10" s="28">
        <f t="shared" si="3"/>
        <v>105800</v>
      </c>
    </row>
    <row r="11" spans="1:7" x14ac:dyDescent="0.25">
      <c r="A11" s="40">
        <v>2017</v>
      </c>
      <c r="B11" s="42" t="s">
        <v>6</v>
      </c>
      <c r="C11" s="43">
        <f t="shared" si="4"/>
        <v>30</v>
      </c>
      <c r="D11" s="45">
        <v>5.8000000000000003E-2</v>
      </c>
      <c r="E11" s="46">
        <f t="shared" si="2"/>
        <v>5800</v>
      </c>
      <c r="F11" s="48">
        <f t="shared" si="5"/>
        <v>100000</v>
      </c>
      <c r="G11" s="28">
        <f t="shared" si="3"/>
        <v>105800</v>
      </c>
    </row>
    <row r="12" spans="1:7" x14ac:dyDescent="0.25">
      <c r="A12" s="40">
        <v>2017</v>
      </c>
      <c r="B12" s="42" t="s">
        <v>7</v>
      </c>
      <c r="C12" s="43">
        <f t="shared" ref="C12:C13" si="6">C8</f>
        <v>15</v>
      </c>
      <c r="D12" s="45">
        <v>5.8000000000000003E-2</v>
      </c>
      <c r="E12" s="46">
        <f t="shared" si="2"/>
        <v>5800</v>
      </c>
      <c r="F12" s="48">
        <f t="shared" ref="F12:F13" si="7">F8</f>
        <v>100000</v>
      </c>
      <c r="G12" s="28">
        <f t="shared" si="3"/>
        <v>105800</v>
      </c>
    </row>
    <row r="13" spans="1:7" x14ac:dyDescent="0.25">
      <c r="A13" s="40">
        <v>2017</v>
      </c>
      <c r="B13" s="42" t="s">
        <v>7</v>
      </c>
      <c r="C13" s="43">
        <f t="shared" si="6"/>
        <v>30</v>
      </c>
      <c r="D13" s="45">
        <v>5.8000000000000003E-2</v>
      </c>
      <c r="E13" s="46">
        <f>F13*D13</f>
        <v>5800</v>
      </c>
      <c r="F13" s="48">
        <f t="shared" si="7"/>
        <v>100000</v>
      </c>
      <c r="G13" s="28">
        <f t="shared" si="3"/>
        <v>105800</v>
      </c>
    </row>
    <row r="14" spans="1:7" x14ac:dyDescent="0.25">
      <c r="A14" s="40">
        <v>2017</v>
      </c>
      <c r="B14" s="42" t="s">
        <v>8</v>
      </c>
      <c r="C14" s="43">
        <f t="shared" ref="C14:C15" si="8">C8</f>
        <v>15</v>
      </c>
      <c r="D14" s="45">
        <v>5.8000000000000003E-2</v>
      </c>
      <c r="E14" s="46">
        <f t="shared" si="2"/>
        <v>5800</v>
      </c>
      <c r="F14" s="48">
        <f t="shared" ref="F14:F15" si="9">F8</f>
        <v>100000</v>
      </c>
      <c r="G14" s="28">
        <f t="shared" si="3"/>
        <v>105800</v>
      </c>
    </row>
    <row r="15" spans="1:7" x14ac:dyDescent="0.25">
      <c r="A15" s="40">
        <v>2017</v>
      </c>
      <c r="B15" s="42" t="s">
        <v>8</v>
      </c>
      <c r="C15" s="43">
        <f t="shared" si="8"/>
        <v>30</v>
      </c>
      <c r="D15" s="45">
        <v>5.8000000000000003E-2</v>
      </c>
      <c r="E15" s="46">
        <f t="shared" si="2"/>
        <v>5800</v>
      </c>
      <c r="F15" s="48">
        <f t="shared" si="9"/>
        <v>100000</v>
      </c>
      <c r="G15" s="28">
        <f t="shared" si="3"/>
        <v>105800</v>
      </c>
    </row>
    <row r="16" spans="1:7" x14ac:dyDescent="0.25">
      <c r="A16" s="40">
        <v>2017</v>
      </c>
      <c r="B16" s="42" t="s">
        <v>9</v>
      </c>
      <c r="C16" s="43">
        <f t="shared" ref="C16:C17" si="10">C8</f>
        <v>15</v>
      </c>
      <c r="D16" s="45">
        <v>5.8000000000000003E-2</v>
      </c>
      <c r="E16" s="46">
        <f>F16*D16</f>
        <v>5800</v>
      </c>
      <c r="F16" s="48">
        <f t="shared" ref="F16:F17" si="11">F8</f>
        <v>100000</v>
      </c>
      <c r="G16" s="28">
        <f t="shared" si="3"/>
        <v>105800</v>
      </c>
    </row>
    <row r="17" spans="1:9" x14ac:dyDescent="0.25">
      <c r="A17" s="40">
        <v>2017</v>
      </c>
      <c r="B17" s="42" t="s">
        <v>9</v>
      </c>
      <c r="C17" s="43">
        <f t="shared" si="10"/>
        <v>30</v>
      </c>
      <c r="D17" s="45">
        <v>5.8000000000000003E-2</v>
      </c>
      <c r="E17" s="46">
        <f t="shared" si="2"/>
        <v>5800</v>
      </c>
      <c r="F17" s="48">
        <f t="shared" si="11"/>
        <v>100000</v>
      </c>
      <c r="G17" s="28">
        <f t="shared" si="3"/>
        <v>105800</v>
      </c>
    </row>
    <row r="18" spans="1:9" x14ac:dyDescent="0.25">
      <c r="A18" s="40">
        <v>2017</v>
      </c>
      <c r="B18" s="42" t="s">
        <v>10</v>
      </c>
      <c r="C18" s="43">
        <f t="shared" ref="C18:C19" si="12">C8</f>
        <v>15</v>
      </c>
      <c r="D18" s="45">
        <v>5.8000000000000003E-2</v>
      </c>
      <c r="E18" s="46">
        <f t="shared" si="2"/>
        <v>5800</v>
      </c>
      <c r="F18" s="48">
        <f t="shared" ref="F18:F19" si="13">F8</f>
        <v>100000</v>
      </c>
      <c r="G18" s="28">
        <f t="shared" si="3"/>
        <v>105800</v>
      </c>
    </row>
    <row r="19" spans="1:9" x14ac:dyDescent="0.25">
      <c r="A19" s="40">
        <v>2017</v>
      </c>
      <c r="B19" s="42" t="s">
        <v>10</v>
      </c>
      <c r="C19" s="43">
        <f t="shared" si="12"/>
        <v>30</v>
      </c>
      <c r="D19" s="45">
        <v>5.8000000000000003E-2</v>
      </c>
      <c r="E19" s="46">
        <f t="shared" si="2"/>
        <v>5800</v>
      </c>
      <c r="F19" s="48">
        <f t="shared" si="13"/>
        <v>100000</v>
      </c>
      <c r="G19" s="28">
        <f t="shared" si="3"/>
        <v>105800</v>
      </c>
    </row>
    <row r="20" spans="1:9" x14ac:dyDescent="0.25">
      <c r="A20" s="40">
        <v>2017</v>
      </c>
      <c r="B20" s="42" t="s">
        <v>11</v>
      </c>
      <c r="C20" s="43">
        <f t="shared" ref="C20:C21" si="14">C8</f>
        <v>15</v>
      </c>
      <c r="D20" s="45">
        <v>5.8000000000000003E-2</v>
      </c>
      <c r="E20" s="46">
        <f t="shared" si="2"/>
        <v>5800</v>
      </c>
      <c r="F20" s="48">
        <f t="shared" ref="F20:F21" si="15">F8</f>
        <v>100000</v>
      </c>
      <c r="G20" s="28">
        <f t="shared" si="3"/>
        <v>105800</v>
      </c>
    </row>
    <row r="21" spans="1:9" x14ac:dyDescent="0.25">
      <c r="A21" s="40">
        <v>2017</v>
      </c>
      <c r="B21" s="42" t="s">
        <v>11</v>
      </c>
      <c r="C21" s="43">
        <f t="shared" si="14"/>
        <v>30</v>
      </c>
      <c r="D21" s="45">
        <v>5.8000000000000003E-2</v>
      </c>
      <c r="E21" s="46">
        <f t="shared" si="2"/>
        <v>5800</v>
      </c>
      <c r="F21" s="48">
        <f t="shared" si="15"/>
        <v>100000</v>
      </c>
      <c r="G21" s="28">
        <f t="shared" si="3"/>
        <v>105800</v>
      </c>
    </row>
    <row r="22" spans="1:9" x14ac:dyDescent="0.25">
      <c r="A22" s="40">
        <v>2017</v>
      </c>
      <c r="B22" s="42" t="s">
        <v>12</v>
      </c>
      <c r="C22" s="43">
        <f t="shared" ref="C22:C23" si="16">C8</f>
        <v>15</v>
      </c>
      <c r="D22" s="45">
        <v>5.8000000000000003E-2</v>
      </c>
      <c r="E22" s="46">
        <f t="shared" si="2"/>
        <v>5800</v>
      </c>
      <c r="F22" s="48">
        <f t="shared" ref="F22:F23" si="17">F8</f>
        <v>100000</v>
      </c>
      <c r="G22" s="28">
        <f t="shared" si="3"/>
        <v>105800</v>
      </c>
    </row>
    <row r="23" spans="1:9" x14ac:dyDescent="0.25">
      <c r="A23" s="40">
        <v>2017</v>
      </c>
      <c r="B23" s="42" t="s">
        <v>12</v>
      </c>
      <c r="C23" s="43">
        <f t="shared" si="16"/>
        <v>30</v>
      </c>
      <c r="D23" s="45">
        <v>5.8000000000000003E-2</v>
      </c>
      <c r="E23" s="46">
        <f t="shared" si="2"/>
        <v>5800</v>
      </c>
      <c r="F23" s="48">
        <f t="shared" si="17"/>
        <v>100000</v>
      </c>
      <c r="G23" s="28">
        <f t="shared" si="3"/>
        <v>105800</v>
      </c>
    </row>
    <row r="24" spans="1:9" x14ac:dyDescent="0.25">
      <c r="A24" s="40">
        <v>2017</v>
      </c>
      <c r="B24" s="42" t="s">
        <v>3</v>
      </c>
      <c r="C24" s="43">
        <f t="shared" ref="C24:C25" si="18">C8</f>
        <v>15</v>
      </c>
      <c r="D24" s="45">
        <v>5.8000000000000003E-2</v>
      </c>
      <c r="E24" s="46">
        <f t="shared" si="2"/>
        <v>5800</v>
      </c>
      <c r="F24" s="48">
        <f t="shared" ref="F24:F25" si="19">F8</f>
        <v>100000</v>
      </c>
      <c r="G24" s="28">
        <f t="shared" si="3"/>
        <v>105800</v>
      </c>
    </row>
    <row r="25" spans="1:9" x14ac:dyDescent="0.25">
      <c r="A25" s="40">
        <v>2017</v>
      </c>
      <c r="B25" s="42" t="s">
        <v>3</v>
      </c>
      <c r="C25" s="43">
        <f t="shared" si="18"/>
        <v>30</v>
      </c>
      <c r="D25" s="45">
        <v>5.8000000000000003E-2</v>
      </c>
      <c r="E25" s="46">
        <f t="shared" ref="E25" si="20">F25*D25</f>
        <v>5800</v>
      </c>
      <c r="F25" s="48">
        <f t="shared" si="19"/>
        <v>100000</v>
      </c>
      <c r="G25" s="28">
        <f t="shared" si="3"/>
        <v>105800</v>
      </c>
    </row>
    <row r="26" spans="1:9" x14ac:dyDescent="0.25">
      <c r="A26" s="34"/>
      <c r="B26" s="34"/>
      <c r="C26" s="34"/>
      <c r="D26" s="34"/>
      <c r="E26" s="34"/>
      <c r="F26" s="34"/>
      <c r="G26" s="34"/>
    </row>
    <row r="27" spans="1:9" x14ac:dyDescent="0.25">
      <c r="A27" s="34"/>
      <c r="B27" s="34"/>
      <c r="C27" s="34"/>
      <c r="D27" s="34"/>
      <c r="E27" s="34"/>
      <c r="F27" s="34"/>
      <c r="G27" s="34"/>
      <c r="H27" s="17" t="s">
        <v>16</v>
      </c>
      <c r="I27" s="39">
        <f>SUM(G2:G25)</f>
        <v>2539150</v>
      </c>
    </row>
    <row r="28" spans="1:9" x14ac:dyDescent="0.25">
      <c r="A28" s="34"/>
      <c r="B28" s="34"/>
      <c r="C28" s="34"/>
      <c r="D28" s="34"/>
      <c r="E28" s="34"/>
      <c r="F28" s="34"/>
      <c r="G28" s="34"/>
    </row>
    <row r="29" spans="1:9" x14ac:dyDescent="0.25">
      <c r="A29" s="34"/>
      <c r="B29" s="34"/>
      <c r="C29" s="34"/>
      <c r="D29" s="34"/>
      <c r="E29" s="34"/>
      <c r="F29" s="34"/>
      <c r="G29" s="34"/>
    </row>
    <row r="30" spans="1:9" x14ac:dyDescent="0.25">
      <c r="A30" s="34"/>
      <c r="B30" s="34"/>
      <c r="C30" s="34"/>
      <c r="D30" s="34"/>
      <c r="E30" s="34"/>
      <c r="F30" s="34"/>
      <c r="G30" s="34"/>
    </row>
    <row r="31" spans="1:9" x14ac:dyDescent="0.25">
      <c r="A31" s="34"/>
      <c r="B31" s="34"/>
      <c r="C31" s="34"/>
      <c r="D31" s="34"/>
      <c r="E31" s="34"/>
      <c r="F31" s="34"/>
      <c r="G31" s="34"/>
    </row>
    <row r="32" spans="1:9" x14ac:dyDescent="0.25">
      <c r="A32" s="34"/>
      <c r="B32" s="34"/>
      <c r="C32" s="34"/>
      <c r="D32" s="34"/>
      <c r="E32" s="34"/>
      <c r="F32" s="34"/>
      <c r="G32" s="34"/>
    </row>
    <row r="33" spans="1:7" x14ac:dyDescent="0.25">
      <c r="A33" s="34"/>
      <c r="B33" s="34"/>
      <c r="C33" s="34"/>
      <c r="D33" s="34"/>
      <c r="E33" s="34"/>
      <c r="F33" s="34"/>
      <c r="G33" s="34"/>
    </row>
    <row r="34" spans="1:7" x14ac:dyDescent="0.25">
      <c r="A34" s="34"/>
      <c r="B34" s="34"/>
      <c r="C34" s="34"/>
      <c r="D34" s="34"/>
      <c r="E34" s="34"/>
      <c r="F34" s="34"/>
      <c r="G34" s="34"/>
    </row>
    <row r="35" spans="1:7" x14ac:dyDescent="0.25">
      <c r="A35" s="34"/>
      <c r="B35" s="34"/>
      <c r="C35" s="34"/>
      <c r="D35" s="34"/>
      <c r="E35" s="34"/>
      <c r="F35" s="34"/>
      <c r="G35" s="34"/>
    </row>
    <row r="36" spans="1:7" x14ac:dyDescent="0.25">
      <c r="A36" s="34"/>
      <c r="B36" s="34"/>
      <c r="C36" s="34"/>
      <c r="D36" s="34"/>
      <c r="E36" s="34"/>
      <c r="F36" s="34"/>
      <c r="G36" s="34"/>
    </row>
    <row r="37" spans="1:7" x14ac:dyDescent="0.25">
      <c r="A37" s="34"/>
      <c r="B37" s="34"/>
      <c r="C37" s="34"/>
      <c r="D37" s="34"/>
      <c r="E37" s="34"/>
      <c r="F37" s="34"/>
      <c r="G37" s="34"/>
    </row>
    <row r="38" spans="1:7" x14ac:dyDescent="0.25">
      <c r="A38" s="34"/>
      <c r="B38" s="34"/>
      <c r="C38" s="34"/>
      <c r="D38" s="34"/>
      <c r="E38" s="34"/>
      <c r="F38" s="34"/>
      <c r="G38" s="34"/>
    </row>
    <row r="39" spans="1:7" x14ac:dyDescent="0.25">
      <c r="A39" s="34"/>
      <c r="B39" s="34"/>
      <c r="C39" s="34"/>
      <c r="D39" s="34"/>
      <c r="E39" s="34"/>
      <c r="F39" s="34"/>
      <c r="G39" s="34"/>
    </row>
    <row r="40" spans="1:7" x14ac:dyDescent="0.25">
      <c r="A40" s="34"/>
      <c r="B40" s="34"/>
      <c r="C40" s="34"/>
      <c r="D40" s="34"/>
      <c r="E40" s="34"/>
      <c r="F40" s="34"/>
      <c r="G40" s="34"/>
    </row>
    <row r="41" spans="1:7" x14ac:dyDescent="0.25">
      <c r="A41" s="34"/>
      <c r="B41" s="34"/>
      <c r="C41" s="34"/>
      <c r="D41" s="34"/>
      <c r="E41" s="34"/>
      <c r="F41" s="34"/>
      <c r="G41" s="34"/>
    </row>
    <row r="42" spans="1:7" x14ac:dyDescent="0.25">
      <c r="A42" s="34"/>
      <c r="B42" s="34"/>
      <c r="C42" s="34"/>
      <c r="D42" s="34"/>
      <c r="E42" s="34"/>
      <c r="F42" s="34"/>
      <c r="G42" s="34"/>
    </row>
    <row r="43" spans="1:7" x14ac:dyDescent="0.25">
      <c r="A43" s="34"/>
      <c r="B43" s="34"/>
      <c r="C43" s="34"/>
      <c r="D43" s="34"/>
      <c r="E43" s="34"/>
      <c r="F43" s="34"/>
      <c r="G43" s="34"/>
    </row>
    <row r="44" spans="1:7" x14ac:dyDescent="0.25">
      <c r="A44" s="34"/>
      <c r="B44" s="34"/>
      <c r="C44" s="34"/>
      <c r="D44" s="34"/>
      <c r="E44" s="34"/>
      <c r="F44" s="34"/>
      <c r="G44" s="34"/>
    </row>
    <row r="45" spans="1:7" x14ac:dyDescent="0.25">
      <c r="A45" s="34"/>
      <c r="B45" s="34"/>
      <c r="C45" s="34"/>
      <c r="D45" s="34"/>
      <c r="E45" s="34"/>
      <c r="F45" s="34"/>
      <c r="G45" s="34"/>
    </row>
    <row r="46" spans="1:7" x14ac:dyDescent="0.25">
      <c r="A46" s="34"/>
      <c r="B46" s="34"/>
      <c r="C46" s="34"/>
      <c r="D46" s="34"/>
      <c r="E46" s="34"/>
      <c r="F46" s="34"/>
      <c r="G46" s="34"/>
    </row>
    <row r="47" spans="1:7" x14ac:dyDescent="0.25">
      <c r="A47" s="34"/>
      <c r="B47" s="34"/>
      <c r="C47" s="34"/>
      <c r="D47" s="34"/>
      <c r="E47" s="34"/>
      <c r="F47" s="34"/>
      <c r="G47" s="34"/>
    </row>
    <row r="48" spans="1:7" x14ac:dyDescent="0.25">
      <c r="A48" s="34"/>
      <c r="B48" s="34"/>
      <c r="C48" s="34"/>
      <c r="D48" s="34"/>
      <c r="E48" s="34"/>
      <c r="F48" s="34"/>
      <c r="G48" s="34"/>
    </row>
    <row r="49" spans="1:7" x14ac:dyDescent="0.25">
      <c r="A49" s="34"/>
      <c r="B49" s="34"/>
      <c r="C49" s="34"/>
      <c r="D49" s="34"/>
      <c r="E49" s="34"/>
      <c r="F49" s="34"/>
      <c r="G49" s="34"/>
    </row>
    <row r="50" spans="1:7" x14ac:dyDescent="0.25">
      <c r="A50" s="34"/>
      <c r="B50" s="34"/>
      <c r="C50" s="34"/>
      <c r="D50" s="34"/>
      <c r="E50" s="34"/>
      <c r="F50" s="34"/>
      <c r="G50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CDD9-420C-468C-86BC-CE8FF30CBAD5}">
  <dimension ref="A1:I28"/>
  <sheetViews>
    <sheetView topLeftCell="A7" workbookViewId="0">
      <selection activeCell="I28" sqref="I28"/>
    </sheetView>
  </sheetViews>
  <sheetFormatPr baseColWidth="10" defaultRowHeight="15" x14ac:dyDescent="0.25"/>
  <cols>
    <col min="1" max="1" width="15.7109375" customWidth="1"/>
    <col min="2" max="2" width="22" customWidth="1"/>
    <col min="3" max="3" width="19.5703125" customWidth="1"/>
    <col min="4" max="4" width="27.140625" customWidth="1"/>
    <col min="5" max="5" width="26.85546875" customWidth="1"/>
    <col min="6" max="6" width="17.28515625" customWidth="1"/>
    <col min="7" max="7" width="19.140625" customWidth="1"/>
    <col min="9" max="9" width="12" bestFit="1" customWidth="1"/>
  </cols>
  <sheetData>
    <row r="1" spans="1:7" ht="37.5" customHeight="1" x14ac:dyDescent="0.25">
      <c r="A1" s="50" t="s">
        <v>0</v>
      </c>
      <c r="B1" s="50" t="s">
        <v>1</v>
      </c>
      <c r="C1" s="50" t="s">
        <v>2</v>
      </c>
      <c r="D1" s="50" t="s">
        <v>5</v>
      </c>
      <c r="E1" s="50" t="s">
        <v>15</v>
      </c>
      <c r="F1" s="50" t="s">
        <v>14</v>
      </c>
      <c r="G1" s="50" t="s">
        <v>13</v>
      </c>
    </row>
    <row r="2" spans="1:7" x14ac:dyDescent="0.25">
      <c r="A2" s="20">
        <v>2018</v>
      </c>
      <c r="B2" s="54" t="s">
        <v>17</v>
      </c>
      <c r="C2" s="43">
        <v>15</v>
      </c>
      <c r="D2" s="45">
        <v>4.1000000000000002E-2</v>
      </c>
      <c r="E2" s="55">
        <f t="shared" ref="E2:E7" si="0">F2*D2</f>
        <v>4100</v>
      </c>
      <c r="F2" s="56">
        <v>100000</v>
      </c>
      <c r="G2" s="57">
        <f t="shared" ref="G2:G7" si="1">F2+E2</f>
        <v>104100</v>
      </c>
    </row>
    <row r="3" spans="1:7" x14ac:dyDescent="0.25">
      <c r="A3" s="20">
        <v>2018</v>
      </c>
      <c r="B3" s="54" t="s">
        <v>17</v>
      </c>
      <c r="C3" s="43">
        <v>30</v>
      </c>
      <c r="D3" s="45">
        <v>4.1000000000000002E-2</v>
      </c>
      <c r="E3" s="55">
        <f t="shared" si="0"/>
        <v>4100</v>
      </c>
      <c r="F3" s="56">
        <v>100000</v>
      </c>
      <c r="G3" s="57">
        <f t="shared" si="1"/>
        <v>104100</v>
      </c>
    </row>
    <row r="4" spans="1:7" x14ac:dyDescent="0.25">
      <c r="A4" s="20">
        <v>2018</v>
      </c>
      <c r="B4" s="54" t="s">
        <v>18</v>
      </c>
      <c r="C4" s="43">
        <v>15</v>
      </c>
      <c r="D4" s="45">
        <v>4.1000000000000002E-2</v>
      </c>
      <c r="E4" s="55">
        <f t="shared" si="0"/>
        <v>4100</v>
      </c>
      <c r="F4" s="56">
        <v>100000</v>
      </c>
      <c r="G4" s="57">
        <f t="shared" si="1"/>
        <v>104100</v>
      </c>
    </row>
    <row r="5" spans="1:7" x14ac:dyDescent="0.25">
      <c r="A5" s="20">
        <v>2018</v>
      </c>
      <c r="B5" s="54" t="s">
        <v>18</v>
      </c>
      <c r="C5" s="43">
        <v>30</v>
      </c>
      <c r="D5" s="45">
        <v>4.1000000000000002E-2</v>
      </c>
      <c r="E5" s="55">
        <f t="shared" si="0"/>
        <v>4100</v>
      </c>
      <c r="F5" s="56">
        <v>100000</v>
      </c>
      <c r="G5" s="57">
        <f t="shared" si="1"/>
        <v>104100</v>
      </c>
    </row>
    <row r="6" spans="1:7" x14ac:dyDescent="0.25">
      <c r="A6" s="20">
        <v>2018</v>
      </c>
      <c r="B6" s="54" t="s">
        <v>19</v>
      </c>
      <c r="C6" s="43">
        <v>15</v>
      </c>
      <c r="D6" s="45">
        <v>4.1000000000000002E-2</v>
      </c>
      <c r="E6" s="55">
        <f t="shared" si="0"/>
        <v>4100</v>
      </c>
      <c r="F6" s="56">
        <v>100000</v>
      </c>
      <c r="G6" s="57">
        <f t="shared" si="1"/>
        <v>104100</v>
      </c>
    </row>
    <row r="7" spans="1:7" x14ac:dyDescent="0.25">
      <c r="A7" s="20">
        <v>2018</v>
      </c>
      <c r="B7" s="54" t="s">
        <v>19</v>
      </c>
      <c r="C7" s="43">
        <v>30</v>
      </c>
      <c r="D7" s="45">
        <v>4.1000000000000002E-2</v>
      </c>
      <c r="E7" s="55">
        <f t="shared" si="0"/>
        <v>4100</v>
      </c>
      <c r="F7" s="56">
        <v>100000</v>
      </c>
      <c r="G7" s="57">
        <f t="shared" si="1"/>
        <v>104100</v>
      </c>
    </row>
    <row r="8" spans="1:7" x14ac:dyDescent="0.25">
      <c r="A8" s="20">
        <v>2018</v>
      </c>
      <c r="B8" s="54" t="s">
        <v>4</v>
      </c>
      <c r="C8" s="43">
        <v>15</v>
      </c>
      <c r="D8" s="45">
        <v>4.1000000000000002E-2</v>
      </c>
      <c r="E8" s="55">
        <f>F8*D8</f>
        <v>4100</v>
      </c>
      <c r="F8" s="56">
        <v>100000</v>
      </c>
      <c r="G8" s="57">
        <f>F8+E8</f>
        <v>104100</v>
      </c>
    </row>
    <row r="9" spans="1:7" x14ac:dyDescent="0.25">
      <c r="A9" s="20">
        <v>2018</v>
      </c>
      <c r="B9" s="54" t="s">
        <v>4</v>
      </c>
      <c r="C9" s="43">
        <v>30</v>
      </c>
      <c r="D9" s="45">
        <v>4.1000000000000002E-2</v>
      </c>
      <c r="E9" s="55">
        <f t="shared" ref="E9:E25" si="2">F9*D9</f>
        <v>4100</v>
      </c>
      <c r="F9" s="56">
        <v>100000</v>
      </c>
      <c r="G9" s="57">
        <f t="shared" ref="G9:G25" si="3">F9+E9</f>
        <v>104100</v>
      </c>
    </row>
    <row r="10" spans="1:7" x14ac:dyDescent="0.25">
      <c r="A10" s="20">
        <v>2018</v>
      </c>
      <c r="B10" s="54" t="s">
        <v>6</v>
      </c>
      <c r="C10" s="43">
        <f t="shared" ref="C10:C11" si="4">C8</f>
        <v>15</v>
      </c>
      <c r="D10" s="45">
        <v>4.1000000000000002E-2</v>
      </c>
      <c r="E10" s="55">
        <f t="shared" si="2"/>
        <v>4100</v>
      </c>
      <c r="F10" s="56">
        <f t="shared" ref="F10:F11" si="5">F8</f>
        <v>100000</v>
      </c>
      <c r="G10" s="57">
        <f t="shared" si="3"/>
        <v>104100</v>
      </c>
    </row>
    <row r="11" spans="1:7" x14ac:dyDescent="0.25">
      <c r="A11" s="20">
        <v>2018</v>
      </c>
      <c r="B11" s="54" t="s">
        <v>6</v>
      </c>
      <c r="C11" s="43">
        <f t="shared" si="4"/>
        <v>30</v>
      </c>
      <c r="D11" s="45">
        <v>4.1000000000000002E-2</v>
      </c>
      <c r="E11" s="55">
        <f t="shared" si="2"/>
        <v>4100</v>
      </c>
      <c r="F11" s="56">
        <f t="shared" si="5"/>
        <v>100000</v>
      </c>
      <c r="G11" s="57">
        <f t="shared" si="3"/>
        <v>104100</v>
      </c>
    </row>
    <row r="12" spans="1:7" x14ac:dyDescent="0.25">
      <c r="A12" s="20">
        <v>2018</v>
      </c>
      <c r="B12" s="54" t="s">
        <v>7</v>
      </c>
      <c r="C12" s="43">
        <f t="shared" ref="C12:C13" si="6">C8</f>
        <v>15</v>
      </c>
      <c r="D12" s="45">
        <v>4.1000000000000002E-2</v>
      </c>
      <c r="E12" s="55">
        <f t="shared" si="2"/>
        <v>4100</v>
      </c>
      <c r="F12" s="56">
        <f t="shared" ref="F12:F13" si="7">F8</f>
        <v>100000</v>
      </c>
      <c r="G12" s="57">
        <f t="shared" si="3"/>
        <v>104100</v>
      </c>
    </row>
    <row r="13" spans="1:7" x14ac:dyDescent="0.25">
      <c r="A13" s="20">
        <v>2018</v>
      </c>
      <c r="B13" s="54" t="s">
        <v>7</v>
      </c>
      <c r="C13" s="43">
        <f t="shared" si="6"/>
        <v>30</v>
      </c>
      <c r="D13" s="45">
        <v>4.1000000000000002E-2</v>
      </c>
      <c r="E13" s="55">
        <f>F13*D13</f>
        <v>4100</v>
      </c>
      <c r="F13" s="56">
        <f t="shared" si="7"/>
        <v>100000</v>
      </c>
      <c r="G13" s="57">
        <f t="shared" si="3"/>
        <v>104100</v>
      </c>
    </row>
    <row r="14" spans="1:7" x14ac:dyDescent="0.25">
      <c r="A14" s="20">
        <v>2018</v>
      </c>
      <c r="B14" s="54" t="s">
        <v>8</v>
      </c>
      <c r="C14" s="43">
        <f t="shared" ref="C14:C15" si="8">C8</f>
        <v>15</v>
      </c>
      <c r="D14" s="45">
        <v>4.1000000000000002E-2</v>
      </c>
      <c r="E14" s="55">
        <f t="shared" si="2"/>
        <v>4100</v>
      </c>
      <c r="F14" s="56">
        <f t="shared" ref="F14:F15" si="9">F8</f>
        <v>100000</v>
      </c>
      <c r="G14" s="57">
        <f t="shared" si="3"/>
        <v>104100</v>
      </c>
    </row>
    <row r="15" spans="1:7" x14ac:dyDescent="0.25">
      <c r="A15" s="20">
        <v>2018</v>
      </c>
      <c r="B15" s="54" t="s">
        <v>8</v>
      </c>
      <c r="C15" s="43">
        <f t="shared" si="8"/>
        <v>30</v>
      </c>
      <c r="D15" s="45">
        <v>4.1000000000000002E-2</v>
      </c>
      <c r="E15" s="55">
        <f t="shared" si="2"/>
        <v>4100</v>
      </c>
      <c r="F15" s="56">
        <f t="shared" si="9"/>
        <v>100000</v>
      </c>
      <c r="G15" s="57">
        <f t="shared" si="3"/>
        <v>104100</v>
      </c>
    </row>
    <row r="16" spans="1:7" x14ac:dyDescent="0.25">
      <c r="A16" s="20">
        <v>2018</v>
      </c>
      <c r="B16" s="54" t="s">
        <v>9</v>
      </c>
      <c r="C16" s="43">
        <f t="shared" ref="C16:C17" si="10">C8</f>
        <v>15</v>
      </c>
      <c r="D16" s="45">
        <v>4.1000000000000002E-2</v>
      </c>
      <c r="E16" s="55">
        <f>F16*D16</f>
        <v>4100</v>
      </c>
      <c r="F16" s="56">
        <f t="shared" ref="F16:F17" si="11">F8</f>
        <v>100000</v>
      </c>
      <c r="G16" s="57">
        <f t="shared" si="3"/>
        <v>104100</v>
      </c>
    </row>
    <row r="17" spans="1:9" x14ac:dyDescent="0.25">
      <c r="A17" s="20">
        <v>2018</v>
      </c>
      <c r="B17" s="54" t="s">
        <v>9</v>
      </c>
      <c r="C17" s="43">
        <f t="shared" si="10"/>
        <v>30</v>
      </c>
      <c r="D17" s="45">
        <v>4.1000000000000002E-2</v>
      </c>
      <c r="E17" s="55">
        <f t="shared" si="2"/>
        <v>4100</v>
      </c>
      <c r="F17" s="56">
        <f t="shared" si="11"/>
        <v>100000</v>
      </c>
      <c r="G17" s="57">
        <f t="shared" si="3"/>
        <v>104100</v>
      </c>
    </row>
    <row r="18" spans="1:9" x14ac:dyDescent="0.25">
      <c r="A18" s="20">
        <v>2018</v>
      </c>
      <c r="B18" s="54" t="s">
        <v>10</v>
      </c>
      <c r="C18" s="43">
        <f t="shared" ref="C18:C19" si="12">C8</f>
        <v>15</v>
      </c>
      <c r="D18" s="45">
        <v>4.1000000000000002E-2</v>
      </c>
      <c r="E18" s="55">
        <f t="shared" si="2"/>
        <v>4100</v>
      </c>
      <c r="F18" s="56">
        <f t="shared" ref="F18:F19" si="13">F8</f>
        <v>100000</v>
      </c>
      <c r="G18" s="57">
        <f t="shared" si="3"/>
        <v>104100</v>
      </c>
    </row>
    <row r="19" spans="1:9" x14ac:dyDescent="0.25">
      <c r="A19" s="20">
        <v>2018</v>
      </c>
      <c r="B19" s="54" t="s">
        <v>10</v>
      </c>
      <c r="C19" s="43">
        <f t="shared" si="12"/>
        <v>30</v>
      </c>
      <c r="D19" s="45">
        <v>4.1000000000000002E-2</v>
      </c>
      <c r="E19" s="55">
        <f t="shared" si="2"/>
        <v>4100</v>
      </c>
      <c r="F19" s="56">
        <f t="shared" si="13"/>
        <v>100000</v>
      </c>
      <c r="G19" s="57">
        <f t="shared" si="3"/>
        <v>104100</v>
      </c>
    </row>
    <row r="20" spans="1:9" x14ac:dyDescent="0.25">
      <c r="A20" s="20">
        <v>2018</v>
      </c>
      <c r="B20" s="54" t="s">
        <v>11</v>
      </c>
      <c r="C20" s="43">
        <f t="shared" ref="C20:C21" si="14">C8</f>
        <v>15</v>
      </c>
      <c r="D20" s="45">
        <v>4.1000000000000002E-2</v>
      </c>
      <c r="E20" s="55">
        <f t="shared" si="2"/>
        <v>4100</v>
      </c>
      <c r="F20" s="56">
        <f t="shared" ref="F20:F21" si="15">F8</f>
        <v>100000</v>
      </c>
      <c r="G20" s="57">
        <f t="shared" si="3"/>
        <v>104100</v>
      </c>
    </row>
    <row r="21" spans="1:9" x14ac:dyDescent="0.25">
      <c r="A21" s="20">
        <v>2018</v>
      </c>
      <c r="B21" s="54" t="s">
        <v>11</v>
      </c>
      <c r="C21" s="43">
        <f t="shared" si="14"/>
        <v>30</v>
      </c>
      <c r="D21" s="45">
        <v>4.1000000000000002E-2</v>
      </c>
      <c r="E21" s="55">
        <f t="shared" si="2"/>
        <v>4100</v>
      </c>
      <c r="F21" s="56">
        <f t="shared" si="15"/>
        <v>100000</v>
      </c>
      <c r="G21" s="57">
        <f t="shared" si="3"/>
        <v>104100</v>
      </c>
    </row>
    <row r="22" spans="1:9" x14ac:dyDescent="0.25">
      <c r="A22" s="20">
        <v>2018</v>
      </c>
      <c r="B22" s="54" t="s">
        <v>12</v>
      </c>
      <c r="C22" s="43">
        <f t="shared" ref="C22:C23" si="16">C8</f>
        <v>15</v>
      </c>
      <c r="D22" s="45">
        <v>4.1000000000000002E-2</v>
      </c>
      <c r="E22" s="55">
        <f t="shared" si="2"/>
        <v>4100</v>
      </c>
      <c r="F22" s="56">
        <f t="shared" ref="F22:F23" si="17">F8</f>
        <v>100000</v>
      </c>
      <c r="G22" s="57">
        <f t="shared" si="3"/>
        <v>104100</v>
      </c>
    </row>
    <row r="23" spans="1:9" x14ac:dyDescent="0.25">
      <c r="A23" s="20">
        <v>2018</v>
      </c>
      <c r="B23" s="54" t="s">
        <v>12</v>
      </c>
      <c r="C23" s="43">
        <f t="shared" si="16"/>
        <v>30</v>
      </c>
      <c r="D23" s="45">
        <v>4.1000000000000002E-2</v>
      </c>
      <c r="E23" s="55">
        <f t="shared" si="2"/>
        <v>4100</v>
      </c>
      <c r="F23" s="56">
        <f t="shared" si="17"/>
        <v>100000</v>
      </c>
      <c r="G23" s="57">
        <f t="shared" si="3"/>
        <v>104100</v>
      </c>
    </row>
    <row r="24" spans="1:9" x14ac:dyDescent="0.25">
      <c r="A24" s="20">
        <v>2018</v>
      </c>
      <c r="B24" s="54" t="s">
        <v>3</v>
      </c>
      <c r="C24" s="43">
        <f t="shared" ref="C24:C25" si="18">C8</f>
        <v>15</v>
      </c>
      <c r="D24" s="45">
        <v>4.1000000000000002E-2</v>
      </c>
      <c r="E24" s="55">
        <f t="shared" si="2"/>
        <v>4100</v>
      </c>
      <c r="F24" s="56">
        <f t="shared" ref="F24:F25" si="19">F8</f>
        <v>100000</v>
      </c>
      <c r="G24" s="57">
        <f t="shared" si="3"/>
        <v>104100</v>
      </c>
    </row>
    <row r="25" spans="1:9" x14ac:dyDescent="0.25">
      <c r="A25" s="20">
        <v>2018</v>
      </c>
      <c r="B25" s="54" t="s">
        <v>3</v>
      </c>
      <c r="C25" s="43">
        <f t="shared" si="18"/>
        <v>30</v>
      </c>
      <c r="D25" s="45">
        <v>4.1000000000000002E-2</v>
      </c>
      <c r="E25" s="55">
        <f t="shared" si="2"/>
        <v>4100</v>
      </c>
      <c r="F25" s="56">
        <f t="shared" si="19"/>
        <v>100000</v>
      </c>
      <c r="G25" s="57">
        <f t="shared" si="3"/>
        <v>104100</v>
      </c>
    </row>
    <row r="28" spans="1:9" x14ac:dyDescent="0.25">
      <c r="H28" s="17" t="s">
        <v>16</v>
      </c>
      <c r="I28" s="39">
        <f>SUM(G2:G25)</f>
        <v>2498400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3CF95-3613-456A-83F0-D34F1DAE1ABD}">
  <dimension ref="A1:I28"/>
  <sheetViews>
    <sheetView topLeftCell="A4" workbookViewId="0">
      <selection activeCell="G2" sqref="G2:G25"/>
    </sheetView>
  </sheetViews>
  <sheetFormatPr baseColWidth="10" defaultRowHeight="15" x14ac:dyDescent="0.25"/>
  <cols>
    <col min="1" max="1" width="19.85546875" customWidth="1"/>
    <col min="2" max="2" width="17.5703125" customWidth="1"/>
    <col min="3" max="3" width="19.85546875" customWidth="1"/>
    <col min="4" max="4" width="19" customWidth="1"/>
    <col min="5" max="5" width="24" customWidth="1"/>
    <col min="6" max="6" width="17.28515625" customWidth="1"/>
    <col min="7" max="7" width="18.85546875" customWidth="1"/>
    <col min="9" max="9" width="12" bestFit="1" customWidth="1"/>
  </cols>
  <sheetData>
    <row r="1" spans="1:7" ht="26.25" customHeight="1" x14ac:dyDescent="0.25">
      <c r="A1" s="50" t="s">
        <v>0</v>
      </c>
      <c r="B1" s="50" t="s">
        <v>1</v>
      </c>
      <c r="C1" s="50" t="s">
        <v>2</v>
      </c>
      <c r="D1" s="50" t="s">
        <v>5</v>
      </c>
      <c r="E1" s="50" t="s">
        <v>15</v>
      </c>
      <c r="F1" s="50" t="s">
        <v>14</v>
      </c>
      <c r="G1" s="50" t="s">
        <v>13</v>
      </c>
    </row>
    <row r="2" spans="1:7" x14ac:dyDescent="0.25">
      <c r="A2" s="20">
        <v>2019</v>
      </c>
      <c r="B2" s="54" t="s">
        <v>17</v>
      </c>
      <c r="C2" s="43">
        <v>15</v>
      </c>
      <c r="D2" s="45">
        <v>3.2000000000000001E-2</v>
      </c>
      <c r="E2" s="55">
        <f t="shared" ref="E2:E7" si="0">F2*D2</f>
        <v>3200</v>
      </c>
      <c r="F2" s="56">
        <v>100000</v>
      </c>
      <c r="G2" s="57">
        <f t="shared" ref="G2:G7" si="1">F2+E2</f>
        <v>103200</v>
      </c>
    </row>
    <row r="3" spans="1:7" x14ac:dyDescent="0.25">
      <c r="A3" s="20">
        <v>2019</v>
      </c>
      <c r="B3" s="54" t="s">
        <v>17</v>
      </c>
      <c r="C3" s="43">
        <v>30</v>
      </c>
      <c r="D3" s="45">
        <v>3.2000000000000001E-2</v>
      </c>
      <c r="E3" s="55">
        <f t="shared" si="0"/>
        <v>3200</v>
      </c>
      <c r="F3" s="56">
        <v>100000</v>
      </c>
      <c r="G3" s="57">
        <f t="shared" si="1"/>
        <v>103200</v>
      </c>
    </row>
    <row r="4" spans="1:7" x14ac:dyDescent="0.25">
      <c r="A4" s="20">
        <v>2019</v>
      </c>
      <c r="B4" s="54" t="s">
        <v>18</v>
      </c>
      <c r="C4" s="43">
        <v>15</v>
      </c>
      <c r="D4" s="45">
        <v>3.2000000000000001E-2</v>
      </c>
      <c r="E4" s="55">
        <f t="shared" si="0"/>
        <v>3200</v>
      </c>
      <c r="F4" s="56">
        <v>100000</v>
      </c>
      <c r="G4" s="57">
        <f t="shared" si="1"/>
        <v>103200</v>
      </c>
    </row>
    <row r="5" spans="1:7" x14ac:dyDescent="0.25">
      <c r="A5" s="20">
        <v>2019</v>
      </c>
      <c r="B5" s="54" t="s">
        <v>18</v>
      </c>
      <c r="C5" s="43">
        <v>30</v>
      </c>
      <c r="D5" s="45">
        <v>3.2000000000000001E-2</v>
      </c>
      <c r="E5" s="55">
        <f t="shared" si="0"/>
        <v>3200</v>
      </c>
      <c r="F5" s="56">
        <v>100000</v>
      </c>
      <c r="G5" s="57">
        <f t="shared" si="1"/>
        <v>103200</v>
      </c>
    </row>
    <row r="6" spans="1:7" x14ac:dyDescent="0.25">
      <c r="A6" s="20">
        <v>2019</v>
      </c>
      <c r="B6" s="54" t="s">
        <v>19</v>
      </c>
      <c r="C6" s="43">
        <v>15</v>
      </c>
      <c r="D6" s="45">
        <v>3.2000000000000001E-2</v>
      </c>
      <c r="E6" s="55">
        <f t="shared" si="0"/>
        <v>3200</v>
      </c>
      <c r="F6" s="56">
        <v>100000</v>
      </c>
      <c r="G6" s="57">
        <f t="shared" si="1"/>
        <v>103200</v>
      </c>
    </row>
    <row r="7" spans="1:7" x14ac:dyDescent="0.25">
      <c r="A7" s="20">
        <v>2019</v>
      </c>
      <c r="B7" s="54" t="s">
        <v>19</v>
      </c>
      <c r="C7" s="43">
        <v>30</v>
      </c>
      <c r="D7" s="45">
        <v>3.2000000000000001E-2</v>
      </c>
      <c r="E7" s="55">
        <f t="shared" si="0"/>
        <v>3200</v>
      </c>
      <c r="F7" s="56">
        <v>100000</v>
      </c>
      <c r="G7" s="57">
        <f t="shared" si="1"/>
        <v>103200</v>
      </c>
    </row>
    <row r="8" spans="1:7" x14ac:dyDescent="0.25">
      <c r="A8" s="20">
        <v>2019</v>
      </c>
      <c r="B8" s="54" t="s">
        <v>4</v>
      </c>
      <c r="C8" s="43">
        <v>15</v>
      </c>
      <c r="D8" s="45">
        <v>3.2000000000000001E-2</v>
      </c>
      <c r="E8" s="55">
        <f>F8*D8</f>
        <v>3200</v>
      </c>
      <c r="F8" s="56">
        <v>100000</v>
      </c>
      <c r="G8" s="57">
        <f>F8+E8</f>
        <v>103200</v>
      </c>
    </row>
    <row r="9" spans="1:7" x14ac:dyDescent="0.25">
      <c r="A9" s="20">
        <v>2019</v>
      </c>
      <c r="B9" s="54" t="s">
        <v>4</v>
      </c>
      <c r="C9" s="43">
        <v>30</v>
      </c>
      <c r="D9" s="45">
        <v>3.2000000000000001E-2</v>
      </c>
      <c r="E9" s="55">
        <f t="shared" ref="E9:E25" si="2">F9*D9</f>
        <v>3200</v>
      </c>
      <c r="F9" s="56">
        <v>100000</v>
      </c>
      <c r="G9" s="57">
        <f t="shared" ref="G9:G25" si="3">F9+E9</f>
        <v>103200</v>
      </c>
    </row>
    <row r="10" spans="1:7" x14ac:dyDescent="0.25">
      <c r="A10" s="20">
        <v>2019</v>
      </c>
      <c r="B10" s="54" t="s">
        <v>6</v>
      </c>
      <c r="C10" s="43">
        <f t="shared" ref="C10:C11" si="4">C8</f>
        <v>15</v>
      </c>
      <c r="D10" s="45">
        <v>3.2000000000000001E-2</v>
      </c>
      <c r="E10" s="55">
        <f t="shared" si="2"/>
        <v>3200</v>
      </c>
      <c r="F10" s="56">
        <f t="shared" ref="F10:F11" si="5">F8</f>
        <v>100000</v>
      </c>
      <c r="G10" s="57">
        <f t="shared" si="3"/>
        <v>103200</v>
      </c>
    </row>
    <row r="11" spans="1:7" x14ac:dyDescent="0.25">
      <c r="A11" s="20">
        <v>2019</v>
      </c>
      <c r="B11" s="54" t="s">
        <v>6</v>
      </c>
      <c r="C11" s="43">
        <f t="shared" si="4"/>
        <v>30</v>
      </c>
      <c r="D11" s="45">
        <v>3.2000000000000001E-2</v>
      </c>
      <c r="E11" s="55">
        <f t="shared" si="2"/>
        <v>3200</v>
      </c>
      <c r="F11" s="56">
        <f t="shared" si="5"/>
        <v>100000</v>
      </c>
      <c r="G11" s="57">
        <f t="shared" si="3"/>
        <v>103200</v>
      </c>
    </row>
    <row r="12" spans="1:7" x14ac:dyDescent="0.25">
      <c r="A12" s="20">
        <v>2019</v>
      </c>
      <c r="B12" s="54" t="s">
        <v>7</v>
      </c>
      <c r="C12" s="43">
        <f t="shared" ref="C12:C13" si="6">C8</f>
        <v>15</v>
      </c>
      <c r="D12" s="45">
        <v>3.2000000000000001E-2</v>
      </c>
      <c r="E12" s="55">
        <f t="shared" si="2"/>
        <v>3200</v>
      </c>
      <c r="F12" s="56">
        <f t="shared" ref="F12:F13" si="7">F8</f>
        <v>100000</v>
      </c>
      <c r="G12" s="57">
        <f t="shared" si="3"/>
        <v>103200</v>
      </c>
    </row>
    <row r="13" spans="1:7" x14ac:dyDescent="0.25">
      <c r="A13" s="20">
        <v>2019</v>
      </c>
      <c r="B13" s="54" t="s">
        <v>7</v>
      </c>
      <c r="C13" s="43">
        <f t="shared" si="6"/>
        <v>30</v>
      </c>
      <c r="D13" s="45">
        <v>3.2000000000000001E-2</v>
      </c>
      <c r="E13" s="55">
        <f>F13*D13</f>
        <v>3200</v>
      </c>
      <c r="F13" s="56">
        <f t="shared" si="7"/>
        <v>100000</v>
      </c>
      <c r="G13" s="57">
        <f t="shared" si="3"/>
        <v>103200</v>
      </c>
    </row>
    <row r="14" spans="1:7" x14ac:dyDescent="0.25">
      <c r="A14" s="20">
        <v>2019</v>
      </c>
      <c r="B14" s="54" t="s">
        <v>8</v>
      </c>
      <c r="C14" s="43">
        <f t="shared" ref="C14:C15" si="8">C8</f>
        <v>15</v>
      </c>
      <c r="D14" s="45">
        <v>3.2000000000000001E-2</v>
      </c>
      <c r="E14" s="55">
        <f t="shared" si="2"/>
        <v>3200</v>
      </c>
      <c r="F14" s="56">
        <f t="shared" ref="F14:F15" si="9">F8</f>
        <v>100000</v>
      </c>
      <c r="G14" s="57">
        <f t="shared" si="3"/>
        <v>103200</v>
      </c>
    </row>
    <row r="15" spans="1:7" x14ac:dyDescent="0.25">
      <c r="A15" s="20">
        <v>2019</v>
      </c>
      <c r="B15" s="54" t="s">
        <v>8</v>
      </c>
      <c r="C15" s="43">
        <f t="shared" si="8"/>
        <v>30</v>
      </c>
      <c r="D15" s="45">
        <v>3.2000000000000001E-2</v>
      </c>
      <c r="E15" s="55">
        <f t="shared" si="2"/>
        <v>3200</v>
      </c>
      <c r="F15" s="56">
        <f t="shared" si="9"/>
        <v>100000</v>
      </c>
      <c r="G15" s="57">
        <f t="shared" si="3"/>
        <v>103200</v>
      </c>
    </row>
    <row r="16" spans="1:7" x14ac:dyDescent="0.25">
      <c r="A16" s="20">
        <v>2019</v>
      </c>
      <c r="B16" s="54" t="s">
        <v>9</v>
      </c>
      <c r="C16" s="43">
        <f t="shared" ref="C16:C17" si="10">C8</f>
        <v>15</v>
      </c>
      <c r="D16" s="45">
        <v>3.2000000000000001E-2</v>
      </c>
      <c r="E16" s="55">
        <f>F16*D16</f>
        <v>3200</v>
      </c>
      <c r="F16" s="56">
        <f t="shared" ref="F16:F17" si="11">F8</f>
        <v>100000</v>
      </c>
      <c r="G16" s="57">
        <f t="shared" si="3"/>
        <v>103200</v>
      </c>
    </row>
    <row r="17" spans="1:9" x14ac:dyDescent="0.25">
      <c r="A17" s="20">
        <v>2019</v>
      </c>
      <c r="B17" s="54" t="s">
        <v>9</v>
      </c>
      <c r="C17" s="43">
        <f t="shared" si="10"/>
        <v>30</v>
      </c>
      <c r="D17" s="45">
        <v>3.2000000000000001E-2</v>
      </c>
      <c r="E17" s="55">
        <f t="shared" si="2"/>
        <v>3200</v>
      </c>
      <c r="F17" s="56">
        <f t="shared" si="11"/>
        <v>100000</v>
      </c>
      <c r="G17" s="57">
        <f t="shared" si="3"/>
        <v>103200</v>
      </c>
    </row>
    <row r="18" spans="1:9" x14ac:dyDescent="0.25">
      <c r="A18" s="20">
        <v>2019</v>
      </c>
      <c r="B18" s="54" t="s">
        <v>10</v>
      </c>
      <c r="C18" s="43">
        <f t="shared" ref="C18:C19" si="12">C8</f>
        <v>15</v>
      </c>
      <c r="D18" s="45">
        <v>3.2000000000000001E-2</v>
      </c>
      <c r="E18" s="55">
        <f t="shared" si="2"/>
        <v>3200</v>
      </c>
      <c r="F18" s="56">
        <f t="shared" ref="F18:F19" si="13">F8</f>
        <v>100000</v>
      </c>
      <c r="G18" s="57">
        <f t="shared" si="3"/>
        <v>103200</v>
      </c>
    </row>
    <row r="19" spans="1:9" x14ac:dyDescent="0.25">
      <c r="A19" s="20">
        <v>2019</v>
      </c>
      <c r="B19" s="54" t="s">
        <v>10</v>
      </c>
      <c r="C19" s="43">
        <f t="shared" si="12"/>
        <v>30</v>
      </c>
      <c r="D19" s="45">
        <v>3.2000000000000001E-2</v>
      </c>
      <c r="E19" s="55">
        <f t="shared" si="2"/>
        <v>3200</v>
      </c>
      <c r="F19" s="56">
        <f t="shared" si="13"/>
        <v>100000</v>
      </c>
      <c r="G19" s="57">
        <f t="shared" si="3"/>
        <v>103200</v>
      </c>
    </row>
    <row r="20" spans="1:9" x14ac:dyDescent="0.25">
      <c r="A20" s="20">
        <v>2019</v>
      </c>
      <c r="B20" s="54" t="s">
        <v>11</v>
      </c>
      <c r="C20" s="43">
        <f t="shared" ref="C20:C21" si="14">C8</f>
        <v>15</v>
      </c>
      <c r="D20" s="45">
        <v>3.2000000000000001E-2</v>
      </c>
      <c r="E20" s="55">
        <f t="shared" si="2"/>
        <v>3200</v>
      </c>
      <c r="F20" s="56">
        <f t="shared" ref="F20:F21" si="15">F8</f>
        <v>100000</v>
      </c>
      <c r="G20" s="57">
        <f t="shared" si="3"/>
        <v>103200</v>
      </c>
    </row>
    <row r="21" spans="1:9" x14ac:dyDescent="0.25">
      <c r="A21" s="20">
        <v>2019</v>
      </c>
      <c r="B21" s="54" t="s">
        <v>11</v>
      </c>
      <c r="C21" s="43">
        <f t="shared" si="14"/>
        <v>30</v>
      </c>
      <c r="D21" s="45">
        <v>3.2000000000000001E-2</v>
      </c>
      <c r="E21" s="55">
        <f t="shared" si="2"/>
        <v>3200</v>
      </c>
      <c r="F21" s="56">
        <f t="shared" si="15"/>
        <v>100000</v>
      </c>
      <c r="G21" s="57">
        <f t="shared" si="3"/>
        <v>103200</v>
      </c>
    </row>
    <row r="22" spans="1:9" x14ac:dyDescent="0.25">
      <c r="A22" s="20">
        <v>2019</v>
      </c>
      <c r="B22" s="54" t="s">
        <v>12</v>
      </c>
      <c r="C22" s="43">
        <f t="shared" ref="C22:C23" si="16">C8</f>
        <v>15</v>
      </c>
      <c r="D22" s="45">
        <v>3.2000000000000001E-2</v>
      </c>
      <c r="E22" s="55">
        <f t="shared" si="2"/>
        <v>3200</v>
      </c>
      <c r="F22" s="56">
        <f t="shared" ref="F22:F23" si="17">F8</f>
        <v>100000</v>
      </c>
      <c r="G22" s="57">
        <f t="shared" si="3"/>
        <v>103200</v>
      </c>
    </row>
    <row r="23" spans="1:9" x14ac:dyDescent="0.25">
      <c r="A23" s="20">
        <v>2019</v>
      </c>
      <c r="B23" s="54" t="s">
        <v>12</v>
      </c>
      <c r="C23" s="43">
        <f t="shared" si="16"/>
        <v>30</v>
      </c>
      <c r="D23" s="45">
        <v>3.2000000000000001E-2</v>
      </c>
      <c r="E23" s="55">
        <f t="shared" si="2"/>
        <v>3200</v>
      </c>
      <c r="F23" s="56">
        <f t="shared" si="17"/>
        <v>100000</v>
      </c>
      <c r="G23" s="57">
        <f t="shared" si="3"/>
        <v>103200</v>
      </c>
    </row>
    <row r="24" spans="1:9" x14ac:dyDescent="0.25">
      <c r="A24" s="20">
        <v>2019</v>
      </c>
      <c r="B24" s="54" t="s">
        <v>3</v>
      </c>
      <c r="C24" s="43">
        <f t="shared" ref="C24:C25" si="18">C8</f>
        <v>15</v>
      </c>
      <c r="D24" s="45">
        <v>3.2000000000000001E-2</v>
      </c>
      <c r="E24" s="55">
        <f t="shared" si="2"/>
        <v>3200</v>
      </c>
      <c r="F24" s="56">
        <f t="shared" ref="F24:F25" si="19">F8</f>
        <v>100000</v>
      </c>
      <c r="G24" s="57">
        <f t="shared" si="3"/>
        <v>103200</v>
      </c>
    </row>
    <row r="25" spans="1:9" x14ac:dyDescent="0.25">
      <c r="A25" s="20">
        <v>2019</v>
      </c>
      <c r="B25" s="54" t="s">
        <v>3</v>
      </c>
      <c r="C25" s="43">
        <f t="shared" si="18"/>
        <v>30</v>
      </c>
      <c r="D25" s="45">
        <v>3.2000000000000001E-2</v>
      </c>
      <c r="E25" s="55">
        <f t="shared" si="2"/>
        <v>3200</v>
      </c>
      <c r="F25" s="56">
        <f t="shared" si="19"/>
        <v>100000</v>
      </c>
      <c r="G25" s="57">
        <f t="shared" si="3"/>
        <v>103200</v>
      </c>
    </row>
    <row r="28" spans="1:9" x14ac:dyDescent="0.25">
      <c r="H28" s="58" t="s">
        <v>16</v>
      </c>
      <c r="I28" s="39">
        <f>SUM(G2:G25)</f>
        <v>2476800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9052-7DBA-40BC-BA93-7E5FE5661CD9}">
  <dimension ref="A1:I28"/>
  <sheetViews>
    <sheetView topLeftCell="A7" workbookViewId="0">
      <selection activeCell="G2" sqref="G2:G25"/>
    </sheetView>
  </sheetViews>
  <sheetFormatPr baseColWidth="10" defaultRowHeight="15" x14ac:dyDescent="0.25"/>
  <cols>
    <col min="1" max="1" width="23.140625" customWidth="1"/>
    <col min="2" max="2" width="17.5703125" customWidth="1"/>
    <col min="3" max="3" width="20.42578125" customWidth="1"/>
    <col min="4" max="4" width="20.28515625" customWidth="1"/>
    <col min="5" max="5" width="22.5703125" customWidth="1"/>
    <col min="6" max="6" width="22.140625" customWidth="1"/>
    <col min="7" max="7" width="18.42578125" customWidth="1"/>
    <col min="9" max="9" width="12" bestFit="1" customWidth="1"/>
  </cols>
  <sheetData>
    <row r="1" spans="1:7" ht="29.25" customHeight="1" x14ac:dyDescent="0.25">
      <c r="A1" s="50" t="s">
        <v>0</v>
      </c>
      <c r="B1" s="50" t="s">
        <v>1</v>
      </c>
      <c r="C1" s="50" t="s">
        <v>2</v>
      </c>
      <c r="D1" s="50" t="s">
        <v>5</v>
      </c>
      <c r="E1" s="50" t="s">
        <v>15</v>
      </c>
      <c r="F1" s="50" t="s">
        <v>14</v>
      </c>
      <c r="G1" s="50" t="s">
        <v>13</v>
      </c>
    </row>
    <row r="2" spans="1:7" x14ac:dyDescent="0.25">
      <c r="A2" s="20">
        <v>2020</v>
      </c>
      <c r="B2" s="54" t="s">
        <v>17</v>
      </c>
      <c r="C2" s="43">
        <v>15</v>
      </c>
      <c r="D2" s="45">
        <v>3.7999999999999999E-2</v>
      </c>
      <c r="E2" s="55">
        <f t="shared" ref="E2:E7" si="0">F2*D2</f>
        <v>3800</v>
      </c>
      <c r="F2" s="56">
        <v>100000</v>
      </c>
      <c r="G2" s="57">
        <f t="shared" ref="G2:G7" si="1">F2+E2</f>
        <v>103800</v>
      </c>
    </row>
    <row r="3" spans="1:7" x14ac:dyDescent="0.25">
      <c r="A3" s="20">
        <v>2020</v>
      </c>
      <c r="B3" s="54" t="s">
        <v>17</v>
      </c>
      <c r="C3" s="43">
        <v>30</v>
      </c>
      <c r="D3" s="45">
        <v>3.7999999999999999E-2</v>
      </c>
      <c r="E3" s="55">
        <f t="shared" si="0"/>
        <v>3800</v>
      </c>
      <c r="F3" s="56">
        <v>100000</v>
      </c>
      <c r="G3" s="57">
        <f t="shared" si="1"/>
        <v>103800</v>
      </c>
    </row>
    <row r="4" spans="1:7" x14ac:dyDescent="0.25">
      <c r="A4" s="20">
        <v>2020</v>
      </c>
      <c r="B4" s="54" t="s">
        <v>18</v>
      </c>
      <c r="C4" s="43">
        <v>15</v>
      </c>
      <c r="D4" s="45">
        <v>3.7999999999999999E-2</v>
      </c>
      <c r="E4" s="55">
        <f t="shared" si="0"/>
        <v>3800</v>
      </c>
      <c r="F4" s="56">
        <v>100000</v>
      </c>
      <c r="G4" s="57">
        <f t="shared" si="1"/>
        <v>103800</v>
      </c>
    </row>
    <row r="5" spans="1:7" x14ac:dyDescent="0.25">
      <c r="A5" s="20">
        <v>2020</v>
      </c>
      <c r="B5" s="54" t="s">
        <v>18</v>
      </c>
      <c r="C5" s="43">
        <v>30</v>
      </c>
      <c r="D5" s="45">
        <v>3.7999999999999999E-2</v>
      </c>
      <c r="E5" s="55">
        <f t="shared" si="0"/>
        <v>3800</v>
      </c>
      <c r="F5" s="56">
        <v>100000</v>
      </c>
      <c r="G5" s="57">
        <f t="shared" si="1"/>
        <v>103800</v>
      </c>
    </row>
    <row r="6" spans="1:7" x14ac:dyDescent="0.25">
      <c r="A6" s="20">
        <v>2020</v>
      </c>
      <c r="B6" s="54" t="s">
        <v>19</v>
      </c>
      <c r="C6" s="43">
        <v>15</v>
      </c>
      <c r="D6" s="45">
        <v>3.7999999999999999E-2</v>
      </c>
      <c r="E6" s="55">
        <f t="shared" si="0"/>
        <v>3800</v>
      </c>
      <c r="F6" s="56">
        <v>100000</v>
      </c>
      <c r="G6" s="57">
        <f t="shared" si="1"/>
        <v>103800</v>
      </c>
    </row>
    <row r="7" spans="1:7" x14ac:dyDescent="0.25">
      <c r="A7" s="20">
        <v>2020</v>
      </c>
      <c r="B7" s="54" t="s">
        <v>19</v>
      </c>
      <c r="C7" s="43">
        <v>30</v>
      </c>
      <c r="D7" s="45">
        <v>3.7999999999999999E-2</v>
      </c>
      <c r="E7" s="55">
        <f t="shared" si="0"/>
        <v>3800</v>
      </c>
      <c r="F7" s="56">
        <v>100000</v>
      </c>
      <c r="G7" s="57">
        <f t="shared" si="1"/>
        <v>103800</v>
      </c>
    </row>
    <row r="8" spans="1:7" x14ac:dyDescent="0.25">
      <c r="A8" s="20">
        <v>2020</v>
      </c>
      <c r="B8" s="54" t="s">
        <v>4</v>
      </c>
      <c r="C8" s="43">
        <v>15</v>
      </c>
      <c r="D8" s="45">
        <v>3.7999999999999999E-2</v>
      </c>
      <c r="E8" s="55">
        <f>F8*D8</f>
        <v>3800</v>
      </c>
      <c r="F8" s="56">
        <v>100000</v>
      </c>
      <c r="G8" s="57">
        <f>F8+E8</f>
        <v>103800</v>
      </c>
    </row>
    <row r="9" spans="1:7" x14ac:dyDescent="0.25">
      <c r="A9" s="20">
        <v>2020</v>
      </c>
      <c r="B9" s="54" t="s">
        <v>4</v>
      </c>
      <c r="C9" s="43">
        <v>30</v>
      </c>
      <c r="D9" s="45">
        <v>3.7999999999999999E-2</v>
      </c>
      <c r="E9" s="55">
        <f t="shared" ref="E9:E25" si="2">F9*D9</f>
        <v>3800</v>
      </c>
      <c r="F9" s="56">
        <v>100000</v>
      </c>
      <c r="G9" s="57">
        <f t="shared" ref="G9:G25" si="3">F9+E9</f>
        <v>103800</v>
      </c>
    </row>
    <row r="10" spans="1:7" x14ac:dyDescent="0.25">
      <c r="A10" s="20">
        <v>2020</v>
      </c>
      <c r="B10" s="54" t="s">
        <v>6</v>
      </c>
      <c r="C10" s="43">
        <f t="shared" ref="C10:C11" si="4">C8</f>
        <v>15</v>
      </c>
      <c r="D10" s="45">
        <v>3.7999999999999999E-2</v>
      </c>
      <c r="E10" s="55">
        <f t="shared" si="2"/>
        <v>3800</v>
      </c>
      <c r="F10" s="56">
        <f t="shared" ref="F10:F11" si="5">F8</f>
        <v>100000</v>
      </c>
      <c r="G10" s="57">
        <f t="shared" si="3"/>
        <v>103800</v>
      </c>
    </row>
    <row r="11" spans="1:7" x14ac:dyDescent="0.25">
      <c r="A11" s="20">
        <v>2020</v>
      </c>
      <c r="B11" s="54" t="s">
        <v>6</v>
      </c>
      <c r="C11" s="43">
        <f t="shared" si="4"/>
        <v>30</v>
      </c>
      <c r="D11" s="45">
        <v>3.7999999999999999E-2</v>
      </c>
      <c r="E11" s="55">
        <f t="shared" si="2"/>
        <v>3800</v>
      </c>
      <c r="F11" s="56">
        <f t="shared" si="5"/>
        <v>100000</v>
      </c>
      <c r="G11" s="57">
        <f t="shared" si="3"/>
        <v>103800</v>
      </c>
    </row>
    <row r="12" spans="1:7" x14ac:dyDescent="0.25">
      <c r="A12" s="20">
        <v>2020</v>
      </c>
      <c r="B12" s="54" t="s">
        <v>7</v>
      </c>
      <c r="C12" s="43">
        <f t="shared" ref="C12:C13" si="6">C8</f>
        <v>15</v>
      </c>
      <c r="D12" s="45">
        <v>3.7999999999999999E-2</v>
      </c>
      <c r="E12" s="55">
        <f t="shared" si="2"/>
        <v>3800</v>
      </c>
      <c r="F12" s="56">
        <f t="shared" ref="F12:F13" si="7">F8</f>
        <v>100000</v>
      </c>
      <c r="G12" s="57">
        <f t="shared" si="3"/>
        <v>103800</v>
      </c>
    </row>
    <row r="13" spans="1:7" x14ac:dyDescent="0.25">
      <c r="A13" s="20">
        <v>2020</v>
      </c>
      <c r="B13" s="54" t="s">
        <v>7</v>
      </c>
      <c r="C13" s="43">
        <f t="shared" si="6"/>
        <v>30</v>
      </c>
      <c r="D13" s="45">
        <v>3.7999999999999999E-2</v>
      </c>
      <c r="E13" s="55">
        <f>F13*D13</f>
        <v>3800</v>
      </c>
      <c r="F13" s="56">
        <f t="shared" si="7"/>
        <v>100000</v>
      </c>
      <c r="G13" s="57">
        <f t="shared" si="3"/>
        <v>103800</v>
      </c>
    </row>
    <row r="14" spans="1:7" x14ac:dyDescent="0.25">
      <c r="A14" s="20">
        <v>2020</v>
      </c>
      <c r="B14" s="54" t="s">
        <v>8</v>
      </c>
      <c r="C14" s="43">
        <f t="shared" ref="C14:C15" si="8">C8</f>
        <v>15</v>
      </c>
      <c r="D14" s="45">
        <v>3.7999999999999999E-2</v>
      </c>
      <c r="E14" s="55">
        <f t="shared" si="2"/>
        <v>3800</v>
      </c>
      <c r="F14" s="56">
        <f t="shared" ref="F14:F15" si="9">F8</f>
        <v>100000</v>
      </c>
      <c r="G14" s="57">
        <f t="shared" si="3"/>
        <v>103800</v>
      </c>
    </row>
    <row r="15" spans="1:7" x14ac:dyDescent="0.25">
      <c r="A15" s="20">
        <v>2020</v>
      </c>
      <c r="B15" s="54" t="s">
        <v>8</v>
      </c>
      <c r="C15" s="43">
        <f t="shared" si="8"/>
        <v>30</v>
      </c>
      <c r="D15" s="45">
        <v>3.7999999999999999E-2</v>
      </c>
      <c r="E15" s="55">
        <f t="shared" si="2"/>
        <v>3800</v>
      </c>
      <c r="F15" s="56">
        <f t="shared" si="9"/>
        <v>100000</v>
      </c>
      <c r="G15" s="57">
        <f t="shared" si="3"/>
        <v>103800</v>
      </c>
    </row>
    <row r="16" spans="1:7" x14ac:dyDescent="0.25">
      <c r="A16" s="20">
        <v>2020</v>
      </c>
      <c r="B16" s="54" t="s">
        <v>9</v>
      </c>
      <c r="C16" s="43">
        <f t="shared" ref="C16:C17" si="10">C8</f>
        <v>15</v>
      </c>
      <c r="D16" s="45">
        <v>3.7999999999999999E-2</v>
      </c>
      <c r="E16" s="55">
        <f>F16*D16</f>
        <v>3800</v>
      </c>
      <c r="F16" s="56">
        <f t="shared" ref="F16:F17" si="11">F8</f>
        <v>100000</v>
      </c>
      <c r="G16" s="57">
        <f t="shared" si="3"/>
        <v>103800</v>
      </c>
    </row>
    <row r="17" spans="1:9" x14ac:dyDescent="0.25">
      <c r="A17" s="20">
        <v>2020</v>
      </c>
      <c r="B17" s="54" t="s">
        <v>9</v>
      </c>
      <c r="C17" s="43">
        <f t="shared" si="10"/>
        <v>30</v>
      </c>
      <c r="D17" s="45">
        <v>3.7999999999999999E-2</v>
      </c>
      <c r="E17" s="55">
        <f t="shared" si="2"/>
        <v>3800</v>
      </c>
      <c r="F17" s="56">
        <f t="shared" si="11"/>
        <v>100000</v>
      </c>
      <c r="G17" s="57">
        <f t="shared" si="3"/>
        <v>103800</v>
      </c>
    </row>
    <row r="18" spans="1:9" x14ac:dyDescent="0.25">
      <c r="A18" s="20">
        <v>2020</v>
      </c>
      <c r="B18" s="54" t="s">
        <v>10</v>
      </c>
      <c r="C18" s="43">
        <f t="shared" ref="C18:C19" si="12">C8</f>
        <v>15</v>
      </c>
      <c r="D18" s="45">
        <v>3.7999999999999999E-2</v>
      </c>
      <c r="E18" s="55">
        <f t="shared" si="2"/>
        <v>3800</v>
      </c>
      <c r="F18" s="56">
        <f t="shared" ref="F18:F19" si="13">F8</f>
        <v>100000</v>
      </c>
      <c r="G18" s="57">
        <f t="shared" si="3"/>
        <v>103800</v>
      </c>
    </row>
    <row r="19" spans="1:9" x14ac:dyDescent="0.25">
      <c r="A19" s="20">
        <v>2020</v>
      </c>
      <c r="B19" s="54" t="s">
        <v>10</v>
      </c>
      <c r="C19" s="43">
        <f t="shared" si="12"/>
        <v>30</v>
      </c>
      <c r="D19" s="45">
        <v>3.7999999999999999E-2</v>
      </c>
      <c r="E19" s="55">
        <f t="shared" si="2"/>
        <v>3800</v>
      </c>
      <c r="F19" s="56">
        <f t="shared" si="13"/>
        <v>100000</v>
      </c>
      <c r="G19" s="57">
        <f t="shared" si="3"/>
        <v>103800</v>
      </c>
    </row>
    <row r="20" spans="1:9" x14ac:dyDescent="0.25">
      <c r="A20" s="20">
        <v>2020</v>
      </c>
      <c r="B20" s="54" t="s">
        <v>11</v>
      </c>
      <c r="C20" s="43">
        <f t="shared" ref="C20:C21" si="14">C8</f>
        <v>15</v>
      </c>
      <c r="D20" s="45">
        <v>3.7999999999999999E-2</v>
      </c>
      <c r="E20" s="55">
        <f t="shared" si="2"/>
        <v>3800</v>
      </c>
      <c r="F20" s="56">
        <f t="shared" ref="F20:F21" si="15">F8</f>
        <v>100000</v>
      </c>
      <c r="G20" s="57">
        <f t="shared" si="3"/>
        <v>103800</v>
      </c>
    </row>
    <row r="21" spans="1:9" x14ac:dyDescent="0.25">
      <c r="A21" s="20">
        <v>2020</v>
      </c>
      <c r="B21" s="54" t="s">
        <v>11</v>
      </c>
      <c r="C21" s="43">
        <f t="shared" si="14"/>
        <v>30</v>
      </c>
      <c r="D21" s="45">
        <v>3.7999999999999999E-2</v>
      </c>
      <c r="E21" s="55">
        <f t="shared" si="2"/>
        <v>3800</v>
      </c>
      <c r="F21" s="56">
        <f t="shared" si="15"/>
        <v>100000</v>
      </c>
      <c r="G21" s="57">
        <f t="shared" si="3"/>
        <v>103800</v>
      </c>
    </row>
    <row r="22" spans="1:9" x14ac:dyDescent="0.25">
      <c r="A22" s="20">
        <v>2020</v>
      </c>
      <c r="B22" s="54" t="s">
        <v>12</v>
      </c>
      <c r="C22" s="43">
        <f t="shared" ref="C22:C23" si="16">C8</f>
        <v>15</v>
      </c>
      <c r="D22" s="45">
        <v>3.7999999999999999E-2</v>
      </c>
      <c r="E22" s="55">
        <f t="shared" si="2"/>
        <v>3800</v>
      </c>
      <c r="F22" s="56">
        <f t="shared" ref="F22:F23" si="17">F8</f>
        <v>100000</v>
      </c>
      <c r="G22" s="57">
        <f t="shared" si="3"/>
        <v>103800</v>
      </c>
    </row>
    <row r="23" spans="1:9" x14ac:dyDescent="0.25">
      <c r="A23" s="20">
        <v>2020</v>
      </c>
      <c r="B23" s="54" t="s">
        <v>12</v>
      </c>
      <c r="C23" s="43">
        <f t="shared" si="16"/>
        <v>30</v>
      </c>
      <c r="D23" s="45">
        <v>3.7999999999999999E-2</v>
      </c>
      <c r="E23" s="55">
        <f t="shared" si="2"/>
        <v>3800</v>
      </c>
      <c r="F23" s="56">
        <f t="shared" si="17"/>
        <v>100000</v>
      </c>
      <c r="G23" s="57">
        <f t="shared" si="3"/>
        <v>103800</v>
      </c>
    </row>
    <row r="24" spans="1:9" x14ac:dyDescent="0.25">
      <c r="A24" s="20">
        <v>2020</v>
      </c>
      <c r="B24" s="54" t="s">
        <v>3</v>
      </c>
      <c r="C24" s="43">
        <f t="shared" ref="C24:C25" si="18">C8</f>
        <v>15</v>
      </c>
      <c r="D24" s="45">
        <v>3.7999999999999999E-2</v>
      </c>
      <c r="E24" s="55">
        <f t="shared" si="2"/>
        <v>3800</v>
      </c>
      <c r="F24" s="56">
        <f t="shared" ref="F24:F25" si="19">F8</f>
        <v>100000</v>
      </c>
      <c r="G24" s="57">
        <f t="shared" si="3"/>
        <v>103800</v>
      </c>
    </row>
    <row r="25" spans="1:9" x14ac:dyDescent="0.25">
      <c r="A25" s="20">
        <v>2020</v>
      </c>
      <c r="B25" s="54" t="s">
        <v>3</v>
      </c>
      <c r="C25" s="43">
        <f t="shared" si="18"/>
        <v>30</v>
      </c>
      <c r="D25" s="45">
        <v>3.7999999999999999E-2</v>
      </c>
      <c r="E25" s="55">
        <f t="shared" si="2"/>
        <v>3800</v>
      </c>
      <c r="F25" s="56">
        <f t="shared" si="19"/>
        <v>100000</v>
      </c>
      <c r="G25" s="57">
        <f t="shared" si="3"/>
        <v>103800</v>
      </c>
    </row>
    <row r="28" spans="1:9" x14ac:dyDescent="0.25">
      <c r="H28" s="17" t="s">
        <v>16</v>
      </c>
      <c r="I28" s="39">
        <f>SUM(G2:G25)</f>
        <v>2491200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52681-CDE1-41F7-BC0E-5B516D34559C}">
  <dimension ref="A1:G25"/>
  <sheetViews>
    <sheetView workbookViewId="0">
      <selection activeCell="B18" sqref="B18"/>
    </sheetView>
  </sheetViews>
  <sheetFormatPr baseColWidth="10" defaultRowHeight="15" x14ac:dyDescent="0.25"/>
  <cols>
    <col min="1" max="1" width="21.5703125" customWidth="1"/>
    <col min="2" max="2" width="16.28515625" customWidth="1"/>
    <col min="3" max="3" width="11.5703125" customWidth="1"/>
    <col min="4" max="4" width="18.140625" customWidth="1"/>
    <col min="5" max="5" width="26" customWidth="1"/>
    <col min="6" max="6" width="17.140625" customWidth="1"/>
    <col min="7" max="7" width="18.140625" customWidth="1"/>
  </cols>
  <sheetData>
    <row r="1" spans="1:7" ht="31.5" customHeight="1" x14ac:dyDescent="0.25">
      <c r="A1" s="50" t="s">
        <v>0</v>
      </c>
      <c r="B1" s="50" t="s">
        <v>1</v>
      </c>
      <c r="C1" s="50" t="s">
        <v>2</v>
      </c>
      <c r="D1" s="50" t="s">
        <v>5</v>
      </c>
      <c r="E1" s="50" t="s">
        <v>15</v>
      </c>
      <c r="F1" s="50" t="s">
        <v>14</v>
      </c>
      <c r="G1" s="50" t="s">
        <v>13</v>
      </c>
    </row>
    <row r="2" spans="1:7" x14ac:dyDescent="0.25">
      <c r="A2" s="20">
        <v>2021</v>
      </c>
      <c r="B2" s="54" t="s">
        <v>17</v>
      </c>
      <c r="C2" s="43">
        <v>15</v>
      </c>
      <c r="D2" s="59">
        <v>1.61E-2</v>
      </c>
      <c r="E2" s="55">
        <f t="shared" ref="E2:E14" si="0">F2*D2</f>
        <v>1610</v>
      </c>
      <c r="F2" s="56">
        <v>100000</v>
      </c>
      <c r="G2" s="57">
        <f t="shared" ref="G2:G7" si="1">F2+E2</f>
        <v>101610</v>
      </c>
    </row>
    <row r="3" spans="1:7" x14ac:dyDescent="0.25">
      <c r="A3" s="20">
        <v>2021</v>
      </c>
      <c r="B3" s="54" t="s">
        <v>17</v>
      </c>
      <c r="C3" s="43">
        <v>30</v>
      </c>
      <c r="D3" s="59">
        <v>1.61E-2</v>
      </c>
      <c r="E3" s="55">
        <f t="shared" si="0"/>
        <v>1610</v>
      </c>
      <c r="F3" s="56">
        <v>100000</v>
      </c>
      <c r="G3" s="57">
        <f t="shared" si="1"/>
        <v>101610</v>
      </c>
    </row>
    <row r="4" spans="1:7" x14ac:dyDescent="0.25">
      <c r="A4" s="20">
        <v>2021</v>
      </c>
      <c r="B4" s="54" t="s">
        <v>18</v>
      </c>
      <c r="C4" s="43">
        <v>15</v>
      </c>
      <c r="D4" s="59">
        <v>1.61E-2</v>
      </c>
      <c r="E4" s="55">
        <f t="shared" si="0"/>
        <v>1610</v>
      </c>
      <c r="F4" s="56">
        <v>100000</v>
      </c>
      <c r="G4" s="57">
        <f t="shared" si="1"/>
        <v>101610</v>
      </c>
    </row>
    <row r="5" spans="1:7" x14ac:dyDescent="0.25">
      <c r="A5" s="20">
        <v>2021</v>
      </c>
      <c r="B5" s="54" t="s">
        <v>18</v>
      </c>
      <c r="C5" s="43">
        <v>30</v>
      </c>
      <c r="D5" s="59">
        <v>1.61E-2</v>
      </c>
      <c r="E5" s="55">
        <f t="shared" si="0"/>
        <v>1610</v>
      </c>
      <c r="F5" s="56">
        <v>100000</v>
      </c>
      <c r="G5" s="57">
        <f t="shared" si="1"/>
        <v>101610</v>
      </c>
    </row>
    <row r="6" spans="1:7" x14ac:dyDescent="0.25">
      <c r="A6" s="20">
        <v>2021</v>
      </c>
      <c r="B6" s="54" t="s">
        <v>7</v>
      </c>
      <c r="C6" s="43">
        <v>30</v>
      </c>
      <c r="D6" s="59">
        <v>1.61E-2</v>
      </c>
      <c r="E6" s="55">
        <f t="shared" si="0"/>
        <v>1610</v>
      </c>
      <c r="F6" s="56">
        <v>100000</v>
      </c>
      <c r="G6" s="57">
        <f t="shared" si="1"/>
        <v>101610</v>
      </c>
    </row>
    <row r="7" spans="1:7" x14ac:dyDescent="0.25">
      <c r="A7" s="20">
        <v>2021</v>
      </c>
      <c r="B7" s="54" t="s">
        <v>8</v>
      </c>
      <c r="C7" s="43">
        <v>30</v>
      </c>
      <c r="D7" s="59">
        <v>1.61E-2</v>
      </c>
      <c r="E7" s="55">
        <f t="shared" si="0"/>
        <v>1610</v>
      </c>
      <c r="F7" s="56">
        <v>100000</v>
      </c>
      <c r="G7" s="57">
        <f t="shared" si="1"/>
        <v>101610</v>
      </c>
    </row>
    <row r="8" spans="1:7" x14ac:dyDescent="0.25">
      <c r="A8" s="20">
        <v>2021</v>
      </c>
      <c r="B8" s="54" t="s">
        <v>9</v>
      </c>
      <c r="C8" s="43">
        <v>30</v>
      </c>
      <c r="D8" s="59">
        <v>1.61E-2</v>
      </c>
      <c r="E8" s="55">
        <f>F8*D8</f>
        <v>1610</v>
      </c>
      <c r="F8" s="56">
        <v>100000</v>
      </c>
      <c r="G8" s="57">
        <f>F8+E8</f>
        <v>101610</v>
      </c>
    </row>
    <row r="9" spans="1:7" x14ac:dyDescent="0.25">
      <c r="A9" s="20">
        <v>2021</v>
      </c>
      <c r="B9" s="54" t="s">
        <v>10</v>
      </c>
      <c r="C9" s="43">
        <v>15</v>
      </c>
      <c r="D9" s="59">
        <v>1.61E-2</v>
      </c>
      <c r="E9" s="55">
        <f t="shared" ref="E9:E14" si="2">F9*D9</f>
        <v>1610</v>
      </c>
      <c r="F9" s="56">
        <v>100000</v>
      </c>
      <c r="G9" s="57">
        <f t="shared" ref="G9:G14" si="3">F9+E9</f>
        <v>101610</v>
      </c>
    </row>
    <row r="10" spans="1:7" x14ac:dyDescent="0.25">
      <c r="A10" s="20">
        <v>2021</v>
      </c>
      <c r="B10" s="54" t="s">
        <v>10</v>
      </c>
      <c r="C10" s="43">
        <v>30</v>
      </c>
      <c r="D10" s="59">
        <v>1.61E-2</v>
      </c>
      <c r="E10" s="55">
        <f t="shared" si="2"/>
        <v>1610</v>
      </c>
      <c r="F10" s="56">
        <v>100000</v>
      </c>
      <c r="G10" s="57">
        <f t="shared" si="3"/>
        <v>101610</v>
      </c>
    </row>
    <row r="11" spans="1:7" x14ac:dyDescent="0.25">
      <c r="A11" s="20">
        <v>2021</v>
      </c>
      <c r="B11" s="54" t="s">
        <v>11</v>
      </c>
      <c r="C11" s="43">
        <v>15</v>
      </c>
      <c r="D11" s="59">
        <v>1.61E-2</v>
      </c>
      <c r="E11" s="55">
        <f t="shared" si="2"/>
        <v>1610</v>
      </c>
      <c r="F11" s="56">
        <v>100000</v>
      </c>
      <c r="G11" s="57">
        <f t="shared" si="3"/>
        <v>101610</v>
      </c>
    </row>
    <row r="12" spans="1:7" x14ac:dyDescent="0.25">
      <c r="A12" s="20">
        <v>2021</v>
      </c>
      <c r="B12" s="54" t="s">
        <v>11</v>
      </c>
      <c r="C12" s="43">
        <v>30</v>
      </c>
      <c r="D12" s="59">
        <v>1.61E-2</v>
      </c>
      <c r="E12" s="55">
        <f t="shared" si="2"/>
        <v>1610</v>
      </c>
      <c r="F12" s="56">
        <v>100000</v>
      </c>
      <c r="G12" s="57">
        <f t="shared" si="3"/>
        <v>101610</v>
      </c>
    </row>
    <row r="13" spans="1:7" x14ac:dyDescent="0.25">
      <c r="A13" s="20">
        <v>2021</v>
      </c>
      <c r="B13" s="54" t="s">
        <v>12</v>
      </c>
      <c r="C13" s="43">
        <v>15</v>
      </c>
      <c r="D13" s="59">
        <v>1.61E-2</v>
      </c>
      <c r="E13" s="55">
        <f t="shared" si="2"/>
        <v>1610</v>
      </c>
      <c r="F13" s="56">
        <v>100000</v>
      </c>
      <c r="G13" s="57">
        <f t="shared" si="3"/>
        <v>101610</v>
      </c>
    </row>
    <row r="14" spans="1:7" x14ac:dyDescent="0.25">
      <c r="A14" s="20">
        <v>2021</v>
      </c>
      <c r="B14" s="54" t="s">
        <v>12</v>
      </c>
      <c r="C14" s="43">
        <v>30</v>
      </c>
      <c r="D14" s="59">
        <v>1.61E-2</v>
      </c>
      <c r="E14" s="55">
        <f t="shared" si="2"/>
        <v>1610</v>
      </c>
      <c r="F14" s="56">
        <v>100000</v>
      </c>
      <c r="G14" s="57">
        <f t="shared" si="3"/>
        <v>101610</v>
      </c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C17" s="1"/>
      <c r="D17" s="1"/>
      <c r="E17" s="1"/>
      <c r="F17" s="1"/>
      <c r="G17" s="1"/>
    </row>
    <row r="18" spans="1:7" x14ac:dyDescent="0.25">
      <c r="A18" s="17" t="s">
        <v>26</v>
      </c>
      <c r="B18" s="18">
        <f>SUM(G2:G14)</f>
        <v>1320930</v>
      </c>
      <c r="C18" s="1"/>
      <c r="D18" s="1"/>
      <c r="E18" s="1"/>
      <c r="F18" s="1"/>
      <c r="G18" s="1"/>
    </row>
    <row r="19" spans="1:7" x14ac:dyDescent="0.25">
      <c r="A19" s="1"/>
      <c r="C19" s="1"/>
      <c r="D19" s="1"/>
      <c r="E19" s="1"/>
      <c r="F19" s="1"/>
      <c r="G19" s="1"/>
    </row>
    <row r="20" spans="1:7" x14ac:dyDescent="0.25">
      <c r="A20" s="1"/>
      <c r="C20" s="1"/>
      <c r="D20" s="1"/>
      <c r="E20" s="1"/>
      <c r="F20" s="1"/>
      <c r="G20" s="1"/>
    </row>
    <row r="21" spans="1:7" x14ac:dyDescent="0.25">
      <c r="A21" s="1"/>
      <c r="C21" s="1"/>
      <c r="D21" s="1"/>
      <c r="E21" s="1"/>
      <c r="F21" s="1"/>
      <c r="G21" s="1"/>
    </row>
    <row r="22" spans="1:7" x14ac:dyDescent="0.25">
      <c r="A22" s="1"/>
      <c r="C22" s="1"/>
      <c r="D22" s="1"/>
      <c r="E22" s="1"/>
      <c r="F22" s="1"/>
      <c r="G22" s="1"/>
    </row>
    <row r="23" spans="1:7" x14ac:dyDescent="0.25">
      <c r="A23" s="1"/>
      <c r="C23" s="1"/>
      <c r="D23" s="1"/>
      <c r="E23" s="1"/>
      <c r="F23" s="1"/>
      <c r="G23" s="1"/>
    </row>
    <row r="24" spans="1:7" x14ac:dyDescent="0.25">
      <c r="A24" s="1"/>
      <c r="C24" s="1"/>
      <c r="D24" s="1"/>
      <c r="E24" s="1"/>
      <c r="F24" s="1"/>
      <c r="G24" s="1"/>
    </row>
    <row r="25" spans="1:7" x14ac:dyDescent="0.25">
      <c r="A25" s="1"/>
      <c r="C25" s="1"/>
      <c r="D25" s="1"/>
      <c r="E25" s="1"/>
      <c r="F25" s="1"/>
      <c r="G2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A6A3-7ABE-445B-8EC3-49D8BD1F7E3A}">
  <dimension ref="A1:G8"/>
  <sheetViews>
    <sheetView workbookViewId="0">
      <selection activeCell="B7" sqref="B7"/>
    </sheetView>
  </sheetViews>
  <sheetFormatPr baseColWidth="10" defaultRowHeight="15" x14ac:dyDescent="0.25"/>
  <cols>
    <col min="1" max="1" width="19.85546875" customWidth="1"/>
    <col min="4" max="4" width="20.42578125" customWidth="1"/>
    <col min="5" max="5" width="23" customWidth="1"/>
    <col min="6" max="6" width="20.140625" customWidth="1"/>
    <col min="7" max="7" width="17.42578125" customWidth="1"/>
  </cols>
  <sheetData>
    <row r="1" spans="1:7" ht="23.25" customHeight="1" x14ac:dyDescent="0.25">
      <c r="A1" s="50" t="s">
        <v>0</v>
      </c>
      <c r="B1" s="50" t="s">
        <v>1</v>
      </c>
      <c r="C1" s="50" t="s">
        <v>2</v>
      </c>
      <c r="D1" s="50" t="s">
        <v>5</v>
      </c>
      <c r="E1" s="50" t="s">
        <v>15</v>
      </c>
      <c r="F1" s="50" t="s">
        <v>14</v>
      </c>
      <c r="G1" s="50" t="s">
        <v>13</v>
      </c>
    </row>
    <row r="2" spans="1:7" x14ac:dyDescent="0.25">
      <c r="A2" s="20">
        <v>2022</v>
      </c>
      <c r="B2" s="54" t="s">
        <v>17</v>
      </c>
      <c r="C2" s="43">
        <v>15</v>
      </c>
      <c r="D2" s="64">
        <v>5.62E-2</v>
      </c>
      <c r="E2" s="55">
        <f t="shared" ref="E2" si="0">F2*D2</f>
        <v>5620</v>
      </c>
      <c r="F2" s="56">
        <v>100000</v>
      </c>
      <c r="G2" s="57">
        <f t="shared" ref="G2" si="1">F2+E2</f>
        <v>105620</v>
      </c>
    </row>
    <row r="3" spans="1:7" x14ac:dyDescent="0.25">
      <c r="A3" s="20">
        <v>2022</v>
      </c>
      <c r="B3" s="62" t="s">
        <v>17</v>
      </c>
      <c r="C3" s="63">
        <v>30</v>
      </c>
      <c r="D3" s="64">
        <v>5.62E-2</v>
      </c>
      <c r="E3" s="55">
        <f t="shared" ref="E3" si="2">F3*D3</f>
        <v>5620</v>
      </c>
      <c r="F3" s="56">
        <v>100000</v>
      </c>
      <c r="G3" s="57">
        <f t="shared" ref="G3" si="3">F3+E3</f>
        <v>105620</v>
      </c>
    </row>
    <row r="7" spans="1:7" x14ac:dyDescent="0.25">
      <c r="A7" s="60" t="s">
        <v>26</v>
      </c>
      <c r="B7" s="61">
        <v>211240</v>
      </c>
    </row>
    <row r="8" spans="1:7" x14ac:dyDescent="0.25">
      <c r="B8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59CDA-55B3-4893-8714-C666A0B237AC}">
  <dimension ref="A1:B10"/>
  <sheetViews>
    <sheetView workbookViewId="0">
      <selection activeCell="A10" sqref="A10:B10"/>
    </sheetView>
  </sheetViews>
  <sheetFormatPr baseColWidth="10" defaultRowHeight="15" x14ac:dyDescent="0.25"/>
  <cols>
    <col min="1" max="1" width="20.140625" customWidth="1"/>
    <col min="2" max="2" width="22.85546875" customWidth="1"/>
  </cols>
  <sheetData>
    <row r="1" spans="1:2" x14ac:dyDescent="0.25">
      <c r="A1" s="65" t="s">
        <v>0</v>
      </c>
      <c r="B1" s="65" t="s">
        <v>20</v>
      </c>
    </row>
    <row r="2" spans="1:2" x14ac:dyDescent="0.25">
      <c r="A2" s="66">
        <v>2016</v>
      </c>
      <c r="B2" s="67">
        <v>1922400</v>
      </c>
    </row>
    <row r="3" spans="1:2" x14ac:dyDescent="0.25">
      <c r="A3" s="66">
        <v>2017</v>
      </c>
      <c r="B3" s="67">
        <v>2539200</v>
      </c>
    </row>
    <row r="4" spans="1:2" x14ac:dyDescent="0.25">
      <c r="A4" s="66">
        <v>2018</v>
      </c>
      <c r="B4" s="67">
        <v>2498400</v>
      </c>
    </row>
    <row r="5" spans="1:2" x14ac:dyDescent="0.25">
      <c r="A5" s="66">
        <v>2019</v>
      </c>
      <c r="B5" s="67">
        <v>2476800</v>
      </c>
    </row>
    <row r="6" spans="1:2" x14ac:dyDescent="0.25">
      <c r="A6" s="66">
        <v>2020</v>
      </c>
      <c r="B6" s="67">
        <v>2491200</v>
      </c>
    </row>
    <row r="7" spans="1:2" x14ac:dyDescent="0.25">
      <c r="A7" s="66">
        <v>2021</v>
      </c>
      <c r="B7" s="67">
        <v>1320930</v>
      </c>
    </row>
    <row r="8" spans="1:2" x14ac:dyDescent="0.25">
      <c r="A8" s="66">
        <v>2022</v>
      </c>
      <c r="B8" s="68">
        <v>211240</v>
      </c>
    </row>
    <row r="9" spans="1:2" x14ac:dyDescent="0.25">
      <c r="A9" s="69" t="s">
        <v>27</v>
      </c>
      <c r="B9" s="70"/>
    </row>
    <row r="10" spans="1:2" x14ac:dyDescent="0.25">
      <c r="A10" s="71">
        <v>13460170</v>
      </c>
      <c r="B10" s="72"/>
    </row>
  </sheetData>
  <mergeCells count="2">
    <mergeCell ref="A10:B10"/>
    <mergeCell ref="A9:B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E3FA-CB78-4364-992E-89F19EF9A3F3}">
  <dimension ref="A1:J67"/>
  <sheetViews>
    <sheetView tabSelected="1" topLeftCell="B1" workbookViewId="0">
      <selection activeCell="I61" sqref="I61"/>
    </sheetView>
  </sheetViews>
  <sheetFormatPr baseColWidth="10" defaultRowHeight="15" x14ac:dyDescent="0.25"/>
  <cols>
    <col min="1" max="2" width="22.42578125" customWidth="1"/>
    <col min="3" max="3" width="25.28515625" customWidth="1"/>
    <col min="4" max="4" width="25.28515625" style="10" customWidth="1"/>
    <col min="5" max="5" width="22.28515625" customWidth="1"/>
    <col min="6" max="6" width="27.42578125" customWidth="1"/>
    <col min="7" max="7" width="28.28515625" style="13" customWidth="1"/>
    <col min="8" max="8" width="20.5703125" style="16" customWidth="1"/>
    <col min="9" max="9" width="18.85546875" customWidth="1"/>
    <col min="10" max="10" width="13" bestFit="1" customWidth="1"/>
  </cols>
  <sheetData>
    <row r="1" spans="1:8" ht="30" customHeight="1" x14ac:dyDescent="0.25">
      <c r="A1" s="1" t="s">
        <v>0</v>
      </c>
      <c r="B1" s="1" t="s">
        <v>1</v>
      </c>
      <c r="C1" s="1" t="s">
        <v>24</v>
      </c>
      <c r="D1" s="7" t="s">
        <v>23</v>
      </c>
      <c r="E1" s="1" t="s">
        <v>21</v>
      </c>
      <c r="F1" s="1" t="s">
        <v>22</v>
      </c>
      <c r="G1" s="11" t="s">
        <v>25</v>
      </c>
      <c r="H1" s="14" t="s">
        <v>26</v>
      </c>
    </row>
    <row r="2" spans="1:8" x14ac:dyDescent="0.25">
      <c r="A2" s="1">
        <v>2016</v>
      </c>
      <c r="B2" s="1" t="s">
        <v>4</v>
      </c>
      <c r="C2" s="4">
        <v>206720</v>
      </c>
      <c r="D2" s="8">
        <f>SUM(C2:C2)</f>
        <v>206720</v>
      </c>
      <c r="E2" s="5">
        <v>4.8679999999999999E-3</v>
      </c>
      <c r="F2" s="2">
        <f>D2*E2</f>
        <v>1006.31296</v>
      </c>
      <c r="G2" s="12">
        <f>F2+F2</f>
        <v>2012.62592</v>
      </c>
      <c r="H2" s="15">
        <f>D2+G2</f>
        <v>208732.62591999999</v>
      </c>
    </row>
    <row r="3" spans="1:8" x14ac:dyDescent="0.25">
      <c r="A3" s="1">
        <v>2016</v>
      </c>
      <c r="B3" s="1" t="s">
        <v>6</v>
      </c>
      <c r="C3" s="4">
        <v>206720</v>
      </c>
      <c r="D3" s="9">
        <f>D2+C3</f>
        <v>413440</v>
      </c>
      <c r="E3" s="5">
        <v>4.8679999999999999E-3</v>
      </c>
      <c r="F3" s="2">
        <f t="shared" ref="F3:F66" si="0">D3*E3</f>
        <v>2012.62592</v>
      </c>
      <c r="G3" s="12">
        <f>G2+F3</f>
        <v>4025.2518399999999</v>
      </c>
      <c r="H3" s="15">
        <f t="shared" ref="H3:H66" si="1">D3+G3</f>
        <v>417465.25183999998</v>
      </c>
    </row>
    <row r="4" spans="1:8" x14ac:dyDescent="0.25">
      <c r="A4" s="1">
        <v>2016</v>
      </c>
      <c r="B4" s="1" t="s">
        <v>7</v>
      </c>
      <c r="C4" s="4">
        <v>206720</v>
      </c>
      <c r="D4" s="9">
        <f t="shared" ref="D4:D67" si="2">D3+C4</f>
        <v>620160</v>
      </c>
      <c r="E4" s="5">
        <v>4.8679999999999999E-3</v>
      </c>
      <c r="F4" s="2">
        <f t="shared" si="0"/>
        <v>3018.9388800000002</v>
      </c>
      <c r="G4" s="12">
        <f t="shared" ref="G4:G67" si="3">G3+F4</f>
        <v>7044.1907200000005</v>
      </c>
      <c r="H4" s="15">
        <f t="shared" si="1"/>
        <v>627204.19071999996</v>
      </c>
    </row>
    <row r="5" spans="1:8" x14ac:dyDescent="0.25">
      <c r="A5" s="1">
        <v>2016</v>
      </c>
      <c r="B5" s="1" t="s">
        <v>8</v>
      </c>
      <c r="C5" s="4">
        <v>206720</v>
      </c>
      <c r="D5" s="9">
        <f t="shared" si="2"/>
        <v>826880</v>
      </c>
      <c r="E5" s="5">
        <v>4.8679999999999999E-3</v>
      </c>
      <c r="F5" s="2">
        <f t="shared" si="0"/>
        <v>4025.2518399999999</v>
      </c>
      <c r="G5" s="12">
        <f t="shared" si="3"/>
        <v>11069.44256</v>
      </c>
      <c r="H5" s="15">
        <f t="shared" si="1"/>
        <v>837949.44256</v>
      </c>
    </row>
    <row r="6" spans="1:8" x14ac:dyDescent="0.25">
      <c r="A6" s="1">
        <v>2016</v>
      </c>
      <c r="B6" s="1" t="s">
        <v>9</v>
      </c>
      <c r="C6" s="4">
        <v>206720</v>
      </c>
      <c r="D6" s="9">
        <f t="shared" si="2"/>
        <v>1033600</v>
      </c>
      <c r="E6" s="5">
        <v>4.8679999999999999E-3</v>
      </c>
      <c r="F6" s="2">
        <f t="shared" si="0"/>
        <v>5031.5648000000001</v>
      </c>
      <c r="G6" s="12">
        <f t="shared" si="3"/>
        <v>16101.00736</v>
      </c>
      <c r="H6" s="15">
        <f t="shared" si="1"/>
        <v>1049701.0073599999</v>
      </c>
    </row>
    <row r="7" spans="1:8" x14ac:dyDescent="0.25">
      <c r="A7" s="1">
        <v>2016</v>
      </c>
      <c r="B7" s="1" t="s">
        <v>10</v>
      </c>
      <c r="C7" s="4">
        <v>206720</v>
      </c>
      <c r="D7" s="9">
        <f t="shared" si="2"/>
        <v>1240320</v>
      </c>
      <c r="E7" s="5">
        <v>4.8679999999999999E-3</v>
      </c>
      <c r="F7" s="2">
        <f t="shared" si="0"/>
        <v>6037.8777600000003</v>
      </c>
      <c r="G7" s="12">
        <f t="shared" si="3"/>
        <v>22138.885119999999</v>
      </c>
      <c r="H7" s="15">
        <f t="shared" si="1"/>
        <v>1262458.88512</v>
      </c>
    </row>
    <row r="8" spans="1:8" x14ac:dyDescent="0.25">
      <c r="A8" s="1">
        <v>2016</v>
      </c>
      <c r="B8" s="1" t="s">
        <v>11</v>
      </c>
      <c r="C8" s="4">
        <v>206720</v>
      </c>
      <c r="D8" s="9">
        <f t="shared" si="2"/>
        <v>1447040</v>
      </c>
      <c r="E8" s="5">
        <v>4.8679999999999999E-3</v>
      </c>
      <c r="F8" s="2">
        <f t="shared" si="0"/>
        <v>7044.1907199999996</v>
      </c>
      <c r="G8" s="12">
        <f t="shared" si="3"/>
        <v>29183.075839999998</v>
      </c>
      <c r="H8" s="15">
        <f t="shared" si="1"/>
        <v>1476223.0758400001</v>
      </c>
    </row>
    <row r="9" spans="1:8" x14ac:dyDescent="0.25">
      <c r="A9" s="1">
        <v>2016</v>
      </c>
      <c r="B9" s="1" t="s">
        <v>12</v>
      </c>
      <c r="C9" s="4">
        <v>206720</v>
      </c>
      <c r="D9" s="9">
        <f t="shared" si="2"/>
        <v>1653760</v>
      </c>
      <c r="E9" s="5">
        <v>4.8679999999999999E-3</v>
      </c>
      <c r="F9" s="2">
        <f t="shared" si="0"/>
        <v>8050.5036799999998</v>
      </c>
      <c r="G9" s="12">
        <f t="shared" si="3"/>
        <v>37233.579519999999</v>
      </c>
      <c r="H9" s="15">
        <f t="shared" si="1"/>
        <v>1690993.5795199999</v>
      </c>
    </row>
    <row r="10" spans="1:8" x14ac:dyDescent="0.25">
      <c r="A10" s="1">
        <v>2016</v>
      </c>
      <c r="B10" s="1" t="s">
        <v>3</v>
      </c>
      <c r="C10" s="4">
        <v>206720</v>
      </c>
      <c r="D10" s="9">
        <f t="shared" si="2"/>
        <v>1860480</v>
      </c>
      <c r="E10" s="5">
        <v>4.8679999999999999E-3</v>
      </c>
      <c r="F10" s="2">
        <f t="shared" si="0"/>
        <v>9056.8166399999991</v>
      </c>
      <c r="G10" s="12">
        <f t="shared" si="3"/>
        <v>46290.396159999997</v>
      </c>
      <c r="H10" s="15">
        <f t="shared" si="1"/>
        <v>1906770.39616</v>
      </c>
    </row>
    <row r="11" spans="1:8" x14ac:dyDescent="0.25">
      <c r="A11" s="1">
        <v>2017</v>
      </c>
      <c r="B11" s="1" t="s">
        <v>17</v>
      </c>
      <c r="C11" s="4">
        <v>205798</v>
      </c>
      <c r="D11" s="9">
        <f t="shared" si="2"/>
        <v>2066278</v>
      </c>
      <c r="E11" s="5">
        <v>4.8679999999999999E-3</v>
      </c>
      <c r="F11" s="2">
        <f t="shared" si="0"/>
        <v>10058.641304000001</v>
      </c>
      <c r="G11" s="12">
        <f t="shared" si="3"/>
        <v>56349.037463999994</v>
      </c>
      <c r="H11" s="15">
        <f t="shared" si="1"/>
        <v>2122627.0374639998</v>
      </c>
    </row>
    <row r="12" spans="1:8" x14ac:dyDescent="0.25">
      <c r="A12" s="1">
        <v>2017</v>
      </c>
      <c r="B12" s="1" t="s">
        <v>18</v>
      </c>
      <c r="C12" s="4">
        <v>205798</v>
      </c>
      <c r="D12" s="9">
        <f t="shared" si="2"/>
        <v>2272076</v>
      </c>
      <c r="E12" s="5">
        <v>4.8679999999999999E-3</v>
      </c>
      <c r="F12" s="2">
        <f t="shared" si="0"/>
        <v>11060.465968</v>
      </c>
      <c r="G12" s="12">
        <f t="shared" si="3"/>
        <v>67409.503431999998</v>
      </c>
      <c r="H12" s="15">
        <f t="shared" si="1"/>
        <v>2339485.5034320001</v>
      </c>
    </row>
    <row r="13" spans="1:8" x14ac:dyDescent="0.25">
      <c r="A13" s="1">
        <v>2017</v>
      </c>
      <c r="B13" s="1" t="s">
        <v>19</v>
      </c>
      <c r="C13" s="4">
        <v>205798</v>
      </c>
      <c r="D13" s="9">
        <f t="shared" si="2"/>
        <v>2477874</v>
      </c>
      <c r="E13" s="5">
        <v>4.8679999999999999E-3</v>
      </c>
      <c r="F13" s="2">
        <f t="shared" si="0"/>
        <v>12062.290632</v>
      </c>
      <c r="G13" s="12">
        <f t="shared" si="3"/>
        <v>79471.794064000002</v>
      </c>
      <c r="H13" s="15">
        <f t="shared" si="1"/>
        <v>2557345.7940639998</v>
      </c>
    </row>
    <row r="14" spans="1:8" x14ac:dyDescent="0.25">
      <c r="A14" s="1">
        <v>2017</v>
      </c>
      <c r="B14" s="1" t="s">
        <v>4</v>
      </c>
      <c r="C14" s="4">
        <v>205798</v>
      </c>
      <c r="D14" s="9">
        <f t="shared" si="2"/>
        <v>2683672</v>
      </c>
      <c r="E14" s="5">
        <v>4.8679999999999999E-3</v>
      </c>
      <c r="F14" s="2">
        <f t="shared" si="0"/>
        <v>13064.115296</v>
      </c>
      <c r="G14" s="12">
        <f t="shared" si="3"/>
        <v>92535.909360000005</v>
      </c>
      <c r="H14" s="15">
        <f t="shared" si="1"/>
        <v>2776207.9093599999</v>
      </c>
    </row>
    <row r="15" spans="1:8" x14ac:dyDescent="0.25">
      <c r="A15" s="1">
        <v>2017</v>
      </c>
      <c r="B15" s="1" t="s">
        <v>6</v>
      </c>
      <c r="C15" s="4">
        <v>205798</v>
      </c>
      <c r="D15" s="9">
        <f t="shared" si="2"/>
        <v>2889470</v>
      </c>
      <c r="E15" s="5">
        <v>4.8679999999999999E-3</v>
      </c>
      <c r="F15" s="2">
        <f t="shared" si="0"/>
        <v>14065.93996</v>
      </c>
      <c r="G15" s="12">
        <f t="shared" si="3"/>
        <v>106601.84932000001</v>
      </c>
      <c r="H15" s="15">
        <f t="shared" si="1"/>
        <v>2996071.84932</v>
      </c>
    </row>
    <row r="16" spans="1:8" x14ac:dyDescent="0.25">
      <c r="A16" s="1">
        <v>2017</v>
      </c>
      <c r="B16" s="1" t="s">
        <v>7</v>
      </c>
      <c r="C16" s="4">
        <v>205798</v>
      </c>
      <c r="D16" s="9">
        <f t="shared" si="2"/>
        <v>3095268</v>
      </c>
      <c r="E16" s="5">
        <v>4.8679999999999999E-3</v>
      </c>
      <c r="F16" s="2">
        <f t="shared" si="0"/>
        <v>15067.764623999999</v>
      </c>
      <c r="G16" s="12">
        <f t="shared" si="3"/>
        <v>121669.61394400001</v>
      </c>
      <c r="H16" s="15">
        <f t="shared" si="1"/>
        <v>3216937.6139440001</v>
      </c>
    </row>
    <row r="17" spans="1:8" x14ac:dyDescent="0.25">
      <c r="A17" s="1">
        <v>2017</v>
      </c>
      <c r="B17" s="1" t="s">
        <v>8</v>
      </c>
      <c r="C17" s="4">
        <v>205798</v>
      </c>
      <c r="D17" s="9">
        <f t="shared" si="2"/>
        <v>3301066</v>
      </c>
      <c r="E17" s="5">
        <v>4.8679999999999999E-3</v>
      </c>
      <c r="F17" s="2">
        <f t="shared" si="0"/>
        <v>16069.589287999999</v>
      </c>
      <c r="G17" s="12">
        <f t="shared" si="3"/>
        <v>137739.203232</v>
      </c>
      <c r="H17" s="15">
        <f t="shared" si="1"/>
        <v>3438805.2032320001</v>
      </c>
    </row>
    <row r="18" spans="1:8" x14ac:dyDescent="0.25">
      <c r="A18" s="1">
        <v>2017</v>
      </c>
      <c r="B18" s="1" t="s">
        <v>9</v>
      </c>
      <c r="C18" s="4">
        <v>205798</v>
      </c>
      <c r="D18" s="9">
        <f t="shared" si="2"/>
        <v>3506864</v>
      </c>
      <c r="E18" s="5">
        <v>4.8679999999999999E-3</v>
      </c>
      <c r="F18" s="2">
        <f t="shared" si="0"/>
        <v>17071.413951999999</v>
      </c>
      <c r="G18" s="12">
        <f t="shared" si="3"/>
        <v>154810.617184</v>
      </c>
      <c r="H18" s="15">
        <f t="shared" si="1"/>
        <v>3661674.6171840001</v>
      </c>
    </row>
    <row r="19" spans="1:8" x14ac:dyDescent="0.25">
      <c r="A19" s="1">
        <v>2017</v>
      </c>
      <c r="B19" s="1" t="s">
        <v>10</v>
      </c>
      <c r="C19" s="4">
        <v>205798</v>
      </c>
      <c r="D19" s="9">
        <f t="shared" si="2"/>
        <v>3712662</v>
      </c>
      <c r="E19" s="5">
        <v>4.8679999999999999E-3</v>
      </c>
      <c r="F19" s="2">
        <f t="shared" si="0"/>
        <v>18073.238615999999</v>
      </c>
      <c r="G19" s="12">
        <f t="shared" si="3"/>
        <v>172883.85579999999</v>
      </c>
      <c r="H19" s="15">
        <f t="shared" si="1"/>
        <v>3885545.8558</v>
      </c>
    </row>
    <row r="20" spans="1:8" x14ac:dyDescent="0.25">
      <c r="A20" s="1">
        <v>2017</v>
      </c>
      <c r="B20" s="1" t="s">
        <v>11</v>
      </c>
      <c r="C20" s="4">
        <v>205798</v>
      </c>
      <c r="D20" s="9">
        <f t="shared" si="2"/>
        <v>3918460</v>
      </c>
      <c r="E20" s="5">
        <v>4.8679999999999999E-3</v>
      </c>
      <c r="F20" s="2">
        <f t="shared" si="0"/>
        <v>19075.063279999998</v>
      </c>
      <c r="G20" s="12">
        <f t="shared" si="3"/>
        <v>191958.91907999999</v>
      </c>
      <c r="H20" s="15">
        <f t="shared" si="1"/>
        <v>4110418.9190799999</v>
      </c>
    </row>
    <row r="21" spans="1:8" x14ac:dyDescent="0.25">
      <c r="A21" s="1">
        <v>2017</v>
      </c>
      <c r="B21" s="1" t="s">
        <v>12</v>
      </c>
      <c r="C21" s="4">
        <v>205798</v>
      </c>
      <c r="D21" s="9">
        <f t="shared" si="2"/>
        <v>4124258</v>
      </c>
      <c r="E21" s="5">
        <v>4.8679999999999999E-3</v>
      </c>
      <c r="F21" s="2">
        <f t="shared" si="0"/>
        <v>20076.887943999998</v>
      </c>
      <c r="G21" s="12">
        <f t="shared" si="3"/>
        <v>212035.80702399998</v>
      </c>
      <c r="H21" s="15">
        <f t="shared" si="1"/>
        <v>4336293.8070240002</v>
      </c>
    </row>
    <row r="22" spans="1:8" x14ac:dyDescent="0.25">
      <c r="A22" s="1">
        <v>2017</v>
      </c>
      <c r="B22" s="1" t="s">
        <v>3</v>
      </c>
      <c r="C22" s="4">
        <v>205798</v>
      </c>
      <c r="D22" s="9">
        <f t="shared" si="2"/>
        <v>4330056</v>
      </c>
      <c r="E22" s="5">
        <v>4.8679999999999999E-3</v>
      </c>
      <c r="F22" s="2">
        <f t="shared" si="0"/>
        <v>21078.712607999998</v>
      </c>
      <c r="G22" s="12">
        <f t="shared" si="3"/>
        <v>233114.51963199998</v>
      </c>
      <c r="H22" s="15">
        <f t="shared" si="1"/>
        <v>4563170.5196319995</v>
      </c>
    </row>
    <row r="23" spans="1:8" x14ac:dyDescent="0.25">
      <c r="A23" s="1">
        <v>2018</v>
      </c>
      <c r="B23" s="1" t="s">
        <v>17</v>
      </c>
      <c r="C23" s="4">
        <v>204100</v>
      </c>
      <c r="D23" s="9">
        <f t="shared" si="2"/>
        <v>4534156</v>
      </c>
      <c r="E23" s="5">
        <v>4.8679999999999999E-3</v>
      </c>
      <c r="F23" s="2">
        <f t="shared" si="0"/>
        <v>22072.271408000001</v>
      </c>
      <c r="G23" s="12">
        <f t="shared" si="3"/>
        <v>255186.79103999998</v>
      </c>
      <c r="H23" s="15">
        <f t="shared" si="1"/>
        <v>4789342.7910399996</v>
      </c>
    </row>
    <row r="24" spans="1:8" x14ac:dyDescent="0.25">
      <c r="A24" s="1">
        <v>2018</v>
      </c>
      <c r="B24" s="1" t="s">
        <v>18</v>
      </c>
      <c r="C24" s="4">
        <v>204100</v>
      </c>
      <c r="D24" s="9">
        <f t="shared" si="2"/>
        <v>4738256</v>
      </c>
      <c r="E24" s="5">
        <v>4.8679999999999999E-3</v>
      </c>
      <c r="F24" s="2">
        <f t="shared" si="0"/>
        <v>23065.830207999999</v>
      </c>
      <c r="G24" s="12">
        <f t="shared" si="3"/>
        <v>278252.62124799995</v>
      </c>
      <c r="H24" s="15">
        <f t="shared" si="1"/>
        <v>5016508.6212480003</v>
      </c>
    </row>
    <row r="25" spans="1:8" x14ac:dyDescent="0.25">
      <c r="A25" s="1">
        <v>2018</v>
      </c>
      <c r="B25" s="1" t="s">
        <v>19</v>
      </c>
      <c r="C25" s="4">
        <v>204100</v>
      </c>
      <c r="D25" s="9">
        <f t="shared" si="2"/>
        <v>4942356</v>
      </c>
      <c r="E25" s="5">
        <v>4.8679999999999999E-3</v>
      </c>
      <c r="F25" s="2">
        <f t="shared" si="0"/>
        <v>24059.389007999998</v>
      </c>
      <c r="G25" s="12">
        <f t="shared" si="3"/>
        <v>302312.01025599998</v>
      </c>
      <c r="H25" s="15">
        <f t="shared" si="1"/>
        <v>5244668.0102559999</v>
      </c>
    </row>
    <row r="26" spans="1:8" x14ac:dyDescent="0.25">
      <c r="A26" s="1">
        <v>2018</v>
      </c>
      <c r="B26" s="1" t="s">
        <v>4</v>
      </c>
      <c r="C26" s="4">
        <v>204100</v>
      </c>
      <c r="D26" s="9">
        <f t="shared" si="2"/>
        <v>5146456</v>
      </c>
      <c r="E26" s="5">
        <v>4.8679999999999999E-3</v>
      </c>
      <c r="F26" s="2">
        <f t="shared" si="0"/>
        <v>25052.947808000001</v>
      </c>
      <c r="G26" s="12">
        <f t="shared" si="3"/>
        <v>327364.95806400001</v>
      </c>
      <c r="H26" s="15">
        <f t="shared" si="1"/>
        <v>5473820.9580640001</v>
      </c>
    </row>
    <row r="27" spans="1:8" x14ac:dyDescent="0.25">
      <c r="A27" s="1">
        <v>2018</v>
      </c>
      <c r="B27" s="1" t="s">
        <v>6</v>
      </c>
      <c r="C27" s="4">
        <v>204100</v>
      </c>
      <c r="D27" s="9">
        <f t="shared" si="2"/>
        <v>5350556</v>
      </c>
      <c r="E27" s="5">
        <v>4.8679999999999999E-3</v>
      </c>
      <c r="F27" s="2">
        <f t="shared" si="0"/>
        <v>26046.506608</v>
      </c>
      <c r="G27" s="12">
        <f t="shared" si="3"/>
        <v>353411.46467200003</v>
      </c>
      <c r="H27" s="15">
        <f t="shared" si="1"/>
        <v>5703967.4646720001</v>
      </c>
    </row>
    <row r="28" spans="1:8" x14ac:dyDescent="0.25">
      <c r="A28" s="1">
        <v>2018</v>
      </c>
      <c r="B28" s="1" t="s">
        <v>7</v>
      </c>
      <c r="C28" s="4">
        <v>204100</v>
      </c>
      <c r="D28" s="9">
        <f t="shared" si="2"/>
        <v>5554656</v>
      </c>
      <c r="E28" s="5">
        <v>4.8679999999999999E-3</v>
      </c>
      <c r="F28" s="2">
        <f t="shared" si="0"/>
        <v>27040.065407999999</v>
      </c>
      <c r="G28" s="12">
        <f t="shared" si="3"/>
        <v>380451.53008000006</v>
      </c>
      <c r="H28" s="15">
        <f t="shared" si="1"/>
        <v>5935107.5300799999</v>
      </c>
    </row>
    <row r="29" spans="1:8" x14ac:dyDescent="0.25">
      <c r="A29" s="1">
        <v>2018</v>
      </c>
      <c r="B29" s="1" t="s">
        <v>8</v>
      </c>
      <c r="C29" s="4">
        <v>204100</v>
      </c>
      <c r="D29" s="9">
        <f t="shared" si="2"/>
        <v>5758756</v>
      </c>
      <c r="E29" s="5">
        <v>4.8679999999999999E-3</v>
      </c>
      <c r="F29" s="2">
        <f t="shared" si="0"/>
        <v>28033.624208000001</v>
      </c>
      <c r="G29" s="12">
        <f t="shared" si="3"/>
        <v>408485.15428800008</v>
      </c>
      <c r="H29" s="15">
        <f t="shared" si="1"/>
        <v>6167241.1542880004</v>
      </c>
    </row>
    <row r="30" spans="1:8" x14ac:dyDescent="0.25">
      <c r="A30" s="1">
        <v>2018</v>
      </c>
      <c r="B30" s="1" t="s">
        <v>9</v>
      </c>
      <c r="C30" s="4">
        <v>204100</v>
      </c>
      <c r="D30" s="9">
        <f t="shared" si="2"/>
        <v>5962856</v>
      </c>
      <c r="E30" s="5">
        <v>4.8679999999999999E-3</v>
      </c>
      <c r="F30" s="2">
        <f t="shared" si="0"/>
        <v>29027.183008</v>
      </c>
      <c r="G30" s="12">
        <f t="shared" si="3"/>
        <v>437512.3372960001</v>
      </c>
      <c r="H30" s="15">
        <f t="shared" si="1"/>
        <v>6400368.3372959998</v>
      </c>
    </row>
    <row r="31" spans="1:8" x14ac:dyDescent="0.25">
      <c r="A31" s="1">
        <v>2018</v>
      </c>
      <c r="B31" s="1" t="s">
        <v>10</v>
      </c>
      <c r="C31" s="4">
        <v>204100</v>
      </c>
      <c r="D31" s="9">
        <f t="shared" si="2"/>
        <v>6166956</v>
      </c>
      <c r="E31" s="5">
        <v>4.8679999999999999E-3</v>
      </c>
      <c r="F31" s="2">
        <f t="shared" si="0"/>
        <v>30020.741807999999</v>
      </c>
      <c r="G31" s="12">
        <f t="shared" si="3"/>
        <v>467533.07910400012</v>
      </c>
      <c r="H31" s="15">
        <f t="shared" si="1"/>
        <v>6634489.0791039998</v>
      </c>
    </row>
    <row r="32" spans="1:8" x14ac:dyDescent="0.25">
      <c r="A32" s="1">
        <v>2018</v>
      </c>
      <c r="B32" s="1" t="s">
        <v>11</v>
      </c>
      <c r="C32" s="4">
        <v>204100</v>
      </c>
      <c r="D32" s="9">
        <f t="shared" si="2"/>
        <v>6371056</v>
      </c>
      <c r="E32" s="5">
        <v>4.8679999999999999E-3</v>
      </c>
      <c r="F32" s="2">
        <f t="shared" si="0"/>
        <v>31014.300608000001</v>
      </c>
      <c r="G32" s="12">
        <f t="shared" si="3"/>
        <v>498547.37971200014</v>
      </c>
      <c r="H32" s="15">
        <f t="shared" si="1"/>
        <v>6869603.3797120005</v>
      </c>
    </row>
    <row r="33" spans="1:8" x14ac:dyDescent="0.25">
      <c r="A33" s="1">
        <v>2018</v>
      </c>
      <c r="B33" s="1" t="s">
        <v>12</v>
      </c>
      <c r="C33" s="4">
        <v>204100</v>
      </c>
      <c r="D33" s="9">
        <f t="shared" si="2"/>
        <v>6575156</v>
      </c>
      <c r="E33" s="5">
        <v>4.8679999999999999E-3</v>
      </c>
      <c r="F33" s="2">
        <f t="shared" si="0"/>
        <v>32007.859408</v>
      </c>
      <c r="G33" s="12">
        <f t="shared" si="3"/>
        <v>530555.23912000016</v>
      </c>
      <c r="H33" s="15">
        <f t="shared" si="1"/>
        <v>7105711.23912</v>
      </c>
    </row>
    <row r="34" spans="1:8" x14ac:dyDescent="0.25">
      <c r="A34" s="1">
        <v>2018</v>
      </c>
      <c r="B34" s="1" t="s">
        <v>3</v>
      </c>
      <c r="C34" s="4">
        <v>204100</v>
      </c>
      <c r="D34" s="9">
        <f t="shared" si="2"/>
        <v>6779256</v>
      </c>
      <c r="E34" s="5">
        <v>4.8679999999999999E-3</v>
      </c>
      <c r="F34" s="2">
        <f t="shared" si="0"/>
        <v>33001.418208000003</v>
      </c>
      <c r="G34" s="12">
        <f t="shared" si="3"/>
        <v>563556.65732800018</v>
      </c>
      <c r="H34" s="15">
        <f t="shared" si="1"/>
        <v>7342812.6573280003</v>
      </c>
    </row>
    <row r="35" spans="1:8" x14ac:dyDescent="0.25">
      <c r="A35" s="1">
        <v>2019</v>
      </c>
      <c r="B35" s="1" t="s">
        <v>17</v>
      </c>
      <c r="C35" s="2">
        <v>203120</v>
      </c>
      <c r="D35" s="9">
        <f t="shared" si="2"/>
        <v>6982376</v>
      </c>
      <c r="E35" s="5">
        <v>4.8679999999999999E-3</v>
      </c>
      <c r="F35" s="2">
        <f t="shared" si="0"/>
        <v>33990.206367999999</v>
      </c>
      <c r="G35" s="12">
        <f t="shared" si="3"/>
        <v>597546.86369600019</v>
      </c>
      <c r="H35" s="15">
        <f t="shared" si="1"/>
        <v>7579922.8636960005</v>
      </c>
    </row>
    <row r="36" spans="1:8" x14ac:dyDescent="0.25">
      <c r="A36" s="1">
        <v>2019</v>
      </c>
      <c r="B36" s="1" t="s">
        <v>18</v>
      </c>
      <c r="C36" s="2">
        <v>203120</v>
      </c>
      <c r="D36" s="9">
        <f t="shared" si="2"/>
        <v>7185496</v>
      </c>
      <c r="E36" s="5">
        <v>4.8679999999999999E-3</v>
      </c>
      <c r="F36" s="2">
        <f t="shared" si="0"/>
        <v>34978.994528000003</v>
      </c>
      <c r="G36" s="12">
        <f t="shared" si="3"/>
        <v>632525.8582240002</v>
      </c>
      <c r="H36" s="15">
        <f t="shared" si="1"/>
        <v>7818021.8582239999</v>
      </c>
    </row>
    <row r="37" spans="1:8" x14ac:dyDescent="0.25">
      <c r="A37" s="1">
        <v>2019</v>
      </c>
      <c r="B37" s="1" t="s">
        <v>19</v>
      </c>
      <c r="C37" s="2">
        <v>203120</v>
      </c>
      <c r="D37" s="9">
        <f t="shared" si="2"/>
        <v>7388616</v>
      </c>
      <c r="E37" s="5">
        <v>4.8679999999999999E-3</v>
      </c>
      <c r="F37" s="2">
        <f t="shared" si="0"/>
        <v>35967.782687999999</v>
      </c>
      <c r="G37" s="12">
        <f t="shared" si="3"/>
        <v>668493.64091200021</v>
      </c>
      <c r="H37" s="15">
        <f t="shared" si="1"/>
        <v>8057109.6409120001</v>
      </c>
    </row>
    <row r="38" spans="1:8" x14ac:dyDescent="0.25">
      <c r="A38" s="1">
        <v>2019</v>
      </c>
      <c r="B38" s="1" t="s">
        <v>4</v>
      </c>
      <c r="C38" s="2">
        <v>203120</v>
      </c>
      <c r="D38" s="9">
        <f t="shared" si="2"/>
        <v>7591736</v>
      </c>
      <c r="E38" s="5">
        <v>4.8679999999999999E-3</v>
      </c>
      <c r="F38" s="2">
        <f t="shared" si="0"/>
        <v>36956.570848000003</v>
      </c>
      <c r="G38" s="12">
        <f t="shared" si="3"/>
        <v>705450.21176000021</v>
      </c>
      <c r="H38" s="15">
        <f t="shared" si="1"/>
        <v>8297186.2117600003</v>
      </c>
    </row>
    <row r="39" spans="1:8" x14ac:dyDescent="0.25">
      <c r="A39" s="1">
        <v>2019</v>
      </c>
      <c r="B39" s="1" t="s">
        <v>6</v>
      </c>
      <c r="C39" s="2">
        <v>203120</v>
      </c>
      <c r="D39" s="9">
        <f t="shared" si="2"/>
        <v>7794856</v>
      </c>
      <c r="E39" s="5">
        <v>4.8679999999999999E-3</v>
      </c>
      <c r="F39" s="2">
        <f t="shared" si="0"/>
        <v>37945.359007999999</v>
      </c>
      <c r="G39" s="12">
        <f t="shared" si="3"/>
        <v>743395.57076800021</v>
      </c>
      <c r="H39" s="15">
        <f t="shared" si="1"/>
        <v>8538251.5707680006</v>
      </c>
    </row>
    <row r="40" spans="1:8" x14ac:dyDescent="0.25">
      <c r="A40" s="1">
        <v>2019</v>
      </c>
      <c r="B40" s="1" t="s">
        <v>7</v>
      </c>
      <c r="C40" s="2">
        <v>203120</v>
      </c>
      <c r="D40" s="9">
        <f t="shared" si="2"/>
        <v>7997976</v>
      </c>
      <c r="E40" s="5">
        <v>4.8679999999999999E-3</v>
      </c>
      <c r="F40" s="2">
        <f t="shared" si="0"/>
        <v>38934.147167999996</v>
      </c>
      <c r="G40" s="12">
        <f t="shared" si="3"/>
        <v>782329.7179360002</v>
      </c>
      <c r="H40" s="15">
        <f t="shared" si="1"/>
        <v>8780305.7179359999</v>
      </c>
    </row>
    <row r="41" spans="1:8" x14ac:dyDescent="0.25">
      <c r="A41" s="1">
        <v>2019</v>
      </c>
      <c r="B41" s="1" t="s">
        <v>8</v>
      </c>
      <c r="C41" s="2">
        <v>203120</v>
      </c>
      <c r="D41" s="9">
        <f t="shared" si="2"/>
        <v>8201096</v>
      </c>
      <c r="E41" s="5">
        <v>4.8679999999999999E-3</v>
      </c>
      <c r="F41" s="2">
        <f t="shared" si="0"/>
        <v>39922.935328</v>
      </c>
      <c r="G41" s="12">
        <f t="shared" si="3"/>
        <v>822252.6532640002</v>
      </c>
      <c r="H41" s="15">
        <f t="shared" si="1"/>
        <v>9023348.653264001</v>
      </c>
    </row>
    <row r="42" spans="1:8" x14ac:dyDescent="0.25">
      <c r="A42" s="1">
        <v>2019</v>
      </c>
      <c r="B42" s="1" t="s">
        <v>9</v>
      </c>
      <c r="C42" s="2">
        <v>203120</v>
      </c>
      <c r="D42" s="9">
        <f t="shared" si="2"/>
        <v>8404216</v>
      </c>
      <c r="E42" s="5">
        <v>4.8679999999999999E-3</v>
      </c>
      <c r="F42" s="2">
        <f t="shared" si="0"/>
        <v>40911.723487999996</v>
      </c>
      <c r="G42" s="12">
        <f t="shared" si="3"/>
        <v>863164.37675200019</v>
      </c>
      <c r="H42" s="15">
        <f t="shared" si="1"/>
        <v>9267380.3767520003</v>
      </c>
    </row>
    <row r="43" spans="1:8" x14ac:dyDescent="0.25">
      <c r="A43" s="1">
        <v>2019</v>
      </c>
      <c r="B43" s="1" t="s">
        <v>10</v>
      </c>
      <c r="C43" s="2">
        <v>203120</v>
      </c>
      <c r="D43" s="9">
        <f t="shared" si="2"/>
        <v>8607336</v>
      </c>
      <c r="E43" s="5">
        <v>4.8679999999999999E-3</v>
      </c>
      <c r="F43" s="2">
        <f t="shared" si="0"/>
        <v>41900.511648</v>
      </c>
      <c r="G43" s="12">
        <f t="shared" si="3"/>
        <v>905064.88840000017</v>
      </c>
      <c r="H43" s="15">
        <f t="shared" si="1"/>
        <v>9512400.8883999996</v>
      </c>
    </row>
    <row r="44" spans="1:8" x14ac:dyDescent="0.25">
      <c r="A44" s="1">
        <v>2019</v>
      </c>
      <c r="B44" s="1" t="s">
        <v>11</v>
      </c>
      <c r="C44" s="2">
        <v>203120</v>
      </c>
      <c r="D44" s="9">
        <f t="shared" si="2"/>
        <v>8810456</v>
      </c>
      <c r="E44" s="5">
        <v>4.8679999999999999E-3</v>
      </c>
      <c r="F44" s="2">
        <f t="shared" si="0"/>
        <v>42889.299807999996</v>
      </c>
      <c r="G44" s="12">
        <f t="shared" si="3"/>
        <v>947954.18820800015</v>
      </c>
      <c r="H44" s="15">
        <f t="shared" si="1"/>
        <v>9758410.1882080007</v>
      </c>
    </row>
    <row r="45" spans="1:8" x14ac:dyDescent="0.25">
      <c r="A45" s="1">
        <v>2019</v>
      </c>
      <c r="B45" s="1" t="s">
        <v>12</v>
      </c>
      <c r="C45" s="2">
        <v>203120</v>
      </c>
      <c r="D45" s="9">
        <f t="shared" si="2"/>
        <v>9013576</v>
      </c>
      <c r="E45" s="5">
        <v>4.8679999999999999E-3</v>
      </c>
      <c r="F45" s="2">
        <f t="shared" si="0"/>
        <v>43878.087968</v>
      </c>
      <c r="G45" s="12">
        <f t="shared" si="3"/>
        <v>991832.27617600013</v>
      </c>
      <c r="H45" s="15">
        <f t="shared" si="1"/>
        <v>10005408.276176</v>
      </c>
    </row>
    <row r="46" spans="1:8" x14ac:dyDescent="0.25">
      <c r="A46" s="1">
        <v>2019</v>
      </c>
      <c r="B46" s="1" t="s">
        <v>3</v>
      </c>
      <c r="C46" s="2">
        <v>203120</v>
      </c>
      <c r="D46" s="9">
        <f t="shared" si="2"/>
        <v>9216696</v>
      </c>
      <c r="E46" s="5">
        <v>4.8679999999999999E-3</v>
      </c>
      <c r="F46" s="2">
        <f t="shared" si="0"/>
        <v>44866.876127999996</v>
      </c>
      <c r="G46" s="12">
        <f t="shared" si="3"/>
        <v>1036699.1523040001</v>
      </c>
      <c r="H46" s="15">
        <f t="shared" si="1"/>
        <v>10253395.152303999</v>
      </c>
    </row>
    <row r="47" spans="1:8" x14ac:dyDescent="0.25">
      <c r="A47" s="1">
        <v>2020</v>
      </c>
      <c r="B47" s="1" t="s">
        <v>17</v>
      </c>
      <c r="C47" s="2">
        <v>203800</v>
      </c>
      <c r="D47" s="9">
        <f t="shared" si="2"/>
        <v>9420496</v>
      </c>
      <c r="E47" s="5">
        <v>4.8679999999999999E-3</v>
      </c>
      <c r="F47" s="2">
        <f t="shared" si="0"/>
        <v>45858.974527999999</v>
      </c>
      <c r="G47" s="12">
        <f t="shared" si="3"/>
        <v>1082558.1268320002</v>
      </c>
      <c r="H47" s="15">
        <f t="shared" si="1"/>
        <v>10503054.126832001</v>
      </c>
    </row>
    <row r="48" spans="1:8" x14ac:dyDescent="0.25">
      <c r="A48" s="1">
        <v>2020</v>
      </c>
      <c r="B48" s="1" t="s">
        <v>18</v>
      </c>
      <c r="C48" s="2">
        <v>203800</v>
      </c>
      <c r="D48" s="9">
        <f t="shared" si="2"/>
        <v>9624296</v>
      </c>
      <c r="E48" s="5">
        <v>4.8679999999999999E-3</v>
      </c>
      <c r="F48" s="2">
        <f t="shared" si="0"/>
        <v>46851.072928000001</v>
      </c>
      <c r="G48" s="12">
        <f t="shared" si="3"/>
        <v>1129409.1997600002</v>
      </c>
      <c r="H48" s="15">
        <f t="shared" si="1"/>
        <v>10753705.199760001</v>
      </c>
    </row>
    <row r="49" spans="1:8" x14ac:dyDescent="0.25">
      <c r="A49" s="1">
        <v>2020</v>
      </c>
      <c r="B49" s="1" t="s">
        <v>19</v>
      </c>
      <c r="C49" s="2">
        <v>203800</v>
      </c>
      <c r="D49" s="9">
        <f t="shared" si="2"/>
        <v>9828096</v>
      </c>
      <c r="E49" s="5">
        <v>4.8679999999999999E-3</v>
      </c>
      <c r="F49" s="2">
        <f t="shared" si="0"/>
        <v>47843.171327999997</v>
      </c>
      <c r="G49" s="12">
        <f t="shared" si="3"/>
        <v>1177252.3710880002</v>
      </c>
      <c r="H49" s="15">
        <f t="shared" si="1"/>
        <v>11005348.371088</v>
      </c>
    </row>
    <row r="50" spans="1:8" x14ac:dyDescent="0.25">
      <c r="A50" s="1">
        <v>2020</v>
      </c>
      <c r="B50" s="1" t="s">
        <v>4</v>
      </c>
      <c r="C50" s="2">
        <v>203800</v>
      </c>
      <c r="D50" s="9">
        <f t="shared" si="2"/>
        <v>10031896</v>
      </c>
      <c r="E50" s="5">
        <v>4.8679999999999999E-3</v>
      </c>
      <c r="F50" s="2">
        <f t="shared" si="0"/>
        <v>48835.269727999999</v>
      </c>
      <c r="G50" s="12">
        <f t="shared" si="3"/>
        <v>1226087.6408160003</v>
      </c>
      <c r="H50" s="15">
        <f t="shared" si="1"/>
        <v>11257983.640815999</v>
      </c>
    </row>
    <row r="51" spans="1:8" x14ac:dyDescent="0.25">
      <c r="A51" s="1">
        <v>2020</v>
      </c>
      <c r="B51" s="1" t="s">
        <v>6</v>
      </c>
      <c r="C51" s="2">
        <v>203800</v>
      </c>
      <c r="D51" s="9">
        <f t="shared" si="2"/>
        <v>10235696</v>
      </c>
      <c r="E51" s="5">
        <v>4.8679999999999999E-3</v>
      </c>
      <c r="F51" s="2">
        <f t="shared" si="0"/>
        <v>49827.368128000002</v>
      </c>
      <c r="G51" s="12">
        <f t="shared" si="3"/>
        <v>1275915.0089440004</v>
      </c>
      <c r="H51" s="15">
        <f t="shared" si="1"/>
        <v>11511611.008944001</v>
      </c>
    </row>
    <row r="52" spans="1:8" x14ac:dyDescent="0.25">
      <c r="A52" s="1">
        <v>2020</v>
      </c>
      <c r="B52" s="1" t="s">
        <v>7</v>
      </c>
      <c r="C52" s="2">
        <v>203800</v>
      </c>
      <c r="D52" s="9">
        <f t="shared" si="2"/>
        <v>10439496</v>
      </c>
      <c r="E52" s="5">
        <v>4.8679999999999999E-3</v>
      </c>
      <c r="F52" s="2">
        <f t="shared" si="0"/>
        <v>50819.466527999997</v>
      </c>
      <c r="G52" s="12">
        <f t="shared" si="3"/>
        <v>1326734.4754720004</v>
      </c>
      <c r="H52" s="15">
        <f t="shared" si="1"/>
        <v>11766230.475471999</v>
      </c>
    </row>
    <row r="53" spans="1:8" x14ac:dyDescent="0.25">
      <c r="A53" s="1">
        <v>2020</v>
      </c>
      <c r="B53" s="1" t="s">
        <v>8</v>
      </c>
      <c r="C53" s="2">
        <v>203800</v>
      </c>
      <c r="D53" s="9">
        <f t="shared" si="2"/>
        <v>10643296</v>
      </c>
      <c r="E53" s="5">
        <v>4.8679999999999999E-3</v>
      </c>
      <c r="F53" s="2">
        <f t="shared" si="0"/>
        <v>51811.564928</v>
      </c>
      <c r="G53" s="12">
        <f t="shared" si="3"/>
        <v>1378546.0404000005</v>
      </c>
      <c r="H53" s="15">
        <f t="shared" si="1"/>
        <v>12021842.0404</v>
      </c>
    </row>
    <row r="54" spans="1:8" x14ac:dyDescent="0.25">
      <c r="A54" s="1">
        <v>2020</v>
      </c>
      <c r="B54" s="1" t="s">
        <v>9</v>
      </c>
      <c r="C54" s="2">
        <v>203800</v>
      </c>
      <c r="D54" s="9">
        <f t="shared" si="2"/>
        <v>10847096</v>
      </c>
      <c r="E54" s="5">
        <v>4.8679999999999999E-3</v>
      </c>
      <c r="F54" s="2">
        <f t="shared" si="0"/>
        <v>52803.663328000002</v>
      </c>
      <c r="G54" s="12">
        <f t="shared" si="3"/>
        <v>1431349.7037280006</v>
      </c>
      <c r="H54" s="15">
        <f t="shared" si="1"/>
        <v>12278445.703728002</v>
      </c>
    </row>
    <row r="55" spans="1:8" x14ac:dyDescent="0.25">
      <c r="A55" s="1">
        <v>2020</v>
      </c>
      <c r="B55" s="1" t="s">
        <v>10</v>
      </c>
      <c r="C55" s="2">
        <v>203800</v>
      </c>
      <c r="D55" s="9">
        <f t="shared" si="2"/>
        <v>11050896</v>
      </c>
      <c r="E55" s="5">
        <v>4.8679999999999999E-3</v>
      </c>
      <c r="F55" s="2">
        <f t="shared" si="0"/>
        <v>53795.761727999998</v>
      </c>
      <c r="G55" s="12">
        <f t="shared" si="3"/>
        <v>1485145.4654560005</v>
      </c>
      <c r="H55" s="15">
        <f t="shared" si="1"/>
        <v>12536041.465456001</v>
      </c>
    </row>
    <row r="56" spans="1:8" x14ac:dyDescent="0.25">
      <c r="A56" s="1">
        <v>2020</v>
      </c>
      <c r="B56" s="1" t="s">
        <v>11</v>
      </c>
      <c r="C56" s="2">
        <v>203800</v>
      </c>
      <c r="D56" s="9">
        <f t="shared" si="2"/>
        <v>11254696</v>
      </c>
      <c r="E56" s="5">
        <v>4.8679999999999999E-3</v>
      </c>
      <c r="F56" s="2">
        <f t="shared" si="0"/>
        <v>54787.860128</v>
      </c>
      <c r="G56" s="12">
        <f t="shared" si="3"/>
        <v>1539933.3255840004</v>
      </c>
      <c r="H56" s="15">
        <f t="shared" si="1"/>
        <v>12794629.325584</v>
      </c>
    </row>
    <row r="57" spans="1:8" x14ac:dyDescent="0.25">
      <c r="A57" s="1">
        <v>2020</v>
      </c>
      <c r="B57" s="1" t="s">
        <v>12</v>
      </c>
      <c r="C57" s="2">
        <v>203800</v>
      </c>
      <c r="D57" s="9">
        <f t="shared" si="2"/>
        <v>11458496</v>
      </c>
      <c r="E57" s="5">
        <v>4.8679999999999999E-3</v>
      </c>
      <c r="F57" s="2">
        <f t="shared" si="0"/>
        <v>55779.958528000003</v>
      </c>
      <c r="G57" s="12">
        <f t="shared" si="3"/>
        <v>1595713.2841120004</v>
      </c>
      <c r="H57" s="15">
        <f t="shared" si="1"/>
        <v>13054209.284112001</v>
      </c>
    </row>
    <row r="58" spans="1:8" x14ac:dyDescent="0.25">
      <c r="A58" s="1">
        <v>2020</v>
      </c>
      <c r="B58" s="1" t="s">
        <v>3</v>
      </c>
      <c r="C58" s="2">
        <v>203800</v>
      </c>
      <c r="D58" s="9">
        <f t="shared" si="2"/>
        <v>11662296</v>
      </c>
      <c r="E58" s="5">
        <v>4.8679999999999999E-3</v>
      </c>
      <c r="F58" s="2">
        <f t="shared" si="0"/>
        <v>56772.056927999998</v>
      </c>
      <c r="G58" s="12">
        <f t="shared" si="3"/>
        <v>1652485.3410400003</v>
      </c>
      <c r="H58" s="15">
        <f t="shared" si="1"/>
        <v>13314781.34104</v>
      </c>
    </row>
    <row r="59" spans="1:8" x14ac:dyDescent="0.25">
      <c r="A59" s="1">
        <v>2021</v>
      </c>
      <c r="B59" s="1" t="s">
        <v>17</v>
      </c>
      <c r="C59" s="2">
        <v>201440</v>
      </c>
      <c r="D59" s="9">
        <f t="shared" si="2"/>
        <v>11863736</v>
      </c>
      <c r="E59" s="5">
        <v>4.8679999999999999E-3</v>
      </c>
      <c r="F59" s="2">
        <f t="shared" si="0"/>
        <v>57752.666848000001</v>
      </c>
      <c r="G59" s="12">
        <f t="shared" si="3"/>
        <v>1710238.0078880002</v>
      </c>
      <c r="H59" s="15">
        <f t="shared" si="1"/>
        <v>13573974.007888</v>
      </c>
    </row>
    <row r="60" spans="1:8" x14ac:dyDescent="0.25">
      <c r="A60" s="1">
        <v>2021</v>
      </c>
      <c r="B60" s="1" t="s">
        <v>18</v>
      </c>
      <c r="C60" s="2">
        <v>201440</v>
      </c>
      <c r="D60" s="9">
        <f t="shared" si="2"/>
        <v>12065176</v>
      </c>
      <c r="E60" s="5">
        <v>4.8679999999999999E-3</v>
      </c>
      <c r="F60" s="2">
        <f t="shared" si="0"/>
        <v>58733.276767999996</v>
      </c>
      <c r="G60" s="12">
        <f t="shared" si="3"/>
        <v>1768971.2846560003</v>
      </c>
      <c r="H60" s="15">
        <f t="shared" si="1"/>
        <v>13834147.284655999</v>
      </c>
    </row>
    <row r="61" spans="1:8" x14ac:dyDescent="0.25">
      <c r="A61" s="1">
        <v>2021</v>
      </c>
      <c r="B61" s="1" t="s">
        <v>7</v>
      </c>
      <c r="C61" s="2">
        <v>100720</v>
      </c>
      <c r="D61" s="9">
        <f t="shared" si="2"/>
        <v>12165896</v>
      </c>
      <c r="E61" s="5">
        <v>4.8679999999999999E-3</v>
      </c>
      <c r="F61" s="2">
        <f t="shared" si="0"/>
        <v>59223.581727999997</v>
      </c>
      <c r="G61" s="12">
        <f t="shared" si="3"/>
        <v>1828194.8663840003</v>
      </c>
      <c r="H61" s="15">
        <f t="shared" si="1"/>
        <v>13994090.866384</v>
      </c>
    </row>
    <row r="62" spans="1:8" x14ac:dyDescent="0.25">
      <c r="A62" s="1">
        <v>2021</v>
      </c>
      <c r="B62" s="1" t="s">
        <v>8</v>
      </c>
      <c r="C62" s="2">
        <v>100720</v>
      </c>
      <c r="D62" s="9">
        <f t="shared" si="2"/>
        <v>12266616</v>
      </c>
      <c r="E62" s="5">
        <v>4.8679999999999999E-3</v>
      </c>
      <c r="F62" s="2">
        <f t="shared" si="0"/>
        <v>59713.886687999999</v>
      </c>
      <c r="G62" s="12">
        <f t="shared" si="3"/>
        <v>1887908.7530720003</v>
      </c>
      <c r="H62" s="15">
        <f t="shared" si="1"/>
        <v>14154524.753072001</v>
      </c>
    </row>
    <row r="63" spans="1:8" x14ac:dyDescent="0.25">
      <c r="A63" s="1">
        <v>2021</v>
      </c>
      <c r="B63" s="1" t="s">
        <v>9</v>
      </c>
      <c r="C63" s="2">
        <v>100720</v>
      </c>
      <c r="D63" s="9">
        <f t="shared" si="2"/>
        <v>12367336</v>
      </c>
      <c r="E63" s="5">
        <v>4.8679999999999999E-3</v>
      </c>
      <c r="F63" s="2">
        <f t="shared" si="0"/>
        <v>60204.191648</v>
      </c>
      <c r="G63" s="12">
        <f t="shared" si="3"/>
        <v>1948112.9447200003</v>
      </c>
      <c r="H63" s="15">
        <f t="shared" si="1"/>
        <v>14315448.94472</v>
      </c>
    </row>
    <row r="64" spans="1:8" x14ac:dyDescent="0.25">
      <c r="A64" s="1">
        <v>2021</v>
      </c>
      <c r="B64" s="1" t="s">
        <v>10</v>
      </c>
      <c r="C64" s="2">
        <v>100720</v>
      </c>
      <c r="D64" s="9">
        <f t="shared" si="2"/>
        <v>12468056</v>
      </c>
      <c r="E64" s="5">
        <v>4.8679999999999999E-3</v>
      </c>
      <c r="F64" s="2">
        <f t="shared" si="0"/>
        <v>60694.496608000001</v>
      </c>
      <c r="G64" s="12">
        <f t="shared" si="3"/>
        <v>2008807.4413280003</v>
      </c>
      <c r="H64" s="15">
        <f t="shared" si="1"/>
        <v>14476863.441328</v>
      </c>
    </row>
    <row r="65" spans="1:10" x14ac:dyDescent="0.25">
      <c r="A65" s="1">
        <v>2021</v>
      </c>
      <c r="B65" s="1" t="s">
        <v>11</v>
      </c>
      <c r="C65" s="2">
        <v>203220</v>
      </c>
      <c r="D65" s="9">
        <f t="shared" si="2"/>
        <v>12671276</v>
      </c>
      <c r="E65" s="5">
        <v>4.8679999999999999E-3</v>
      </c>
      <c r="F65" s="2">
        <f t="shared" si="0"/>
        <v>61683.771567999996</v>
      </c>
      <c r="G65" s="12">
        <f t="shared" si="3"/>
        <v>2070491.2128960004</v>
      </c>
      <c r="H65" s="15">
        <f t="shared" si="1"/>
        <v>14741767.212896001</v>
      </c>
    </row>
    <row r="66" spans="1:10" x14ac:dyDescent="0.25">
      <c r="A66" s="1">
        <v>2021</v>
      </c>
      <c r="B66" s="1" t="s">
        <v>12</v>
      </c>
      <c r="C66" s="2">
        <v>203220</v>
      </c>
      <c r="D66" s="9">
        <f t="shared" si="2"/>
        <v>12874496</v>
      </c>
      <c r="E66" s="5">
        <v>4.8679999999999999E-3</v>
      </c>
      <c r="F66" s="2">
        <f t="shared" si="0"/>
        <v>62673.046527999999</v>
      </c>
      <c r="G66" s="12">
        <f t="shared" si="3"/>
        <v>2133164.2594240005</v>
      </c>
      <c r="H66" s="15">
        <f t="shared" si="1"/>
        <v>15007660.259424001</v>
      </c>
      <c r="I66" s="6"/>
      <c r="J66" s="3"/>
    </row>
    <row r="67" spans="1:10" x14ac:dyDescent="0.25">
      <c r="A67" s="1">
        <v>2022</v>
      </c>
      <c r="B67" s="1" t="s">
        <v>17</v>
      </c>
      <c r="C67" s="2">
        <v>211240</v>
      </c>
      <c r="D67" s="9">
        <f t="shared" si="2"/>
        <v>13085736</v>
      </c>
      <c r="E67" s="5">
        <v>4.8679999999999999E-3</v>
      </c>
      <c r="F67" s="2">
        <f t="shared" ref="F67" si="4">D67*E67</f>
        <v>63701.362847999997</v>
      </c>
      <c r="G67" s="12">
        <f t="shared" si="3"/>
        <v>2196865.6222720006</v>
      </c>
      <c r="H67" s="15">
        <f t="shared" ref="H67" si="5">D67+G67</f>
        <v>15282601.622272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2016</vt:lpstr>
      <vt:lpstr>2017</vt:lpstr>
      <vt:lpstr>2018</vt:lpstr>
      <vt:lpstr>2019</vt:lpstr>
      <vt:lpstr>2020</vt:lpstr>
      <vt:lpstr>2021</vt:lpstr>
      <vt:lpstr>2022</vt:lpstr>
      <vt:lpstr>CAPITAL TOTAL ADEUDADO</vt:lpstr>
      <vt:lpstr>INTERESES MORATORIOS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Andrade</dc:creator>
  <cp:lastModifiedBy>Karen Andrade</cp:lastModifiedBy>
  <dcterms:created xsi:type="dcterms:W3CDTF">2021-09-20T12:31:31Z</dcterms:created>
  <dcterms:modified xsi:type="dcterms:W3CDTF">2022-02-02T19:51:12Z</dcterms:modified>
</cp:coreProperties>
</file>