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7313\Desktop\"/>
    </mc:Choice>
  </mc:AlternateContent>
  <xr:revisionPtr revIDLastSave="0" documentId="13_ncr:1_{DE835F5D-7D4B-4C6C-B1A9-EA995B6AF6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1" sheetId="8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0" i="8" l="1"/>
  <c r="C60" i="8"/>
  <c r="C73" i="8"/>
  <c r="D43" i="8"/>
  <c r="D38" i="8"/>
  <c r="D52" i="8" l="1"/>
  <c r="C52" i="8"/>
  <c r="D32" i="8"/>
  <c r="C32" i="8"/>
  <c r="D19" i="8"/>
  <c r="C19" i="8"/>
  <c r="E19" i="8" s="1"/>
  <c r="E32" i="8" l="1"/>
  <c r="E52" i="8" s="1"/>
  <c r="E60" i="8" s="1"/>
</calcChain>
</file>

<file path=xl/sharedStrings.xml><?xml version="1.0" encoding="utf-8"?>
<sst xmlns="http://schemas.openxmlformats.org/spreadsheetml/2006/main" count="66" uniqueCount="61">
  <si>
    <t>RELACION DE INGRESOS Y GASTOS DE SEPTIEMBRE A DICIEMBRE DE 2021</t>
  </si>
  <si>
    <t>FECHA</t>
  </si>
  <si>
    <t>DETALLE</t>
  </si>
  <si>
    <t>INGRESOS</t>
  </si>
  <si>
    <t>EGRESOS</t>
  </si>
  <si>
    <t>SALDOS</t>
  </si>
  <si>
    <t>Septiembre</t>
  </si>
  <si>
    <t>Saldo inicial</t>
  </si>
  <si>
    <t>Pension</t>
  </si>
  <si>
    <t>Arriendo piso 2</t>
  </si>
  <si>
    <t>Servicios publicos piso 1</t>
  </si>
  <si>
    <t>La lleve al medico y le mandaron una crema para la hemorroides 20,94 Euros(4511,45 valor Euro)</t>
  </si>
  <si>
    <t xml:space="preserve">Tuvo cita en Almeria con la Neurologa y le mando dos examenes para la cabeza y le mando Eutirox y Simbastatina </t>
  </si>
  <si>
    <t>Se llevo Almeria para hacer unos examenes especiales y le hicieron muchos analisis de sangre</t>
  </si>
  <si>
    <t>La lleve al medico para la formulacion de los medicamentos y este mismo dia se compro los medicamentos  13,29 Euros (4495,51 Valor Euro)</t>
  </si>
  <si>
    <t>Alimentacion y aseo personal 190 Euros (4451,75 valor Euro)</t>
  </si>
  <si>
    <t>Octubre</t>
  </si>
  <si>
    <t>Servicion publicos primer piso</t>
  </si>
  <si>
    <t>Arriendo segundo piso</t>
  </si>
  <si>
    <t>Se llevo al medico a Elena  y le envio unas pastillas costo 6,17 Eu</t>
  </si>
  <si>
    <t xml:space="preserve">Prestamo </t>
  </si>
  <si>
    <t>Se compraron los tiquetes para colombia (1,337,93 Eu  a 4,387,29)</t>
  </si>
  <si>
    <t>Se compro Simbastatina 1,95 Eu a 4,381,29</t>
  </si>
  <si>
    <t>Se compro Simbastatina y crema para el dolor en los pies 13,55 Eu 4,377,05</t>
  </si>
  <si>
    <t>Se llevo a Elena al medico</t>
  </si>
  <si>
    <t>Alimentacion y aseo personal 298 Euros (4345,74 valor Euro)</t>
  </si>
  <si>
    <t>Noviembre</t>
  </si>
  <si>
    <t>Se viaja el 02 de nov a Colombia Elena y yo y llegamos el 03 de Noviembre y Elena se queda en Medellin con mi hermana donde estaba antes de viajar a Francia</t>
  </si>
  <si>
    <t>Desde noviembre no pagan el arriendo del segundo piso</t>
  </si>
  <si>
    <t>Se llevo a aelena al medico por que tenia la cara hincahada</t>
  </si>
  <si>
    <t>Se compro valeriana 10,700 y Melatonina 32,400</t>
  </si>
  <si>
    <t xml:space="preserve">Compra de gena para el cabello para tapar las canas </t>
  </si>
  <si>
    <t>Fotocopia autenticada de las escrituras de la casa de Elena</t>
  </si>
  <si>
    <t>Se compraron telas para vestido</t>
  </si>
  <si>
    <t>Impuesto predial de la casa</t>
  </si>
  <si>
    <t>Realizacion de proceso de compraventa en notaria y copias autenticadas</t>
  </si>
  <si>
    <t>Se compro vitaminas para Elena</t>
  </si>
  <si>
    <t>Se compro pinzas y diademaspara el cabello</t>
  </si>
  <si>
    <t>Compra de 2 paquetes de pantis</t>
  </si>
  <si>
    <t>Compra de un panti de faja</t>
  </si>
  <si>
    <t>Compra de brasier</t>
  </si>
  <si>
    <t>Se realizo un poder para el diligenciamiento de la venta de la casa en la notaria 31</t>
  </si>
  <si>
    <t>Alimentacion y aseo personal y bienestar</t>
  </si>
  <si>
    <t>Diciembre</t>
  </si>
  <si>
    <t>Servicios de noviebre y diciembre</t>
  </si>
  <si>
    <t>SE compraron unas ampolletas para la caida del cabello</t>
  </si>
  <si>
    <t>Este dia Elena se cayo y se fracturo un brazo, la llevaron al medico y le pusieron un yeso</t>
  </si>
  <si>
    <t>Control prestamos</t>
  </si>
  <si>
    <t>Saldo año anterior</t>
  </si>
  <si>
    <t>Prestamo para cubrir gastos</t>
  </si>
  <si>
    <t>Prestamo para compras</t>
  </si>
  <si>
    <t>Prestamo para pago al abogado tramite venta de la casa</t>
  </si>
  <si>
    <t>Abono a prestamos</t>
  </si>
  <si>
    <t>Pretamo para cubrir gastos</t>
  </si>
  <si>
    <t>Prestamos para cubrir gastos</t>
  </si>
  <si>
    <t>Saldo</t>
  </si>
  <si>
    <t>Margoth Giraldo Arbelaez</t>
  </si>
  <si>
    <t>c.c. 43,000,336</t>
  </si>
  <si>
    <t xml:space="preserve">Email. </t>
  </si>
  <si>
    <t>margothhoyuela@yahoo.es</t>
  </si>
  <si>
    <t>INTERDICTA R.E.A.A.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</si>
</sst>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dd/mm/yy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46">
    <xf numFmtId="0" fontId="0" fillId="0" borderId="0" xfId="0"/>
    <xf numFmtId="41" fontId="0" fillId="0" borderId="0" xfId="1" applyFont="1"/>
    <xf numFmtId="41" fontId="0" fillId="0" borderId="1" xfId="1" applyFont="1" applyBorder="1"/>
    <xf numFmtId="41" fontId="0" fillId="0" borderId="2" xfId="1" applyFont="1" applyBorder="1"/>
    <xf numFmtId="0" fontId="2" fillId="0" borderId="9" xfId="0" applyFont="1" applyBorder="1"/>
    <xf numFmtId="0" fontId="2" fillId="0" borderId="10" xfId="0" applyFont="1" applyBorder="1"/>
    <xf numFmtId="41" fontId="2" fillId="0" borderId="10" xfId="1" applyFont="1" applyBorder="1"/>
    <xf numFmtId="41" fontId="2" fillId="0" borderId="11" xfId="1" applyFont="1" applyBorder="1"/>
    <xf numFmtId="41" fontId="0" fillId="0" borderId="4" xfId="1" applyFont="1" applyBorder="1"/>
    <xf numFmtId="41" fontId="0" fillId="0" borderId="5" xfId="1" applyFont="1" applyBorder="1"/>
    <xf numFmtId="41" fontId="0" fillId="0" borderId="16" xfId="1" applyFont="1" applyBorder="1"/>
    <xf numFmtId="16" fontId="0" fillId="0" borderId="15" xfId="0" applyNumberFormat="1" applyBorder="1"/>
    <xf numFmtId="0" fontId="0" fillId="0" borderId="6" xfId="0" applyBorder="1"/>
    <xf numFmtId="0" fontId="0" fillId="0" borderId="7" xfId="0" applyBorder="1"/>
    <xf numFmtId="41" fontId="2" fillId="0" borderId="7" xfId="1" applyFont="1" applyBorder="1"/>
    <xf numFmtId="41" fontId="2" fillId="0" borderId="8" xfId="1" applyFont="1" applyBorder="1"/>
    <xf numFmtId="0" fontId="0" fillId="0" borderId="1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4" xfId="0" applyBorder="1" applyAlignment="1">
      <alignment wrapText="1"/>
    </xf>
    <xf numFmtId="0" fontId="2" fillId="0" borderId="3" xfId="0" applyFont="1" applyBorder="1"/>
    <xf numFmtId="0" fontId="2" fillId="0" borderId="17" xfId="0" applyFont="1" applyBorder="1"/>
    <xf numFmtId="41" fontId="0" fillId="0" borderId="18" xfId="1" applyFont="1" applyBorder="1"/>
    <xf numFmtId="41" fontId="0" fillId="0" borderId="0" xfId="0" applyNumberFormat="1"/>
    <xf numFmtId="16" fontId="0" fillId="0" borderId="17" xfId="0" applyNumberFormat="1" applyBorder="1"/>
    <xf numFmtId="41" fontId="0" fillId="0" borderId="19" xfId="1" applyFont="1" applyBorder="1"/>
    <xf numFmtId="41" fontId="0" fillId="0" borderId="20" xfId="1" applyFont="1" applyBorder="1"/>
    <xf numFmtId="41" fontId="2" fillId="0" borderId="0" xfId="1" applyFont="1"/>
    <xf numFmtId="41" fontId="2" fillId="0" borderId="0" xfId="1" applyFont="1" applyFill="1" applyBorder="1"/>
    <xf numFmtId="164" fontId="0" fillId="0" borderId="0" xfId="2" applyNumberFormat="1" applyFont="1"/>
    <xf numFmtId="14" fontId="0" fillId="0" borderId="0" xfId="0" applyNumberFormat="1"/>
    <xf numFmtId="165" fontId="0" fillId="0" borderId="0" xfId="0" applyNumberFormat="1"/>
    <xf numFmtId="0" fontId="2" fillId="0" borderId="0" xfId="0" applyFont="1"/>
    <xf numFmtId="0" fontId="3" fillId="0" borderId="0" xfId="3"/>
    <xf numFmtId="0" fontId="0" fillId="0" borderId="2" xfId="0" applyBorder="1" applyAlignment="1">
      <alignment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</cellXfs>
  <cellStyles count="4">
    <cellStyle name="Hipervínculo" xfId="3" builtinId="8"/>
    <cellStyle name="Millares" xfId="2" builtinId="3"/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rgothhoyuela@yahoo.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8"/>
  <sheetViews>
    <sheetView tabSelected="1" topLeftCell="A37" workbookViewId="0">
      <selection activeCell="A3" sqref="A3:E3"/>
    </sheetView>
  </sheetViews>
  <sheetFormatPr baseColWidth="10" defaultColWidth="11.42578125" defaultRowHeight="15" x14ac:dyDescent="0.25"/>
  <cols>
    <col min="2" max="2" width="65.85546875" customWidth="1"/>
    <col min="3" max="5" width="14.140625" style="1" customWidth="1"/>
    <col min="7" max="7" width="12.5703125" style="28" bestFit="1" customWidth="1"/>
    <col min="8" max="8" width="13.140625" bestFit="1" customWidth="1"/>
  </cols>
  <sheetData>
    <row r="1" spans="1:6" ht="15.75" thickBot="1" x14ac:dyDescent="0.3"/>
    <row r="2" spans="1:6" x14ac:dyDescent="0.25">
      <c r="A2" s="34" t="s">
        <v>0</v>
      </c>
      <c r="B2" s="35"/>
      <c r="C2" s="35"/>
      <c r="D2" s="35"/>
      <c r="E2" s="36"/>
    </row>
    <row r="3" spans="1:6" x14ac:dyDescent="0.25">
      <c r="A3" s="43" t="s">
        <v>60</v>
      </c>
      <c r="B3" s="44"/>
      <c r="C3" s="44"/>
      <c r="D3" s="44"/>
      <c r="E3" s="45"/>
    </row>
    <row r="4" spans="1:6" ht="15.75" thickBot="1" x14ac:dyDescent="0.3">
      <c r="A4" s="37">
        <v>2021</v>
      </c>
      <c r="B4" s="38"/>
      <c r="C4" s="38"/>
      <c r="D4" s="38"/>
      <c r="E4" s="39"/>
    </row>
    <row r="5" spans="1:6" ht="9.75" customHeight="1" thickBot="1" x14ac:dyDescent="0.3">
      <c r="A5" s="40"/>
      <c r="B5" s="41"/>
      <c r="C5" s="41"/>
      <c r="D5" s="41"/>
      <c r="E5" s="42"/>
    </row>
    <row r="6" spans="1:6" ht="15.75" thickBot="1" x14ac:dyDescent="0.3">
      <c r="A6" s="4" t="s">
        <v>1</v>
      </c>
      <c r="B6" s="5" t="s">
        <v>2</v>
      </c>
      <c r="C6" s="6" t="s">
        <v>3</v>
      </c>
      <c r="D6" s="6" t="s">
        <v>4</v>
      </c>
      <c r="E6" s="7" t="s">
        <v>5</v>
      </c>
      <c r="F6" s="27"/>
    </row>
    <row r="7" spans="1:6" x14ac:dyDescent="0.25">
      <c r="A7" s="19" t="s">
        <v>6</v>
      </c>
      <c r="B7" s="18"/>
      <c r="C7" s="8"/>
      <c r="D7" s="8"/>
      <c r="E7" s="9"/>
    </row>
    <row r="8" spans="1:6" x14ac:dyDescent="0.25">
      <c r="A8" s="20"/>
      <c r="B8" s="33"/>
      <c r="C8" s="3"/>
      <c r="D8" s="3"/>
      <c r="E8" s="21"/>
    </row>
    <row r="9" spans="1:6" x14ac:dyDescent="0.25">
      <c r="A9" s="23" t="s">
        <v>7</v>
      </c>
      <c r="B9" s="16"/>
      <c r="C9" s="3"/>
      <c r="D9" s="2"/>
      <c r="E9" s="21">
        <v>952752</v>
      </c>
    </row>
    <row r="10" spans="1:6" x14ac:dyDescent="0.25">
      <c r="A10" s="11">
        <v>44442</v>
      </c>
      <c r="B10" s="16" t="s">
        <v>8</v>
      </c>
      <c r="C10" s="2">
        <v>1410000</v>
      </c>
      <c r="D10" s="2"/>
      <c r="E10" s="10"/>
    </row>
    <row r="11" spans="1:6" x14ac:dyDescent="0.25">
      <c r="A11" s="11">
        <v>44445</v>
      </c>
      <c r="B11" s="16" t="s">
        <v>9</v>
      </c>
      <c r="C11" s="2">
        <v>381740</v>
      </c>
      <c r="D11" s="2"/>
      <c r="E11" s="10"/>
    </row>
    <row r="12" spans="1:6" x14ac:dyDescent="0.25">
      <c r="A12" s="11">
        <v>44446</v>
      </c>
      <c r="B12" s="16" t="s">
        <v>10</v>
      </c>
      <c r="C12" s="2"/>
      <c r="D12" s="2">
        <v>74593</v>
      </c>
      <c r="E12" s="10"/>
    </row>
    <row r="13" spans="1:6" ht="30" x14ac:dyDescent="0.25">
      <c r="A13" s="11">
        <v>44446</v>
      </c>
      <c r="B13" s="16" t="s">
        <v>11</v>
      </c>
      <c r="C13" s="2"/>
      <c r="D13" s="2">
        <v>94460</v>
      </c>
      <c r="E13" s="10"/>
    </row>
    <row r="14" spans="1:6" ht="30" x14ac:dyDescent="0.25">
      <c r="A14" s="11">
        <v>44456</v>
      </c>
      <c r="B14" s="16" t="s">
        <v>12</v>
      </c>
      <c r="C14" s="2"/>
      <c r="D14" s="2"/>
      <c r="E14" s="10"/>
    </row>
    <row r="15" spans="1:6" ht="30" x14ac:dyDescent="0.25">
      <c r="A15" s="11">
        <v>44460</v>
      </c>
      <c r="B15" s="16" t="s">
        <v>13</v>
      </c>
      <c r="C15" s="2"/>
      <c r="D15" s="2"/>
      <c r="E15" s="10"/>
    </row>
    <row r="16" spans="1:6" ht="45" x14ac:dyDescent="0.25">
      <c r="A16" s="11">
        <v>44461</v>
      </c>
      <c r="B16" s="16" t="s">
        <v>14</v>
      </c>
      <c r="C16" s="2"/>
      <c r="D16" s="2">
        <v>59153</v>
      </c>
      <c r="E16" s="10"/>
    </row>
    <row r="17" spans="1:5" x14ac:dyDescent="0.25">
      <c r="A17" s="11">
        <v>44469</v>
      </c>
      <c r="B17" s="16" t="s">
        <v>15</v>
      </c>
      <c r="C17" s="2"/>
      <c r="D17" s="2">
        <v>845432</v>
      </c>
      <c r="E17" s="10"/>
    </row>
    <row r="18" spans="1:5" x14ac:dyDescent="0.25">
      <c r="A18" s="11"/>
      <c r="B18" s="16"/>
      <c r="C18" s="2"/>
      <c r="D18" s="2"/>
      <c r="E18" s="10"/>
    </row>
    <row r="19" spans="1:5" ht="15.75" thickBot="1" x14ac:dyDescent="0.3">
      <c r="A19" s="12"/>
      <c r="B19" s="17"/>
      <c r="C19" s="14">
        <f>SUM(C10:C18)</f>
        <v>1791740</v>
      </c>
      <c r="D19" s="14">
        <f>SUM(D9:D18)</f>
        <v>1073638</v>
      </c>
      <c r="E19" s="15">
        <f>+E9+C19-D19</f>
        <v>1670854</v>
      </c>
    </row>
    <row r="20" spans="1:5" x14ac:dyDescent="0.25">
      <c r="A20" s="19" t="s">
        <v>16</v>
      </c>
      <c r="B20" s="18"/>
      <c r="C20" s="8"/>
      <c r="D20" s="8"/>
      <c r="E20" s="9"/>
    </row>
    <row r="21" spans="1:5" x14ac:dyDescent="0.25">
      <c r="A21" s="23">
        <v>44471</v>
      </c>
      <c r="B21" s="3" t="s">
        <v>8</v>
      </c>
      <c r="C21" s="2">
        <v>1410000</v>
      </c>
      <c r="D21" s="2"/>
      <c r="E21" s="21"/>
    </row>
    <row r="22" spans="1:5" x14ac:dyDescent="0.25">
      <c r="A22" s="11">
        <v>44471</v>
      </c>
      <c r="B22" s="16" t="s">
        <v>17</v>
      </c>
      <c r="C22" s="2"/>
      <c r="D22" s="2">
        <v>80765</v>
      </c>
      <c r="E22" s="10"/>
    </row>
    <row r="23" spans="1:5" x14ac:dyDescent="0.25">
      <c r="A23" s="11">
        <v>44475</v>
      </c>
      <c r="B23" s="16" t="s">
        <v>18</v>
      </c>
      <c r="C23" s="2">
        <v>381740</v>
      </c>
      <c r="D23" s="2"/>
      <c r="E23" s="10"/>
    </row>
    <row r="24" spans="1:5" x14ac:dyDescent="0.25">
      <c r="A24" s="11">
        <v>44474</v>
      </c>
      <c r="B24" s="16" t="s">
        <v>19</v>
      </c>
      <c r="C24" s="2"/>
      <c r="D24" s="2">
        <v>27161</v>
      </c>
      <c r="E24" s="10"/>
    </row>
    <row r="25" spans="1:5" x14ac:dyDescent="0.25">
      <c r="A25" s="11">
        <v>44474</v>
      </c>
      <c r="B25" s="16" t="s">
        <v>20</v>
      </c>
      <c r="C25" s="2">
        <v>2900000</v>
      </c>
      <c r="D25" s="2"/>
      <c r="E25" s="10"/>
    </row>
    <row r="26" spans="1:5" x14ac:dyDescent="0.25">
      <c r="A26" s="11">
        <v>44475</v>
      </c>
      <c r="B26" s="16" t="s">
        <v>21</v>
      </c>
      <c r="C26" s="2"/>
      <c r="D26" s="2">
        <v>2869887</v>
      </c>
      <c r="E26" s="10"/>
    </row>
    <row r="27" spans="1:5" x14ac:dyDescent="0.25">
      <c r="A27" s="11">
        <v>44487</v>
      </c>
      <c r="B27" s="16" t="s">
        <v>22</v>
      </c>
      <c r="C27" s="2"/>
      <c r="D27" s="2">
        <v>8543</v>
      </c>
      <c r="E27" s="10"/>
    </row>
    <row r="28" spans="1:5" ht="30" x14ac:dyDescent="0.25">
      <c r="A28" s="11">
        <v>44494</v>
      </c>
      <c r="B28" s="16" t="s">
        <v>23</v>
      </c>
      <c r="C28" s="2"/>
      <c r="D28" s="2">
        <v>59309</v>
      </c>
      <c r="E28" s="10"/>
    </row>
    <row r="29" spans="1:5" x14ac:dyDescent="0.25">
      <c r="A29" s="11">
        <v>44495</v>
      </c>
      <c r="B29" s="16" t="s">
        <v>24</v>
      </c>
      <c r="C29" s="2"/>
      <c r="D29" s="2"/>
      <c r="E29" s="10"/>
    </row>
    <row r="30" spans="1:5" x14ac:dyDescent="0.25">
      <c r="A30" s="11">
        <v>44500</v>
      </c>
      <c r="B30" s="16" t="s">
        <v>25</v>
      </c>
      <c r="C30" s="2"/>
      <c r="D30" s="2">
        <v>1295030</v>
      </c>
      <c r="E30" s="10"/>
    </row>
    <row r="31" spans="1:5" x14ac:dyDescent="0.25">
      <c r="A31" s="11"/>
      <c r="B31" s="16"/>
      <c r="C31" s="2"/>
      <c r="D31" s="2"/>
      <c r="E31" s="10"/>
    </row>
    <row r="32" spans="1:5" ht="15.75" thickBot="1" x14ac:dyDescent="0.3">
      <c r="A32" s="12"/>
      <c r="B32" s="17"/>
      <c r="C32" s="14">
        <f>SUM(C22:C31)</f>
        <v>3281740</v>
      </c>
      <c r="D32" s="14">
        <f>SUM(D20:D31)</f>
        <v>4340695</v>
      </c>
      <c r="E32" s="15">
        <f>+E19+C32-D32</f>
        <v>611899</v>
      </c>
    </row>
    <row r="33" spans="1:5" x14ac:dyDescent="0.25">
      <c r="A33" s="19" t="s">
        <v>26</v>
      </c>
      <c r="B33" s="18"/>
      <c r="C33" s="8"/>
      <c r="D33" s="8"/>
      <c r="E33" s="9"/>
    </row>
    <row r="34" spans="1:5" ht="45" x14ac:dyDescent="0.25">
      <c r="A34" s="23"/>
      <c r="B34" s="16" t="s">
        <v>27</v>
      </c>
      <c r="C34" s="3"/>
      <c r="D34" s="2"/>
      <c r="E34" s="21"/>
    </row>
    <row r="35" spans="1:5" x14ac:dyDescent="0.25">
      <c r="A35" s="3"/>
      <c r="B35" s="2" t="s">
        <v>28</v>
      </c>
      <c r="D35" s="2"/>
      <c r="E35" s="21"/>
    </row>
    <row r="36" spans="1:5" x14ac:dyDescent="0.25">
      <c r="A36" s="23">
        <v>44501</v>
      </c>
      <c r="B36" s="16" t="s">
        <v>8</v>
      </c>
      <c r="C36" s="3">
        <v>1410000</v>
      </c>
      <c r="D36" s="2"/>
      <c r="E36" s="21"/>
    </row>
    <row r="37" spans="1:5" x14ac:dyDescent="0.25">
      <c r="A37" s="11">
        <v>44508</v>
      </c>
      <c r="B37" s="16" t="s">
        <v>29</v>
      </c>
      <c r="C37" s="2"/>
      <c r="D37" s="2"/>
      <c r="E37" s="10"/>
    </row>
    <row r="38" spans="1:5" x14ac:dyDescent="0.25">
      <c r="A38" s="23">
        <v>44509</v>
      </c>
      <c r="B38" s="16" t="s">
        <v>30</v>
      </c>
      <c r="C38" s="2"/>
      <c r="D38" s="2">
        <f>32400+10700</f>
        <v>43100</v>
      </c>
      <c r="E38" s="10"/>
    </row>
    <row r="39" spans="1:5" x14ac:dyDescent="0.25">
      <c r="A39" s="23">
        <v>44509</v>
      </c>
      <c r="B39" s="16" t="s">
        <v>31</v>
      </c>
      <c r="C39" s="2"/>
      <c r="D39" s="2">
        <v>23400</v>
      </c>
      <c r="E39" s="10"/>
    </row>
    <row r="40" spans="1:5" x14ac:dyDescent="0.25">
      <c r="A40" s="23">
        <v>44511</v>
      </c>
      <c r="B40" s="16" t="s">
        <v>32</v>
      </c>
      <c r="C40" s="2"/>
      <c r="D40" s="2">
        <v>13923</v>
      </c>
      <c r="E40" s="10"/>
    </row>
    <row r="41" spans="1:5" x14ac:dyDescent="0.25">
      <c r="A41" s="23">
        <v>44513</v>
      </c>
      <c r="B41" s="16" t="s">
        <v>33</v>
      </c>
      <c r="C41" s="2"/>
      <c r="D41" s="2"/>
      <c r="E41" s="10"/>
    </row>
    <row r="42" spans="1:5" x14ac:dyDescent="0.25">
      <c r="A42" s="23">
        <v>44515</v>
      </c>
      <c r="B42" s="16" t="s">
        <v>34</v>
      </c>
      <c r="C42" s="2"/>
      <c r="D42" s="2">
        <v>190923</v>
      </c>
      <c r="E42" s="10"/>
    </row>
    <row r="43" spans="1:5" x14ac:dyDescent="0.25">
      <c r="A43" s="23">
        <v>44516</v>
      </c>
      <c r="B43" s="16" t="s">
        <v>35</v>
      </c>
      <c r="C43" s="2"/>
      <c r="D43" s="2">
        <f>48219+60000</f>
        <v>108219</v>
      </c>
      <c r="E43" s="10"/>
    </row>
    <row r="44" spans="1:5" x14ac:dyDescent="0.25">
      <c r="A44" s="23">
        <v>44516</v>
      </c>
      <c r="B44" s="16" t="s">
        <v>36</v>
      </c>
      <c r="C44" s="2"/>
      <c r="D44" s="2">
        <v>82500</v>
      </c>
      <c r="E44" s="10"/>
    </row>
    <row r="45" spans="1:5" x14ac:dyDescent="0.25">
      <c r="A45" s="23">
        <v>44511</v>
      </c>
      <c r="B45" s="16" t="s">
        <v>37</v>
      </c>
      <c r="C45" s="24"/>
      <c r="D45" s="24">
        <v>3000</v>
      </c>
      <c r="E45" s="25"/>
    </row>
    <row r="46" spans="1:5" x14ac:dyDescent="0.25">
      <c r="A46" s="23">
        <v>44520</v>
      </c>
      <c r="B46" s="16" t="s">
        <v>38</v>
      </c>
      <c r="C46" s="24"/>
      <c r="D46" s="24">
        <v>86236</v>
      </c>
      <c r="E46" s="25"/>
    </row>
    <row r="47" spans="1:5" x14ac:dyDescent="0.25">
      <c r="A47" s="23">
        <v>44520</v>
      </c>
      <c r="B47" s="16" t="s">
        <v>39</v>
      </c>
      <c r="C47" s="24"/>
      <c r="D47" s="24">
        <v>38985</v>
      </c>
      <c r="E47" s="25"/>
    </row>
    <row r="48" spans="1:5" x14ac:dyDescent="0.25">
      <c r="A48" s="23">
        <v>44520</v>
      </c>
      <c r="B48" s="16" t="s">
        <v>40</v>
      </c>
      <c r="C48" s="24"/>
      <c r="D48" s="24">
        <v>43493</v>
      </c>
      <c r="E48" s="25"/>
    </row>
    <row r="49" spans="1:6" ht="30" x14ac:dyDescent="0.25">
      <c r="A49" s="23">
        <v>44519</v>
      </c>
      <c r="B49" s="16" t="s">
        <v>41</v>
      </c>
      <c r="C49" s="24"/>
      <c r="D49" s="24">
        <v>26545</v>
      </c>
      <c r="E49" s="25"/>
    </row>
    <row r="50" spans="1:6" x14ac:dyDescent="0.25">
      <c r="A50" s="23">
        <v>44530</v>
      </c>
      <c r="B50" s="16" t="s">
        <v>42</v>
      </c>
      <c r="C50" s="24"/>
      <c r="D50" s="24">
        <v>1300000</v>
      </c>
      <c r="E50" s="25"/>
    </row>
    <row r="51" spans="1:6" x14ac:dyDescent="0.25">
      <c r="A51" s="23"/>
      <c r="B51" s="16"/>
      <c r="C51" s="24"/>
      <c r="D51" s="24"/>
      <c r="E51" s="25"/>
    </row>
    <row r="52" spans="1:6" ht="15.75" thickBot="1" x14ac:dyDescent="0.3">
      <c r="A52" s="12"/>
      <c r="B52" s="17"/>
      <c r="C52" s="14">
        <f>SUM(C33:C51)</f>
        <v>1410000</v>
      </c>
      <c r="D52" s="14">
        <f>SUM(D34:D51)</f>
        <v>1960324</v>
      </c>
      <c r="E52" s="15">
        <f>+E32+C52-D52</f>
        <v>61575</v>
      </c>
    </row>
    <row r="53" spans="1:6" x14ac:dyDescent="0.25">
      <c r="A53" s="19" t="s">
        <v>43</v>
      </c>
      <c r="B53" s="18"/>
      <c r="C53" s="8"/>
      <c r="D53" s="8"/>
      <c r="E53" s="9"/>
    </row>
    <row r="54" spans="1:6" x14ac:dyDescent="0.25">
      <c r="A54" s="23">
        <v>44532</v>
      </c>
      <c r="B54" s="16" t="s">
        <v>8</v>
      </c>
      <c r="C54" s="3">
        <v>2820000</v>
      </c>
      <c r="D54" s="2"/>
      <c r="E54" s="21"/>
    </row>
    <row r="55" spans="1:6" x14ac:dyDescent="0.25">
      <c r="A55" s="23">
        <v>44532</v>
      </c>
      <c r="B55" s="16" t="s">
        <v>44</v>
      </c>
      <c r="C55" s="3"/>
      <c r="D55" s="2">
        <v>139014</v>
      </c>
      <c r="E55" s="21"/>
    </row>
    <row r="56" spans="1:6" x14ac:dyDescent="0.25">
      <c r="A56" s="23">
        <v>44533</v>
      </c>
      <c r="B56" s="16" t="s">
        <v>45</v>
      </c>
      <c r="C56" s="16"/>
      <c r="D56" s="16">
        <v>21000</v>
      </c>
      <c r="E56" s="16"/>
    </row>
    <row r="57" spans="1:6" x14ac:dyDescent="0.25">
      <c r="A57" s="23">
        <v>44560</v>
      </c>
      <c r="B57" s="16" t="s">
        <v>42</v>
      </c>
      <c r="C57" s="16"/>
      <c r="D57" s="16">
        <v>1300000</v>
      </c>
      <c r="E57" s="16"/>
    </row>
    <row r="58" spans="1:6" ht="30" x14ac:dyDescent="0.25">
      <c r="A58" s="23">
        <v>44561</v>
      </c>
      <c r="B58" s="16" t="s">
        <v>46</v>
      </c>
      <c r="C58" s="16"/>
      <c r="D58" s="16"/>
      <c r="E58" s="16"/>
    </row>
    <row r="59" spans="1:6" x14ac:dyDescent="0.25">
      <c r="A59" s="23"/>
      <c r="B59" s="16"/>
      <c r="C59" s="16"/>
      <c r="D59" s="16"/>
      <c r="E59" s="16"/>
    </row>
    <row r="60" spans="1:6" ht="15.75" thickBot="1" x14ac:dyDescent="0.3">
      <c r="A60" s="12"/>
      <c r="B60" s="13"/>
      <c r="C60" s="14">
        <f>SUM(C54:C59)</f>
        <v>2820000</v>
      </c>
      <c r="D60" s="14">
        <f>SUM(D54:D59)</f>
        <v>1460014</v>
      </c>
      <c r="E60" s="15">
        <f>+E52+C60-D60</f>
        <v>1421561</v>
      </c>
    </row>
    <row r="63" spans="1:6" ht="21.75" customHeight="1" x14ac:dyDescent="0.25">
      <c r="B63" t="s">
        <v>47</v>
      </c>
    </row>
    <row r="64" spans="1:6" x14ac:dyDescent="0.25">
      <c r="F64" s="22"/>
    </row>
    <row r="65" spans="1:3" x14ac:dyDescent="0.25">
      <c r="A65" s="30">
        <v>43831</v>
      </c>
      <c r="B65" t="s">
        <v>48</v>
      </c>
      <c r="C65" s="1">
        <v>2800000</v>
      </c>
    </row>
    <row r="66" spans="1:3" x14ac:dyDescent="0.25">
      <c r="A66" s="30">
        <v>43848</v>
      </c>
      <c r="B66" t="s">
        <v>49</v>
      </c>
      <c r="C66" s="1">
        <v>600000</v>
      </c>
    </row>
    <row r="67" spans="1:3" x14ac:dyDescent="0.25">
      <c r="A67" s="30">
        <v>43878</v>
      </c>
      <c r="B67" t="s">
        <v>50</v>
      </c>
      <c r="C67" s="1">
        <v>2500000</v>
      </c>
    </row>
    <row r="68" spans="1:3" x14ac:dyDescent="0.25">
      <c r="A68" s="30">
        <v>44160</v>
      </c>
      <c r="B68" t="s">
        <v>51</v>
      </c>
      <c r="C68" s="1">
        <v>2200000</v>
      </c>
    </row>
    <row r="69" spans="1:3" x14ac:dyDescent="0.25">
      <c r="A69" s="29">
        <v>44316</v>
      </c>
      <c r="B69" t="s">
        <v>52</v>
      </c>
      <c r="C69" s="1">
        <v>-500000</v>
      </c>
    </row>
    <row r="70" spans="1:3" x14ac:dyDescent="0.25">
      <c r="A70" s="29">
        <v>44346</v>
      </c>
      <c r="B70" t="s">
        <v>53</v>
      </c>
      <c r="C70" s="1">
        <v>2000000</v>
      </c>
    </row>
    <row r="71" spans="1:3" x14ac:dyDescent="0.25">
      <c r="A71" s="29">
        <v>44408</v>
      </c>
      <c r="B71" t="s">
        <v>54</v>
      </c>
      <c r="C71" s="1">
        <v>1000000</v>
      </c>
    </row>
    <row r="72" spans="1:3" x14ac:dyDescent="0.25">
      <c r="A72" s="29">
        <v>44474</v>
      </c>
      <c r="B72" t="s">
        <v>54</v>
      </c>
      <c r="C72" s="1">
        <v>2900000</v>
      </c>
    </row>
    <row r="73" spans="1:3" x14ac:dyDescent="0.25">
      <c r="B73" s="31" t="s">
        <v>55</v>
      </c>
      <c r="C73" s="26">
        <f>SUM(C65:C72)</f>
        <v>13500000</v>
      </c>
    </row>
    <row r="75" spans="1:3" x14ac:dyDescent="0.25">
      <c r="B75" s="31" t="s">
        <v>56</v>
      </c>
    </row>
    <row r="76" spans="1:3" x14ac:dyDescent="0.25">
      <c r="B76" t="s">
        <v>57</v>
      </c>
    </row>
    <row r="77" spans="1:3" x14ac:dyDescent="0.25">
      <c r="B77" t="s">
        <v>58</v>
      </c>
    </row>
    <row r="78" spans="1:3" x14ac:dyDescent="0.25">
      <c r="B78" s="32" t="s">
        <v>59</v>
      </c>
    </row>
  </sheetData>
  <mergeCells count="4">
    <mergeCell ref="A2:E2"/>
    <mergeCell ref="A4:E4"/>
    <mergeCell ref="A5:E5"/>
    <mergeCell ref="A3:E3"/>
  </mergeCells>
  <hyperlinks>
    <hyperlink ref="B78" r:id="rId1" xr:uid="{00000000-0004-0000-0000-000000000000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4713392669603</dc:creator>
  <cp:keywords/>
  <dc:description/>
  <cp:lastModifiedBy>57313</cp:lastModifiedBy>
  <cp:revision/>
  <dcterms:created xsi:type="dcterms:W3CDTF">2018-03-04T11:03:37Z</dcterms:created>
  <dcterms:modified xsi:type="dcterms:W3CDTF">2022-03-08T01:34:45Z</dcterms:modified>
  <cp:category/>
  <cp:contentStatus/>
</cp:coreProperties>
</file>