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1.5.22\procesos y requerimientos\PROCESOS JURIDICOS\BOGOTA\EJECUTIVOS\ASEOCOLBA JUZ 43 CIVIL MUNICIPAL 2017-906\OBJECION A LIQUIDACION DE CREDITO CAPITAL\"/>
    </mc:Choice>
  </mc:AlternateContent>
  <xr:revisionPtr revIDLastSave="0" documentId="13_ncr:1_{C6262A49-4146-47D7-B8EF-9B4A85091A19}" xr6:coauthVersionLast="45" xr6:coauthVersionMax="45" xr10:uidLastSave="{00000000-0000-0000-0000-000000000000}"/>
  <bookViews>
    <workbookView xWindow="-120" yWindow="-120" windowWidth="20730" windowHeight="11160" activeTab="7" xr2:uid="{00000000-000D-0000-FFFF-FFFF00000000}"/>
  </bookViews>
  <sheets>
    <sheet name="BC4074" sheetId="1" r:id="rId1"/>
    <sheet name="BC4075" sheetId="2" r:id="rId2"/>
    <sheet name="BC4328" sheetId="3" r:id="rId3"/>
    <sheet name="BC4673" sheetId="4" r:id="rId4"/>
    <sheet name="BC4353" sheetId="5" r:id="rId5"/>
    <sheet name="BC3559" sheetId="6" r:id="rId6"/>
    <sheet name="BC4329" sheetId="7" r:id="rId7"/>
    <sheet name="Hoja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2" i="5" l="1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8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9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8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1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2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8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4" i="2"/>
  <c r="C83" i="1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40" i="6" s="1"/>
  <c r="C16" i="6"/>
  <c r="C15" i="6"/>
  <c r="C14" i="6"/>
  <c r="C13" i="6"/>
  <c r="C12" i="6"/>
  <c r="C11" i="6"/>
  <c r="C10" i="6"/>
  <c r="C9" i="6"/>
  <c r="C8" i="6"/>
  <c r="C77" i="5" l="1"/>
  <c r="C33" i="5"/>
  <c r="C74" i="4"/>
  <c r="C30" i="4"/>
  <c r="C33" i="7"/>
  <c r="C77" i="7"/>
  <c r="C77" i="3"/>
  <c r="C33" i="3"/>
  <c r="C35" i="2"/>
  <c r="C79" i="2"/>
  <c r="C35" i="1"/>
  <c r="C79" i="1"/>
  <c r="C84" i="6"/>
  <c r="A89" i="6"/>
  <c r="D10" i="8"/>
  <c r="E10" i="8"/>
  <c r="F10" i="8" l="1"/>
  <c r="C89" i="6"/>
</calcChain>
</file>

<file path=xl/sharedStrings.xml><?xml version="1.0" encoding="utf-8"?>
<sst xmlns="http://schemas.openxmlformats.org/spreadsheetml/2006/main" count="608" uniqueCount="125">
  <si>
    <t>FECHA ULTIMO PAGO</t>
  </si>
  <si>
    <t>SALDO CAPITAL PENDIENTE DE PAGO</t>
  </si>
  <si>
    <t xml:space="preserve">FACTURA </t>
  </si>
  <si>
    <t>TOTAL</t>
  </si>
  <si>
    <t>01/04/2018 -30/04/2018</t>
  </si>
  <si>
    <t>01/05/2018 - 30/05/2018</t>
  </si>
  <si>
    <t>01/06/2018 -30/06/2018</t>
  </si>
  <si>
    <t>01/07/2018 - 30/07/2018</t>
  </si>
  <si>
    <t>01/08/2018 - 30/08/2018</t>
  </si>
  <si>
    <t>01/09/2018 - 30/09/2018</t>
  </si>
  <si>
    <t>01/10/2018 - 30/10/2018</t>
  </si>
  <si>
    <t>01/11/2018 - 30/11/2018</t>
  </si>
  <si>
    <t>01/12/2018 - 30/12/2018</t>
  </si>
  <si>
    <t>01/01/2019 - 30/01/2019</t>
  </si>
  <si>
    <t>01/02/2019 - 28/02/2019</t>
  </si>
  <si>
    <t>01/03/2019 - 30/03/2019</t>
  </si>
  <si>
    <t>01/04/2019 - 30/04/2019</t>
  </si>
  <si>
    <t>01/05/2019 - 30/05/2019</t>
  </si>
  <si>
    <t>01/06/2019 - 30/06/2019</t>
  </si>
  <si>
    <t>N/A</t>
  </si>
  <si>
    <t>CAPITAL</t>
  </si>
  <si>
    <t xml:space="preserve">LIQUIDACIÓN DEL CREDITO PROCESO EJECUTIVO DE ASEOCOLBA S.A. VS CAPITAL SALUD </t>
  </si>
  <si>
    <t>BC 4074</t>
  </si>
  <si>
    <t>FECHA VENCIMIENTO</t>
  </si>
  <si>
    <t>INTERESES MORA</t>
  </si>
  <si>
    <t>FECHA INTERESES DE MORA DESDE 30/09/2015 HASTA 28/12/2017</t>
  </si>
  <si>
    <t>VALOR DE INTERESES MORA MES A MES DESDE 30/09/2015 DE ULTIMO PAGO HASTA 28/12/2017</t>
  </si>
  <si>
    <t xml:space="preserve">% INT. MORA </t>
  </si>
  <si>
    <t>01/10/2015 - 30/10/2015</t>
  </si>
  <si>
    <t>01/11/2015 - 30/11/2015</t>
  </si>
  <si>
    <t>01/12/2015 - 30/12/2015</t>
  </si>
  <si>
    <t>01/01/2016 - 30/01/2016</t>
  </si>
  <si>
    <t>01/02/2016 - 28/02/2016</t>
  </si>
  <si>
    <t>01/03/2016 - 30/03/2016</t>
  </si>
  <si>
    <t>01/04/2016 - 30/04/2016</t>
  </si>
  <si>
    <t>01/05/2016 - 30/05/2016</t>
  </si>
  <si>
    <t>01/06/2016 - 30/06/2016</t>
  </si>
  <si>
    <t>01/07/2016 - 30/07/2016</t>
  </si>
  <si>
    <t>01/08/2016 - 30/08/2016</t>
  </si>
  <si>
    <t>01/09/2016 - 30/09/2016</t>
  </si>
  <si>
    <t>01/10/2016 - 30/10/2016</t>
  </si>
  <si>
    <t>01/11/2016 - 30/11/2016</t>
  </si>
  <si>
    <t>01/12/2016 - 30/12/2016</t>
  </si>
  <si>
    <t>01/01/2017 - 30/01/2017</t>
  </si>
  <si>
    <t>01/02/2017 - 28/02/2017</t>
  </si>
  <si>
    <t>01/03/2017 - 30/03/2017</t>
  </si>
  <si>
    <t>01/04/2017 - 30/04/2017</t>
  </si>
  <si>
    <t>01/05/2017 - 30/05/2017</t>
  </si>
  <si>
    <t>01/06/2017 - 30/06/2017</t>
  </si>
  <si>
    <t>01/07/2017 - 30/07/2017</t>
  </si>
  <si>
    <t>01/08/2017 - 30/08/2017</t>
  </si>
  <si>
    <t>01/09/2017 - 30/09/2017</t>
  </si>
  <si>
    <t>01/10/2017 - 30/10/2017</t>
  </si>
  <si>
    <t>01/11/2017 - 30/11/2017</t>
  </si>
  <si>
    <t>01/01/2018 - 30/01/2018</t>
  </si>
  <si>
    <t>01/02/2018 - 28/02/2018</t>
  </si>
  <si>
    <t>01/03/2018 - 30/03/2018</t>
  </si>
  <si>
    <t>01/07/2019 - 30/07/2019</t>
  </si>
  <si>
    <t>01/08/2019 - 30/08/2019</t>
  </si>
  <si>
    <t>01/12/2017 - 28/12/2017</t>
  </si>
  <si>
    <t>FACTURA BC 4074</t>
  </si>
  <si>
    <t>INT. MORA</t>
  </si>
  <si>
    <t>BC 4075</t>
  </si>
  <si>
    <t>FACTURA BC 4075</t>
  </si>
  <si>
    <t>BC 4328</t>
  </si>
  <si>
    <t>FECHA INTERESES DE MORA DESDE 9/12/2015 HASTA 28/12/2017</t>
  </si>
  <si>
    <t>VALOR DE INTERESES MORA MES A MES DESDE 9/12/2015 DE ULTIMO PAGO HASTA 28/12/2017</t>
  </si>
  <si>
    <t>09/12/2015 - 30/12/2015</t>
  </si>
  <si>
    <t>FACTURA BC 4328</t>
  </si>
  <si>
    <t>BC 4673</t>
  </si>
  <si>
    <t>FECHA INTERESES DE MORA DESDE 18/03/2016 HASTA 28/12/2017</t>
  </si>
  <si>
    <t>VALOR DE INTERESES MORA MES A MES DESDE 18/03/2016 DE ULTIMO PAGO HASTA 28/12/2017</t>
  </si>
  <si>
    <t>18/03/2016 - 30/03/2016</t>
  </si>
  <si>
    <t>FACTURA BC 4673</t>
  </si>
  <si>
    <t>BC 4353</t>
  </si>
  <si>
    <t>FECHA INTERESES DE MORA DESDE 16/12/2015 HASTA 28/12/2017</t>
  </si>
  <si>
    <t>VALOR DE INTERESES MORA MES A MES DESDE 16/12/2015 DE ULTIMO PAGO HASTA 28/12/2017</t>
  </si>
  <si>
    <t>16/12/2015 - 30/12/2015</t>
  </si>
  <si>
    <t>FACTURA BC 4353</t>
  </si>
  <si>
    <t>BC 3559</t>
  </si>
  <si>
    <t>FECHA INTERESES DE MORA DESDE 15/05/2015 HASTA 28/12/2017</t>
  </si>
  <si>
    <t>VALOR DE INTERESES MORA MES A MES DESDE 15/05/2015 DE ULTIMO PAGO HASTA 28/12/2017</t>
  </si>
  <si>
    <t>15/05/2015 - 30/05/2015</t>
  </si>
  <si>
    <t>01/06/2015 - 30/06/2015</t>
  </si>
  <si>
    <t>01/07/2015 - 30/07/2015</t>
  </si>
  <si>
    <t>01/08/2015 - 30/08/2015</t>
  </si>
  <si>
    <t>01/09/2015 - 30/09/2015</t>
  </si>
  <si>
    <t>30/12/2015 - 30/12/2015</t>
  </si>
  <si>
    <t>FACTURA BC 3559</t>
  </si>
  <si>
    <t>BC 4329</t>
  </si>
  <si>
    <t>FACTURA BC 4329</t>
  </si>
  <si>
    <t>01/09/2019 - 30/09/2019</t>
  </si>
  <si>
    <t>01/10/2019 - 30/10/2019</t>
  </si>
  <si>
    <t>01/11/2019 - 30/11/2019</t>
  </si>
  <si>
    <t>01/12/2019 - 30/12/2019</t>
  </si>
  <si>
    <t>1/01/2020 - 30/01/2020</t>
  </si>
  <si>
    <t>1/02/2020 - 30/02/2020</t>
  </si>
  <si>
    <t>1/03/2020 - 30/03/2020</t>
  </si>
  <si>
    <t>1/04/2020 - 30/04/2020</t>
  </si>
  <si>
    <t>1/05/2020 - 30/05/2020</t>
  </si>
  <si>
    <t>01/06/2020 - 30/06/2020</t>
  </si>
  <si>
    <t>1/07/2020 - 30/07/2020</t>
  </si>
  <si>
    <t>1/08/2020 - 30/08/2020</t>
  </si>
  <si>
    <t>1/09/2020 - 30/09/2020</t>
  </si>
  <si>
    <t>1/10/2020 - 30/10/2020</t>
  </si>
  <si>
    <t>1/11/2020 - 30/11/2020</t>
  </si>
  <si>
    <t>1/01/2021 - 30/01/2021</t>
  </si>
  <si>
    <t>1/12/2020 - 30/12/2020</t>
  </si>
  <si>
    <t>01/12/2019-30/12/2019</t>
  </si>
  <si>
    <t>FACTURA</t>
  </si>
  <si>
    <t>BC4074</t>
  </si>
  <si>
    <t>INTERESES</t>
  </si>
  <si>
    <t>FECHA DE ABONO 28/12/2017 POR LA SUMA DE $ 62,063, LA CUAL SE DEBIÓ APLICAR DE LA SIGUIENTE MANERA</t>
  </si>
  <si>
    <t>$ 37.238 A INTERESES DE MORA Y $ 24.825 A CAPITAL QUEDANDO UN SALDO A CAPITAL DE $37.238</t>
  </si>
  <si>
    <t xml:space="preserve">FECHA DE ABONO 28/12/2017 POR LA SUMA DE $ 2.739.193, LA CUAL SE DEBIÓ APLICAR DE LA SIGUIENTE MANERA </t>
  </si>
  <si>
    <t>$ 1.774.997 A INTERESES DE MORA Y $ 964.196 A CAPITAL QUEDANDO UN SALDO A CAPITAL DE $1.774.997</t>
  </si>
  <si>
    <t>FECHA DE ABONO 28/12/2017 POR LA SUMA DE $ 2.739.193, LA CUAL SE DEBIÓ APLICAR ASÍ</t>
  </si>
  <si>
    <t>FECHA DE ABONO 28/12/2017 POR LA SUMA DE $ 2.739.193, LA CUAL SE DEBIÓ APLICAR ASI</t>
  </si>
  <si>
    <t>$ 1.623.794 A INTERESES DE MORA Y $ 1.115.399 A CAPITAL QUEDANDO UN SALDO A CAPITAL DE $ 1.623.794</t>
  </si>
  <si>
    <t>FECHA DE ABONO 28/12/2017 POR LA SUMA DE $ 2.739.193, LA CUAL SE DEBIÓ APLICAR  ASÍ</t>
  </si>
  <si>
    <t>FECHA DE ABONO 28/12/2017 POR LA SUMA DE $ 4.396.405, LA CUAL SE DEBIÓ APLICAR ASÍ</t>
  </si>
  <si>
    <t>$ 2.257.994 A INTERESES DE MORA Y $ 2.138.411 A CAPITAL QUEDANDO UN SALDO A CAPITAL DE $ 2.257.994</t>
  </si>
  <si>
    <t>FECHA DE ABONO 28/12/2017 POR LA SUMA DE $ 329.731, LA CUAL SE DEBIÓ APLICAR ASÍ</t>
  </si>
  <si>
    <t>$ 193.618 A INTERESES DE MORA Y $ 136.113 A CAPITAL QUEDANDO UN SALDO A CAPITAL DE $ 193.618</t>
  </si>
  <si>
    <t>$ 1.623.793 A INTERESES DE MORA Y $ 1.115.400 A CAPITAL QUEDANDO UN SALDO A CAPITAL DE $ 1.623.793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</si>
</sst>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\ * #,##0.00_-;\-&quot;$&quot;\ * #,##0.00_-;_-&quot;$&quot;\ * &quot;-&quot;??_-;_-@_-"/>
    <numFmt numFmtId="165" formatCode="&quot;$&quot;#,##0;[Red]\-&quot;$&quot;#,##0"/>
    <numFmt numFmtId="166" formatCode="_-&quot;$&quot;* #,##0_-;\-&quot;$&quot;* #,##0_-;_-&quot;$&quot;* &quot;-&quot;_-;_-@_-"/>
    <numFmt numFmtId="167" formatCode="&quot;$&quot;#,##0"/>
    <numFmt numFmtId="168" formatCode="General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0" xfId="0" applyBorder="1"/>
    <xf numFmtId="164" fontId="0" fillId="0" borderId="1" xfId="2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11" xfId="2" applyFont="1" applyBorder="1"/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164" fontId="1" fillId="0" borderId="5" xfId="0" applyNumberFormat="1" applyFont="1" applyBorder="1"/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right"/>
    </xf>
    <xf numFmtId="0" fontId="4" fillId="0" borderId="3" xfId="0" applyFont="1" applyBorder="1"/>
    <xf numFmtId="17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167" fontId="4" fillId="0" borderId="0" xfId="0" applyNumberFormat="1" applyFont="1" applyBorder="1" applyAlignment="1">
      <alignment horizontal="center"/>
    </xf>
    <xf numFmtId="17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7" fontId="4" fillId="0" borderId="1" xfId="0" applyNumberFormat="1" applyFont="1" applyBorder="1"/>
    <xf numFmtId="0" fontId="3" fillId="0" borderId="1" xfId="0" applyFont="1" applyFill="1" applyBorder="1"/>
    <xf numFmtId="17" fontId="3" fillId="0" borderId="4" xfId="0" applyNumberFormat="1" applyFont="1" applyBorder="1" applyAlignment="1">
      <alignment horizontal="right"/>
    </xf>
    <xf numFmtId="0" fontId="3" fillId="0" borderId="2" xfId="0" applyFont="1" applyFill="1" applyBorder="1"/>
    <xf numFmtId="166" fontId="3" fillId="0" borderId="1" xfId="1" applyFont="1" applyBorder="1" applyAlignment="1"/>
    <xf numFmtId="167" fontId="3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3">
    <cellStyle name="Moneda" xfId="2" builtinId="4"/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5"/>
  <sheetViews>
    <sheetView topLeftCell="A79" workbookViewId="0">
      <selection activeCell="B83" sqref="B83"/>
    </sheetView>
  </sheetViews>
  <sheetFormatPr baseColWidth="10" defaultRowHeight="15" x14ac:dyDescent="0.25"/>
  <cols>
    <col min="1" max="1" width="31.28515625" customWidth="1"/>
    <col min="2" max="2" width="24.85546875" customWidth="1"/>
    <col min="3" max="3" width="23.7109375" customWidth="1"/>
    <col min="4" max="4" width="22.42578125" customWidth="1"/>
    <col min="5" max="5" width="25.7109375" customWidth="1"/>
    <col min="6" max="6" width="30.7109375" bestFit="1" customWidth="1"/>
    <col min="7" max="7" width="16.85546875" customWidth="1"/>
  </cols>
  <sheetData>
    <row r="1" spans="1:3" ht="45.75" customHeight="1" x14ac:dyDescent="0.3">
      <c r="A1" s="47" t="s">
        <v>21</v>
      </c>
      <c r="B1" s="47"/>
      <c r="C1" s="47"/>
    </row>
    <row r="2" spans="1:3" ht="16.5" x14ac:dyDescent="0.3">
      <c r="A2" s="13"/>
      <c r="B2" s="14"/>
      <c r="C2" s="13"/>
    </row>
    <row r="3" spans="1:3" ht="33" x14ac:dyDescent="0.3">
      <c r="A3" s="15" t="s">
        <v>2</v>
      </c>
      <c r="B3" s="16" t="s">
        <v>1</v>
      </c>
      <c r="C3" s="17" t="s">
        <v>23</v>
      </c>
    </row>
    <row r="4" spans="1:3" ht="16.5" x14ac:dyDescent="0.3">
      <c r="A4" s="15" t="s">
        <v>22</v>
      </c>
      <c r="B4" s="18">
        <v>2739193</v>
      </c>
      <c r="C4" s="19">
        <v>42277</v>
      </c>
    </row>
    <row r="5" spans="1:3" ht="16.5" x14ac:dyDescent="0.3">
      <c r="A5" s="20"/>
      <c r="B5" s="21"/>
      <c r="C5" s="22"/>
    </row>
    <row r="6" spans="1:3" ht="16.5" x14ac:dyDescent="0.3">
      <c r="A6" s="17" t="s">
        <v>24</v>
      </c>
      <c r="B6" s="13"/>
      <c r="C6" s="13"/>
    </row>
    <row r="7" spans="1:3" ht="65.25" customHeight="1" x14ac:dyDescent="0.3">
      <c r="A7" s="23" t="s">
        <v>25</v>
      </c>
      <c r="B7" s="24" t="s">
        <v>27</v>
      </c>
      <c r="C7" s="23" t="s">
        <v>26</v>
      </c>
    </row>
    <row r="8" spans="1:3" ht="16.5" x14ac:dyDescent="0.3">
      <c r="A8" s="25" t="s">
        <v>28</v>
      </c>
      <c r="B8" s="26">
        <v>2.4</v>
      </c>
      <c r="C8" s="27">
        <f>B4*B8/100</f>
        <v>65740.631999999998</v>
      </c>
    </row>
    <row r="9" spans="1:3" ht="16.5" x14ac:dyDescent="0.3">
      <c r="A9" s="25" t="s">
        <v>29</v>
      </c>
      <c r="B9" s="26">
        <v>2.4</v>
      </c>
      <c r="C9" s="27">
        <f>B4*B9/100</f>
        <v>65740.631999999998</v>
      </c>
    </row>
    <row r="10" spans="1:3" ht="16.5" x14ac:dyDescent="0.3">
      <c r="A10" s="25" t="s">
        <v>30</v>
      </c>
      <c r="B10" s="26">
        <v>2.4</v>
      </c>
      <c r="C10" s="27">
        <f>B4*B10/100</f>
        <v>65740.631999999998</v>
      </c>
    </row>
    <row r="11" spans="1:3" ht="16.5" x14ac:dyDescent="0.3">
      <c r="A11" s="25" t="s">
        <v>31</v>
      </c>
      <c r="B11" s="26">
        <v>2.4</v>
      </c>
      <c r="C11" s="27">
        <f>B4*B11/100</f>
        <v>65740.631999999998</v>
      </c>
    </row>
    <row r="12" spans="1:3" ht="16.5" x14ac:dyDescent="0.3">
      <c r="A12" s="25" t="s">
        <v>32</v>
      </c>
      <c r="B12" s="26">
        <v>2.4</v>
      </c>
      <c r="C12" s="27">
        <f>B4*B12/100</f>
        <v>65740.631999999998</v>
      </c>
    </row>
    <row r="13" spans="1:3" ht="16.5" x14ac:dyDescent="0.3">
      <c r="A13" s="25" t="s">
        <v>33</v>
      </c>
      <c r="B13" s="26">
        <v>2.4</v>
      </c>
      <c r="C13" s="27">
        <f>B4*B13/100</f>
        <v>65740.631999999998</v>
      </c>
    </row>
    <row r="14" spans="1:3" ht="16.5" x14ac:dyDescent="0.3">
      <c r="A14" s="25" t="s">
        <v>34</v>
      </c>
      <c r="B14" s="26">
        <v>1.7</v>
      </c>
      <c r="C14" s="27">
        <f>B4*B14/100</f>
        <v>46566.280999999995</v>
      </c>
    </row>
    <row r="15" spans="1:3" ht="16.5" x14ac:dyDescent="0.3">
      <c r="A15" s="25" t="s">
        <v>35</v>
      </c>
      <c r="B15" s="26">
        <v>1.7</v>
      </c>
      <c r="C15" s="27">
        <f>B4*B15/100</f>
        <v>46566.280999999995</v>
      </c>
    </row>
    <row r="16" spans="1:3" ht="16.5" x14ac:dyDescent="0.3">
      <c r="A16" s="25" t="s">
        <v>36</v>
      </c>
      <c r="B16" s="26">
        <v>1.7</v>
      </c>
      <c r="C16" s="27">
        <f>B4*B16/100</f>
        <v>46566.280999999995</v>
      </c>
    </row>
    <row r="17" spans="1:3" ht="16.5" x14ac:dyDescent="0.3">
      <c r="A17" s="25" t="s">
        <v>37</v>
      </c>
      <c r="B17" s="26">
        <v>1.7</v>
      </c>
      <c r="C17" s="27">
        <f>B4*B17/100</f>
        <v>46566.280999999995</v>
      </c>
    </row>
    <row r="18" spans="1:3" ht="16.5" x14ac:dyDescent="0.3">
      <c r="A18" s="25" t="s">
        <v>38</v>
      </c>
      <c r="B18" s="26">
        <v>1.7</v>
      </c>
      <c r="C18" s="27">
        <f>B4*B18/100</f>
        <v>46566.280999999995</v>
      </c>
    </row>
    <row r="19" spans="1:3" ht="16.5" x14ac:dyDescent="0.3">
      <c r="A19" s="25" t="s">
        <v>39</v>
      </c>
      <c r="B19" s="26">
        <v>1.7</v>
      </c>
      <c r="C19" s="27">
        <f>B4*B19/100</f>
        <v>46566.280999999995</v>
      </c>
    </row>
    <row r="20" spans="1:3" ht="16.5" x14ac:dyDescent="0.3">
      <c r="A20" s="25" t="s">
        <v>40</v>
      </c>
      <c r="B20" s="26">
        <v>2.7</v>
      </c>
      <c r="C20" s="27">
        <f>B4*B20/100</f>
        <v>73958.21100000001</v>
      </c>
    </row>
    <row r="21" spans="1:3" ht="16.5" x14ac:dyDescent="0.3">
      <c r="A21" s="25" t="s">
        <v>41</v>
      </c>
      <c r="B21" s="26">
        <v>2.7</v>
      </c>
      <c r="C21" s="27">
        <f>B4*B21/100</f>
        <v>73958.21100000001</v>
      </c>
    </row>
    <row r="22" spans="1:3" ht="16.5" x14ac:dyDescent="0.3">
      <c r="A22" s="25" t="s">
        <v>42</v>
      </c>
      <c r="B22" s="26">
        <v>2.7</v>
      </c>
      <c r="C22" s="27">
        <f>B4*B22/100</f>
        <v>73958.21100000001</v>
      </c>
    </row>
    <row r="23" spans="1:3" ht="16.5" x14ac:dyDescent="0.3">
      <c r="A23" s="25" t="s">
        <v>43</v>
      </c>
      <c r="B23" s="26">
        <v>2.7</v>
      </c>
      <c r="C23" s="27">
        <f>B4*B23/100</f>
        <v>73958.21100000001</v>
      </c>
    </row>
    <row r="24" spans="1:3" ht="16.5" x14ac:dyDescent="0.3">
      <c r="A24" s="25" t="s">
        <v>44</v>
      </c>
      <c r="B24" s="26">
        <v>2.7</v>
      </c>
      <c r="C24" s="27">
        <f>B4*B24/100</f>
        <v>73958.21100000001</v>
      </c>
    </row>
    <row r="25" spans="1:3" ht="16.5" x14ac:dyDescent="0.3">
      <c r="A25" s="25" t="s">
        <v>45</v>
      </c>
      <c r="B25" s="26">
        <v>2.7</v>
      </c>
      <c r="C25" s="27">
        <f>B4*B25/100</f>
        <v>73958.21100000001</v>
      </c>
    </row>
    <row r="26" spans="1:3" ht="16.5" x14ac:dyDescent="0.3">
      <c r="A26" s="25" t="s">
        <v>46</v>
      </c>
      <c r="B26" s="26">
        <v>2.7</v>
      </c>
      <c r="C26" s="27">
        <f>B4*B26/100</f>
        <v>73958.21100000001</v>
      </c>
    </row>
    <row r="27" spans="1:3" ht="16.5" x14ac:dyDescent="0.3">
      <c r="A27" s="25" t="s">
        <v>47</v>
      </c>
      <c r="B27" s="26">
        <v>2.7</v>
      </c>
      <c r="C27" s="27">
        <f>B4*B27/100</f>
        <v>73958.21100000001</v>
      </c>
    </row>
    <row r="28" spans="1:3" ht="16.5" x14ac:dyDescent="0.3">
      <c r="A28" s="25" t="s">
        <v>48</v>
      </c>
      <c r="B28" s="26">
        <v>2.7</v>
      </c>
      <c r="C28" s="27">
        <f>B4*B28/100</f>
        <v>73958.21100000001</v>
      </c>
    </row>
    <row r="29" spans="1:3" ht="16.5" x14ac:dyDescent="0.3">
      <c r="A29" s="25" t="s">
        <v>49</v>
      </c>
      <c r="B29" s="26">
        <v>2.7</v>
      </c>
      <c r="C29" s="27">
        <f>B4*B29/100</f>
        <v>73958.21100000001</v>
      </c>
    </row>
    <row r="30" spans="1:3" ht="16.5" x14ac:dyDescent="0.3">
      <c r="A30" s="25" t="s">
        <v>50</v>
      </c>
      <c r="B30" s="24">
        <v>2.7</v>
      </c>
      <c r="C30" s="27">
        <f>B4*B30/100</f>
        <v>73958.21100000001</v>
      </c>
    </row>
    <row r="31" spans="1:3" ht="16.5" x14ac:dyDescent="0.3">
      <c r="A31" s="25" t="s">
        <v>51</v>
      </c>
      <c r="B31" s="24">
        <v>2.7</v>
      </c>
      <c r="C31" s="27">
        <f>B4*B31/100</f>
        <v>73958.21100000001</v>
      </c>
    </row>
    <row r="32" spans="1:3" ht="16.5" x14ac:dyDescent="0.3">
      <c r="A32" s="25" t="s">
        <v>52</v>
      </c>
      <c r="B32" s="24">
        <v>2.6</v>
      </c>
      <c r="C32" s="27">
        <f>B4*B32/100</f>
        <v>71219.017999999996</v>
      </c>
    </row>
    <row r="33" spans="1:3" ht="16.5" x14ac:dyDescent="0.3">
      <c r="A33" s="25" t="s">
        <v>53</v>
      </c>
      <c r="B33" s="24">
        <v>2.6</v>
      </c>
      <c r="C33" s="27">
        <f>B4*B33/100</f>
        <v>71219.017999999996</v>
      </c>
    </row>
    <row r="34" spans="1:3" ht="16.5" x14ac:dyDescent="0.3">
      <c r="A34" s="28" t="s">
        <v>59</v>
      </c>
      <c r="B34" s="24">
        <v>2.6</v>
      </c>
      <c r="C34" s="27">
        <f>B4*B34/100</f>
        <v>71219.017999999996</v>
      </c>
    </row>
    <row r="35" spans="1:3" ht="16.5" x14ac:dyDescent="0.3">
      <c r="A35" s="40" t="s">
        <v>3</v>
      </c>
      <c r="B35" s="30"/>
      <c r="C35" s="27">
        <f>SUM(C8:C34)</f>
        <v>1774997.0640000005</v>
      </c>
    </row>
    <row r="36" spans="1:3" ht="17.25" thickBot="1" x14ac:dyDescent="0.35">
      <c r="A36" s="13"/>
      <c r="B36" s="13"/>
      <c r="C36" s="13"/>
    </row>
    <row r="37" spans="1:3" ht="83.25" thickBot="1" x14ac:dyDescent="0.35">
      <c r="A37" s="31" t="s">
        <v>114</v>
      </c>
      <c r="B37" s="32" t="s">
        <v>115</v>
      </c>
      <c r="C37" s="33"/>
    </row>
    <row r="38" spans="1:3" ht="16.5" x14ac:dyDescent="0.3">
      <c r="A38" s="34"/>
      <c r="B38" s="35"/>
      <c r="C38" s="33"/>
    </row>
    <row r="39" spans="1:3" ht="33" x14ac:dyDescent="0.3">
      <c r="A39" s="15" t="s">
        <v>2</v>
      </c>
      <c r="B39" s="16" t="s">
        <v>1</v>
      </c>
      <c r="C39" s="17" t="s">
        <v>0</v>
      </c>
    </row>
    <row r="40" spans="1:3" ht="16.5" x14ac:dyDescent="0.3">
      <c r="A40" s="15" t="s">
        <v>22</v>
      </c>
      <c r="B40" s="18">
        <v>1774997</v>
      </c>
      <c r="C40" s="19">
        <v>43097</v>
      </c>
    </row>
    <row r="41" spans="1:3" ht="16.5" x14ac:dyDescent="0.3">
      <c r="A41" s="25" t="s">
        <v>54</v>
      </c>
      <c r="B41" s="24">
        <v>2.58</v>
      </c>
      <c r="C41" s="27">
        <f>B40*B41/100</f>
        <v>45794.922599999998</v>
      </c>
    </row>
    <row r="42" spans="1:3" ht="16.5" x14ac:dyDescent="0.3">
      <c r="A42" s="25" t="s">
        <v>55</v>
      </c>
      <c r="B42" s="24">
        <v>2.6</v>
      </c>
      <c r="C42" s="27">
        <f>B40*B42/100</f>
        <v>46149.921999999999</v>
      </c>
    </row>
    <row r="43" spans="1:3" ht="16.5" x14ac:dyDescent="0.3">
      <c r="A43" s="25" t="s">
        <v>56</v>
      </c>
      <c r="B43" s="24">
        <v>2.58</v>
      </c>
      <c r="C43" s="27">
        <f>B40*B43/100</f>
        <v>45794.922599999998</v>
      </c>
    </row>
    <row r="44" spans="1:3" ht="16.5" x14ac:dyDescent="0.3">
      <c r="A44" s="36" t="s">
        <v>4</v>
      </c>
      <c r="B44" s="24">
        <v>2.56</v>
      </c>
      <c r="C44" s="27">
        <f>B40*B44/100</f>
        <v>45439.923200000005</v>
      </c>
    </row>
    <row r="45" spans="1:3" ht="16.5" x14ac:dyDescent="0.3">
      <c r="A45" s="24" t="s">
        <v>5</v>
      </c>
      <c r="B45" s="24">
        <v>2.5499999999999998</v>
      </c>
      <c r="C45" s="27">
        <f>B40*B45/100</f>
        <v>45262.423499999997</v>
      </c>
    </row>
    <row r="46" spans="1:3" ht="16.5" x14ac:dyDescent="0.3">
      <c r="A46" s="24" t="s">
        <v>6</v>
      </c>
      <c r="B46" s="24">
        <v>2.5299999999999998</v>
      </c>
      <c r="C46" s="27">
        <f>B40*B46/100</f>
        <v>44907.424099999989</v>
      </c>
    </row>
    <row r="47" spans="1:3" ht="16.5" x14ac:dyDescent="0.3">
      <c r="A47" s="24" t="s">
        <v>7</v>
      </c>
      <c r="B47" s="24">
        <v>2.5</v>
      </c>
      <c r="C47" s="27">
        <f>B40*B47/100</f>
        <v>44374.925000000003</v>
      </c>
    </row>
    <row r="48" spans="1:3" ht="16.5" x14ac:dyDescent="0.3">
      <c r="A48" s="24" t="s">
        <v>8</v>
      </c>
      <c r="B48" s="24">
        <v>2.4900000000000002</v>
      </c>
      <c r="C48" s="27">
        <f>B40*B48/100</f>
        <v>44197.425300000003</v>
      </c>
    </row>
    <row r="49" spans="1:3" ht="16.5" x14ac:dyDescent="0.3">
      <c r="A49" s="24" t="s">
        <v>9</v>
      </c>
      <c r="B49" s="24">
        <v>2.4700000000000002</v>
      </c>
      <c r="C49" s="27">
        <f>B40*B49/100</f>
        <v>43842.425900000009</v>
      </c>
    </row>
    <row r="50" spans="1:3" ht="16.5" x14ac:dyDescent="0.3">
      <c r="A50" s="24" t="s">
        <v>10</v>
      </c>
      <c r="B50" s="24">
        <v>2.4500000000000002</v>
      </c>
      <c r="C50" s="27">
        <f>B40*B50/100</f>
        <v>43487.426500000001</v>
      </c>
    </row>
    <row r="51" spans="1:3" ht="16.5" x14ac:dyDescent="0.3">
      <c r="A51" s="24" t="s">
        <v>11</v>
      </c>
      <c r="B51" s="24">
        <v>2.4300000000000002</v>
      </c>
      <c r="C51" s="27">
        <f>B40*B51/100</f>
        <v>43132.427100000001</v>
      </c>
    </row>
    <row r="52" spans="1:3" ht="16.5" x14ac:dyDescent="0.3">
      <c r="A52" s="24" t="s">
        <v>12</v>
      </c>
      <c r="B52" s="24">
        <v>2.42</v>
      </c>
      <c r="C52" s="27">
        <f>B40*B52/100</f>
        <v>42954.9274</v>
      </c>
    </row>
    <row r="53" spans="1:3" ht="16.5" x14ac:dyDescent="0.3">
      <c r="A53" s="24" t="s">
        <v>13</v>
      </c>
      <c r="B53" s="24">
        <v>2.39</v>
      </c>
      <c r="C53" s="27">
        <f>B40*B53/100</f>
        <v>42422.4283</v>
      </c>
    </row>
    <row r="54" spans="1:3" ht="16.5" x14ac:dyDescent="0.3">
      <c r="A54" s="24" t="s">
        <v>14</v>
      </c>
      <c r="B54" s="24">
        <v>2.39</v>
      </c>
      <c r="C54" s="27">
        <f>B40*B54/100</f>
        <v>42422.4283</v>
      </c>
    </row>
    <row r="55" spans="1:3" ht="16.5" x14ac:dyDescent="0.3">
      <c r="A55" s="24" t="s">
        <v>15</v>
      </c>
      <c r="B55" s="24">
        <v>2.42</v>
      </c>
      <c r="C55" s="27">
        <f>B40*B55/100</f>
        <v>42954.9274</v>
      </c>
    </row>
    <row r="56" spans="1:3" ht="16.5" x14ac:dyDescent="0.3">
      <c r="A56" s="24" t="s">
        <v>16</v>
      </c>
      <c r="B56" s="24">
        <v>2.4</v>
      </c>
      <c r="C56" s="27">
        <f>B40*B56/100</f>
        <v>42599.928</v>
      </c>
    </row>
    <row r="57" spans="1:3" ht="16.5" x14ac:dyDescent="0.3">
      <c r="A57" s="24" t="s">
        <v>17</v>
      </c>
      <c r="B57" s="24">
        <v>2.41</v>
      </c>
      <c r="C57" s="27">
        <f>B40*B57/100</f>
        <v>42777.427700000007</v>
      </c>
    </row>
    <row r="58" spans="1:3" ht="16.5" x14ac:dyDescent="0.3">
      <c r="A58" s="24" t="s">
        <v>18</v>
      </c>
      <c r="B58" s="24">
        <v>2.41</v>
      </c>
      <c r="C58" s="27">
        <f>B40*B58/100</f>
        <v>42777.427700000007</v>
      </c>
    </row>
    <row r="59" spans="1:3" ht="16.5" x14ac:dyDescent="0.3">
      <c r="A59" s="24" t="s">
        <v>57</v>
      </c>
      <c r="B59" s="24">
        <v>2.41</v>
      </c>
      <c r="C59" s="27">
        <f>B40*B59/100</f>
        <v>42777.427700000007</v>
      </c>
    </row>
    <row r="60" spans="1:3" ht="16.5" x14ac:dyDescent="0.3">
      <c r="A60" s="24" t="s">
        <v>58</v>
      </c>
      <c r="B60" s="24">
        <v>2.41</v>
      </c>
      <c r="C60" s="27">
        <f>B40*B60/100</f>
        <v>42777.427700000007</v>
      </c>
    </row>
    <row r="61" spans="1:3" ht="16.5" x14ac:dyDescent="0.3">
      <c r="A61" s="24" t="s">
        <v>91</v>
      </c>
      <c r="B61" s="24">
        <v>2.41</v>
      </c>
      <c r="C61" s="27">
        <f>B40*B61/100</f>
        <v>42777.427700000007</v>
      </c>
    </row>
    <row r="62" spans="1:3" ht="16.5" x14ac:dyDescent="0.3">
      <c r="A62" s="24" t="s">
        <v>92</v>
      </c>
      <c r="B62" s="24">
        <v>2.38</v>
      </c>
      <c r="C62" s="27">
        <f>B40*B62/100</f>
        <v>42244.928599999992</v>
      </c>
    </row>
    <row r="63" spans="1:3" ht="16.5" x14ac:dyDescent="0.3">
      <c r="A63" s="24" t="s">
        <v>93</v>
      </c>
      <c r="B63" s="24">
        <v>2.37</v>
      </c>
      <c r="C63" s="27">
        <f>B40*B63/100</f>
        <v>42067.428900000006</v>
      </c>
    </row>
    <row r="64" spans="1:3" ht="16.5" x14ac:dyDescent="0.3">
      <c r="A64" s="24" t="s">
        <v>94</v>
      </c>
      <c r="B64" s="24">
        <v>2.2999999999999998</v>
      </c>
      <c r="C64" s="27">
        <f>B40*B64/100</f>
        <v>40824.930999999997</v>
      </c>
    </row>
    <row r="65" spans="1:3" ht="16.5" x14ac:dyDescent="0.3">
      <c r="A65" s="36" t="s">
        <v>95</v>
      </c>
      <c r="B65" s="24">
        <v>2.2000000000000002</v>
      </c>
      <c r="C65" s="27">
        <f>B40*B65/100</f>
        <v>39049.934000000001</v>
      </c>
    </row>
    <row r="66" spans="1:3" ht="16.5" x14ac:dyDescent="0.3">
      <c r="A66" s="36" t="s">
        <v>96</v>
      </c>
      <c r="B66" s="24">
        <v>2.2000000000000002</v>
      </c>
      <c r="C66" s="27">
        <f>B40*B66/100</f>
        <v>39049.934000000001</v>
      </c>
    </row>
    <row r="67" spans="1:3" ht="16.5" x14ac:dyDescent="0.3">
      <c r="A67" s="36" t="s">
        <v>97</v>
      </c>
      <c r="B67" s="24">
        <v>2.2000000000000002</v>
      </c>
      <c r="C67" s="27">
        <f>B40*B67/100</f>
        <v>39049.934000000001</v>
      </c>
    </row>
    <row r="68" spans="1:3" ht="16.5" x14ac:dyDescent="0.3">
      <c r="A68" s="36" t="s">
        <v>98</v>
      </c>
      <c r="B68" s="24">
        <v>2.2000000000000002</v>
      </c>
      <c r="C68" s="27">
        <f>B40*B68/100</f>
        <v>39049.934000000001</v>
      </c>
    </row>
    <row r="69" spans="1:3" ht="16.5" x14ac:dyDescent="0.3">
      <c r="A69" s="36" t="s">
        <v>99</v>
      </c>
      <c r="B69" s="24">
        <v>2.2000000000000002</v>
      </c>
      <c r="C69" s="27">
        <f>B40*B69/100</f>
        <v>39049.934000000001</v>
      </c>
    </row>
    <row r="70" spans="1:3" ht="16.5" x14ac:dyDescent="0.3">
      <c r="A70" s="24" t="s">
        <v>100</v>
      </c>
      <c r="B70" s="24">
        <v>2.2000000000000002</v>
      </c>
      <c r="C70" s="27">
        <f>B40*B70/100</f>
        <v>39049.934000000001</v>
      </c>
    </row>
    <row r="71" spans="1:3" ht="16.5" x14ac:dyDescent="0.3">
      <c r="A71" s="36" t="s">
        <v>101</v>
      </c>
      <c r="B71" s="24">
        <v>2.2000000000000002</v>
      </c>
      <c r="C71" s="27">
        <f>B40*B71/100</f>
        <v>39049.934000000001</v>
      </c>
    </row>
    <row r="72" spans="1:3" ht="16.5" x14ac:dyDescent="0.3">
      <c r="A72" s="36" t="s">
        <v>102</v>
      </c>
      <c r="B72" s="24">
        <v>2.2000000000000002</v>
      </c>
      <c r="C72" s="27">
        <f>B40*B72/100</f>
        <v>39049.934000000001</v>
      </c>
    </row>
    <row r="73" spans="1:3" ht="16.5" x14ac:dyDescent="0.3">
      <c r="A73" s="36" t="s">
        <v>102</v>
      </c>
      <c r="B73" s="24">
        <v>2.2000000000000002</v>
      </c>
      <c r="C73" s="27">
        <f>B40*B73/100</f>
        <v>39049.934000000001</v>
      </c>
    </row>
    <row r="74" spans="1:3" ht="16.5" x14ac:dyDescent="0.3">
      <c r="A74" s="36" t="s">
        <v>103</v>
      </c>
      <c r="B74" s="24">
        <v>2.2000000000000002</v>
      </c>
      <c r="C74" s="27">
        <f>B40*B74/100</f>
        <v>39049.934000000001</v>
      </c>
    </row>
    <row r="75" spans="1:3" ht="16.5" x14ac:dyDescent="0.3">
      <c r="A75" s="36" t="s">
        <v>104</v>
      </c>
      <c r="B75" s="24">
        <v>2.2000000000000002</v>
      </c>
      <c r="C75" s="27">
        <f>B40*B75/100</f>
        <v>39049.934000000001</v>
      </c>
    </row>
    <row r="76" spans="1:3" ht="16.5" x14ac:dyDescent="0.3">
      <c r="A76" s="36" t="s">
        <v>105</v>
      </c>
      <c r="B76" s="24">
        <v>2.2000000000000002</v>
      </c>
      <c r="C76" s="27">
        <f>B40*B76/100</f>
        <v>39049.934000000001</v>
      </c>
    </row>
    <row r="77" spans="1:3" ht="16.5" x14ac:dyDescent="0.3">
      <c r="A77" s="36" t="s">
        <v>107</v>
      </c>
      <c r="B77" s="24">
        <v>2.2000000000000002</v>
      </c>
      <c r="C77" s="27">
        <f>B40*B77/100</f>
        <v>39049.934000000001</v>
      </c>
    </row>
    <row r="78" spans="1:3" ht="16.5" x14ac:dyDescent="0.3">
      <c r="A78" s="36" t="s">
        <v>106</v>
      </c>
      <c r="B78" s="24">
        <v>2.2000000000000002</v>
      </c>
      <c r="C78" s="27">
        <f>B40*B78/100</f>
        <v>39049.934000000001</v>
      </c>
    </row>
    <row r="79" spans="1:3" ht="16.5" x14ac:dyDescent="0.3">
      <c r="A79" s="37" t="s">
        <v>3</v>
      </c>
      <c r="B79" s="15" t="s">
        <v>19</v>
      </c>
      <c r="C79" s="27">
        <f>SUM(C41:C78)</f>
        <v>1591462.3101999988</v>
      </c>
    </row>
    <row r="80" spans="1:3" ht="16.5" x14ac:dyDescent="0.3">
      <c r="A80" s="13"/>
      <c r="B80" s="13"/>
      <c r="C80" s="13"/>
    </row>
    <row r="81" spans="1:3" ht="16.5" x14ac:dyDescent="0.3">
      <c r="A81" s="41" t="s">
        <v>60</v>
      </c>
      <c r="B81" s="35"/>
      <c r="C81" s="35"/>
    </row>
    <row r="82" spans="1:3" ht="16.5" x14ac:dyDescent="0.3">
      <c r="A82" s="39" t="s">
        <v>20</v>
      </c>
      <c r="B82" s="24" t="s">
        <v>61</v>
      </c>
      <c r="C82" s="24" t="s">
        <v>3</v>
      </c>
    </row>
    <row r="83" spans="1:3" ht="16.5" x14ac:dyDescent="0.3">
      <c r="A83" s="18">
        <v>1774997</v>
      </c>
      <c r="B83" s="42">
        <v>1591462</v>
      </c>
      <c r="C83" s="43">
        <f>SUM(A83:B83)</f>
        <v>3366459</v>
      </c>
    </row>
    <row r="84" spans="1:3" x14ac:dyDescent="0.25">
      <c r="A84" s="2"/>
      <c r="B84" s="2"/>
    </row>
    <row r="85" spans="1:3" x14ac:dyDescent="0.25">
      <c r="A85" s="2"/>
      <c r="B85" s="2"/>
    </row>
  </sheetData>
  <mergeCells count="1">
    <mergeCell ref="A1:C1"/>
  </mergeCells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4"/>
  <sheetViews>
    <sheetView topLeftCell="A73" workbookViewId="0">
      <selection activeCell="B84" sqref="B84"/>
    </sheetView>
  </sheetViews>
  <sheetFormatPr baseColWidth="10" defaultRowHeight="15" x14ac:dyDescent="0.25"/>
  <cols>
    <col min="1" max="1" width="28.85546875" customWidth="1"/>
    <col min="2" max="2" width="28.28515625" customWidth="1"/>
    <col min="3" max="3" width="23.140625" customWidth="1"/>
    <col min="4" max="4" width="23" customWidth="1"/>
    <col min="5" max="5" width="18.42578125" customWidth="1"/>
    <col min="6" max="6" width="21.140625" customWidth="1"/>
  </cols>
  <sheetData>
    <row r="1" spans="1:3" ht="65.25" customHeight="1" x14ac:dyDescent="0.3">
      <c r="A1" s="47" t="s">
        <v>21</v>
      </c>
      <c r="B1" s="47"/>
      <c r="C1" s="47"/>
    </row>
    <row r="2" spans="1:3" ht="16.5" x14ac:dyDescent="0.3">
      <c r="A2" s="13"/>
      <c r="B2" s="14"/>
      <c r="C2" s="13"/>
    </row>
    <row r="3" spans="1:3" ht="49.5" x14ac:dyDescent="0.3">
      <c r="A3" s="15" t="s">
        <v>2</v>
      </c>
      <c r="B3" s="16" t="s">
        <v>1</v>
      </c>
      <c r="C3" s="17" t="s">
        <v>23</v>
      </c>
    </row>
    <row r="4" spans="1:3" ht="16.5" x14ac:dyDescent="0.3">
      <c r="A4" s="15" t="s">
        <v>62</v>
      </c>
      <c r="B4" s="18">
        <v>2739193</v>
      </c>
      <c r="C4" s="19">
        <v>42277</v>
      </c>
    </row>
    <row r="5" spans="1:3" ht="16.5" x14ac:dyDescent="0.3">
      <c r="A5" s="20"/>
      <c r="B5" s="21"/>
      <c r="C5" s="22"/>
    </row>
    <row r="6" spans="1:3" ht="16.5" x14ac:dyDescent="0.3">
      <c r="A6" s="17" t="s">
        <v>24</v>
      </c>
      <c r="B6" s="13"/>
      <c r="C6" s="13"/>
    </row>
    <row r="7" spans="1:3" ht="89.25" customHeight="1" x14ac:dyDescent="0.3">
      <c r="A7" s="23" t="s">
        <v>25</v>
      </c>
      <c r="B7" s="15" t="s">
        <v>27</v>
      </c>
      <c r="C7" s="23" t="s">
        <v>26</v>
      </c>
    </row>
    <row r="8" spans="1:3" ht="16.5" x14ac:dyDescent="0.3">
      <c r="A8" s="25" t="s">
        <v>28</v>
      </c>
      <c r="B8" s="26">
        <v>2.4</v>
      </c>
      <c r="C8" s="27">
        <f>B4*B8/100</f>
        <v>65740.631999999998</v>
      </c>
    </row>
    <row r="9" spans="1:3" ht="16.5" x14ac:dyDescent="0.3">
      <c r="A9" s="25" t="s">
        <v>29</v>
      </c>
      <c r="B9" s="26">
        <v>2.4</v>
      </c>
      <c r="C9" s="27">
        <f>B4*B9/100</f>
        <v>65740.631999999998</v>
      </c>
    </row>
    <row r="10" spans="1:3" ht="16.5" x14ac:dyDescent="0.3">
      <c r="A10" s="25" t="s">
        <v>30</v>
      </c>
      <c r="B10" s="26">
        <v>2.4</v>
      </c>
      <c r="C10" s="27">
        <f>B4*B10/100</f>
        <v>65740.631999999998</v>
      </c>
    </row>
    <row r="11" spans="1:3" ht="16.5" x14ac:dyDescent="0.3">
      <c r="A11" s="25" t="s">
        <v>31</v>
      </c>
      <c r="B11" s="26">
        <v>2.4</v>
      </c>
      <c r="C11" s="27">
        <f>B4*B11/100</f>
        <v>65740.631999999998</v>
      </c>
    </row>
    <row r="12" spans="1:3" ht="16.5" x14ac:dyDescent="0.3">
      <c r="A12" s="25" t="s">
        <v>32</v>
      </c>
      <c r="B12" s="26">
        <v>2.4</v>
      </c>
      <c r="C12" s="27">
        <f>B4*B12/100</f>
        <v>65740.631999999998</v>
      </c>
    </row>
    <row r="13" spans="1:3" ht="16.5" x14ac:dyDescent="0.3">
      <c r="A13" s="25" t="s">
        <v>33</v>
      </c>
      <c r="B13" s="26">
        <v>2.4</v>
      </c>
      <c r="C13" s="27">
        <f>B4*B13/100</f>
        <v>65740.631999999998</v>
      </c>
    </row>
    <row r="14" spans="1:3" ht="16.5" x14ac:dyDescent="0.3">
      <c r="A14" s="25" t="s">
        <v>34</v>
      </c>
      <c r="B14" s="26">
        <v>1.7</v>
      </c>
      <c r="C14" s="27">
        <f>B4*B14/100</f>
        <v>46566.280999999995</v>
      </c>
    </row>
    <row r="15" spans="1:3" ht="16.5" x14ac:dyDescent="0.3">
      <c r="A15" s="25" t="s">
        <v>35</v>
      </c>
      <c r="B15" s="26">
        <v>1.7</v>
      </c>
      <c r="C15" s="27">
        <f>B4*B15/100</f>
        <v>46566.280999999995</v>
      </c>
    </row>
    <row r="16" spans="1:3" ht="16.5" x14ac:dyDescent="0.3">
      <c r="A16" s="25" t="s">
        <v>36</v>
      </c>
      <c r="B16" s="26">
        <v>1.7</v>
      </c>
      <c r="C16" s="27">
        <f>B4*B16/100</f>
        <v>46566.280999999995</v>
      </c>
    </row>
    <row r="17" spans="1:3" ht="16.5" x14ac:dyDescent="0.3">
      <c r="A17" s="25" t="s">
        <v>37</v>
      </c>
      <c r="B17" s="26">
        <v>1.7</v>
      </c>
      <c r="C17" s="27">
        <f>B4*B17/100</f>
        <v>46566.280999999995</v>
      </c>
    </row>
    <row r="18" spans="1:3" ht="16.5" x14ac:dyDescent="0.3">
      <c r="A18" s="25" t="s">
        <v>38</v>
      </c>
      <c r="B18" s="26">
        <v>1.7</v>
      </c>
      <c r="C18" s="27">
        <f>B4*B18/100</f>
        <v>46566.280999999995</v>
      </c>
    </row>
    <row r="19" spans="1:3" ht="16.5" x14ac:dyDescent="0.3">
      <c r="A19" s="25" t="s">
        <v>39</v>
      </c>
      <c r="B19" s="26">
        <v>1.7</v>
      </c>
      <c r="C19" s="27">
        <f>B4*B19/100</f>
        <v>46566.280999999995</v>
      </c>
    </row>
    <row r="20" spans="1:3" ht="16.5" x14ac:dyDescent="0.3">
      <c r="A20" s="25" t="s">
        <v>40</v>
      </c>
      <c r="B20" s="26">
        <v>2.7</v>
      </c>
      <c r="C20" s="27">
        <f>B4*B20/100</f>
        <v>73958.21100000001</v>
      </c>
    </row>
    <row r="21" spans="1:3" ht="16.5" x14ac:dyDescent="0.3">
      <c r="A21" s="25" t="s">
        <v>41</v>
      </c>
      <c r="B21" s="26">
        <v>2.7</v>
      </c>
      <c r="C21" s="27">
        <f>B4*B21/100</f>
        <v>73958.21100000001</v>
      </c>
    </row>
    <row r="22" spans="1:3" ht="16.5" x14ac:dyDescent="0.3">
      <c r="A22" s="25" t="s">
        <v>42</v>
      </c>
      <c r="B22" s="26">
        <v>2.7</v>
      </c>
      <c r="C22" s="27">
        <f>B4*B22/100</f>
        <v>73958.21100000001</v>
      </c>
    </row>
    <row r="23" spans="1:3" ht="16.5" x14ac:dyDescent="0.3">
      <c r="A23" s="25" t="s">
        <v>43</v>
      </c>
      <c r="B23" s="26">
        <v>2.7</v>
      </c>
      <c r="C23" s="27">
        <f>B4*B23/100</f>
        <v>73958.21100000001</v>
      </c>
    </row>
    <row r="24" spans="1:3" ht="16.5" x14ac:dyDescent="0.3">
      <c r="A24" s="25" t="s">
        <v>44</v>
      </c>
      <c r="B24" s="26">
        <v>2.7</v>
      </c>
      <c r="C24" s="27">
        <f>B4*B24/100</f>
        <v>73958.21100000001</v>
      </c>
    </row>
    <row r="25" spans="1:3" ht="16.5" x14ac:dyDescent="0.3">
      <c r="A25" s="25" t="s">
        <v>45</v>
      </c>
      <c r="B25" s="26">
        <v>2.7</v>
      </c>
      <c r="C25" s="27">
        <f>B4*B25/100</f>
        <v>73958.21100000001</v>
      </c>
    </row>
    <row r="26" spans="1:3" ht="16.5" x14ac:dyDescent="0.3">
      <c r="A26" s="25" t="s">
        <v>46</v>
      </c>
      <c r="B26" s="26">
        <v>2.7</v>
      </c>
      <c r="C26" s="27">
        <f>B4*B26/100</f>
        <v>73958.21100000001</v>
      </c>
    </row>
    <row r="27" spans="1:3" ht="16.5" x14ac:dyDescent="0.3">
      <c r="A27" s="25" t="s">
        <v>47</v>
      </c>
      <c r="B27" s="26">
        <v>2.7</v>
      </c>
      <c r="C27" s="27">
        <f>B4*B27/100</f>
        <v>73958.21100000001</v>
      </c>
    </row>
    <row r="28" spans="1:3" ht="16.5" x14ac:dyDescent="0.3">
      <c r="A28" s="25" t="s">
        <v>48</v>
      </c>
      <c r="B28" s="26">
        <v>2.7</v>
      </c>
      <c r="C28" s="27">
        <f>B4*B28/100</f>
        <v>73958.21100000001</v>
      </c>
    </row>
    <row r="29" spans="1:3" ht="16.5" x14ac:dyDescent="0.3">
      <c r="A29" s="25" t="s">
        <v>49</v>
      </c>
      <c r="B29" s="26">
        <v>2.7</v>
      </c>
      <c r="C29" s="27">
        <f>B4*B29/100</f>
        <v>73958.21100000001</v>
      </c>
    </row>
    <row r="30" spans="1:3" ht="16.5" x14ac:dyDescent="0.3">
      <c r="A30" s="25" t="s">
        <v>50</v>
      </c>
      <c r="B30" s="24">
        <v>2.7</v>
      </c>
      <c r="C30" s="27">
        <f>B4*B30/100</f>
        <v>73958.21100000001</v>
      </c>
    </row>
    <row r="31" spans="1:3" ht="16.5" x14ac:dyDescent="0.3">
      <c r="A31" s="25" t="s">
        <v>51</v>
      </c>
      <c r="B31" s="24">
        <v>2.7</v>
      </c>
      <c r="C31" s="27">
        <f>B4*B31/100</f>
        <v>73958.21100000001</v>
      </c>
    </row>
    <row r="32" spans="1:3" ht="16.5" x14ac:dyDescent="0.3">
      <c r="A32" s="25" t="s">
        <v>52</v>
      </c>
      <c r="B32" s="24">
        <v>2.6</v>
      </c>
      <c r="C32" s="27">
        <f>B4*B32/100</f>
        <v>71219.017999999996</v>
      </c>
    </row>
    <row r="33" spans="1:3" ht="16.5" x14ac:dyDescent="0.3">
      <c r="A33" s="25" t="s">
        <v>53</v>
      </c>
      <c r="B33" s="24">
        <v>2.6</v>
      </c>
      <c r="C33" s="27">
        <f>B4*B33/100</f>
        <v>71219.017999999996</v>
      </c>
    </row>
    <row r="34" spans="1:3" ht="16.5" x14ac:dyDescent="0.3">
      <c r="A34" s="28" t="s">
        <v>59</v>
      </c>
      <c r="B34" s="24">
        <v>2.6</v>
      </c>
      <c r="C34" s="27">
        <f>B4*B34/100</f>
        <v>71219.017999999996</v>
      </c>
    </row>
    <row r="35" spans="1:3" ht="16.5" x14ac:dyDescent="0.3">
      <c r="A35" s="29" t="s">
        <v>3</v>
      </c>
      <c r="B35" s="30"/>
      <c r="C35" s="27">
        <f>SUM(C8:C34)</f>
        <v>1774997.0640000005</v>
      </c>
    </row>
    <row r="36" spans="1:3" ht="17.25" thickBot="1" x14ac:dyDescent="0.35">
      <c r="A36" s="13"/>
      <c r="B36" s="13"/>
      <c r="C36" s="13"/>
    </row>
    <row r="37" spans="1:3" ht="118.5" customHeight="1" thickBot="1" x14ac:dyDescent="0.35">
      <c r="A37" s="31" t="s">
        <v>116</v>
      </c>
      <c r="B37" s="32" t="s">
        <v>115</v>
      </c>
      <c r="C37" s="33"/>
    </row>
    <row r="38" spans="1:3" ht="16.5" x14ac:dyDescent="0.3">
      <c r="A38" s="34"/>
      <c r="B38" s="35"/>
      <c r="C38" s="33"/>
    </row>
    <row r="39" spans="1:3" ht="49.5" x14ac:dyDescent="0.3">
      <c r="A39" s="15" t="s">
        <v>2</v>
      </c>
      <c r="B39" s="16" t="s">
        <v>1</v>
      </c>
      <c r="C39" s="17" t="s">
        <v>0</v>
      </c>
    </row>
    <row r="40" spans="1:3" ht="16.5" x14ac:dyDescent="0.3">
      <c r="A40" s="15" t="s">
        <v>62</v>
      </c>
      <c r="B40" s="18">
        <v>1774997</v>
      </c>
      <c r="C40" s="19">
        <v>43097</v>
      </c>
    </row>
    <row r="41" spans="1:3" ht="16.5" x14ac:dyDescent="0.3">
      <c r="A41" s="25" t="s">
        <v>54</v>
      </c>
      <c r="B41" s="24">
        <v>2.58</v>
      </c>
      <c r="C41" s="27">
        <f>B40*B41/100</f>
        <v>45794.922599999998</v>
      </c>
    </row>
    <row r="42" spans="1:3" ht="16.5" x14ac:dyDescent="0.3">
      <c r="A42" s="25" t="s">
        <v>55</v>
      </c>
      <c r="B42" s="24">
        <v>2.6</v>
      </c>
      <c r="C42" s="27">
        <f>B40*B42/100</f>
        <v>46149.921999999999</v>
      </c>
    </row>
    <row r="43" spans="1:3" ht="16.5" x14ac:dyDescent="0.3">
      <c r="A43" s="25" t="s">
        <v>56</v>
      </c>
      <c r="B43" s="24">
        <v>2.58</v>
      </c>
      <c r="C43" s="27">
        <f>B40*B43/100</f>
        <v>45794.922599999998</v>
      </c>
    </row>
    <row r="44" spans="1:3" ht="16.5" x14ac:dyDescent="0.3">
      <c r="A44" s="36" t="s">
        <v>4</v>
      </c>
      <c r="B44" s="24">
        <v>2.56</v>
      </c>
      <c r="C44" s="27">
        <f>B40*B44/100</f>
        <v>45439.923200000005</v>
      </c>
    </row>
    <row r="45" spans="1:3" ht="16.5" x14ac:dyDescent="0.3">
      <c r="A45" s="24" t="s">
        <v>5</v>
      </c>
      <c r="B45" s="24">
        <v>2.5499999999999998</v>
      </c>
      <c r="C45" s="27">
        <f>B40*B45/100</f>
        <v>45262.423499999997</v>
      </c>
    </row>
    <row r="46" spans="1:3" ht="16.5" x14ac:dyDescent="0.3">
      <c r="A46" s="24" t="s">
        <v>6</v>
      </c>
      <c r="B46" s="24">
        <v>2.5299999999999998</v>
      </c>
      <c r="C46" s="27">
        <f>B40*B46/100</f>
        <v>44907.424099999989</v>
      </c>
    </row>
    <row r="47" spans="1:3" ht="16.5" x14ac:dyDescent="0.3">
      <c r="A47" s="24" t="s">
        <v>7</v>
      </c>
      <c r="B47" s="24">
        <v>2.5</v>
      </c>
      <c r="C47" s="27">
        <f>B40*B47/100</f>
        <v>44374.925000000003</v>
      </c>
    </row>
    <row r="48" spans="1:3" ht="16.5" x14ac:dyDescent="0.3">
      <c r="A48" s="24" t="s">
        <v>8</v>
      </c>
      <c r="B48" s="24">
        <v>2.4900000000000002</v>
      </c>
      <c r="C48" s="27">
        <f>B40*B48/100</f>
        <v>44197.425300000003</v>
      </c>
    </row>
    <row r="49" spans="1:3" ht="16.5" x14ac:dyDescent="0.3">
      <c r="A49" s="24" t="s">
        <v>9</v>
      </c>
      <c r="B49" s="24">
        <v>2.4700000000000002</v>
      </c>
      <c r="C49" s="27">
        <f>B40*B49/100</f>
        <v>43842.425900000009</v>
      </c>
    </row>
    <row r="50" spans="1:3" ht="16.5" x14ac:dyDescent="0.3">
      <c r="A50" s="24" t="s">
        <v>10</v>
      </c>
      <c r="B50" s="24">
        <v>2.4500000000000002</v>
      </c>
      <c r="C50" s="27">
        <f>B40*B50/100</f>
        <v>43487.426500000001</v>
      </c>
    </row>
    <row r="51" spans="1:3" ht="16.5" x14ac:dyDescent="0.3">
      <c r="A51" s="24" t="s">
        <v>11</v>
      </c>
      <c r="B51" s="24">
        <v>2.4300000000000002</v>
      </c>
      <c r="C51" s="27">
        <f>B40*B51/100</f>
        <v>43132.427100000001</v>
      </c>
    </row>
    <row r="52" spans="1:3" ht="16.5" x14ac:dyDescent="0.3">
      <c r="A52" s="24" t="s">
        <v>12</v>
      </c>
      <c r="B52" s="24">
        <v>2.42</v>
      </c>
      <c r="C52" s="27">
        <f>B40*B52/100</f>
        <v>42954.9274</v>
      </c>
    </row>
    <row r="53" spans="1:3" ht="16.5" x14ac:dyDescent="0.3">
      <c r="A53" s="24" t="s">
        <v>13</v>
      </c>
      <c r="B53" s="24">
        <v>2.39</v>
      </c>
      <c r="C53" s="27">
        <f>B40*B53/100</f>
        <v>42422.4283</v>
      </c>
    </row>
    <row r="54" spans="1:3" ht="16.5" x14ac:dyDescent="0.3">
      <c r="A54" s="24" t="s">
        <v>14</v>
      </c>
      <c r="B54" s="24">
        <v>2.39</v>
      </c>
      <c r="C54" s="27">
        <f>B40*B54/100</f>
        <v>42422.4283</v>
      </c>
    </row>
    <row r="55" spans="1:3" ht="16.5" x14ac:dyDescent="0.3">
      <c r="A55" s="24" t="s">
        <v>15</v>
      </c>
      <c r="B55" s="24">
        <v>2.42</v>
      </c>
      <c r="C55" s="27">
        <f>B40*B55/100</f>
        <v>42954.9274</v>
      </c>
    </row>
    <row r="56" spans="1:3" ht="16.5" x14ac:dyDescent="0.3">
      <c r="A56" s="24" t="s">
        <v>16</v>
      </c>
      <c r="B56" s="24">
        <v>2.4</v>
      </c>
      <c r="C56" s="27">
        <f>B40*B56/100</f>
        <v>42599.928</v>
      </c>
    </row>
    <row r="57" spans="1:3" ht="16.5" x14ac:dyDescent="0.3">
      <c r="A57" s="24" t="s">
        <v>17</v>
      </c>
      <c r="B57" s="24">
        <v>2.41</v>
      </c>
      <c r="C57" s="27">
        <f>B40*B57/100</f>
        <v>42777.427700000007</v>
      </c>
    </row>
    <row r="58" spans="1:3" ht="16.5" x14ac:dyDescent="0.3">
      <c r="A58" s="24" t="s">
        <v>18</v>
      </c>
      <c r="B58" s="24">
        <v>2.41</v>
      </c>
      <c r="C58" s="27">
        <f>B40*B58/100</f>
        <v>42777.427700000007</v>
      </c>
    </row>
    <row r="59" spans="1:3" ht="16.5" x14ac:dyDescent="0.3">
      <c r="A59" s="24" t="s">
        <v>57</v>
      </c>
      <c r="B59" s="24">
        <v>2.41</v>
      </c>
      <c r="C59" s="27">
        <f>B40*B59/100</f>
        <v>42777.427700000007</v>
      </c>
    </row>
    <row r="60" spans="1:3" ht="16.5" x14ac:dyDescent="0.3">
      <c r="A60" s="24" t="s">
        <v>58</v>
      </c>
      <c r="B60" s="24">
        <v>2.41</v>
      </c>
      <c r="C60" s="27">
        <f>B40*B60/100</f>
        <v>42777.427700000007</v>
      </c>
    </row>
    <row r="61" spans="1:3" ht="16.5" x14ac:dyDescent="0.3">
      <c r="A61" s="24" t="s">
        <v>91</v>
      </c>
      <c r="B61" s="24">
        <v>2.41</v>
      </c>
      <c r="C61" s="27">
        <f>B40*B61/100</f>
        <v>42777.427700000007</v>
      </c>
    </row>
    <row r="62" spans="1:3" ht="16.5" x14ac:dyDescent="0.3">
      <c r="A62" s="24" t="s">
        <v>92</v>
      </c>
      <c r="B62" s="24">
        <v>2.38</v>
      </c>
      <c r="C62" s="27">
        <f>B40*B62/100</f>
        <v>42244.928599999992</v>
      </c>
    </row>
    <row r="63" spans="1:3" ht="16.5" x14ac:dyDescent="0.3">
      <c r="A63" s="24" t="s">
        <v>93</v>
      </c>
      <c r="B63" s="24">
        <v>2.37</v>
      </c>
      <c r="C63" s="27">
        <f>B40*B63/100</f>
        <v>42067.428900000006</v>
      </c>
    </row>
    <row r="64" spans="1:3" ht="16.5" x14ac:dyDescent="0.3">
      <c r="A64" s="24" t="s">
        <v>108</v>
      </c>
      <c r="B64" s="24">
        <v>2.2999999999999998</v>
      </c>
      <c r="C64" s="27">
        <f>B40*B64/100</f>
        <v>40824.930999999997</v>
      </c>
    </row>
    <row r="65" spans="1:3" ht="16.5" x14ac:dyDescent="0.3">
      <c r="A65" s="36" t="s">
        <v>95</v>
      </c>
      <c r="B65" s="24">
        <v>2.2000000000000002</v>
      </c>
      <c r="C65" s="27">
        <f>B40*B65/100</f>
        <v>39049.934000000001</v>
      </c>
    </row>
    <row r="66" spans="1:3" ht="16.5" x14ac:dyDescent="0.3">
      <c r="A66" s="36" t="s">
        <v>96</v>
      </c>
      <c r="B66" s="24">
        <v>2.2000000000000002</v>
      </c>
      <c r="C66" s="27">
        <f>B40*B66/100</f>
        <v>39049.934000000001</v>
      </c>
    </row>
    <row r="67" spans="1:3" ht="16.5" x14ac:dyDescent="0.3">
      <c r="A67" s="36" t="s">
        <v>97</v>
      </c>
      <c r="B67" s="24">
        <v>2.2000000000000002</v>
      </c>
      <c r="C67" s="27">
        <f>B40*B67/100</f>
        <v>39049.934000000001</v>
      </c>
    </row>
    <row r="68" spans="1:3" ht="16.5" x14ac:dyDescent="0.3">
      <c r="A68" s="36" t="s">
        <v>98</v>
      </c>
      <c r="B68" s="24">
        <v>2.2000000000000002</v>
      </c>
      <c r="C68" s="27">
        <f>B40*B68/100</f>
        <v>39049.934000000001</v>
      </c>
    </row>
    <row r="69" spans="1:3" ht="16.5" x14ac:dyDescent="0.3">
      <c r="A69" s="36" t="s">
        <v>99</v>
      </c>
      <c r="B69" s="24">
        <v>2.2000000000000002</v>
      </c>
      <c r="C69" s="27">
        <f>B40*B69/100</f>
        <v>39049.934000000001</v>
      </c>
    </row>
    <row r="70" spans="1:3" ht="16.5" x14ac:dyDescent="0.3">
      <c r="A70" s="24" t="s">
        <v>100</v>
      </c>
      <c r="B70" s="24">
        <v>2.2000000000000002</v>
      </c>
      <c r="C70" s="27">
        <f>B40*B70/100</f>
        <v>39049.934000000001</v>
      </c>
    </row>
    <row r="71" spans="1:3" ht="16.5" x14ac:dyDescent="0.3">
      <c r="A71" s="36" t="s">
        <v>101</v>
      </c>
      <c r="B71" s="24">
        <v>2.2000000000000002</v>
      </c>
      <c r="C71" s="27">
        <f>B40*B71/100</f>
        <v>39049.934000000001</v>
      </c>
    </row>
    <row r="72" spans="1:3" ht="16.5" x14ac:dyDescent="0.3">
      <c r="A72" s="36" t="s">
        <v>102</v>
      </c>
      <c r="B72" s="24">
        <v>2.2000000000000002</v>
      </c>
      <c r="C72" s="27">
        <f>B40*B72/100</f>
        <v>39049.934000000001</v>
      </c>
    </row>
    <row r="73" spans="1:3" ht="16.5" x14ac:dyDescent="0.3">
      <c r="A73" s="36" t="s">
        <v>102</v>
      </c>
      <c r="B73" s="24">
        <v>2.2000000000000002</v>
      </c>
      <c r="C73" s="27">
        <f>B40*B73/100</f>
        <v>39049.934000000001</v>
      </c>
    </row>
    <row r="74" spans="1:3" ht="16.5" x14ac:dyDescent="0.3">
      <c r="A74" s="36" t="s">
        <v>103</v>
      </c>
      <c r="B74" s="24">
        <v>2.2000000000000002</v>
      </c>
      <c r="C74" s="27">
        <f>B40*B74/100</f>
        <v>39049.934000000001</v>
      </c>
    </row>
    <row r="75" spans="1:3" ht="16.5" x14ac:dyDescent="0.3">
      <c r="A75" s="36" t="s">
        <v>104</v>
      </c>
      <c r="B75" s="24">
        <v>2.2000000000000002</v>
      </c>
      <c r="C75" s="27">
        <f>B40*B75/100</f>
        <v>39049.934000000001</v>
      </c>
    </row>
    <row r="76" spans="1:3" ht="16.5" x14ac:dyDescent="0.3">
      <c r="A76" s="36" t="s">
        <v>105</v>
      </c>
      <c r="B76" s="24">
        <v>2.2000000000000002</v>
      </c>
      <c r="C76" s="27">
        <f>B40*B76/100</f>
        <v>39049.934000000001</v>
      </c>
    </row>
    <row r="77" spans="1:3" ht="16.5" x14ac:dyDescent="0.3">
      <c r="A77" s="36" t="s">
        <v>107</v>
      </c>
      <c r="B77" s="24">
        <v>2.2000000000000002</v>
      </c>
      <c r="C77" s="27">
        <f>B40*B77/100</f>
        <v>39049.934000000001</v>
      </c>
    </row>
    <row r="78" spans="1:3" ht="16.5" x14ac:dyDescent="0.3">
      <c r="A78" s="36" t="s">
        <v>106</v>
      </c>
      <c r="B78" s="24">
        <v>2.2000000000000002</v>
      </c>
      <c r="C78" s="27">
        <f>B40*B78/100</f>
        <v>39049.934000000001</v>
      </c>
    </row>
    <row r="79" spans="1:3" ht="16.5" x14ac:dyDescent="0.3">
      <c r="A79" s="44" t="s">
        <v>3</v>
      </c>
      <c r="B79" s="45"/>
      <c r="C79" s="27">
        <f>SUM(C41:C78)</f>
        <v>1591462.3101999988</v>
      </c>
    </row>
    <row r="80" spans="1:3" ht="16.5" x14ac:dyDescent="0.3">
      <c r="A80" s="13"/>
      <c r="B80" s="13"/>
      <c r="C80" s="13"/>
    </row>
    <row r="81" spans="1:3" ht="16.5" x14ac:dyDescent="0.3">
      <c r="A81" s="13"/>
      <c r="B81" s="13"/>
      <c r="C81" s="13"/>
    </row>
    <row r="82" spans="1:3" ht="16.5" x14ac:dyDescent="0.3">
      <c r="A82" s="41" t="s">
        <v>63</v>
      </c>
      <c r="B82" s="35"/>
      <c r="C82" s="35"/>
    </row>
    <row r="83" spans="1:3" ht="16.5" x14ac:dyDescent="0.3">
      <c r="A83" s="39" t="s">
        <v>20</v>
      </c>
      <c r="B83" s="15" t="s">
        <v>61</v>
      </c>
      <c r="C83" s="15" t="s">
        <v>3</v>
      </c>
    </row>
    <row r="84" spans="1:3" ht="16.5" x14ac:dyDescent="0.3">
      <c r="A84" s="18">
        <v>1774997</v>
      </c>
      <c r="B84" s="42">
        <v>1591462</v>
      </c>
      <c r="C84" s="43">
        <f>SUM(A84:B84)</f>
        <v>3366459</v>
      </c>
    </row>
  </sheetData>
  <mergeCells count="1">
    <mergeCell ref="A1:C1"/>
  </mergeCells>
  <pageMargins left="0.7" right="0.7" top="0.75" bottom="0.75" header="0.3" footer="0.3"/>
  <pageSetup paperSize="2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2"/>
  <sheetViews>
    <sheetView topLeftCell="A76" workbookViewId="0">
      <selection activeCell="B82" sqref="B82"/>
    </sheetView>
  </sheetViews>
  <sheetFormatPr baseColWidth="10" defaultRowHeight="15" x14ac:dyDescent="0.25"/>
  <cols>
    <col min="1" max="1" width="28.140625" customWidth="1"/>
    <col min="2" max="2" width="27.28515625" customWidth="1"/>
    <col min="3" max="3" width="25.7109375" customWidth="1"/>
    <col min="4" max="4" width="22.28515625" customWidth="1"/>
    <col min="5" max="5" width="20.140625" customWidth="1"/>
    <col min="6" max="6" width="19.5703125" customWidth="1"/>
  </cols>
  <sheetData>
    <row r="1" spans="1:3" ht="51.75" customHeight="1" x14ac:dyDescent="0.3">
      <c r="A1" s="47" t="s">
        <v>21</v>
      </c>
      <c r="B1" s="47"/>
      <c r="C1" s="47"/>
    </row>
    <row r="2" spans="1:3" ht="16.5" x14ac:dyDescent="0.3">
      <c r="A2" s="13"/>
      <c r="B2" s="14"/>
      <c r="C2" s="13"/>
    </row>
    <row r="3" spans="1:3" ht="33" x14ac:dyDescent="0.3">
      <c r="A3" s="15" t="s">
        <v>2</v>
      </c>
      <c r="B3" s="16" t="s">
        <v>1</v>
      </c>
      <c r="C3" s="17" t="s">
        <v>23</v>
      </c>
    </row>
    <row r="4" spans="1:3" ht="16.5" x14ac:dyDescent="0.3">
      <c r="A4" s="15" t="s">
        <v>64</v>
      </c>
      <c r="B4" s="18">
        <v>2739193</v>
      </c>
      <c r="C4" s="19">
        <v>42347</v>
      </c>
    </row>
    <row r="5" spans="1:3" ht="16.5" x14ac:dyDescent="0.3">
      <c r="A5" s="20"/>
      <c r="B5" s="21"/>
      <c r="C5" s="22"/>
    </row>
    <row r="6" spans="1:3" ht="16.5" x14ac:dyDescent="0.3">
      <c r="A6" s="17" t="s">
        <v>24</v>
      </c>
      <c r="B6" s="13"/>
      <c r="C6" s="13"/>
    </row>
    <row r="7" spans="1:3" ht="83.25" customHeight="1" x14ac:dyDescent="0.3">
      <c r="A7" s="23" t="s">
        <v>65</v>
      </c>
      <c r="B7" s="24" t="s">
        <v>27</v>
      </c>
      <c r="C7" s="23" t="s">
        <v>66</v>
      </c>
    </row>
    <row r="8" spans="1:3" ht="16.5" x14ac:dyDescent="0.3">
      <c r="A8" s="25" t="s">
        <v>67</v>
      </c>
      <c r="B8" s="26">
        <v>1.68</v>
      </c>
      <c r="C8" s="27">
        <f>B4*B8/100</f>
        <v>46018.4424</v>
      </c>
    </row>
    <row r="9" spans="1:3" ht="16.5" x14ac:dyDescent="0.3">
      <c r="A9" s="25" t="s">
        <v>31</v>
      </c>
      <c r="B9" s="26">
        <v>2.4</v>
      </c>
      <c r="C9" s="27">
        <f>B4*B9/100</f>
        <v>65740.631999999998</v>
      </c>
    </row>
    <row r="10" spans="1:3" ht="16.5" x14ac:dyDescent="0.3">
      <c r="A10" s="25" t="s">
        <v>32</v>
      </c>
      <c r="B10" s="26">
        <v>2.4</v>
      </c>
      <c r="C10" s="27">
        <f>B4*B10/100</f>
        <v>65740.631999999998</v>
      </c>
    </row>
    <row r="11" spans="1:3" ht="16.5" x14ac:dyDescent="0.3">
      <c r="A11" s="25" t="s">
        <v>33</v>
      </c>
      <c r="B11" s="26">
        <v>2.4</v>
      </c>
      <c r="C11" s="27">
        <f>B4*B11/100</f>
        <v>65740.631999999998</v>
      </c>
    </row>
    <row r="12" spans="1:3" ht="16.5" x14ac:dyDescent="0.3">
      <c r="A12" s="25" t="s">
        <v>34</v>
      </c>
      <c r="B12" s="26">
        <v>1.7</v>
      </c>
      <c r="C12" s="27">
        <f>B4*B12/100</f>
        <v>46566.280999999995</v>
      </c>
    </row>
    <row r="13" spans="1:3" ht="16.5" x14ac:dyDescent="0.3">
      <c r="A13" s="25" t="s">
        <v>35</v>
      </c>
      <c r="B13" s="26">
        <v>1.7</v>
      </c>
      <c r="C13" s="27">
        <f>B4*B13/100</f>
        <v>46566.280999999995</v>
      </c>
    </row>
    <row r="14" spans="1:3" ht="16.5" x14ac:dyDescent="0.3">
      <c r="A14" s="25" t="s">
        <v>36</v>
      </c>
      <c r="B14" s="26">
        <v>1.7</v>
      </c>
      <c r="C14" s="27">
        <f>B4*B14/100</f>
        <v>46566.280999999995</v>
      </c>
    </row>
    <row r="15" spans="1:3" ht="16.5" x14ac:dyDescent="0.3">
      <c r="A15" s="25" t="s">
        <v>37</v>
      </c>
      <c r="B15" s="26">
        <v>1.7</v>
      </c>
      <c r="C15" s="27">
        <f>B4*B15/100</f>
        <v>46566.280999999995</v>
      </c>
    </row>
    <row r="16" spans="1:3" ht="16.5" x14ac:dyDescent="0.3">
      <c r="A16" s="25" t="s">
        <v>38</v>
      </c>
      <c r="B16" s="26">
        <v>1.7</v>
      </c>
      <c r="C16" s="27">
        <f>B4*B16/100</f>
        <v>46566.280999999995</v>
      </c>
    </row>
    <row r="17" spans="1:3" ht="16.5" x14ac:dyDescent="0.3">
      <c r="A17" s="25" t="s">
        <v>39</v>
      </c>
      <c r="B17" s="26">
        <v>1.7</v>
      </c>
      <c r="C17" s="27">
        <f>B4*B17/100</f>
        <v>46566.280999999995</v>
      </c>
    </row>
    <row r="18" spans="1:3" ht="16.5" x14ac:dyDescent="0.3">
      <c r="A18" s="25" t="s">
        <v>40</v>
      </c>
      <c r="B18" s="26">
        <v>2.7</v>
      </c>
      <c r="C18" s="27">
        <f>B4*B18/100</f>
        <v>73958.21100000001</v>
      </c>
    </row>
    <row r="19" spans="1:3" ht="16.5" x14ac:dyDescent="0.3">
      <c r="A19" s="25" t="s">
        <v>41</v>
      </c>
      <c r="B19" s="26">
        <v>2.7</v>
      </c>
      <c r="C19" s="27">
        <f>B4*B19/100</f>
        <v>73958.21100000001</v>
      </c>
    </row>
    <row r="20" spans="1:3" ht="16.5" x14ac:dyDescent="0.3">
      <c r="A20" s="25" t="s">
        <v>42</v>
      </c>
      <c r="B20" s="26">
        <v>2.7</v>
      </c>
      <c r="C20" s="27">
        <f>B4*B20/100</f>
        <v>73958.21100000001</v>
      </c>
    </row>
    <row r="21" spans="1:3" ht="16.5" x14ac:dyDescent="0.3">
      <c r="A21" s="25" t="s">
        <v>43</v>
      </c>
      <c r="B21" s="26">
        <v>2.7</v>
      </c>
      <c r="C21" s="27">
        <f>B4*B21/100</f>
        <v>73958.21100000001</v>
      </c>
    </row>
    <row r="22" spans="1:3" ht="16.5" x14ac:dyDescent="0.3">
      <c r="A22" s="25" t="s">
        <v>44</v>
      </c>
      <c r="B22" s="26">
        <v>2.7</v>
      </c>
      <c r="C22" s="27">
        <f>B4*B22/100</f>
        <v>73958.21100000001</v>
      </c>
    </row>
    <row r="23" spans="1:3" ht="16.5" x14ac:dyDescent="0.3">
      <c r="A23" s="25" t="s">
        <v>45</v>
      </c>
      <c r="B23" s="26">
        <v>2.7</v>
      </c>
      <c r="C23" s="27">
        <f>B4*B23/100</f>
        <v>73958.21100000001</v>
      </c>
    </row>
    <row r="24" spans="1:3" ht="16.5" x14ac:dyDescent="0.3">
      <c r="A24" s="25" t="s">
        <v>46</v>
      </c>
      <c r="B24" s="26">
        <v>2.7</v>
      </c>
      <c r="C24" s="27">
        <f>B4*B24/100</f>
        <v>73958.21100000001</v>
      </c>
    </row>
    <row r="25" spans="1:3" ht="16.5" x14ac:dyDescent="0.3">
      <c r="A25" s="25" t="s">
        <v>47</v>
      </c>
      <c r="B25" s="26">
        <v>2.7</v>
      </c>
      <c r="C25" s="27">
        <f>B4*B25/100</f>
        <v>73958.21100000001</v>
      </c>
    </row>
    <row r="26" spans="1:3" ht="16.5" x14ac:dyDescent="0.3">
      <c r="A26" s="25" t="s">
        <v>48</v>
      </c>
      <c r="B26" s="26">
        <v>2.7</v>
      </c>
      <c r="C26" s="27">
        <f>B4*B26/100</f>
        <v>73958.21100000001</v>
      </c>
    </row>
    <row r="27" spans="1:3" ht="16.5" x14ac:dyDescent="0.3">
      <c r="A27" s="25" t="s">
        <v>49</v>
      </c>
      <c r="B27" s="26">
        <v>2.7</v>
      </c>
      <c r="C27" s="27">
        <f>B4*B27/100</f>
        <v>73958.21100000001</v>
      </c>
    </row>
    <row r="28" spans="1:3" ht="16.5" x14ac:dyDescent="0.3">
      <c r="A28" s="25" t="s">
        <v>50</v>
      </c>
      <c r="B28" s="24">
        <v>2.7</v>
      </c>
      <c r="C28" s="27">
        <f>B4*B28/100</f>
        <v>73958.21100000001</v>
      </c>
    </row>
    <row r="29" spans="1:3" ht="16.5" x14ac:dyDescent="0.3">
      <c r="A29" s="25" t="s">
        <v>51</v>
      </c>
      <c r="B29" s="24">
        <v>2.7</v>
      </c>
      <c r="C29" s="27">
        <f>B4*B29/100</f>
        <v>73958.21100000001</v>
      </c>
    </row>
    <row r="30" spans="1:3" ht="16.5" x14ac:dyDescent="0.3">
      <c r="A30" s="25" t="s">
        <v>52</v>
      </c>
      <c r="B30" s="24">
        <v>2.6</v>
      </c>
      <c r="C30" s="27">
        <f>B4*B30/100</f>
        <v>71219.017999999996</v>
      </c>
    </row>
    <row r="31" spans="1:3" ht="16.5" x14ac:dyDescent="0.3">
      <c r="A31" s="25" t="s">
        <v>53</v>
      </c>
      <c r="B31" s="24">
        <v>2.6</v>
      </c>
      <c r="C31" s="27">
        <f>B4*B31/100</f>
        <v>71219.017999999996</v>
      </c>
    </row>
    <row r="32" spans="1:3" ht="16.5" x14ac:dyDescent="0.3">
      <c r="A32" s="28" t="s">
        <v>59</v>
      </c>
      <c r="B32" s="24">
        <v>2.6</v>
      </c>
      <c r="C32" s="27">
        <f>B4*B32/100</f>
        <v>71219.017999999996</v>
      </c>
    </row>
    <row r="33" spans="1:3" ht="16.5" x14ac:dyDescent="0.3">
      <c r="A33" s="40" t="s">
        <v>3</v>
      </c>
      <c r="B33" s="30"/>
      <c r="C33" s="27">
        <f>SUM(C8:C32)</f>
        <v>1623793.6104000004</v>
      </c>
    </row>
    <row r="34" spans="1:3" ht="17.25" thickBot="1" x14ac:dyDescent="0.35">
      <c r="A34" s="13"/>
      <c r="B34" s="13"/>
      <c r="C34" s="13"/>
    </row>
    <row r="35" spans="1:3" ht="89.25" customHeight="1" thickBot="1" x14ac:dyDescent="0.35">
      <c r="A35" s="31" t="s">
        <v>117</v>
      </c>
      <c r="B35" s="32" t="s">
        <v>118</v>
      </c>
      <c r="C35" s="33"/>
    </row>
    <row r="36" spans="1:3" ht="16.5" x14ac:dyDescent="0.3">
      <c r="A36" s="34"/>
      <c r="B36" s="35"/>
      <c r="C36" s="33"/>
    </row>
    <row r="37" spans="1:3" ht="33" x14ac:dyDescent="0.3">
      <c r="A37" s="15" t="s">
        <v>2</v>
      </c>
      <c r="B37" s="16" t="s">
        <v>1</v>
      </c>
      <c r="C37" s="17" t="s">
        <v>0</v>
      </c>
    </row>
    <row r="38" spans="1:3" ht="16.5" x14ac:dyDescent="0.3">
      <c r="A38" s="15" t="s">
        <v>64</v>
      </c>
      <c r="B38" s="18">
        <v>1623794</v>
      </c>
      <c r="C38" s="19">
        <v>43097</v>
      </c>
    </row>
    <row r="39" spans="1:3" ht="16.5" x14ac:dyDescent="0.3">
      <c r="A39" s="25" t="s">
        <v>54</v>
      </c>
      <c r="B39" s="24">
        <v>2.58</v>
      </c>
      <c r="C39" s="27">
        <f>B38*B39/100</f>
        <v>41893.885199999997</v>
      </c>
    </row>
    <row r="40" spans="1:3" ht="16.5" x14ac:dyDescent="0.3">
      <c r="A40" s="25" t="s">
        <v>55</v>
      </c>
      <c r="B40" s="24">
        <v>2.6</v>
      </c>
      <c r="C40" s="27">
        <f>B38*B40/100</f>
        <v>42218.644</v>
      </c>
    </row>
    <row r="41" spans="1:3" ht="16.5" x14ac:dyDescent="0.3">
      <c r="A41" s="25" t="s">
        <v>56</v>
      </c>
      <c r="B41" s="24">
        <v>2.58</v>
      </c>
      <c r="C41" s="27">
        <f>B38*B41/100</f>
        <v>41893.885199999997</v>
      </c>
    </row>
    <row r="42" spans="1:3" ht="16.5" x14ac:dyDescent="0.3">
      <c r="A42" s="36" t="s">
        <v>4</v>
      </c>
      <c r="B42" s="24">
        <v>2.56</v>
      </c>
      <c r="C42" s="27">
        <f>B38*B42/100</f>
        <v>41569.126400000001</v>
      </c>
    </row>
    <row r="43" spans="1:3" ht="16.5" x14ac:dyDescent="0.3">
      <c r="A43" s="24" t="s">
        <v>5</v>
      </c>
      <c r="B43" s="24">
        <v>2.5499999999999998</v>
      </c>
      <c r="C43" s="27">
        <f>B38*B43/100</f>
        <v>41406.746999999996</v>
      </c>
    </row>
    <row r="44" spans="1:3" ht="16.5" x14ac:dyDescent="0.3">
      <c r="A44" s="24" t="s">
        <v>6</v>
      </c>
      <c r="B44" s="24">
        <v>2.5299999999999998</v>
      </c>
      <c r="C44" s="27">
        <f>B38*B44/100</f>
        <v>41081.9882</v>
      </c>
    </row>
    <row r="45" spans="1:3" ht="16.5" x14ac:dyDescent="0.3">
      <c r="A45" s="24" t="s">
        <v>7</v>
      </c>
      <c r="B45" s="24">
        <v>2.5</v>
      </c>
      <c r="C45" s="27">
        <f>B38*B45/100</f>
        <v>40594.85</v>
      </c>
    </row>
    <row r="46" spans="1:3" ht="16.5" x14ac:dyDescent="0.3">
      <c r="A46" s="24" t="s">
        <v>8</v>
      </c>
      <c r="B46" s="24">
        <v>2.4900000000000002</v>
      </c>
      <c r="C46" s="27">
        <f>B38*B46/100</f>
        <v>40432.470600000008</v>
      </c>
    </row>
    <row r="47" spans="1:3" ht="16.5" x14ac:dyDescent="0.3">
      <c r="A47" s="24" t="s">
        <v>9</v>
      </c>
      <c r="B47" s="24">
        <v>2.4700000000000002</v>
      </c>
      <c r="C47" s="27">
        <f>B38*B47/100</f>
        <v>40107.711800000005</v>
      </c>
    </row>
    <row r="48" spans="1:3" ht="16.5" x14ac:dyDescent="0.3">
      <c r="A48" s="24" t="s">
        <v>10</v>
      </c>
      <c r="B48" s="24">
        <v>2.4500000000000002</v>
      </c>
      <c r="C48" s="27">
        <f>B38*B48/100</f>
        <v>39782.953000000001</v>
      </c>
    </row>
    <row r="49" spans="1:3" ht="16.5" x14ac:dyDescent="0.3">
      <c r="A49" s="24" t="s">
        <v>11</v>
      </c>
      <c r="B49" s="24">
        <v>2.4300000000000002</v>
      </c>
      <c r="C49" s="27">
        <f>B38*B49/100</f>
        <v>39458.194200000005</v>
      </c>
    </row>
    <row r="50" spans="1:3" ht="16.5" x14ac:dyDescent="0.3">
      <c r="A50" s="24" t="s">
        <v>12</v>
      </c>
      <c r="B50" s="24">
        <v>2.42</v>
      </c>
      <c r="C50" s="27">
        <f>B38*B50/100</f>
        <v>39295.8148</v>
      </c>
    </row>
    <row r="51" spans="1:3" ht="16.5" x14ac:dyDescent="0.3">
      <c r="A51" s="24" t="s">
        <v>13</v>
      </c>
      <c r="B51" s="24">
        <v>2.39</v>
      </c>
      <c r="C51" s="27">
        <f>B38*B51/100</f>
        <v>38808.676599999999</v>
      </c>
    </row>
    <row r="52" spans="1:3" ht="16.5" x14ac:dyDescent="0.3">
      <c r="A52" s="24" t="s">
        <v>14</v>
      </c>
      <c r="B52" s="24">
        <v>2.39</v>
      </c>
      <c r="C52" s="27">
        <f>B38*B52/100</f>
        <v>38808.676599999999</v>
      </c>
    </row>
    <row r="53" spans="1:3" ht="16.5" x14ac:dyDescent="0.3">
      <c r="A53" s="24" t="s">
        <v>15</v>
      </c>
      <c r="B53" s="24">
        <v>2.42</v>
      </c>
      <c r="C53" s="27">
        <f>B38*B53/100</f>
        <v>39295.8148</v>
      </c>
    </row>
    <row r="54" spans="1:3" ht="16.5" x14ac:dyDescent="0.3">
      <c r="A54" s="24" t="s">
        <v>16</v>
      </c>
      <c r="B54" s="24">
        <v>2.4</v>
      </c>
      <c r="C54" s="27">
        <f>B38*B54/100</f>
        <v>38971.055999999997</v>
      </c>
    </row>
    <row r="55" spans="1:3" ht="16.5" x14ac:dyDescent="0.3">
      <c r="A55" s="24" t="s">
        <v>17</v>
      </c>
      <c r="B55" s="24">
        <v>2.41</v>
      </c>
      <c r="C55" s="27">
        <f>B38*B55/100</f>
        <v>39133.435400000002</v>
      </c>
    </row>
    <row r="56" spans="1:3" ht="16.5" x14ac:dyDescent="0.3">
      <c r="A56" s="24" t="s">
        <v>18</v>
      </c>
      <c r="B56" s="24">
        <v>2.41</v>
      </c>
      <c r="C56" s="27">
        <f>B38*B56/100</f>
        <v>39133.435400000002</v>
      </c>
    </row>
    <row r="57" spans="1:3" ht="16.5" x14ac:dyDescent="0.3">
      <c r="A57" s="24" t="s">
        <v>57</v>
      </c>
      <c r="B57" s="24">
        <v>2.41</v>
      </c>
      <c r="C57" s="27">
        <f>B38*B57/100</f>
        <v>39133.435400000002</v>
      </c>
    </row>
    <row r="58" spans="1:3" ht="16.5" x14ac:dyDescent="0.3">
      <c r="A58" s="24" t="s">
        <v>58</v>
      </c>
      <c r="B58" s="24">
        <v>2.41</v>
      </c>
      <c r="C58" s="27">
        <f>B38*B58/100</f>
        <v>39133.435400000002</v>
      </c>
    </row>
    <row r="59" spans="1:3" ht="16.5" x14ac:dyDescent="0.3">
      <c r="A59" s="24" t="s">
        <v>91</v>
      </c>
      <c r="B59" s="24">
        <v>2.41</v>
      </c>
      <c r="C59" s="27">
        <f>B38*B59/100</f>
        <v>39133.435400000002</v>
      </c>
    </row>
    <row r="60" spans="1:3" ht="16.5" x14ac:dyDescent="0.3">
      <c r="A60" s="24" t="s">
        <v>92</v>
      </c>
      <c r="B60" s="24">
        <v>2.38</v>
      </c>
      <c r="C60" s="27">
        <f>B38*B60/100</f>
        <v>38646.297200000001</v>
      </c>
    </row>
    <row r="61" spans="1:3" ht="16.5" x14ac:dyDescent="0.3">
      <c r="A61" s="24" t="s">
        <v>93</v>
      </c>
      <c r="B61" s="24">
        <v>2.37</v>
      </c>
      <c r="C61" s="27">
        <f>B38*B61/100</f>
        <v>38483.917800000003</v>
      </c>
    </row>
    <row r="62" spans="1:3" ht="16.5" x14ac:dyDescent="0.3">
      <c r="A62" s="37" t="s">
        <v>108</v>
      </c>
      <c r="B62" s="24">
        <v>2.2999999999999998</v>
      </c>
      <c r="C62" s="27">
        <f>B38*B62/100</f>
        <v>37347.261999999995</v>
      </c>
    </row>
    <row r="63" spans="1:3" ht="16.5" x14ac:dyDescent="0.3">
      <c r="A63" s="36" t="s">
        <v>95</v>
      </c>
      <c r="B63" s="24">
        <v>2.2000000000000002</v>
      </c>
      <c r="C63" s="27">
        <f>B38*B63/100</f>
        <v>35723.468000000001</v>
      </c>
    </row>
    <row r="64" spans="1:3" ht="16.5" x14ac:dyDescent="0.3">
      <c r="A64" s="36" t="s">
        <v>96</v>
      </c>
      <c r="B64" s="24">
        <v>2.2000000000000002</v>
      </c>
      <c r="C64" s="27">
        <f>B38*B64/100</f>
        <v>35723.468000000001</v>
      </c>
    </row>
    <row r="65" spans="1:3" ht="16.5" x14ac:dyDescent="0.3">
      <c r="A65" s="36" t="s">
        <v>97</v>
      </c>
      <c r="B65" s="24">
        <v>2.2000000000000002</v>
      </c>
      <c r="C65" s="27">
        <f>B38*B65/100</f>
        <v>35723.468000000001</v>
      </c>
    </row>
    <row r="66" spans="1:3" ht="16.5" x14ac:dyDescent="0.3">
      <c r="A66" s="36" t="s">
        <v>98</v>
      </c>
      <c r="B66" s="24">
        <v>2.2000000000000002</v>
      </c>
      <c r="C66" s="27">
        <f>B38*B66/100</f>
        <v>35723.468000000001</v>
      </c>
    </row>
    <row r="67" spans="1:3" ht="16.5" x14ac:dyDescent="0.3">
      <c r="A67" s="36" t="s">
        <v>99</v>
      </c>
      <c r="B67" s="24">
        <v>2.2000000000000002</v>
      </c>
      <c r="C67" s="27">
        <f>B38*B67/100</f>
        <v>35723.468000000001</v>
      </c>
    </row>
    <row r="68" spans="1:3" ht="16.5" x14ac:dyDescent="0.3">
      <c r="A68" s="24" t="s">
        <v>100</v>
      </c>
      <c r="B68" s="24">
        <v>2.2000000000000002</v>
      </c>
      <c r="C68" s="27">
        <f>B38*B68/100</f>
        <v>35723.468000000001</v>
      </c>
    </row>
    <row r="69" spans="1:3" ht="16.5" x14ac:dyDescent="0.3">
      <c r="A69" s="36" t="s">
        <v>101</v>
      </c>
      <c r="B69" s="24">
        <v>2.2000000000000002</v>
      </c>
      <c r="C69" s="27">
        <f>B38*B69/100</f>
        <v>35723.468000000001</v>
      </c>
    </row>
    <row r="70" spans="1:3" ht="16.5" x14ac:dyDescent="0.3">
      <c r="A70" s="36" t="s">
        <v>102</v>
      </c>
      <c r="B70" s="24">
        <v>2.2000000000000002</v>
      </c>
      <c r="C70" s="27">
        <f>B38*B70/100</f>
        <v>35723.468000000001</v>
      </c>
    </row>
    <row r="71" spans="1:3" ht="16.5" x14ac:dyDescent="0.3">
      <c r="A71" s="36" t="s">
        <v>102</v>
      </c>
      <c r="B71" s="24">
        <v>2.2000000000000002</v>
      </c>
      <c r="C71" s="27">
        <f>B38*B71/100</f>
        <v>35723.468000000001</v>
      </c>
    </row>
    <row r="72" spans="1:3" ht="16.5" x14ac:dyDescent="0.3">
      <c r="A72" s="36" t="s">
        <v>103</v>
      </c>
      <c r="B72" s="24">
        <v>2.2000000000000002</v>
      </c>
      <c r="C72" s="27">
        <f>B38*B72/100</f>
        <v>35723.468000000001</v>
      </c>
    </row>
    <row r="73" spans="1:3" ht="16.5" x14ac:dyDescent="0.3">
      <c r="A73" s="36" t="s">
        <v>104</v>
      </c>
      <c r="B73" s="24">
        <v>2.2000000000000002</v>
      </c>
      <c r="C73" s="27">
        <f>B38*B73/100</f>
        <v>35723.468000000001</v>
      </c>
    </row>
    <row r="74" spans="1:3" ht="16.5" x14ac:dyDescent="0.3">
      <c r="A74" s="36" t="s">
        <v>105</v>
      </c>
      <c r="B74" s="24">
        <v>2.2000000000000002</v>
      </c>
      <c r="C74" s="27">
        <f>B38*B74/100</f>
        <v>35723.468000000001</v>
      </c>
    </row>
    <row r="75" spans="1:3" ht="16.5" x14ac:dyDescent="0.3">
      <c r="A75" s="36" t="s">
        <v>107</v>
      </c>
      <c r="B75" s="24">
        <v>2.2000000000000002</v>
      </c>
      <c r="C75" s="27">
        <f>B38*B75/100</f>
        <v>35723.468000000001</v>
      </c>
    </row>
    <row r="76" spans="1:3" ht="16.5" x14ac:dyDescent="0.3">
      <c r="A76" s="36" t="s">
        <v>106</v>
      </c>
      <c r="B76" s="24">
        <v>2.2000000000000002</v>
      </c>
      <c r="C76" s="27">
        <f>B38*B76/100</f>
        <v>35723.468000000001</v>
      </c>
    </row>
    <row r="77" spans="1:3" ht="16.5" x14ac:dyDescent="0.3">
      <c r="A77" s="44" t="s">
        <v>3</v>
      </c>
      <c r="B77" s="45"/>
      <c r="C77" s="27">
        <f>SUM(C39:C76)</f>
        <v>1455893.7004000011</v>
      </c>
    </row>
    <row r="78" spans="1:3" ht="16.5" x14ac:dyDescent="0.3">
      <c r="A78" s="13"/>
      <c r="B78" s="13"/>
      <c r="C78" s="13"/>
    </row>
    <row r="79" spans="1:3" ht="16.5" x14ac:dyDescent="0.3">
      <c r="A79" s="13"/>
      <c r="B79" s="13"/>
      <c r="C79" s="13"/>
    </row>
    <row r="80" spans="1:3" ht="16.5" x14ac:dyDescent="0.3">
      <c r="A80" s="41" t="s">
        <v>68</v>
      </c>
      <c r="B80" s="35"/>
      <c r="C80" s="35"/>
    </row>
    <row r="81" spans="1:3" ht="16.5" x14ac:dyDescent="0.3">
      <c r="A81" s="39" t="s">
        <v>20</v>
      </c>
      <c r="B81" s="15" t="s">
        <v>61</v>
      </c>
      <c r="C81" s="15" t="s">
        <v>3</v>
      </c>
    </row>
    <row r="82" spans="1:3" ht="16.5" x14ac:dyDescent="0.3">
      <c r="A82" s="18">
        <v>1623794</v>
      </c>
      <c r="B82" s="42">
        <v>1455894</v>
      </c>
      <c r="C82" s="43">
        <f>A82+B82</f>
        <v>3079688</v>
      </c>
    </row>
  </sheetData>
  <mergeCells count="1">
    <mergeCell ref="A1:C1"/>
  </mergeCells>
  <pageMargins left="0.7" right="0.7" top="0.75" bottom="0.75" header="0.3" footer="0.3"/>
  <pageSetup paperSize="2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topLeftCell="A70" workbookViewId="0">
      <selection activeCell="B79" sqref="B79"/>
    </sheetView>
  </sheetViews>
  <sheetFormatPr baseColWidth="10" defaultRowHeight="15" x14ac:dyDescent="0.25"/>
  <cols>
    <col min="1" max="1" width="28" customWidth="1"/>
    <col min="2" max="2" width="29.140625" customWidth="1"/>
    <col min="3" max="3" width="23.7109375" customWidth="1"/>
    <col min="4" max="4" width="24.28515625" customWidth="1"/>
    <col min="5" max="5" width="25.85546875" customWidth="1"/>
    <col min="6" max="6" width="22.140625" customWidth="1"/>
  </cols>
  <sheetData>
    <row r="1" spans="1:3" ht="52.5" customHeight="1" x14ac:dyDescent="0.3">
      <c r="A1" s="47" t="s">
        <v>21</v>
      </c>
      <c r="B1" s="47"/>
      <c r="C1" s="47"/>
    </row>
    <row r="2" spans="1:3" ht="16.5" x14ac:dyDescent="0.3">
      <c r="A2" s="13"/>
      <c r="B2" s="14"/>
      <c r="C2" s="13"/>
    </row>
    <row r="3" spans="1:3" ht="33" x14ac:dyDescent="0.3">
      <c r="A3" s="15" t="s">
        <v>2</v>
      </c>
      <c r="B3" s="16" t="s">
        <v>1</v>
      </c>
      <c r="C3" s="17" t="s">
        <v>23</v>
      </c>
    </row>
    <row r="4" spans="1:3" ht="16.5" x14ac:dyDescent="0.3">
      <c r="A4" s="15" t="s">
        <v>69</v>
      </c>
      <c r="B4" s="18">
        <v>4396405</v>
      </c>
      <c r="C4" s="19">
        <v>42447</v>
      </c>
    </row>
    <row r="5" spans="1:3" ht="16.5" x14ac:dyDescent="0.3">
      <c r="A5" s="20"/>
      <c r="B5" s="21"/>
      <c r="C5" s="22"/>
    </row>
    <row r="6" spans="1:3" ht="16.5" x14ac:dyDescent="0.3">
      <c r="A6" s="17" t="s">
        <v>24</v>
      </c>
      <c r="B6" s="13"/>
      <c r="C6" s="13"/>
    </row>
    <row r="7" spans="1:3" ht="88.5" customHeight="1" x14ac:dyDescent="0.3">
      <c r="A7" s="23" t="s">
        <v>70</v>
      </c>
      <c r="B7" s="24" t="s">
        <v>27</v>
      </c>
      <c r="C7" s="23" t="s">
        <v>71</v>
      </c>
    </row>
    <row r="8" spans="1:3" ht="16.5" x14ac:dyDescent="0.3">
      <c r="A8" s="25" t="s">
        <v>72</v>
      </c>
      <c r="B8" s="26">
        <v>0.96</v>
      </c>
      <c r="C8" s="27">
        <f>B4*B8/100</f>
        <v>42205.487999999998</v>
      </c>
    </row>
    <row r="9" spans="1:3" ht="16.5" x14ac:dyDescent="0.3">
      <c r="A9" s="25" t="s">
        <v>34</v>
      </c>
      <c r="B9" s="26">
        <v>1.7</v>
      </c>
      <c r="C9" s="27">
        <f>B4*B9/100</f>
        <v>74738.884999999995</v>
      </c>
    </row>
    <row r="10" spans="1:3" ht="16.5" x14ac:dyDescent="0.3">
      <c r="A10" s="25" t="s">
        <v>35</v>
      </c>
      <c r="B10" s="26">
        <v>1.7</v>
      </c>
      <c r="C10" s="27">
        <f>B4*B10/100</f>
        <v>74738.884999999995</v>
      </c>
    </row>
    <row r="11" spans="1:3" ht="16.5" x14ac:dyDescent="0.3">
      <c r="A11" s="25" t="s">
        <v>36</v>
      </c>
      <c r="B11" s="26">
        <v>1.7</v>
      </c>
      <c r="C11" s="27">
        <f>B4*B11/100</f>
        <v>74738.884999999995</v>
      </c>
    </row>
    <row r="12" spans="1:3" ht="16.5" x14ac:dyDescent="0.3">
      <c r="A12" s="25" t="s">
        <v>37</v>
      </c>
      <c r="B12" s="26">
        <v>1.7</v>
      </c>
      <c r="C12" s="27">
        <f>B4*B12/100</f>
        <v>74738.884999999995</v>
      </c>
    </row>
    <row r="13" spans="1:3" ht="16.5" x14ac:dyDescent="0.3">
      <c r="A13" s="25" t="s">
        <v>38</v>
      </c>
      <c r="B13" s="26">
        <v>1.7</v>
      </c>
      <c r="C13" s="27">
        <f>B4*B13/100</f>
        <v>74738.884999999995</v>
      </c>
    </row>
    <row r="14" spans="1:3" ht="16.5" x14ac:dyDescent="0.3">
      <c r="A14" s="25" t="s">
        <v>39</v>
      </c>
      <c r="B14" s="26">
        <v>1.7</v>
      </c>
      <c r="C14" s="27">
        <f>B4*B14/100</f>
        <v>74738.884999999995</v>
      </c>
    </row>
    <row r="15" spans="1:3" ht="16.5" x14ac:dyDescent="0.3">
      <c r="A15" s="25" t="s">
        <v>40</v>
      </c>
      <c r="B15" s="26">
        <v>2.7</v>
      </c>
      <c r="C15" s="27">
        <f>B4*B15/100</f>
        <v>118702.935</v>
      </c>
    </row>
    <row r="16" spans="1:3" ht="16.5" x14ac:dyDescent="0.3">
      <c r="A16" s="25" t="s">
        <v>41</v>
      </c>
      <c r="B16" s="26">
        <v>2.7</v>
      </c>
      <c r="C16" s="27">
        <f>B4*B16/100</f>
        <v>118702.935</v>
      </c>
    </row>
    <row r="17" spans="1:3" ht="16.5" x14ac:dyDescent="0.3">
      <c r="A17" s="25" t="s">
        <v>42</v>
      </c>
      <c r="B17" s="26">
        <v>2.7</v>
      </c>
      <c r="C17" s="27">
        <f>B4*B17/100</f>
        <v>118702.935</v>
      </c>
    </row>
    <row r="18" spans="1:3" ht="16.5" x14ac:dyDescent="0.3">
      <c r="A18" s="25" t="s">
        <v>43</v>
      </c>
      <c r="B18" s="26">
        <v>2.7</v>
      </c>
      <c r="C18" s="27">
        <f>B4*B18/100</f>
        <v>118702.935</v>
      </c>
    </row>
    <row r="19" spans="1:3" ht="16.5" x14ac:dyDescent="0.3">
      <c r="A19" s="25" t="s">
        <v>44</v>
      </c>
      <c r="B19" s="26">
        <v>2.7</v>
      </c>
      <c r="C19" s="27">
        <f>B4*B19/100</f>
        <v>118702.935</v>
      </c>
    </row>
    <row r="20" spans="1:3" ht="16.5" x14ac:dyDescent="0.3">
      <c r="A20" s="25" t="s">
        <v>45</v>
      </c>
      <c r="B20" s="26">
        <v>2.7</v>
      </c>
      <c r="C20" s="27">
        <f>B4*B20/100</f>
        <v>118702.935</v>
      </c>
    </row>
    <row r="21" spans="1:3" ht="16.5" x14ac:dyDescent="0.3">
      <c r="A21" s="25" t="s">
        <v>46</v>
      </c>
      <c r="B21" s="26">
        <v>2.7</v>
      </c>
      <c r="C21" s="27">
        <f>B4*B21/100</f>
        <v>118702.935</v>
      </c>
    </row>
    <row r="22" spans="1:3" ht="16.5" x14ac:dyDescent="0.3">
      <c r="A22" s="25" t="s">
        <v>47</v>
      </c>
      <c r="B22" s="26">
        <v>2.7</v>
      </c>
      <c r="C22" s="27">
        <f>B4*B22/100</f>
        <v>118702.935</v>
      </c>
    </row>
    <row r="23" spans="1:3" ht="16.5" x14ac:dyDescent="0.3">
      <c r="A23" s="25" t="s">
        <v>48</v>
      </c>
      <c r="B23" s="26">
        <v>2.7</v>
      </c>
      <c r="C23" s="27">
        <f>B4*B23/100</f>
        <v>118702.935</v>
      </c>
    </row>
    <row r="24" spans="1:3" ht="16.5" x14ac:dyDescent="0.3">
      <c r="A24" s="25" t="s">
        <v>49</v>
      </c>
      <c r="B24" s="26">
        <v>2.7</v>
      </c>
      <c r="C24" s="27">
        <f>B4*B24/100</f>
        <v>118702.935</v>
      </c>
    </row>
    <row r="25" spans="1:3" ht="16.5" x14ac:dyDescent="0.3">
      <c r="A25" s="25" t="s">
        <v>50</v>
      </c>
      <c r="B25" s="24">
        <v>2.7</v>
      </c>
      <c r="C25" s="27">
        <f>B4*B25/100</f>
        <v>118702.935</v>
      </c>
    </row>
    <row r="26" spans="1:3" ht="16.5" x14ac:dyDescent="0.3">
      <c r="A26" s="25" t="s">
        <v>51</v>
      </c>
      <c r="B26" s="24">
        <v>2.7</v>
      </c>
      <c r="C26" s="27">
        <f>B4*B26/100</f>
        <v>118702.935</v>
      </c>
    </row>
    <row r="27" spans="1:3" ht="16.5" x14ac:dyDescent="0.3">
      <c r="A27" s="25" t="s">
        <v>52</v>
      </c>
      <c r="B27" s="24">
        <v>2.6</v>
      </c>
      <c r="C27" s="27">
        <f>B4*B27/100</f>
        <v>114306.53</v>
      </c>
    </row>
    <row r="28" spans="1:3" ht="16.5" x14ac:dyDescent="0.3">
      <c r="A28" s="25" t="s">
        <v>53</v>
      </c>
      <c r="B28" s="24">
        <v>2.6</v>
      </c>
      <c r="C28" s="27">
        <f>B4*B28/100</f>
        <v>114306.53</v>
      </c>
    </row>
    <row r="29" spans="1:3" ht="16.5" x14ac:dyDescent="0.3">
      <c r="A29" s="28" t="s">
        <v>59</v>
      </c>
      <c r="B29" s="24">
        <v>2.6</v>
      </c>
      <c r="C29" s="27">
        <f>B4*B29/100</f>
        <v>114306.53</v>
      </c>
    </row>
    <row r="30" spans="1:3" ht="16.5" x14ac:dyDescent="0.3">
      <c r="A30" s="40" t="s">
        <v>3</v>
      </c>
      <c r="B30" s="30"/>
      <c r="C30" s="27">
        <f>SUM(C8:C29)</f>
        <v>2257993.6080000005</v>
      </c>
    </row>
    <row r="31" spans="1:3" ht="17.25" thickBot="1" x14ac:dyDescent="0.35">
      <c r="A31" s="13"/>
      <c r="B31" s="13"/>
      <c r="C31" s="13"/>
    </row>
    <row r="32" spans="1:3" ht="77.25" customHeight="1" thickBot="1" x14ac:dyDescent="0.35">
      <c r="A32" s="31" t="s">
        <v>120</v>
      </c>
      <c r="B32" s="32" t="s">
        <v>121</v>
      </c>
      <c r="C32" s="33"/>
    </row>
    <row r="33" spans="1:3" ht="16.5" x14ac:dyDescent="0.3">
      <c r="A33" s="34"/>
      <c r="B33" s="35"/>
      <c r="C33" s="33"/>
    </row>
    <row r="34" spans="1:3" ht="33" x14ac:dyDescent="0.3">
      <c r="A34" s="15" t="s">
        <v>2</v>
      </c>
      <c r="B34" s="16" t="s">
        <v>1</v>
      </c>
      <c r="C34" s="17" t="s">
        <v>0</v>
      </c>
    </row>
    <row r="35" spans="1:3" ht="16.5" x14ac:dyDescent="0.3">
      <c r="A35" s="15" t="s">
        <v>69</v>
      </c>
      <c r="B35" s="18">
        <v>2257994</v>
      </c>
      <c r="C35" s="19">
        <v>43097</v>
      </c>
    </row>
    <row r="36" spans="1:3" ht="16.5" x14ac:dyDescent="0.3">
      <c r="A36" s="25" t="s">
        <v>54</v>
      </c>
      <c r="B36" s="24">
        <v>2.58</v>
      </c>
      <c r="C36" s="27">
        <f>B35*B36/100</f>
        <v>58256.245200000005</v>
      </c>
    </row>
    <row r="37" spans="1:3" ht="16.5" x14ac:dyDescent="0.3">
      <c r="A37" s="25" t="s">
        <v>55</v>
      </c>
      <c r="B37" s="24">
        <v>2.6</v>
      </c>
      <c r="C37" s="27">
        <f>B35*B37/100</f>
        <v>58707.844000000005</v>
      </c>
    </row>
    <row r="38" spans="1:3" ht="16.5" x14ac:dyDescent="0.3">
      <c r="A38" s="25" t="s">
        <v>56</v>
      </c>
      <c r="B38" s="24">
        <v>2.58</v>
      </c>
      <c r="C38" s="27">
        <f>B35*B38/100</f>
        <v>58256.245200000005</v>
      </c>
    </row>
    <row r="39" spans="1:3" ht="16.5" x14ac:dyDescent="0.3">
      <c r="A39" s="36" t="s">
        <v>4</v>
      </c>
      <c r="B39" s="24">
        <v>2.56</v>
      </c>
      <c r="C39" s="27">
        <f>B35*B39/100</f>
        <v>57804.646399999998</v>
      </c>
    </row>
    <row r="40" spans="1:3" ht="16.5" x14ac:dyDescent="0.3">
      <c r="A40" s="24" t="s">
        <v>5</v>
      </c>
      <c r="B40" s="24">
        <v>2.5499999999999998</v>
      </c>
      <c r="C40" s="27">
        <f>B35*B40/100</f>
        <v>57578.846999999994</v>
      </c>
    </row>
    <row r="41" spans="1:3" ht="16.5" x14ac:dyDescent="0.3">
      <c r="A41" s="24" t="s">
        <v>6</v>
      </c>
      <c r="B41" s="24">
        <v>2.5299999999999998</v>
      </c>
      <c r="C41" s="27">
        <f>B35*B41/100</f>
        <v>57127.248199999995</v>
      </c>
    </row>
    <row r="42" spans="1:3" ht="16.5" x14ac:dyDescent="0.3">
      <c r="A42" s="24" t="s">
        <v>7</v>
      </c>
      <c r="B42" s="24">
        <v>2.5</v>
      </c>
      <c r="C42" s="27">
        <f>B35*B42/100</f>
        <v>56449.85</v>
      </c>
    </row>
    <row r="43" spans="1:3" ht="16.5" x14ac:dyDescent="0.3">
      <c r="A43" s="24" t="s">
        <v>8</v>
      </c>
      <c r="B43" s="24">
        <v>2.4900000000000002</v>
      </c>
      <c r="C43" s="27">
        <f>B35*B43/100</f>
        <v>56224.050600000002</v>
      </c>
    </row>
    <row r="44" spans="1:3" ht="16.5" x14ac:dyDescent="0.3">
      <c r="A44" s="24" t="s">
        <v>9</v>
      </c>
      <c r="B44" s="24">
        <v>2.4700000000000002</v>
      </c>
      <c r="C44" s="27">
        <f>B35*B44/100</f>
        <v>55772.45180000001</v>
      </c>
    </row>
    <row r="45" spans="1:3" ht="16.5" x14ac:dyDescent="0.3">
      <c r="A45" s="24" t="s">
        <v>10</v>
      </c>
      <c r="B45" s="24">
        <v>2.4500000000000002</v>
      </c>
      <c r="C45" s="27">
        <f>B35*B45/100</f>
        <v>55320.85300000001</v>
      </c>
    </row>
    <row r="46" spans="1:3" ht="16.5" x14ac:dyDescent="0.3">
      <c r="A46" s="24" t="s">
        <v>11</v>
      </c>
      <c r="B46" s="24">
        <v>2.4300000000000002</v>
      </c>
      <c r="C46" s="27">
        <f>B35*B46/100</f>
        <v>54869.254199999996</v>
      </c>
    </row>
    <row r="47" spans="1:3" ht="16.5" x14ac:dyDescent="0.3">
      <c r="A47" s="24" t="s">
        <v>12</v>
      </c>
      <c r="B47" s="24">
        <v>2.42</v>
      </c>
      <c r="C47" s="27">
        <f>B35*B47/100</f>
        <v>54643.454799999992</v>
      </c>
    </row>
    <row r="48" spans="1:3" ht="16.5" x14ac:dyDescent="0.3">
      <c r="A48" s="24" t="s">
        <v>13</v>
      </c>
      <c r="B48" s="24">
        <v>2.39</v>
      </c>
      <c r="C48" s="27">
        <f>B35*B48/100</f>
        <v>53966.056600000004</v>
      </c>
    </row>
    <row r="49" spans="1:3" ht="16.5" x14ac:dyDescent="0.3">
      <c r="A49" s="24" t="s">
        <v>14</v>
      </c>
      <c r="B49" s="24">
        <v>2.39</v>
      </c>
      <c r="C49" s="27">
        <f>B35*B49/100</f>
        <v>53966.056600000004</v>
      </c>
    </row>
    <row r="50" spans="1:3" ht="16.5" x14ac:dyDescent="0.3">
      <c r="A50" s="24" t="s">
        <v>15</v>
      </c>
      <c r="B50" s="24">
        <v>2.42</v>
      </c>
      <c r="C50" s="27">
        <f>B35*B50/100</f>
        <v>54643.454799999992</v>
      </c>
    </row>
    <row r="51" spans="1:3" ht="16.5" x14ac:dyDescent="0.3">
      <c r="A51" s="24" t="s">
        <v>16</v>
      </c>
      <c r="B51" s="24">
        <v>2.4</v>
      </c>
      <c r="C51" s="27">
        <f>B35*B51/100</f>
        <v>54191.856</v>
      </c>
    </row>
    <row r="52" spans="1:3" ht="16.5" x14ac:dyDescent="0.3">
      <c r="A52" s="24" t="s">
        <v>17</v>
      </c>
      <c r="B52" s="24">
        <v>2.41</v>
      </c>
      <c r="C52" s="27">
        <f>B35*B52/100</f>
        <v>54417.655400000003</v>
      </c>
    </row>
    <row r="53" spans="1:3" ht="16.5" x14ac:dyDescent="0.3">
      <c r="A53" s="24" t="s">
        <v>18</v>
      </c>
      <c r="B53" s="24">
        <v>2.41</v>
      </c>
      <c r="C53" s="27">
        <f>B35*B53/100</f>
        <v>54417.655400000003</v>
      </c>
    </row>
    <row r="54" spans="1:3" ht="16.5" x14ac:dyDescent="0.3">
      <c r="A54" s="24" t="s">
        <v>57</v>
      </c>
      <c r="B54" s="24">
        <v>2.41</v>
      </c>
      <c r="C54" s="27">
        <f>B35*B54/100</f>
        <v>54417.655400000003</v>
      </c>
    </row>
    <row r="55" spans="1:3" ht="16.5" x14ac:dyDescent="0.3">
      <c r="A55" s="24" t="s">
        <v>58</v>
      </c>
      <c r="B55" s="24">
        <v>2.41</v>
      </c>
      <c r="C55" s="27">
        <f>B35*B55/100</f>
        <v>54417.655400000003</v>
      </c>
    </row>
    <row r="56" spans="1:3" ht="16.5" x14ac:dyDescent="0.3">
      <c r="A56" s="24" t="s">
        <v>91</v>
      </c>
      <c r="B56" s="24">
        <v>2.41</v>
      </c>
      <c r="C56" s="27">
        <f>B35*B56/100</f>
        <v>54417.655400000003</v>
      </c>
    </row>
    <row r="57" spans="1:3" ht="16.5" x14ac:dyDescent="0.3">
      <c r="A57" s="24" t="s">
        <v>92</v>
      </c>
      <c r="B57" s="24">
        <v>2.38</v>
      </c>
      <c r="C57" s="27">
        <f>B35*B57/100</f>
        <v>53740.2572</v>
      </c>
    </row>
    <row r="58" spans="1:3" ht="16.5" x14ac:dyDescent="0.3">
      <c r="A58" s="24" t="s">
        <v>93</v>
      </c>
      <c r="B58" s="24">
        <v>2.37</v>
      </c>
      <c r="C58" s="27">
        <f>B35*B58/100</f>
        <v>53514.457800000004</v>
      </c>
    </row>
    <row r="59" spans="1:3" ht="16.5" x14ac:dyDescent="0.3">
      <c r="A59" s="37" t="s">
        <v>108</v>
      </c>
      <c r="B59" s="24">
        <v>2.2999999999999998</v>
      </c>
      <c r="C59" s="27">
        <f>B35*B59/100</f>
        <v>51933.861999999994</v>
      </c>
    </row>
    <row r="60" spans="1:3" ht="16.5" x14ac:dyDescent="0.3">
      <c r="A60" s="36" t="s">
        <v>95</v>
      </c>
      <c r="B60" s="24">
        <v>2.2000000000000002</v>
      </c>
      <c r="C60" s="27">
        <f>B35*B60/100</f>
        <v>49675.868000000009</v>
      </c>
    </row>
    <row r="61" spans="1:3" ht="16.5" x14ac:dyDescent="0.3">
      <c r="A61" s="36" t="s">
        <v>96</v>
      </c>
      <c r="B61" s="24">
        <v>2.2000000000000002</v>
      </c>
      <c r="C61" s="27">
        <f>B35*B61/100</f>
        <v>49675.868000000009</v>
      </c>
    </row>
    <row r="62" spans="1:3" ht="16.5" x14ac:dyDescent="0.3">
      <c r="A62" s="36" t="s">
        <v>97</v>
      </c>
      <c r="B62" s="24">
        <v>2.2000000000000002</v>
      </c>
      <c r="C62" s="27">
        <f>B35*B62/100</f>
        <v>49675.868000000009</v>
      </c>
    </row>
    <row r="63" spans="1:3" ht="16.5" x14ac:dyDescent="0.3">
      <c r="A63" s="36" t="s">
        <v>98</v>
      </c>
      <c r="B63" s="24">
        <v>2.2000000000000002</v>
      </c>
      <c r="C63" s="27">
        <f>B35*B63/100</f>
        <v>49675.868000000009</v>
      </c>
    </row>
    <row r="64" spans="1:3" ht="16.5" x14ac:dyDescent="0.3">
      <c r="A64" s="36" t="s">
        <v>99</v>
      </c>
      <c r="B64" s="24">
        <v>2.2000000000000002</v>
      </c>
      <c r="C64" s="27">
        <f>B35*B64/100</f>
        <v>49675.868000000009</v>
      </c>
    </row>
    <row r="65" spans="1:3" ht="16.5" x14ac:dyDescent="0.3">
      <c r="A65" s="24" t="s">
        <v>100</v>
      </c>
      <c r="B65" s="24">
        <v>2.2000000000000002</v>
      </c>
      <c r="C65" s="27">
        <f>B35*B65/100</f>
        <v>49675.868000000009</v>
      </c>
    </row>
    <row r="66" spans="1:3" ht="16.5" x14ac:dyDescent="0.3">
      <c r="A66" s="36" t="s">
        <v>101</v>
      </c>
      <c r="B66" s="24">
        <v>2.2000000000000002</v>
      </c>
      <c r="C66" s="27">
        <f>B35*B66/100</f>
        <v>49675.868000000009</v>
      </c>
    </row>
    <row r="67" spans="1:3" ht="16.5" x14ac:dyDescent="0.3">
      <c r="A67" s="36" t="s">
        <v>102</v>
      </c>
      <c r="B67" s="24">
        <v>2.2000000000000002</v>
      </c>
      <c r="C67" s="27">
        <f>B35*B67/100</f>
        <v>49675.868000000009</v>
      </c>
    </row>
    <row r="68" spans="1:3" ht="16.5" x14ac:dyDescent="0.3">
      <c r="A68" s="36" t="s">
        <v>102</v>
      </c>
      <c r="B68" s="24">
        <v>2.2000000000000002</v>
      </c>
      <c r="C68" s="27">
        <f>B35*B68/100</f>
        <v>49675.868000000009</v>
      </c>
    </row>
    <row r="69" spans="1:3" ht="16.5" x14ac:dyDescent="0.3">
      <c r="A69" s="36" t="s">
        <v>103</v>
      </c>
      <c r="B69" s="24">
        <v>2.2000000000000002</v>
      </c>
      <c r="C69" s="27">
        <f>B35*B69/100</f>
        <v>49675.868000000009</v>
      </c>
    </row>
    <row r="70" spans="1:3" ht="16.5" x14ac:dyDescent="0.3">
      <c r="A70" s="36" t="s">
        <v>104</v>
      </c>
      <c r="B70" s="24">
        <v>2.2000000000000002</v>
      </c>
      <c r="C70" s="27">
        <f>B35*B70/100</f>
        <v>49675.868000000009</v>
      </c>
    </row>
    <row r="71" spans="1:3" ht="16.5" x14ac:dyDescent="0.3">
      <c r="A71" s="36" t="s">
        <v>105</v>
      </c>
      <c r="B71" s="24">
        <v>2.2000000000000002</v>
      </c>
      <c r="C71" s="27">
        <f>B35*B71/100</f>
        <v>49675.868000000009</v>
      </c>
    </row>
    <row r="72" spans="1:3" ht="16.5" x14ac:dyDescent="0.3">
      <c r="A72" s="36" t="s">
        <v>107</v>
      </c>
      <c r="B72" s="24">
        <v>2.2000000000000002</v>
      </c>
      <c r="C72" s="27">
        <f>B35*B72/100</f>
        <v>49675.868000000009</v>
      </c>
    </row>
    <row r="73" spans="1:3" ht="16.5" x14ac:dyDescent="0.3">
      <c r="A73" s="36" t="s">
        <v>106</v>
      </c>
      <c r="B73" s="24">
        <v>2.2000000000000002</v>
      </c>
      <c r="C73" s="27">
        <f>B35*B73/100</f>
        <v>49675.868000000009</v>
      </c>
    </row>
    <row r="74" spans="1:3" ht="16.5" x14ac:dyDescent="0.3">
      <c r="A74" s="46" t="s">
        <v>3</v>
      </c>
      <c r="B74" s="45" t="s">
        <v>19</v>
      </c>
      <c r="C74" s="27">
        <f>SUM(C36:C73)</f>
        <v>2024517.4204000004</v>
      </c>
    </row>
    <row r="75" spans="1:3" ht="16.5" x14ac:dyDescent="0.3">
      <c r="A75" s="13"/>
      <c r="B75" s="13"/>
      <c r="C75" s="13"/>
    </row>
    <row r="76" spans="1:3" ht="16.5" x14ac:dyDescent="0.3">
      <c r="A76" s="13"/>
      <c r="B76" s="13"/>
      <c r="C76" s="13"/>
    </row>
    <row r="77" spans="1:3" ht="16.5" x14ac:dyDescent="0.3">
      <c r="A77" s="41" t="s">
        <v>73</v>
      </c>
      <c r="B77" s="35"/>
      <c r="C77" s="35"/>
    </row>
    <row r="78" spans="1:3" ht="16.5" x14ac:dyDescent="0.3">
      <c r="A78" s="39" t="s">
        <v>20</v>
      </c>
      <c r="B78" s="15" t="s">
        <v>61</v>
      </c>
      <c r="C78" s="15" t="s">
        <v>3</v>
      </c>
    </row>
    <row r="79" spans="1:3" ht="16.5" x14ac:dyDescent="0.3">
      <c r="A79" s="18">
        <v>2257994</v>
      </c>
      <c r="B79" s="42">
        <v>2024517</v>
      </c>
      <c r="C79" s="43">
        <f>A79+B79</f>
        <v>4282511</v>
      </c>
    </row>
  </sheetData>
  <mergeCells count="1">
    <mergeCell ref="A1:C1"/>
  </mergeCells>
  <pageMargins left="0.7" right="0.7" top="0.75" bottom="0.75" header="0.3" footer="0.3"/>
  <pageSetup paperSize="2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2"/>
  <sheetViews>
    <sheetView topLeftCell="A70" workbookViewId="0">
      <selection activeCell="B82" sqref="B82"/>
    </sheetView>
  </sheetViews>
  <sheetFormatPr baseColWidth="10" defaultRowHeight="15" x14ac:dyDescent="0.25"/>
  <cols>
    <col min="1" max="1" width="26.42578125" customWidth="1"/>
    <col min="2" max="2" width="26.85546875" customWidth="1"/>
    <col min="3" max="3" width="22.5703125" customWidth="1"/>
    <col min="4" max="4" width="24.5703125" customWidth="1"/>
    <col min="5" max="5" width="22.28515625" customWidth="1"/>
    <col min="6" max="6" width="23.140625" customWidth="1"/>
  </cols>
  <sheetData>
    <row r="1" spans="1:3" ht="55.5" customHeight="1" x14ac:dyDescent="0.3">
      <c r="A1" s="47" t="s">
        <v>21</v>
      </c>
      <c r="B1" s="47"/>
      <c r="C1" s="47"/>
    </row>
    <row r="2" spans="1:3" ht="16.5" x14ac:dyDescent="0.3">
      <c r="A2" s="13"/>
      <c r="B2" s="14"/>
      <c r="C2" s="13"/>
    </row>
    <row r="3" spans="1:3" ht="33" x14ac:dyDescent="0.3">
      <c r="A3" s="15" t="s">
        <v>2</v>
      </c>
      <c r="B3" s="16" t="s">
        <v>1</v>
      </c>
      <c r="C3" s="17" t="s">
        <v>23</v>
      </c>
    </row>
    <row r="4" spans="1:3" ht="16.5" x14ac:dyDescent="0.3">
      <c r="A4" s="15" t="s">
        <v>74</v>
      </c>
      <c r="B4" s="18">
        <v>329731</v>
      </c>
      <c r="C4" s="19">
        <v>42354</v>
      </c>
    </row>
    <row r="5" spans="1:3" ht="16.5" x14ac:dyDescent="0.3">
      <c r="A5" s="20"/>
      <c r="B5" s="21"/>
      <c r="C5" s="22"/>
    </row>
    <row r="6" spans="1:3" ht="16.5" x14ac:dyDescent="0.3">
      <c r="A6" s="17" t="s">
        <v>24</v>
      </c>
      <c r="B6" s="13"/>
      <c r="C6" s="13"/>
    </row>
    <row r="7" spans="1:3" ht="78" customHeight="1" x14ac:dyDescent="0.3">
      <c r="A7" s="23" t="s">
        <v>75</v>
      </c>
      <c r="B7" s="24" t="s">
        <v>27</v>
      </c>
      <c r="C7" s="23" t="s">
        <v>76</v>
      </c>
    </row>
    <row r="8" spans="1:3" ht="16.5" x14ac:dyDescent="0.3">
      <c r="A8" s="25" t="s">
        <v>77</v>
      </c>
      <c r="B8" s="26">
        <v>1.1200000000000001</v>
      </c>
      <c r="C8" s="27">
        <f>B4*B8/100</f>
        <v>3692.9872000000005</v>
      </c>
    </row>
    <row r="9" spans="1:3" ht="16.5" x14ac:dyDescent="0.3">
      <c r="A9" s="25" t="s">
        <v>31</v>
      </c>
      <c r="B9" s="26">
        <v>2.4</v>
      </c>
      <c r="C9" s="27">
        <f>B4*B9/100</f>
        <v>7913.5439999999999</v>
      </c>
    </row>
    <row r="10" spans="1:3" ht="16.5" x14ac:dyDescent="0.3">
      <c r="A10" s="25" t="s">
        <v>32</v>
      </c>
      <c r="B10" s="26">
        <v>2.4</v>
      </c>
      <c r="C10" s="27">
        <f>B4*B10/100</f>
        <v>7913.5439999999999</v>
      </c>
    </row>
    <row r="11" spans="1:3" ht="16.5" x14ac:dyDescent="0.3">
      <c r="A11" s="25" t="s">
        <v>33</v>
      </c>
      <c r="B11" s="26">
        <v>2.4</v>
      </c>
      <c r="C11" s="27">
        <f>B4*B11/100</f>
        <v>7913.5439999999999</v>
      </c>
    </row>
    <row r="12" spans="1:3" ht="16.5" x14ac:dyDescent="0.3">
      <c r="A12" s="25" t="s">
        <v>34</v>
      </c>
      <c r="B12" s="26">
        <v>1.7</v>
      </c>
      <c r="C12" s="27">
        <f>B4*B12/100</f>
        <v>5605.4269999999997</v>
      </c>
    </row>
    <row r="13" spans="1:3" ht="16.5" x14ac:dyDescent="0.3">
      <c r="A13" s="25" t="s">
        <v>35</v>
      </c>
      <c r="B13" s="26">
        <v>1.7</v>
      </c>
      <c r="C13" s="27">
        <f>B4*B13/100</f>
        <v>5605.4269999999997</v>
      </c>
    </row>
    <row r="14" spans="1:3" ht="16.5" x14ac:dyDescent="0.3">
      <c r="A14" s="25" t="s">
        <v>36</v>
      </c>
      <c r="B14" s="26">
        <v>1.7</v>
      </c>
      <c r="C14" s="27">
        <f>B4*B14/100</f>
        <v>5605.4269999999997</v>
      </c>
    </row>
    <row r="15" spans="1:3" ht="16.5" x14ac:dyDescent="0.3">
      <c r="A15" s="25" t="s">
        <v>37</v>
      </c>
      <c r="B15" s="26">
        <v>1.7</v>
      </c>
      <c r="C15" s="27">
        <f>B4*B15/100</f>
        <v>5605.4269999999997</v>
      </c>
    </row>
    <row r="16" spans="1:3" ht="16.5" x14ac:dyDescent="0.3">
      <c r="A16" s="25" t="s">
        <v>38</v>
      </c>
      <c r="B16" s="26">
        <v>1.7</v>
      </c>
      <c r="C16" s="27">
        <f>B4*B16/100</f>
        <v>5605.4269999999997</v>
      </c>
    </row>
    <row r="17" spans="1:3" ht="16.5" x14ac:dyDescent="0.3">
      <c r="A17" s="25" t="s">
        <v>39</v>
      </c>
      <c r="B17" s="26">
        <v>1.7</v>
      </c>
      <c r="C17" s="27">
        <f>B4*B17/100</f>
        <v>5605.4269999999997</v>
      </c>
    </row>
    <row r="18" spans="1:3" ht="16.5" x14ac:dyDescent="0.3">
      <c r="A18" s="25" t="s">
        <v>40</v>
      </c>
      <c r="B18" s="26">
        <v>2.7</v>
      </c>
      <c r="C18" s="27">
        <f>B4*B18/100</f>
        <v>8902.737000000001</v>
      </c>
    </row>
    <row r="19" spans="1:3" ht="16.5" x14ac:dyDescent="0.3">
      <c r="A19" s="25" t="s">
        <v>41</v>
      </c>
      <c r="B19" s="26">
        <v>2.7</v>
      </c>
      <c r="C19" s="27">
        <f>B4*B19/100</f>
        <v>8902.737000000001</v>
      </c>
    </row>
    <row r="20" spans="1:3" ht="16.5" x14ac:dyDescent="0.3">
      <c r="A20" s="25" t="s">
        <v>42</v>
      </c>
      <c r="B20" s="26">
        <v>2.7</v>
      </c>
      <c r="C20" s="27">
        <f>B4*B20/100</f>
        <v>8902.737000000001</v>
      </c>
    </row>
    <row r="21" spans="1:3" ht="16.5" x14ac:dyDescent="0.3">
      <c r="A21" s="25" t="s">
        <v>43</v>
      </c>
      <c r="B21" s="26">
        <v>2.7</v>
      </c>
      <c r="C21" s="27">
        <f>B4*B21/100</f>
        <v>8902.737000000001</v>
      </c>
    </row>
    <row r="22" spans="1:3" ht="16.5" x14ac:dyDescent="0.3">
      <c r="A22" s="25" t="s">
        <v>44</v>
      </c>
      <c r="B22" s="26">
        <v>2.7</v>
      </c>
      <c r="C22" s="27">
        <f>B4*B22/100</f>
        <v>8902.737000000001</v>
      </c>
    </row>
    <row r="23" spans="1:3" ht="16.5" x14ac:dyDescent="0.3">
      <c r="A23" s="25" t="s">
        <v>45</v>
      </c>
      <c r="B23" s="26">
        <v>2.7</v>
      </c>
      <c r="C23" s="27">
        <f>B4*B23/100</f>
        <v>8902.737000000001</v>
      </c>
    </row>
    <row r="24" spans="1:3" ht="16.5" x14ac:dyDescent="0.3">
      <c r="A24" s="25" t="s">
        <v>46</v>
      </c>
      <c r="B24" s="26">
        <v>2.7</v>
      </c>
      <c r="C24" s="27">
        <f>B4*B24/100</f>
        <v>8902.737000000001</v>
      </c>
    </row>
    <row r="25" spans="1:3" ht="16.5" x14ac:dyDescent="0.3">
      <c r="A25" s="25" t="s">
        <v>47</v>
      </c>
      <c r="B25" s="26">
        <v>2.7</v>
      </c>
      <c r="C25" s="27">
        <f>B4*B25/100</f>
        <v>8902.737000000001</v>
      </c>
    </row>
    <row r="26" spans="1:3" ht="16.5" x14ac:dyDescent="0.3">
      <c r="A26" s="25" t="s">
        <v>48</v>
      </c>
      <c r="B26" s="26">
        <v>2.7</v>
      </c>
      <c r="C26" s="27">
        <f>B4*B26/100</f>
        <v>8902.737000000001</v>
      </c>
    </row>
    <row r="27" spans="1:3" ht="16.5" x14ac:dyDescent="0.3">
      <c r="A27" s="25" t="s">
        <v>49</v>
      </c>
      <c r="B27" s="26">
        <v>2.7</v>
      </c>
      <c r="C27" s="27">
        <f>B4*B27/100</f>
        <v>8902.737000000001</v>
      </c>
    </row>
    <row r="28" spans="1:3" ht="16.5" x14ac:dyDescent="0.3">
      <c r="A28" s="25" t="s">
        <v>50</v>
      </c>
      <c r="B28" s="24">
        <v>2.7</v>
      </c>
      <c r="C28" s="27">
        <f>B4*B28/100</f>
        <v>8902.737000000001</v>
      </c>
    </row>
    <row r="29" spans="1:3" ht="16.5" x14ac:dyDescent="0.3">
      <c r="A29" s="25" t="s">
        <v>51</v>
      </c>
      <c r="B29" s="24">
        <v>2.7</v>
      </c>
      <c r="C29" s="27">
        <f>B4*B29/100</f>
        <v>8902.737000000001</v>
      </c>
    </row>
    <row r="30" spans="1:3" ht="16.5" x14ac:dyDescent="0.3">
      <c r="A30" s="25" t="s">
        <v>52</v>
      </c>
      <c r="B30" s="24">
        <v>2.6</v>
      </c>
      <c r="C30" s="27">
        <f>B4*B30/100</f>
        <v>8573.0059999999994</v>
      </c>
    </row>
    <row r="31" spans="1:3" ht="16.5" x14ac:dyDescent="0.3">
      <c r="A31" s="25" t="s">
        <v>53</v>
      </c>
      <c r="B31" s="24">
        <v>2.6</v>
      </c>
      <c r="C31" s="27">
        <f>B4*B31/100</f>
        <v>8573.0059999999994</v>
      </c>
    </row>
    <row r="32" spans="1:3" ht="16.5" x14ac:dyDescent="0.3">
      <c r="A32" s="28" t="s">
        <v>59</v>
      </c>
      <c r="B32" s="24">
        <v>2.6</v>
      </c>
      <c r="C32" s="27">
        <f>B4*B32/100</f>
        <v>8573.0059999999994</v>
      </c>
    </row>
    <row r="33" spans="1:3" ht="16.5" x14ac:dyDescent="0.3">
      <c r="A33" s="29" t="s">
        <v>3</v>
      </c>
      <c r="B33" s="30"/>
      <c r="C33" s="27">
        <f>SUM(C8:C32)</f>
        <v>193618.0431999999</v>
      </c>
    </row>
    <row r="34" spans="1:3" ht="17.25" thickBot="1" x14ac:dyDescent="0.35">
      <c r="A34" s="13"/>
      <c r="B34" s="13"/>
      <c r="C34" s="13"/>
    </row>
    <row r="35" spans="1:3" ht="104.25" customHeight="1" thickBot="1" x14ac:dyDescent="0.35">
      <c r="A35" s="31" t="s">
        <v>122</v>
      </c>
      <c r="B35" s="32" t="s">
        <v>123</v>
      </c>
      <c r="C35" s="33"/>
    </row>
    <row r="36" spans="1:3" ht="16.5" x14ac:dyDescent="0.3">
      <c r="A36" s="34"/>
      <c r="B36" s="35"/>
      <c r="C36" s="33"/>
    </row>
    <row r="37" spans="1:3" ht="33" x14ac:dyDescent="0.3">
      <c r="A37" s="15" t="s">
        <v>2</v>
      </c>
      <c r="B37" s="16" t="s">
        <v>1</v>
      </c>
      <c r="C37" s="17" t="s">
        <v>0</v>
      </c>
    </row>
    <row r="38" spans="1:3" ht="16.5" x14ac:dyDescent="0.3">
      <c r="A38" s="15" t="s">
        <v>74</v>
      </c>
      <c r="B38" s="18">
        <v>193618</v>
      </c>
      <c r="C38" s="19">
        <v>43097</v>
      </c>
    </row>
    <row r="39" spans="1:3" ht="16.5" x14ac:dyDescent="0.3">
      <c r="A39" s="25" t="s">
        <v>54</v>
      </c>
      <c r="B39" s="24">
        <v>2.58</v>
      </c>
      <c r="C39" s="27">
        <f>B38*B39/100</f>
        <v>4995.3444</v>
      </c>
    </row>
    <row r="40" spans="1:3" ht="16.5" x14ac:dyDescent="0.3">
      <c r="A40" s="25" t="s">
        <v>55</v>
      </c>
      <c r="B40" s="24">
        <v>2.6</v>
      </c>
      <c r="C40" s="27">
        <f>B38*B40/100</f>
        <v>5034.0680000000002</v>
      </c>
    </row>
    <row r="41" spans="1:3" ht="16.5" x14ac:dyDescent="0.3">
      <c r="A41" s="25" t="s">
        <v>56</v>
      </c>
      <c r="B41" s="24">
        <v>2.58</v>
      </c>
      <c r="C41" s="27">
        <f>B38*B41/100</f>
        <v>4995.3444</v>
      </c>
    </row>
    <row r="42" spans="1:3" ht="16.5" x14ac:dyDescent="0.3">
      <c r="A42" s="36" t="s">
        <v>4</v>
      </c>
      <c r="B42" s="24">
        <v>2.56</v>
      </c>
      <c r="C42" s="27">
        <f>B38*B42/100</f>
        <v>4956.6208000000006</v>
      </c>
    </row>
    <row r="43" spans="1:3" ht="16.5" x14ac:dyDescent="0.3">
      <c r="A43" s="24" t="s">
        <v>5</v>
      </c>
      <c r="B43" s="24">
        <v>2.5499999999999998</v>
      </c>
      <c r="C43" s="27">
        <f>B38*B43/100</f>
        <v>4937.259</v>
      </c>
    </row>
    <row r="44" spans="1:3" ht="16.5" x14ac:dyDescent="0.3">
      <c r="A44" s="24" t="s">
        <v>6</v>
      </c>
      <c r="B44" s="24">
        <v>2.5299999999999998</v>
      </c>
      <c r="C44" s="27">
        <f>B38*B44/100</f>
        <v>4898.5353999999998</v>
      </c>
    </row>
    <row r="45" spans="1:3" ht="16.5" x14ac:dyDescent="0.3">
      <c r="A45" s="24" t="s">
        <v>7</v>
      </c>
      <c r="B45" s="24">
        <v>2.5</v>
      </c>
      <c r="C45" s="27">
        <f>B38*B45/100</f>
        <v>4840.45</v>
      </c>
    </row>
    <row r="46" spans="1:3" ht="16.5" x14ac:dyDescent="0.3">
      <c r="A46" s="24" t="s">
        <v>8</v>
      </c>
      <c r="B46" s="24">
        <v>2.4900000000000002</v>
      </c>
      <c r="C46" s="27">
        <f>B38*B46/100</f>
        <v>4821.0882000000011</v>
      </c>
    </row>
    <row r="47" spans="1:3" ht="16.5" x14ac:dyDescent="0.3">
      <c r="A47" s="24" t="s">
        <v>9</v>
      </c>
      <c r="B47" s="24">
        <v>2.4700000000000002</v>
      </c>
      <c r="C47" s="27">
        <f>B38*B47/100</f>
        <v>4782.3645999999999</v>
      </c>
    </row>
    <row r="48" spans="1:3" ht="16.5" x14ac:dyDescent="0.3">
      <c r="A48" s="24" t="s">
        <v>10</v>
      </c>
      <c r="B48" s="24">
        <v>2.4500000000000002</v>
      </c>
      <c r="C48" s="27">
        <f>B38*B48/100</f>
        <v>4743.6410000000005</v>
      </c>
    </row>
    <row r="49" spans="1:3" ht="16.5" x14ac:dyDescent="0.3">
      <c r="A49" s="24" t="s">
        <v>11</v>
      </c>
      <c r="B49" s="24">
        <v>2.4300000000000002</v>
      </c>
      <c r="C49" s="27">
        <f>B38*B49/100</f>
        <v>4704.9174000000003</v>
      </c>
    </row>
    <row r="50" spans="1:3" ht="16.5" x14ac:dyDescent="0.3">
      <c r="A50" s="24" t="s">
        <v>12</v>
      </c>
      <c r="B50" s="24">
        <v>2.42</v>
      </c>
      <c r="C50" s="27">
        <f>B38*B50/100</f>
        <v>4685.5555999999997</v>
      </c>
    </row>
    <row r="51" spans="1:3" ht="16.5" x14ac:dyDescent="0.3">
      <c r="A51" s="24" t="s">
        <v>13</v>
      </c>
      <c r="B51" s="24">
        <v>2.39</v>
      </c>
      <c r="C51" s="27">
        <f>B38*B51/100</f>
        <v>4627.4701999999997</v>
      </c>
    </row>
    <row r="52" spans="1:3" ht="16.5" x14ac:dyDescent="0.3">
      <c r="A52" s="24" t="s">
        <v>14</v>
      </c>
      <c r="B52" s="24">
        <v>2.39</v>
      </c>
      <c r="C52" s="27">
        <f>B38*B52/100</f>
        <v>4627.4701999999997</v>
      </c>
    </row>
    <row r="53" spans="1:3" ht="16.5" x14ac:dyDescent="0.3">
      <c r="A53" s="24" t="s">
        <v>15</v>
      </c>
      <c r="B53" s="24">
        <v>2.42</v>
      </c>
      <c r="C53" s="27">
        <f>B38*B53/100</f>
        <v>4685.5555999999997</v>
      </c>
    </row>
    <row r="54" spans="1:3" ht="16.5" x14ac:dyDescent="0.3">
      <c r="A54" s="24" t="s">
        <v>16</v>
      </c>
      <c r="B54" s="24">
        <v>2.4</v>
      </c>
      <c r="C54" s="27">
        <f>B38*B54/100</f>
        <v>4646.8320000000003</v>
      </c>
    </row>
    <row r="55" spans="1:3" ht="16.5" x14ac:dyDescent="0.3">
      <c r="A55" s="24" t="s">
        <v>17</v>
      </c>
      <c r="B55" s="24">
        <v>2.41</v>
      </c>
      <c r="C55" s="27">
        <f>B38*B55/100</f>
        <v>4666.1938</v>
      </c>
    </row>
    <row r="56" spans="1:3" ht="16.5" x14ac:dyDescent="0.3">
      <c r="A56" s="24" t="s">
        <v>18</v>
      </c>
      <c r="B56" s="24">
        <v>2.41</v>
      </c>
      <c r="C56" s="27">
        <f>B38*B56/100</f>
        <v>4666.1938</v>
      </c>
    </row>
    <row r="57" spans="1:3" ht="16.5" x14ac:dyDescent="0.3">
      <c r="A57" s="24" t="s">
        <v>57</v>
      </c>
      <c r="B57" s="24">
        <v>2.41</v>
      </c>
      <c r="C57" s="27">
        <f>B38*B57/100</f>
        <v>4666.1938</v>
      </c>
    </row>
    <row r="58" spans="1:3" ht="16.5" x14ac:dyDescent="0.3">
      <c r="A58" s="24" t="s">
        <v>58</v>
      </c>
      <c r="B58" s="24">
        <v>2.41</v>
      </c>
      <c r="C58" s="27">
        <f>B38*B58/100</f>
        <v>4666.1938</v>
      </c>
    </row>
    <row r="59" spans="1:3" ht="16.5" x14ac:dyDescent="0.3">
      <c r="A59" s="24" t="s">
        <v>91</v>
      </c>
      <c r="B59" s="24">
        <v>2.41</v>
      </c>
      <c r="C59" s="27">
        <f>B38*B59/100</f>
        <v>4666.1938</v>
      </c>
    </row>
    <row r="60" spans="1:3" ht="16.5" x14ac:dyDescent="0.3">
      <c r="A60" s="24" t="s">
        <v>92</v>
      </c>
      <c r="B60" s="24">
        <v>2.38</v>
      </c>
      <c r="C60" s="27">
        <f>B38*B60/100</f>
        <v>4608.1084000000001</v>
      </c>
    </row>
    <row r="61" spans="1:3" ht="16.5" x14ac:dyDescent="0.3">
      <c r="A61" s="24" t="s">
        <v>93</v>
      </c>
      <c r="B61" s="24">
        <v>2.37</v>
      </c>
      <c r="C61" s="27">
        <f>B38*B61/100</f>
        <v>4588.7466000000004</v>
      </c>
    </row>
    <row r="62" spans="1:3" ht="16.5" x14ac:dyDescent="0.3">
      <c r="A62" s="37" t="s">
        <v>108</v>
      </c>
      <c r="B62" s="24">
        <v>2.2999999999999998</v>
      </c>
      <c r="C62" s="27">
        <f>B38*B62/100</f>
        <v>4453.2139999999999</v>
      </c>
    </row>
    <row r="63" spans="1:3" ht="16.5" x14ac:dyDescent="0.3">
      <c r="A63" s="36" t="s">
        <v>95</v>
      </c>
      <c r="B63" s="24">
        <v>2.2000000000000002</v>
      </c>
      <c r="C63" s="27">
        <f>B38*B63/100</f>
        <v>4259.5960000000005</v>
      </c>
    </row>
    <row r="64" spans="1:3" ht="16.5" x14ac:dyDescent="0.3">
      <c r="A64" s="36" t="s">
        <v>96</v>
      </c>
      <c r="B64" s="24">
        <v>2.2000000000000002</v>
      </c>
      <c r="C64" s="27">
        <f>B38*B64/100</f>
        <v>4259.5960000000005</v>
      </c>
    </row>
    <row r="65" spans="1:3" ht="16.5" x14ac:dyDescent="0.3">
      <c r="A65" s="36" t="s">
        <v>97</v>
      </c>
      <c r="B65" s="24">
        <v>2.2000000000000002</v>
      </c>
      <c r="C65" s="27">
        <f>B38*B65/100</f>
        <v>4259.5960000000005</v>
      </c>
    </row>
    <row r="66" spans="1:3" ht="16.5" x14ac:dyDescent="0.3">
      <c r="A66" s="36" t="s">
        <v>98</v>
      </c>
      <c r="B66" s="24">
        <v>2.2000000000000002</v>
      </c>
      <c r="C66" s="27">
        <f>B38*B66/100</f>
        <v>4259.5960000000005</v>
      </c>
    </row>
    <row r="67" spans="1:3" ht="16.5" x14ac:dyDescent="0.3">
      <c r="A67" s="36" t="s">
        <v>99</v>
      </c>
      <c r="B67" s="24">
        <v>2.2000000000000002</v>
      </c>
      <c r="C67" s="27">
        <f>B38*B67/100</f>
        <v>4259.5960000000005</v>
      </c>
    </row>
    <row r="68" spans="1:3" ht="16.5" x14ac:dyDescent="0.3">
      <c r="A68" s="24" t="s">
        <v>100</v>
      </c>
      <c r="B68" s="24">
        <v>2.2000000000000002</v>
      </c>
      <c r="C68" s="27">
        <f>B38*B68/100</f>
        <v>4259.5960000000005</v>
      </c>
    </row>
    <row r="69" spans="1:3" ht="16.5" x14ac:dyDescent="0.3">
      <c r="A69" s="36" t="s">
        <v>101</v>
      </c>
      <c r="B69" s="24">
        <v>2.2000000000000002</v>
      </c>
      <c r="C69" s="27">
        <f>B38*B69/100</f>
        <v>4259.5960000000005</v>
      </c>
    </row>
    <row r="70" spans="1:3" ht="16.5" x14ac:dyDescent="0.3">
      <c r="A70" s="36" t="s">
        <v>102</v>
      </c>
      <c r="B70" s="24">
        <v>2.2000000000000002</v>
      </c>
      <c r="C70" s="27">
        <f>B38*B70/100</f>
        <v>4259.5960000000005</v>
      </c>
    </row>
    <row r="71" spans="1:3" ht="16.5" x14ac:dyDescent="0.3">
      <c r="A71" s="36" t="s">
        <v>102</v>
      </c>
      <c r="B71" s="24">
        <v>2.2000000000000002</v>
      </c>
      <c r="C71" s="27">
        <f>B38*B71/100</f>
        <v>4259.5960000000005</v>
      </c>
    </row>
    <row r="72" spans="1:3" ht="16.5" x14ac:dyDescent="0.3">
      <c r="A72" s="36" t="s">
        <v>103</v>
      </c>
      <c r="B72" s="24">
        <v>2.2000000000000002</v>
      </c>
      <c r="C72" s="27">
        <f>B38*B72/100</f>
        <v>4259.5960000000005</v>
      </c>
    </row>
    <row r="73" spans="1:3" ht="16.5" x14ac:dyDescent="0.3">
      <c r="A73" s="36" t="s">
        <v>104</v>
      </c>
      <c r="B73" s="24">
        <v>2.2000000000000002</v>
      </c>
      <c r="C73" s="27">
        <f>B38*B73/100</f>
        <v>4259.5960000000005</v>
      </c>
    </row>
    <row r="74" spans="1:3" ht="16.5" x14ac:dyDescent="0.3">
      <c r="A74" s="36" t="s">
        <v>105</v>
      </c>
      <c r="B74" s="24">
        <v>2.2000000000000002</v>
      </c>
      <c r="C74" s="27">
        <f>B38*B74/100</f>
        <v>4259.5960000000005</v>
      </c>
    </row>
    <row r="75" spans="1:3" ht="16.5" x14ac:dyDescent="0.3">
      <c r="A75" s="36" t="s">
        <v>107</v>
      </c>
      <c r="B75" s="24">
        <v>2.2000000000000002</v>
      </c>
      <c r="C75" s="27">
        <f>B38*B75/100</f>
        <v>4259.5960000000005</v>
      </c>
    </row>
    <row r="76" spans="1:3" ht="16.5" x14ac:dyDescent="0.3">
      <c r="A76" s="36" t="s">
        <v>106</v>
      </c>
      <c r="B76" s="24">
        <v>2.2000000000000002</v>
      </c>
      <c r="C76" s="27">
        <f>B38*B76/100</f>
        <v>4259.5960000000005</v>
      </c>
    </row>
    <row r="77" spans="1:3" ht="16.5" x14ac:dyDescent="0.3">
      <c r="A77" s="46" t="s">
        <v>3</v>
      </c>
      <c r="B77" s="15"/>
      <c r="C77" s="27">
        <f>SUM(C39:C76)</f>
        <v>173597.89879999988</v>
      </c>
    </row>
    <row r="78" spans="1:3" ht="16.5" x14ac:dyDescent="0.3">
      <c r="A78" s="13"/>
      <c r="B78" s="13"/>
      <c r="C78" s="13"/>
    </row>
    <row r="79" spans="1:3" ht="16.5" x14ac:dyDescent="0.3">
      <c r="A79" s="13"/>
      <c r="B79" s="13"/>
      <c r="C79" s="13"/>
    </row>
    <row r="80" spans="1:3" ht="16.5" x14ac:dyDescent="0.3">
      <c r="A80" s="41" t="s">
        <v>78</v>
      </c>
      <c r="B80" s="35"/>
      <c r="C80" s="35"/>
    </row>
    <row r="81" spans="1:3" ht="16.5" x14ac:dyDescent="0.3">
      <c r="A81" s="39" t="s">
        <v>20</v>
      </c>
      <c r="B81" s="15" t="s">
        <v>61</v>
      </c>
      <c r="C81" s="15" t="s">
        <v>3</v>
      </c>
    </row>
    <row r="82" spans="1:3" ht="16.5" x14ac:dyDescent="0.3">
      <c r="A82" s="18">
        <v>193618</v>
      </c>
      <c r="B82" s="42">
        <v>173598</v>
      </c>
      <c r="C82" s="43">
        <f>A82+B82</f>
        <v>367216</v>
      </c>
    </row>
  </sheetData>
  <mergeCells count="1">
    <mergeCell ref="A1:C1"/>
  </mergeCells>
  <pageMargins left="0.7" right="0.7" top="0.75" bottom="0.75" header="0.3" footer="0.3"/>
  <pageSetup paperSize="2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9"/>
  <sheetViews>
    <sheetView topLeftCell="A79" workbookViewId="0">
      <selection activeCell="A89" sqref="A89"/>
    </sheetView>
  </sheetViews>
  <sheetFormatPr baseColWidth="10" defaultRowHeight="15" x14ac:dyDescent="0.25"/>
  <cols>
    <col min="1" max="1" width="24" customWidth="1"/>
    <col min="2" max="2" width="22.5703125" customWidth="1"/>
    <col min="3" max="3" width="23.28515625" bestFit="1" customWidth="1"/>
  </cols>
  <sheetData>
    <row r="1" spans="1:3" ht="44.25" customHeight="1" x14ac:dyDescent="0.3">
      <c r="A1" s="47" t="s">
        <v>21</v>
      </c>
      <c r="B1" s="47"/>
      <c r="C1" s="47"/>
    </row>
    <row r="2" spans="1:3" ht="16.5" x14ac:dyDescent="0.3">
      <c r="A2" s="13"/>
      <c r="B2" s="14"/>
      <c r="C2" s="13"/>
    </row>
    <row r="3" spans="1:3" ht="49.5" x14ac:dyDescent="0.3">
      <c r="A3" s="15" t="s">
        <v>2</v>
      </c>
      <c r="B3" s="16" t="s">
        <v>1</v>
      </c>
      <c r="C3" s="17" t="s">
        <v>23</v>
      </c>
    </row>
    <row r="4" spans="1:3" ht="16.5" x14ac:dyDescent="0.3">
      <c r="A4" s="15" t="s">
        <v>79</v>
      </c>
      <c r="B4" s="18">
        <v>62063</v>
      </c>
      <c r="C4" s="19">
        <v>42139</v>
      </c>
    </row>
    <row r="5" spans="1:3" ht="16.5" x14ac:dyDescent="0.3">
      <c r="A5" s="20"/>
      <c r="B5" s="21"/>
      <c r="C5" s="22"/>
    </row>
    <row r="6" spans="1:3" ht="16.5" x14ac:dyDescent="0.3">
      <c r="A6" s="17" t="s">
        <v>24</v>
      </c>
      <c r="B6" s="13"/>
      <c r="C6" s="13"/>
    </row>
    <row r="7" spans="1:3" ht="70.5" customHeight="1" x14ac:dyDescent="0.3">
      <c r="A7" s="23" t="s">
        <v>80</v>
      </c>
      <c r="B7" s="24" t="s">
        <v>27</v>
      </c>
      <c r="C7" s="23" t="s">
        <v>81</v>
      </c>
    </row>
    <row r="8" spans="1:3" ht="16.5" x14ac:dyDescent="0.3">
      <c r="A8" s="25" t="s">
        <v>82</v>
      </c>
      <c r="B8" s="26">
        <v>2.4</v>
      </c>
      <c r="C8" s="27">
        <f>B4*B8/100</f>
        <v>1489.5119999999997</v>
      </c>
    </row>
    <row r="9" spans="1:3" ht="16.5" x14ac:dyDescent="0.3">
      <c r="A9" s="25" t="s">
        <v>83</v>
      </c>
      <c r="B9" s="26">
        <v>2.4</v>
      </c>
      <c r="C9" s="27">
        <f>B4*B9/100</f>
        <v>1489.5119999999997</v>
      </c>
    </row>
    <row r="10" spans="1:3" ht="16.5" x14ac:dyDescent="0.3">
      <c r="A10" s="25" t="s">
        <v>84</v>
      </c>
      <c r="B10" s="26">
        <v>2.4</v>
      </c>
      <c r="C10" s="27">
        <f>B4*B10/100</f>
        <v>1489.5119999999997</v>
      </c>
    </row>
    <row r="11" spans="1:3" ht="16.5" x14ac:dyDescent="0.3">
      <c r="A11" s="25" t="s">
        <v>85</v>
      </c>
      <c r="B11" s="26">
        <v>2.4</v>
      </c>
      <c r="C11" s="27">
        <f>B4*B11/100</f>
        <v>1489.5119999999997</v>
      </c>
    </row>
    <row r="12" spans="1:3" ht="16.5" x14ac:dyDescent="0.3">
      <c r="A12" s="25" t="s">
        <v>86</v>
      </c>
      <c r="B12" s="26">
        <v>2.4</v>
      </c>
      <c r="C12" s="27">
        <f>B4*B12/100</f>
        <v>1489.5119999999997</v>
      </c>
    </row>
    <row r="13" spans="1:3" ht="16.5" x14ac:dyDescent="0.3">
      <c r="A13" s="25" t="s">
        <v>28</v>
      </c>
      <c r="B13" s="26">
        <v>2.4</v>
      </c>
      <c r="C13" s="27">
        <f>B4*B13/100</f>
        <v>1489.5119999999997</v>
      </c>
    </row>
    <row r="14" spans="1:3" ht="16.5" x14ac:dyDescent="0.3">
      <c r="A14" s="25" t="s">
        <v>29</v>
      </c>
      <c r="B14" s="26">
        <v>2.4</v>
      </c>
      <c r="C14" s="27">
        <f>B4*B14/100</f>
        <v>1489.5119999999997</v>
      </c>
    </row>
    <row r="15" spans="1:3" ht="16.5" x14ac:dyDescent="0.3">
      <c r="A15" s="25" t="s">
        <v>87</v>
      </c>
      <c r="B15" s="26">
        <v>2.4</v>
      </c>
      <c r="C15" s="27">
        <f>B4*B15/100</f>
        <v>1489.5119999999997</v>
      </c>
    </row>
    <row r="16" spans="1:3" ht="16.5" x14ac:dyDescent="0.3">
      <c r="A16" s="25" t="s">
        <v>31</v>
      </c>
      <c r="B16" s="26">
        <v>2.4</v>
      </c>
      <c r="C16" s="27">
        <f>B4*B16/100</f>
        <v>1489.5119999999997</v>
      </c>
    </row>
    <row r="17" spans="1:3" ht="16.5" x14ac:dyDescent="0.3">
      <c r="A17" s="25" t="s">
        <v>32</v>
      </c>
      <c r="B17" s="26">
        <v>2.4</v>
      </c>
      <c r="C17" s="27">
        <f>B4*B17/100</f>
        <v>1489.5119999999997</v>
      </c>
    </row>
    <row r="18" spans="1:3" ht="16.5" x14ac:dyDescent="0.3">
      <c r="A18" s="25" t="s">
        <v>33</v>
      </c>
      <c r="B18" s="26">
        <v>2.4</v>
      </c>
      <c r="C18" s="27">
        <f>B4*B18/100</f>
        <v>1489.5119999999997</v>
      </c>
    </row>
    <row r="19" spans="1:3" ht="16.5" x14ac:dyDescent="0.3">
      <c r="A19" s="25" t="s">
        <v>34</v>
      </c>
      <c r="B19" s="26">
        <v>1.7</v>
      </c>
      <c r="C19" s="27">
        <f>B4*B19/100</f>
        <v>1055.0709999999999</v>
      </c>
    </row>
    <row r="20" spans="1:3" ht="16.5" x14ac:dyDescent="0.3">
      <c r="A20" s="25" t="s">
        <v>35</v>
      </c>
      <c r="B20" s="26">
        <v>1.7</v>
      </c>
      <c r="C20" s="27">
        <f>B4*B20/100</f>
        <v>1055.0709999999999</v>
      </c>
    </row>
    <row r="21" spans="1:3" ht="16.5" x14ac:dyDescent="0.3">
      <c r="A21" s="25" t="s">
        <v>36</v>
      </c>
      <c r="B21" s="26">
        <v>1.7</v>
      </c>
      <c r="C21" s="27">
        <f>B4*B21/100</f>
        <v>1055.0709999999999</v>
      </c>
    </row>
    <row r="22" spans="1:3" ht="16.5" x14ac:dyDescent="0.3">
      <c r="A22" s="25" t="s">
        <v>37</v>
      </c>
      <c r="B22" s="26">
        <v>1.7</v>
      </c>
      <c r="C22" s="27">
        <f>B4*B22/100</f>
        <v>1055.0709999999999</v>
      </c>
    </row>
    <row r="23" spans="1:3" ht="16.5" x14ac:dyDescent="0.3">
      <c r="A23" s="25" t="s">
        <v>38</v>
      </c>
      <c r="B23" s="26">
        <v>1.7</v>
      </c>
      <c r="C23" s="27">
        <f>B4*B23/100</f>
        <v>1055.0709999999999</v>
      </c>
    </row>
    <row r="24" spans="1:3" ht="16.5" x14ac:dyDescent="0.3">
      <c r="A24" s="25" t="s">
        <v>39</v>
      </c>
      <c r="B24" s="26">
        <v>1.7</v>
      </c>
      <c r="C24" s="27">
        <f>B4*B24/100</f>
        <v>1055.0709999999999</v>
      </c>
    </row>
    <row r="25" spans="1:3" ht="16.5" x14ac:dyDescent="0.3">
      <c r="A25" s="25" t="s">
        <v>40</v>
      </c>
      <c r="B25" s="26">
        <v>2.7</v>
      </c>
      <c r="C25" s="27">
        <f>B4*B25/100</f>
        <v>1675.701</v>
      </c>
    </row>
    <row r="26" spans="1:3" ht="16.5" x14ac:dyDescent="0.3">
      <c r="A26" s="25" t="s">
        <v>41</v>
      </c>
      <c r="B26" s="26">
        <v>2.7</v>
      </c>
      <c r="C26" s="27">
        <f>B4*B26/100</f>
        <v>1675.701</v>
      </c>
    </row>
    <row r="27" spans="1:3" ht="16.5" x14ac:dyDescent="0.3">
      <c r="A27" s="25" t="s">
        <v>42</v>
      </c>
      <c r="B27" s="26">
        <v>2.7</v>
      </c>
      <c r="C27" s="27">
        <f>B4*B27/100</f>
        <v>1675.701</v>
      </c>
    </row>
    <row r="28" spans="1:3" ht="16.5" x14ac:dyDescent="0.3">
      <c r="A28" s="25" t="s">
        <v>43</v>
      </c>
      <c r="B28" s="26">
        <v>2.7</v>
      </c>
      <c r="C28" s="27">
        <f>B4*B28/100</f>
        <v>1675.701</v>
      </c>
    </row>
    <row r="29" spans="1:3" ht="16.5" x14ac:dyDescent="0.3">
      <c r="A29" s="25" t="s">
        <v>44</v>
      </c>
      <c r="B29" s="26">
        <v>2.7</v>
      </c>
      <c r="C29" s="27">
        <f>B4*B29/100</f>
        <v>1675.701</v>
      </c>
    </row>
    <row r="30" spans="1:3" ht="16.5" x14ac:dyDescent="0.3">
      <c r="A30" s="25" t="s">
        <v>45</v>
      </c>
      <c r="B30" s="26">
        <v>2.7</v>
      </c>
      <c r="C30" s="27">
        <f>B4*B30/100</f>
        <v>1675.701</v>
      </c>
    </row>
    <row r="31" spans="1:3" ht="16.5" x14ac:dyDescent="0.3">
      <c r="A31" s="25" t="s">
        <v>46</v>
      </c>
      <c r="B31" s="26">
        <v>2.7</v>
      </c>
      <c r="C31" s="27">
        <f>B4*B31/100</f>
        <v>1675.701</v>
      </c>
    </row>
    <row r="32" spans="1:3" ht="16.5" x14ac:dyDescent="0.3">
      <c r="A32" s="25" t="s">
        <v>47</v>
      </c>
      <c r="B32" s="26">
        <v>2.7</v>
      </c>
      <c r="C32" s="27">
        <f>B4*B32/100</f>
        <v>1675.701</v>
      </c>
    </row>
    <row r="33" spans="1:3" ht="16.5" x14ac:dyDescent="0.3">
      <c r="A33" s="25" t="s">
        <v>48</v>
      </c>
      <c r="B33" s="26">
        <v>2.7</v>
      </c>
      <c r="C33" s="27">
        <f>B4*B33/100</f>
        <v>1675.701</v>
      </c>
    </row>
    <row r="34" spans="1:3" ht="16.5" x14ac:dyDescent="0.3">
      <c r="A34" s="25" t="s">
        <v>49</v>
      </c>
      <c r="B34" s="26">
        <v>2.7</v>
      </c>
      <c r="C34" s="27">
        <f>B4*B34/100</f>
        <v>1675.701</v>
      </c>
    </row>
    <row r="35" spans="1:3" ht="16.5" x14ac:dyDescent="0.3">
      <c r="A35" s="25" t="s">
        <v>50</v>
      </c>
      <c r="B35" s="24">
        <v>2.7</v>
      </c>
      <c r="C35" s="27">
        <f>B4*B35/100</f>
        <v>1675.701</v>
      </c>
    </row>
    <row r="36" spans="1:3" ht="16.5" x14ac:dyDescent="0.3">
      <c r="A36" s="25" t="s">
        <v>51</v>
      </c>
      <c r="B36" s="24">
        <v>2.7</v>
      </c>
      <c r="C36" s="27">
        <f>B4*B36/100</f>
        <v>1675.701</v>
      </c>
    </row>
    <row r="37" spans="1:3" ht="16.5" x14ac:dyDescent="0.3">
      <c r="A37" s="25" t="s">
        <v>52</v>
      </c>
      <c r="B37" s="24">
        <v>2.6</v>
      </c>
      <c r="C37" s="27">
        <f>B4*B37/100</f>
        <v>1613.6380000000001</v>
      </c>
    </row>
    <row r="38" spans="1:3" ht="16.5" x14ac:dyDescent="0.3">
      <c r="A38" s="25" t="s">
        <v>53</v>
      </c>
      <c r="B38" s="24">
        <v>2.6</v>
      </c>
      <c r="C38" s="27">
        <f>B4*B38/100</f>
        <v>1613.6380000000001</v>
      </c>
    </row>
    <row r="39" spans="1:3" ht="16.5" x14ac:dyDescent="0.3">
      <c r="A39" s="28" t="s">
        <v>59</v>
      </c>
      <c r="B39" s="24">
        <v>2.6</v>
      </c>
      <c r="C39" s="27">
        <f>B4*B39/100</f>
        <v>1613.6380000000001</v>
      </c>
    </row>
    <row r="40" spans="1:3" ht="16.5" x14ac:dyDescent="0.3">
      <c r="A40" s="29" t="s">
        <v>3</v>
      </c>
      <c r="B40" s="30"/>
      <c r="C40" s="27">
        <f>SUM(C15:C39)</f>
        <v>37237.80000000001</v>
      </c>
    </row>
    <row r="41" spans="1:3" ht="17.25" thickBot="1" x14ac:dyDescent="0.35">
      <c r="A41" s="13"/>
      <c r="B41" s="13"/>
      <c r="C41" s="13"/>
    </row>
    <row r="42" spans="1:3" ht="102" customHeight="1" thickBot="1" x14ac:dyDescent="0.35">
      <c r="A42" s="31" t="s">
        <v>112</v>
      </c>
      <c r="B42" s="32" t="s">
        <v>113</v>
      </c>
      <c r="C42" s="33"/>
    </row>
    <row r="43" spans="1:3" ht="16.5" x14ac:dyDescent="0.3">
      <c r="A43" s="34"/>
      <c r="B43" s="35"/>
      <c r="C43" s="33"/>
    </row>
    <row r="44" spans="1:3" ht="49.5" x14ac:dyDescent="0.3">
      <c r="A44" s="15" t="s">
        <v>2</v>
      </c>
      <c r="B44" s="16" t="s">
        <v>1</v>
      </c>
      <c r="C44" s="17" t="s">
        <v>0</v>
      </c>
    </row>
    <row r="45" spans="1:3" ht="16.5" x14ac:dyDescent="0.3">
      <c r="A45" s="15" t="s">
        <v>79</v>
      </c>
      <c r="B45" s="18">
        <v>37238</v>
      </c>
      <c r="C45" s="19">
        <v>43097</v>
      </c>
    </row>
    <row r="46" spans="1:3" ht="16.5" x14ac:dyDescent="0.3">
      <c r="A46" s="25" t="s">
        <v>54</v>
      </c>
      <c r="B46" s="24">
        <v>2.58</v>
      </c>
      <c r="C46" s="27">
        <f>B45*B46/100</f>
        <v>960.74040000000014</v>
      </c>
    </row>
    <row r="47" spans="1:3" ht="16.5" x14ac:dyDescent="0.3">
      <c r="A47" s="25" t="s">
        <v>55</v>
      </c>
      <c r="B47" s="24">
        <v>2.6</v>
      </c>
      <c r="C47" s="27">
        <f>B45*B47/100</f>
        <v>968.18799999999999</v>
      </c>
    </row>
    <row r="48" spans="1:3" ht="16.5" x14ac:dyDescent="0.3">
      <c r="A48" s="25" t="s">
        <v>56</v>
      </c>
      <c r="B48" s="24">
        <v>2.58</v>
      </c>
      <c r="C48" s="27">
        <f>B45*B48/100</f>
        <v>960.74040000000014</v>
      </c>
    </row>
    <row r="49" spans="1:3" ht="16.5" x14ac:dyDescent="0.3">
      <c r="A49" s="36" t="s">
        <v>4</v>
      </c>
      <c r="B49" s="24">
        <v>2.56</v>
      </c>
      <c r="C49" s="27">
        <f>B45*B49/100</f>
        <v>953.29279999999994</v>
      </c>
    </row>
    <row r="50" spans="1:3" ht="16.5" x14ac:dyDescent="0.3">
      <c r="A50" s="24" t="s">
        <v>5</v>
      </c>
      <c r="B50" s="24">
        <v>2.5499999999999998</v>
      </c>
      <c r="C50" s="27">
        <f>B45*B50/100</f>
        <v>949.56899999999996</v>
      </c>
    </row>
    <row r="51" spans="1:3" ht="16.5" x14ac:dyDescent="0.3">
      <c r="A51" s="24" t="s">
        <v>6</v>
      </c>
      <c r="B51" s="24">
        <v>2.5299999999999998</v>
      </c>
      <c r="C51" s="27">
        <f>B45*B51/100</f>
        <v>942.12139999999999</v>
      </c>
    </row>
    <row r="52" spans="1:3" ht="16.5" x14ac:dyDescent="0.3">
      <c r="A52" s="24" t="s">
        <v>7</v>
      </c>
      <c r="B52" s="24">
        <v>2.5</v>
      </c>
      <c r="C52" s="27">
        <f>B45*B52/100</f>
        <v>930.95</v>
      </c>
    </row>
    <row r="53" spans="1:3" ht="16.5" x14ac:dyDescent="0.3">
      <c r="A53" s="24" t="s">
        <v>8</v>
      </c>
      <c r="B53" s="24">
        <v>2.4900000000000002</v>
      </c>
      <c r="C53" s="27">
        <f>B45*B53/100</f>
        <v>927.22620000000006</v>
      </c>
    </row>
    <row r="54" spans="1:3" ht="16.5" x14ac:dyDescent="0.3">
      <c r="A54" s="24" t="s">
        <v>9</v>
      </c>
      <c r="B54" s="24">
        <v>2.4700000000000002</v>
      </c>
      <c r="C54" s="27">
        <f>B45*B54/100</f>
        <v>919.77859999999998</v>
      </c>
    </row>
    <row r="55" spans="1:3" ht="16.5" x14ac:dyDescent="0.3">
      <c r="A55" s="24" t="s">
        <v>10</v>
      </c>
      <c r="B55" s="24">
        <v>2.4500000000000002</v>
      </c>
      <c r="C55" s="27">
        <f>B45*B55/100</f>
        <v>912.33100000000002</v>
      </c>
    </row>
    <row r="56" spans="1:3" ht="16.5" x14ac:dyDescent="0.3">
      <c r="A56" s="24" t="s">
        <v>11</v>
      </c>
      <c r="B56" s="24">
        <v>2.4300000000000002</v>
      </c>
      <c r="C56" s="27">
        <f>B45*B56/100</f>
        <v>904.88340000000017</v>
      </c>
    </row>
    <row r="57" spans="1:3" ht="16.5" x14ac:dyDescent="0.3">
      <c r="A57" s="24" t="s">
        <v>12</v>
      </c>
      <c r="B57" s="24">
        <v>2.42</v>
      </c>
      <c r="C57" s="27">
        <f>B45*B57/100</f>
        <v>901.15959999999995</v>
      </c>
    </row>
    <row r="58" spans="1:3" ht="16.5" x14ac:dyDescent="0.3">
      <c r="A58" s="24" t="s">
        <v>13</v>
      </c>
      <c r="B58" s="24">
        <v>2.39</v>
      </c>
      <c r="C58" s="27">
        <f>B45*B58/100</f>
        <v>889.98820000000012</v>
      </c>
    </row>
    <row r="59" spans="1:3" ht="16.5" x14ac:dyDescent="0.3">
      <c r="A59" s="24" t="s">
        <v>14</v>
      </c>
      <c r="B59" s="24">
        <v>2.39</v>
      </c>
      <c r="C59" s="27">
        <f>B45*B59/100</f>
        <v>889.98820000000012</v>
      </c>
    </row>
    <row r="60" spans="1:3" ht="16.5" x14ac:dyDescent="0.3">
      <c r="A60" s="24" t="s">
        <v>15</v>
      </c>
      <c r="B60" s="24">
        <v>2.42</v>
      </c>
      <c r="C60" s="27">
        <f>B45*B60/100</f>
        <v>901.15959999999995</v>
      </c>
    </row>
    <row r="61" spans="1:3" ht="16.5" x14ac:dyDescent="0.3">
      <c r="A61" s="24" t="s">
        <v>16</v>
      </c>
      <c r="B61" s="24">
        <v>2.4</v>
      </c>
      <c r="C61" s="27">
        <f>B45*B61/100</f>
        <v>893.71199999999999</v>
      </c>
    </row>
    <row r="62" spans="1:3" ht="16.5" x14ac:dyDescent="0.3">
      <c r="A62" s="24" t="s">
        <v>17</v>
      </c>
      <c r="B62" s="24">
        <v>2.41</v>
      </c>
      <c r="C62" s="27">
        <f>B45*B62/100</f>
        <v>897.43579999999997</v>
      </c>
    </row>
    <row r="63" spans="1:3" ht="16.5" x14ac:dyDescent="0.3">
      <c r="A63" s="24" t="s">
        <v>18</v>
      </c>
      <c r="B63" s="24">
        <v>2.41</v>
      </c>
      <c r="C63" s="27">
        <f>B45*B63/100</f>
        <v>897.43579999999997</v>
      </c>
    </row>
    <row r="64" spans="1:3" ht="16.5" x14ac:dyDescent="0.3">
      <c r="A64" s="24" t="s">
        <v>57</v>
      </c>
      <c r="B64" s="24">
        <v>2.41</v>
      </c>
      <c r="C64" s="27">
        <f>B45*B64/100</f>
        <v>897.43579999999997</v>
      </c>
    </row>
    <row r="65" spans="1:3" ht="16.5" x14ac:dyDescent="0.3">
      <c r="A65" s="24" t="s">
        <v>58</v>
      </c>
      <c r="B65" s="24">
        <v>2.41</v>
      </c>
      <c r="C65" s="27">
        <f>B45*B65/100</f>
        <v>897.43579999999997</v>
      </c>
    </row>
    <row r="66" spans="1:3" ht="16.5" x14ac:dyDescent="0.3">
      <c r="A66" s="24" t="s">
        <v>91</v>
      </c>
      <c r="B66" s="24">
        <v>2.41</v>
      </c>
      <c r="C66" s="27">
        <f>B45*B66/100</f>
        <v>897.43579999999997</v>
      </c>
    </row>
    <row r="67" spans="1:3" ht="16.5" x14ac:dyDescent="0.3">
      <c r="A67" s="24" t="s">
        <v>92</v>
      </c>
      <c r="B67" s="24">
        <v>2.38</v>
      </c>
      <c r="C67" s="27">
        <f>B45*B67/100</f>
        <v>886.26440000000002</v>
      </c>
    </row>
    <row r="68" spans="1:3" ht="16.5" x14ac:dyDescent="0.3">
      <c r="A68" s="24" t="s">
        <v>93</v>
      </c>
      <c r="B68" s="24">
        <v>2.37</v>
      </c>
      <c r="C68" s="27">
        <f>B45*B68/100</f>
        <v>882.54059999999993</v>
      </c>
    </row>
    <row r="69" spans="1:3" ht="16.5" x14ac:dyDescent="0.3">
      <c r="A69" s="24" t="s">
        <v>108</v>
      </c>
      <c r="B69" s="24">
        <v>2.2999999999999998</v>
      </c>
      <c r="C69" s="27">
        <f>B45*B69/100</f>
        <v>856.47399999999993</v>
      </c>
    </row>
    <row r="70" spans="1:3" ht="16.5" x14ac:dyDescent="0.3">
      <c r="A70" s="36" t="s">
        <v>95</v>
      </c>
      <c r="B70" s="24">
        <v>2.2000000000000002</v>
      </c>
      <c r="C70" s="27">
        <f>B45*B70/100</f>
        <v>819.2360000000001</v>
      </c>
    </row>
    <row r="71" spans="1:3" ht="16.5" x14ac:dyDescent="0.3">
      <c r="A71" s="36" t="s">
        <v>96</v>
      </c>
      <c r="B71" s="24">
        <v>2.2000000000000002</v>
      </c>
      <c r="C71" s="27">
        <f>B45*B71/100</f>
        <v>819.2360000000001</v>
      </c>
    </row>
    <row r="72" spans="1:3" ht="16.5" x14ac:dyDescent="0.3">
      <c r="A72" s="36" t="s">
        <v>97</v>
      </c>
      <c r="B72" s="24">
        <v>2.2000000000000002</v>
      </c>
      <c r="C72" s="27">
        <f>B45*B72/100</f>
        <v>819.2360000000001</v>
      </c>
    </row>
    <row r="73" spans="1:3" ht="16.5" x14ac:dyDescent="0.3">
      <c r="A73" s="36" t="s">
        <v>98</v>
      </c>
      <c r="B73" s="24">
        <v>2.2000000000000002</v>
      </c>
      <c r="C73" s="27">
        <f>B45*B73/100</f>
        <v>819.2360000000001</v>
      </c>
    </row>
    <row r="74" spans="1:3" ht="16.5" x14ac:dyDescent="0.3">
      <c r="A74" s="36" t="s">
        <v>99</v>
      </c>
      <c r="B74" s="24">
        <v>2.2000000000000002</v>
      </c>
      <c r="C74" s="27">
        <f>B45*B74/100</f>
        <v>819.2360000000001</v>
      </c>
    </row>
    <row r="75" spans="1:3" ht="16.5" x14ac:dyDescent="0.3">
      <c r="A75" s="24" t="s">
        <v>100</v>
      </c>
      <c r="B75" s="24">
        <v>2.2000000000000002</v>
      </c>
      <c r="C75" s="27">
        <f>B45*B75/100</f>
        <v>819.2360000000001</v>
      </c>
    </row>
    <row r="76" spans="1:3" ht="16.5" x14ac:dyDescent="0.3">
      <c r="A76" s="36" t="s">
        <v>101</v>
      </c>
      <c r="B76" s="24">
        <v>2.2000000000000002</v>
      </c>
      <c r="C76" s="27">
        <f>B45*B76/100</f>
        <v>819.2360000000001</v>
      </c>
    </row>
    <row r="77" spans="1:3" ht="16.5" x14ac:dyDescent="0.3">
      <c r="A77" s="36" t="s">
        <v>102</v>
      </c>
      <c r="B77" s="24">
        <v>2.2000000000000002</v>
      </c>
      <c r="C77" s="27">
        <f>B45*B77/100</f>
        <v>819.2360000000001</v>
      </c>
    </row>
    <row r="78" spans="1:3" ht="16.5" x14ac:dyDescent="0.3">
      <c r="A78" s="36" t="s">
        <v>102</v>
      </c>
      <c r="B78" s="24">
        <v>2.2000000000000002</v>
      </c>
      <c r="C78" s="27">
        <f>B45*B78/100</f>
        <v>819.2360000000001</v>
      </c>
    </row>
    <row r="79" spans="1:3" ht="16.5" x14ac:dyDescent="0.3">
      <c r="A79" s="36" t="s">
        <v>103</v>
      </c>
      <c r="B79" s="24">
        <v>2.2000000000000002</v>
      </c>
      <c r="C79" s="27">
        <f>B45*B79/100</f>
        <v>819.2360000000001</v>
      </c>
    </row>
    <row r="80" spans="1:3" ht="16.5" x14ac:dyDescent="0.3">
      <c r="A80" s="36" t="s">
        <v>104</v>
      </c>
      <c r="B80" s="24">
        <v>2.2000000000000002</v>
      </c>
      <c r="C80" s="27">
        <f>B45*B80/100</f>
        <v>819.2360000000001</v>
      </c>
    </row>
    <row r="81" spans="1:3" ht="16.5" x14ac:dyDescent="0.3">
      <c r="A81" s="36" t="s">
        <v>105</v>
      </c>
      <c r="B81" s="24">
        <v>2.2000000000000002</v>
      </c>
      <c r="C81" s="27">
        <f>B45*B81/100</f>
        <v>819.2360000000001</v>
      </c>
    </row>
    <row r="82" spans="1:3" ht="16.5" x14ac:dyDescent="0.3">
      <c r="A82" s="36" t="s">
        <v>107</v>
      </c>
      <c r="B82" s="24">
        <v>2.2000000000000002</v>
      </c>
      <c r="C82" s="27">
        <f>B45*B82/100</f>
        <v>819.2360000000001</v>
      </c>
    </row>
    <row r="83" spans="1:3" ht="16.5" x14ac:dyDescent="0.3">
      <c r="A83" s="36" t="s">
        <v>106</v>
      </c>
      <c r="B83" s="24">
        <v>2.2000000000000002</v>
      </c>
      <c r="C83" s="27">
        <f>B45*B83/100</f>
        <v>819.2360000000001</v>
      </c>
    </row>
    <row r="84" spans="1:3" ht="16.5" x14ac:dyDescent="0.3">
      <c r="A84" s="36" t="s">
        <v>3</v>
      </c>
      <c r="B84" s="24"/>
      <c r="C84" s="38">
        <f>SUM(C46:C83)</f>
        <v>33387.590800000005</v>
      </c>
    </row>
    <row r="85" spans="1:3" ht="16.5" x14ac:dyDescent="0.3">
      <c r="A85" s="13"/>
      <c r="B85" s="13"/>
      <c r="C85" s="13"/>
    </row>
    <row r="86" spans="1:3" ht="16.5" x14ac:dyDescent="0.3">
      <c r="A86" s="13"/>
      <c r="B86" s="13"/>
      <c r="C86" s="13"/>
    </row>
    <row r="87" spans="1:3" ht="16.5" x14ac:dyDescent="0.3">
      <c r="A87" s="39" t="s">
        <v>88</v>
      </c>
      <c r="B87" s="35"/>
      <c r="C87" s="35"/>
    </row>
    <row r="88" spans="1:3" ht="16.5" x14ac:dyDescent="0.3">
      <c r="A88" s="39" t="s">
        <v>20</v>
      </c>
      <c r="B88" s="15" t="s">
        <v>61</v>
      </c>
      <c r="C88" s="15" t="s">
        <v>3</v>
      </c>
    </row>
    <row r="89" spans="1:3" ht="16.5" x14ac:dyDescent="0.3">
      <c r="A89" s="27">
        <f>SUM(C15:C39)</f>
        <v>37237.80000000001</v>
      </c>
      <c r="B89" s="38">
        <v>33388</v>
      </c>
      <c r="C89" s="38">
        <f>SUM(A89:B89)</f>
        <v>70625.800000000017</v>
      </c>
    </row>
  </sheetData>
  <mergeCells count="1">
    <mergeCell ref="A1:C1"/>
  </mergeCells>
  <pageMargins left="0.7" right="0.7" top="0.75" bottom="0.75" header="0.3" footer="0.3"/>
  <pageSetup paperSize="2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1"/>
  <sheetViews>
    <sheetView topLeftCell="A73" workbookViewId="0">
      <selection activeCell="B37" sqref="B37"/>
    </sheetView>
  </sheetViews>
  <sheetFormatPr baseColWidth="10" defaultRowHeight="15" x14ac:dyDescent="0.25"/>
  <cols>
    <col min="1" max="1" width="27" customWidth="1"/>
    <col min="2" max="2" width="25.42578125" customWidth="1"/>
    <col min="3" max="3" width="24.42578125" customWidth="1"/>
    <col min="4" max="4" width="25.42578125" customWidth="1"/>
    <col min="5" max="5" width="20.85546875" customWidth="1"/>
    <col min="6" max="6" width="22.85546875" customWidth="1"/>
  </cols>
  <sheetData>
    <row r="1" spans="1:3" ht="47.25" customHeight="1" x14ac:dyDescent="0.3">
      <c r="A1" s="47" t="s">
        <v>21</v>
      </c>
      <c r="B1" s="47"/>
      <c r="C1" s="47"/>
    </row>
    <row r="2" spans="1:3" ht="16.5" x14ac:dyDescent="0.3">
      <c r="A2" s="13"/>
      <c r="B2" s="14"/>
      <c r="C2" s="13"/>
    </row>
    <row r="3" spans="1:3" ht="39.75" customHeight="1" x14ac:dyDescent="0.3">
      <c r="A3" s="15" t="s">
        <v>2</v>
      </c>
      <c r="B3" s="16" t="s">
        <v>1</v>
      </c>
      <c r="C3" s="17" t="s">
        <v>23</v>
      </c>
    </row>
    <row r="4" spans="1:3" ht="16.5" x14ac:dyDescent="0.3">
      <c r="A4" s="15" t="s">
        <v>89</v>
      </c>
      <c r="B4" s="18">
        <v>2739193</v>
      </c>
      <c r="C4" s="19">
        <v>42347</v>
      </c>
    </row>
    <row r="5" spans="1:3" ht="16.5" x14ac:dyDescent="0.3">
      <c r="A5" s="20"/>
      <c r="B5" s="21"/>
      <c r="C5" s="22"/>
    </row>
    <row r="6" spans="1:3" ht="16.5" x14ac:dyDescent="0.3">
      <c r="A6" s="17" t="s">
        <v>24</v>
      </c>
      <c r="B6" s="13"/>
      <c r="C6" s="13"/>
    </row>
    <row r="7" spans="1:3" ht="75.75" customHeight="1" x14ac:dyDescent="0.3">
      <c r="A7" s="23" t="s">
        <v>65</v>
      </c>
      <c r="B7" s="24" t="s">
        <v>27</v>
      </c>
      <c r="C7" s="23" t="s">
        <v>66</v>
      </c>
    </row>
    <row r="8" spans="1:3" ht="16.5" x14ac:dyDescent="0.3">
      <c r="A8" s="25" t="s">
        <v>67</v>
      </c>
      <c r="B8" s="26">
        <v>1.68</v>
      </c>
      <c r="C8" s="27">
        <v>46018</v>
      </c>
    </row>
    <row r="9" spans="1:3" ht="16.5" x14ac:dyDescent="0.3">
      <c r="A9" s="25" t="s">
        <v>31</v>
      </c>
      <c r="B9" s="26">
        <v>2.4</v>
      </c>
      <c r="C9" s="27">
        <f>B4*B9/100</f>
        <v>65740.631999999998</v>
      </c>
    </row>
    <row r="10" spans="1:3" ht="16.5" x14ac:dyDescent="0.3">
      <c r="A10" s="25" t="s">
        <v>32</v>
      </c>
      <c r="B10" s="26">
        <v>2.4</v>
      </c>
      <c r="C10" s="27">
        <f>B4*B10/100</f>
        <v>65740.631999999998</v>
      </c>
    </row>
    <row r="11" spans="1:3" ht="16.5" x14ac:dyDescent="0.3">
      <c r="A11" s="25" t="s">
        <v>33</v>
      </c>
      <c r="B11" s="26">
        <v>2.4</v>
      </c>
      <c r="C11" s="27">
        <f>B4*B11/100</f>
        <v>65740.631999999998</v>
      </c>
    </row>
    <row r="12" spans="1:3" ht="16.5" x14ac:dyDescent="0.3">
      <c r="A12" s="25" t="s">
        <v>34</v>
      </c>
      <c r="B12" s="26">
        <v>1.7</v>
      </c>
      <c r="C12" s="27">
        <f>B4*B12/100</f>
        <v>46566.280999999995</v>
      </c>
    </row>
    <row r="13" spans="1:3" ht="16.5" x14ac:dyDescent="0.3">
      <c r="A13" s="25" t="s">
        <v>35</v>
      </c>
      <c r="B13" s="26">
        <v>1.7</v>
      </c>
      <c r="C13" s="27">
        <f>B4*B13/100</f>
        <v>46566.280999999995</v>
      </c>
    </row>
    <row r="14" spans="1:3" ht="16.5" x14ac:dyDescent="0.3">
      <c r="A14" s="25" t="s">
        <v>36</v>
      </c>
      <c r="B14" s="26">
        <v>1.7</v>
      </c>
      <c r="C14" s="27">
        <f>B4*B14/100</f>
        <v>46566.280999999995</v>
      </c>
    </row>
    <row r="15" spans="1:3" ht="16.5" x14ac:dyDescent="0.3">
      <c r="A15" s="25" t="s">
        <v>37</v>
      </c>
      <c r="B15" s="26">
        <v>1.7</v>
      </c>
      <c r="C15" s="27">
        <f>B4*B15/100</f>
        <v>46566.280999999995</v>
      </c>
    </row>
    <row r="16" spans="1:3" ht="16.5" x14ac:dyDescent="0.3">
      <c r="A16" s="25" t="s">
        <v>38</v>
      </c>
      <c r="B16" s="26">
        <v>1.7</v>
      </c>
      <c r="C16" s="27">
        <f>B4*B16/100</f>
        <v>46566.280999999995</v>
      </c>
    </row>
    <row r="17" spans="1:3" ht="16.5" x14ac:dyDescent="0.3">
      <c r="A17" s="25" t="s">
        <v>39</v>
      </c>
      <c r="B17" s="26">
        <v>1.7</v>
      </c>
      <c r="C17" s="27">
        <f>B4*B17/100</f>
        <v>46566.280999999995</v>
      </c>
    </row>
    <row r="18" spans="1:3" ht="16.5" x14ac:dyDescent="0.3">
      <c r="A18" s="25" t="s">
        <v>40</v>
      </c>
      <c r="B18" s="26">
        <v>2.7</v>
      </c>
      <c r="C18" s="27">
        <f>B4*B18/100</f>
        <v>73958.21100000001</v>
      </c>
    </row>
    <row r="19" spans="1:3" ht="16.5" x14ac:dyDescent="0.3">
      <c r="A19" s="25" t="s">
        <v>41</v>
      </c>
      <c r="B19" s="26">
        <v>2.7</v>
      </c>
      <c r="C19" s="27">
        <f>B4*B19/100</f>
        <v>73958.21100000001</v>
      </c>
    </row>
    <row r="20" spans="1:3" ht="16.5" x14ac:dyDescent="0.3">
      <c r="A20" s="25" t="s">
        <v>42</v>
      </c>
      <c r="B20" s="26">
        <v>2.7</v>
      </c>
      <c r="C20" s="27">
        <f>B4*B20/100</f>
        <v>73958.21100000001</v>
      </c>
    </row>
    <row r="21" spans="1:3" ht="16.5" x14ac:dyDescent="0.3">
      <c r="A21" s="25" t="s">
        <v>43</v>
      </c>
      <c r="B21" s="26">
        <v>2.7</v>
      </c>
      <c r="C21" s="27">
        <f>B4*B21/100</f>
        <v>73958.21100000001</v>
      </c>
    </row>
    <row r="22" spans="1:3" ht="16.5" x14ac:dyDescent="0.3">
      <c r="A22" s="25" t="s">
        <v>44</v>
      </c>
      <c r="B22" s="26">
        <v>2.7</v>
      </c>
      <c r="C22" s="27">
        <f>B4*B22/100</f>
        <v>73958.21100000001</v>
      </c>
    </row>
    <row r="23" spans="1:3" ht="16.5" x14ac:dyDescent="0.3">
      <c r="A23" s="25" t="s">
        <v>45</v>
      </c>
      <c r="B23" s="26">
        <v>2.7</v>
      </c>
      <c r="C23" s="27">
        <f>B4*B23/100</f>
        <v>73958.21100000001</v>
      </c>
    </row>
    <row r="24" spans="1:3" ht="16.5" x14ac:dyDescent="0.3">
      <c r="A24" s="25" t="s">
        <v>46</v>
      </c>
      <c r="B24" s="26">
        <v>2.7</v>
      </c>
      <c r="C24" s="27">
        <f>B4*B24/100</f>
        <v>73958.21100000001</v>
      </c>
    </row>
    <row r="25" spans="1:3" ht="16.5" x14ac:dyDescent="0.3">
      <c r="A25" s="25" t="s">
        <v>47</v>
      </c>
      <c r="B25" s="26">
        <v>2.7</v>
      </c>
      <c r="C25" s="27">
        <f>B4*B25/100</f>
        <v>73958.21100000001</v>
      </c>
    </row>
    <row r="26" spans="1:3" ht="16.5" x14ac:dyDescent="0.3">
      <c r="A26" s="25" t="s">
        <v>48</v>
      </c>
      <c r="B26" s="26">
        <v>2.7</v>
      </c>
      <c r="C26" s="27">
        <f>B4*B26/100</f>
        <v>73958.21100000001</v>
      </c>
    </row>
    <row r="27" spans="1:3" ht="16.5" x14ac:dyDescent="0.3">
      <c r="A27" s="25" t="s">
        <v>49</v>
      </c>
      <c r="B27" s="26">
        <v>2.7</v>
      </c>
      <c r="C27" s="27">
        <f>B4*B27/100</f>
        <v>73958.21100000001</v>
      </c>
    </row>
    <row r="28" spans="1:3" ht="16.5" x14ac:dyDescent="0.3">
      <c r="A28" s="25" t="s">
        <v>50</v>
      </c>
      <c r="B28" s="24">
        <v>2.7</v>
      </c>
      <c r="C28" s="27">
        <f>B4*B28/100</f>
        <v>73958.21100000001</v>
      </c>
    </row>
    <row r="29" spans="1:3" ht="16.5" x14ac:dyDescent="0.3">
      <c r="A29" s="25" t="s">
        <v>51</v>
      </c>
      <c r="B29" s="24">
        <v>2.7</v>
      </c>
      <c r="C29" s="27">
        <f>B4*B29/100</f>
        <v>73958.21100000001</v>
      </c>
    </row>
    <row r="30" spans="1:3" ht="16.5" x14ac:dyDescent="0.3">
      <c r="A30" s="25" t="s">
        <v>52</v>
      </c>
      <c r="B30" s="24">
        <v>2.6</v>
      </c>
      <c r="C30" s="27">
        <f>B4*B30/100</f>
        <v>71219.017999999996</v>
      </c>
    </row>
    <row r="31" spans="1:3" ht="16.5" x14ac:dyDescent="0.3">
      <c r="A31" s="25" t="s">
        <v>53</v>
      </c>
      <c r="B31" s="24">
        <v>2.6</v>
      </c>
      <c r="C31" s="27">
        <f>B4*B31/100</f>
        <v>71219.017999999996</v>
      </c>
    </row>
    <row r="32" spans="1:3" ht="16.5" x14ac:dyDescent="0.3">
      <c r="A32" s="28" t="s">
        <v>59</v>
      </c>
      <c r="B32" s="24">
        <v>2.6</v>
      </c>
      <c r="C32" s="27">
        <f>B4*B32/100</f>
        <v>71219.017999999996</v>
      </c>
    </row>
    <row r="33" spans="1:3" ht="16.5" x14ac:dyDescent="0.3">
      <c r="A33" s="40" t="s">
        <v>3</v>
      </c>
      <c r="B33" s="30"/>
      <c r="C33" s="27">
        <f>SUM(C8:C32)</f>
        <v>1623793.1680000003</v>
      </c>
    </row>
    <row r="34" spans="1:3" ht="17.25" thickBot="1" x14ac:dyDescent="0.35">
      <c r="A34" s="13"/>
      <c r="B34" s="13"/>
      <c r="C34" s="13"/>
    </row>
    <row r="35" spans="1:3" ht="101.25" customHeight="1" thickBot="1" x14ac:dyDescent="0.35">
      <c r="A35" s="31" t="s">
        <v>119</v>
      </c>
      <c r="B35" s="32" t="s">
        <v>124</v>
      </c>
      <c r="C35" s="33"/>
    </row>
    <row r="36" spans="1:3" ht="16.5" x14ac:dyDescent="0.3">
      <c r="A36" s="34"/>
      <c r="B36" s="35"/>
      <c r="C36" s="33"/>
    </row>
    <row r="37" spans="1:3" ht="27.75" customHeight="1" x14ac:dyDescent="0.3">
      <c r="A37" s="15" t="s">
        <v>2</v>
      </c>
      <c r="B37" s="16" t="s">
        <v>1</v>
      </c>
      <c r="C37" s="17" t="s">
        <v>0</v>
      </c>
    </row>
    <row r="38" spans="1:3" ht="16.5" x14ac:dyDescent="0.3">
      <c r="A38" s="15" t="s">
        <v>89</v>
      </c>
      <c r="B38" s="18">
        <v>1623793</v>
      </c>
      <c r="C38" s="19">
        <v>43097</v>
      </c>
    </row>
    <row r="39" spans="1:3" ht="16.5" x14ac:dyDescent="0.3">
      <c r="A39" s="25" t="s">
        <v>54</v>
      </c>
      <c r="B39" s="24">
        <v>2.58</v>
      </c>
      <c r="C39" s="27">
        <f>B38*B39/100</f>
        <v>41893.859400000001</v>
      </c>
    </row>
    <row r="40" spans="1:3" ht="16.5" x14ac:dyDescent="0.3">
      <c r="A40" s="25" t="s">
        <v>55</v>
      </c>
      <c r="B40" s="24">
        <v>2.6</v>
      </c>
      <c r="C40" s="27">
        <f>B38*B40/100</f>
        <v>42218.617999999995</v>
      </c>
    </row>
    <row r="41" spans="1:3" ht="16.5" x14ac:dyDescent="0.3">
      <c r="A41" s="25" t="s">
        <v>56</v>
      </c>
      <c r="B41" s="24">
        <v>2.58</v>
      </c>
      <c r="C41" s="27">
        <f>B38*B41/100</f>
        <v>41893.859400000001</v>
      </c>
    </row>
    <row r="42" spans="1:3" ht="16.5" x14ac:dyDescent="0.3">
      <c r="A42" s="36" t="s">
        <v>4</v>
      </c>
      <c r="B42" s="24">
        <v>2.56</v>
      </c>
      <c r="C42" s="27">
        <f>B38*B42/100</f>
        <v>41569.1008</v>
      </c>
    </row>
    <row r="43" spans="1:3" ht="16.5" x14ac:dyDescent="0.3">
      <c r="A43" s="24" t="s">
        <v>5</v>
      </c>
      <c r="B43" s="24">
        <v>2.5499999999999998</v>
      </c>
      <c r="C43" s="27">
        <f>B38*B43/100</f>
        <v>41406.7215</v>
      </c>
    </row>
    <row r="44" spans="1:3" ht="16.5" x14ac:dyDescent="0.3">
      <c r="A44" s="24" t="s">
        <v>6</v>
      </c>
      <c r="B44" s="24">
        <v>2.5299999999999998</v>
      </c>
      <c r="C44" s="27">
        <f>B38*B44/100</f>
        <v>41081.962899999999</v>
      </c>
    </row>
    <row r="45" spans="1:3" ht="16.5" x14ac:dyDescent="0.3">
      <c r="A45" s="24" t="s">
        <v>7</v>
      </c>
      <c r="B45" s="24">
        <v>2.5</v>
      </c>
      <c r="C45" s="27">
        <f>B38*B45/100</f>
        <v>40594.824999999997</v>
      </c>
    </row>
    <row r="46" spans="1:3" ht="16.5" x14ac:dyDescent="0.3">
      <c r="A46" s="24" t="s">
        <v>8</v>
      </c>
      <c r="B46" s="24">
        <v>2.4900000000000002</v>
      </c>
      <c r="C46" s="27">
        <f>B38*B46/100</f>
        <v>40432.445700000004</v>
      </c>
    </row>
    <row r="47" spans="1:3" ht="16.5" x14ac:dyDescent="0.3">
      <c r="A47" s="24" t="s">
        <v>9</v>
      </c>
      <c r="B47" s="24">
        <v>2.4700000000000002</v>
      </c>
      <c r="C47" s="27">
        <f>B38*B47/100</f>
        <v>40107.687100000003</v>
      </c>
    </row>
    <row r="48" spans="1:3" ht="16.5" x14ac:dyDescent="0.3">
      <c r="A48" s="24" t="s">
        <v>10</v>
      </c>
      <c r="B48" s="24">
        <v>2.4500000000000002</v>
      </c>
      <c r="C48" s="27">
        <f>B38*B48/100</f>
        <v>39782.928500000002</v>
      </c>
    </row>
    <row r="49" spans="1:3" ht="16.5" x14ac:dyDescent="0.3">
      <c r="A49" s="24" t="s">
        <v>11</v>
      </c>
      <c r="B49" s="24">
        <v>2.4300000000000002</v>
      </c>
      <c r="C49" s="27">
        <f>B38*B49/100</f>
        <v>39458.169900000001</v>
      </c>
    </row>
    <row r="50" spans="1:3" ht="16.5" x14ac:dyDescent="0.3">
      <c r="A50" s="24" t="s">
        <v>12</v>
      </c>
      <c r="B50" s="24">
        <v>2.42</v>
      </c>
      <c r="C50" s="27">
        <f>B38*B50/100</f>
        <v>39295.7906</v>
      </c>
    </row>
    <row r="51" spans="1:3" ht="16.5" x14ac:dyDescent="0.3">
      <c r="A51" s="24" t="s">
        <v>13</v>
      </c>
      <c r="B51" s="24">
        <v>2.39</v>
      </c>
      <c r="C51" s="27">
        <f>B38*B51/100</f>
        <v>38808.652699999999</v>
      </c>
    </row>
    <row r="52" spans="1:3" ht="16.5" x14ac:dyDescent="0.3">
      <c r="A52" s="24" t="s">
        <v>14</v>
      </c>
      <c r="B52" s="24">
        <v>2.39</v>
      </c>
      <c r="C52" s="27">
        <f>B38*B52/100</f>
        <v>38808.652699999999</v>
      </c>
    </row>
    <row r="53" spans="1:3" ht="16.5" x14ac:dyDescent="0.3">
      <c r="A53" s="24" t="s">
        <v>15</v>
      </c>
      <c r="B53" s="24">
        <v>2.42</v>
      </c>
      <c r="C53" s="27">
        <f>B38*B53/100</f>
        <v>39295.7906</v>
      </c>
    </row>
    <row r="54" spans="1:3" ht="16.5" x14ac:dyDescent="0.3">
      <c r="A54" s="24" t="s">
        <v>16</v>
      </c>
      <c r="B54" s="24">
        <v>2.4</v>
      </c>
      <c r="C54" s="27">
        <f>B38*B54/100</f>
        <v>38971.031999999999</v>
      </c>
    </row>
    <row r="55" spans="1:3" ht="16.5" x14ac:dyDescent="0.3">
      <c r="A55" s="24" t="s">
        <v>17</v>
      </c>
      <c r="B55" s="24">
        <v>2.41</v>
      </c>
      <c r="C55" s="27">
        <f>B38*B55/100</f>
        <v>39133.411300000007</v>
      </c>
    </row>
    <row r="56" spans="1:3" ht="16.5" x14ac:dyDescent="0.3">
      <c r="A56" s="24" t="s">
        <v>18</v>
      </c>
      <c r="B56" s="24">
        <v>2.41</v>
      </c>
      <c r="C56" s="27">
        <f>B38*B56/100</f>
        <v>39133.411300000007</v>
      </c>
    </row>
    <row r="57" spans="1:3" ht="16.5" x14ac:dyDescent="0.3">
      <c r="A57" s="24" t="s">
        <v>57</v>
      </c>
      <c r="B57" s="24">
        <v>2.41</v>
      </c>
      <c r="C57" s="27">
        <f>B38*B57/100</f>
        <v>39133.411300000007</v>
      </c>
    </row>
    <row r="58" spans="1:3" ht="16.5" x14ac:dyDescent="0.3">
      <c r="A58" s="24" t="s">
        <v>58</v>
      </c>
      <c r="B58" s="24">
        <v>2.41</v>
      </c>
      <c r="C58" s="27">
        <f>B38*B58/100</f>
        <v>39133.411300000007</v>
      </c>
    </row>
    <row r="59" spans="1:3" ht="16.5" x14ac:dyDescent="0.3">
      <c r="A59" s="24" t="s">
        <v>91</v>
      </c>
      <c r="B59" s="24">
        <v>2.41</v>
      </c>
      <c r="C59" s="27">
        <f>B38*B59/100</f>
        <v>39133.411300000007</v>
      </c>
    </row>
    <row r="60" spans="1:3" ht="16.5" x14ac:dyDescent="0.3">
      <c r="A60" s="24" t="s">
        <v>92</v>
      </c>
      <c r="B60" s="24">
        <v>2.38</v>
      </c>
      <c r="C60" s="27">
        <f>B38*B60/100</f>
        <v>38646.273399999998</v>
      </c>
    </row>
    <row r="61" spans="1:3" ht="16.5" x14ac:dyDescent="0.3">
      <c r="A61" s="24" t="s">
        <v>93</v>
      </c>
      <c r="B61" s="24">
        <v>2.37</v>
      </c>
      <c r="C61" s="27">
        <f>B38*B61/100</f>
        <v>38483.894100000005</v>
      </c>
    </row>
    <row r="62" spans="1:3" ht="16.5" x14ac:dyDescent="0.3">
      <c r="A62" s="37" t="s">
        <v>108</v>
      </c>
      <c r="B62" s="24">
        <v>2.2999999999999998</v>
      </c>
      <c r="C62" s="27">
        <f>B38*B62/100</f>
        <v>37347.239000000001</v>
      </c>
    </row>
    <row r="63" spans="1:3" ht="16.5" x14ac:dyDescent="0.3">
      <c r="A63" s="36" t="s">
        <v>95</v>
      </c>
      <c r="B63" s="24">
        <v>2.2000000000000002</v>
      </c>
      <c r="C63" s="27">
        <f>B38*B63/100</f>
        <v>35723.446000000004</v>
      </c>
    </row>
    <row r="64" spans="1:3" ht="16.5" x14ac:dyDescent="0.3">
      <c r="A64" s="36" t="s">
        <v>96</v>
      </c>
      <c r="B64" s="24">
        <v>2.2000000000000002</v>
      </c>
      <c r="C64" s="27">
        <f>B38*B64/100</f>
        <v>35723.446000000004</v>
      </c>
    </row>
    <row r="65" spans="1:3" ht="16.5" x14ac:dyDescent="0.3">
      <c r="A65" s="36" t="s">
        <v>97</v>
      </c>
      <c r="B65" s="24">
        <v>2.2000000000000002</v>
      </c>
      <c r="C65" s="27">
        <f>B38*B65/100</f>
        <v>35723.446000000004</v>
      </c>
    </row>
    <row r="66" spans="1:3" ht="16.5" x14ac:dyDescent="0.3">
      <c r="A66" s="36" t="s">
        <v>98</v>
      </c>
      <c r="B66" s="24">
        <v>2.2000000000000002</v>
      </c>
      <c r="C66" s="27">
        <f>B38*B66/100</f>
        <v>35723.446000000004</v>
      </c>
    </row>
    <row r="67" spans="1:3" ht="16.5" x14ac:dyDescent="0.3">
      <c r="A67" s="36" t="s">
        <v>99</v>
      </c>
      <c r="B67" s="24">
        <v>2.2000000000000002</v>
      </c>
      <c r="C67" s="27">
        <f>B38*B67/100</f>
        <v>35723.446000000004</v>
      </c>
    </row>
    <row r="68" spans="1:3" ht="16.5" x14ac:dyDescent="0.3">
      <c r="A68" s="24" t="s">
        <v>100</v>
      </c>
      <c r="B68" s="24">
        <v>2.2000000000000002</v>
      </c>
      <c r="C68" s="27">
        <f>B38*B68/100</f>
        <v>35723.446000000004</v>
      </c>
    </row>
    <row r="69" spans="1:3" ht="16.5" x14ac:dyDescent="0.3">
      <c r="A69" s="36" t="s">
        <v>101</v>
      </c>
      <c r="B69" s="24">
        <v>2.2000000000000002</v>
      </c>
      <c r="C69" s="27">
        <f>B38*B69/100</f>
        <v>35723.446000000004</v>
      </c>
    </row>
    <row r="70" spans="1:3" ht="16.5" x14ac:dyDescent="0.3">
      <c r="A70" s="36" t="s">
        <v>102</v>
      </c>
      <c r="B70" s="24">
        <v>2.2000000000000002</v>
      </c>
      <c r="C70" s="27">
        <f>B38*B70/100</f>
        <v>35723.446000000004</v>
      </c>
    </row>
    <row r="71" spans="1:3" ht="16.5" x14ac:dyDescent="0.3">
      <c r="A71" s="36" t="s">
        <v>102</v>
      </c>
      <c r="B71" s="24">
        <v>2.2000000000000002</v>
      </c>
      <c r="C71" s="27">
        <f>B38*B71/100</f>
        <v>35723.446000000004</v>
      </c>
    </row>
    <row r="72" spans="1:3" ht="16.5" x14ac:dyDescent="0.3">
      <c r="A72" s="36" t="s">
        <v>103</v>
      </c>
      <c r="B72" s="24">
        <v>2.2000000000000002</v>
      </c>
      <c r="C72" s="27">
        <f>B38*B72/100</f>
        <v>35723.446000000004</v>
      </c>
    </row>
    <row r="73" spans="1:3" ht="16.5" x14ac:dyDescent="0.3">
      <c r="A73" s="36" t="s">
        <v>104</v>
      </c>
      <c r="B73" s="24">
        <v>2.2000000000000002</v>
      </c>
      <c r="C73" s="27">
        <f>B38*B73/100</f>
        <v>35723.446000000004</v>
      </c>
    </row>
    <row r="74" spans="1:3" ht="16.5" x14ac:dyDescent="0.3">
      <c r="A74" s="36" t="s">
        <v>105</v>
      </c>
      <c r="B74" s="24">
        <v>2.2000000000000002</v>
      </c>
      <c r="C74" s="27">
        <f>B38*B74/100</f>
        <v>35723.446000000004</v>
      </c>
    </row>
    <row r="75" spans="1:3" ht="16.5" x14ac:dyDescent="0.3">
      <c r="A75" s="36" t="s">
        <v>107</v>
      </c>
      <c r="B75" s="24">
        <v>2.2000000000000002</v>
      </c>
      <c r="C75" s="27">
        <f>B38*B75/100</f>
        <v>35723.446000000004</v>
      </c>
    </row>
    <row r="76" spans="1:3" ht="16.5" x14ac:dyDescent="0.3">
      <c r="A76" s="36" t="s">
        <v>106</v>
      </c>
      <c r="B76" s="24">
        <v>2.2000000000000002</v>
      </c>
      <c r="C76" s="27">
        <f>B38*B76/100</f>
        <v>35723.446000000004</v>
      </c>
    </row>
    <row r="77" spans="1:3" ht="16.5" x14ac:dyDescent="0.3">
      <c r="A77" s="46" t="s">
        <v>3</v>
      </c>
      <c r="B77" s="15"/>
      <c r="C77" s="27">
        <f>SUM(C39:C76)</f>
        <v>1455892.8037999999</v>
      </c>
    </row>
    <row r="78" spans="1:3" ht="16.5" x14ac:dyDescent="0.3">
      <c r="A78" s="13"/>
      <c r="B78" s="13"/>
      <c r="C78" s="13"/>
    </row>
    <row r="79" spans="1:3" ht="16.5" x14ac:dyDescent="0.3">
      <c r="A79" s="41" t="s">
        <v>90</v>
      </c>
      <c r="B79" s="35"/>
      <c r="C79" s="35"/>
    </row>
    <row r="80" spans="1:3" ht="16.5" x14ac:dyDescent="0.3">
      <c r="A80" s="39" t="s">
        <v>20</v>
      </c>
      <c r="B80" s="15" t="s">
        <v>61</v>
      </c>
      <c r="C80" s="15" t="s">
        <v>3</v>
      </c>
    </row>
    <row r="81" spans="1:3" ht="16.5" x14ac:dyDescent="0.3">
      <c r="A81" s="18">
        <v>1623793</v>
      </c>
      <c r="B81" s="42">
        <v>1455893</v>
      </c>
      <c r="C81" s="43">
        <f>A81+B81</f>
        <v>3079686</v>
      </c>
    </row>
  </sheetData>
  <mergeCells count="1">
    <mergeCell ref="A1:C1"/>
  </mergeCells>
  <pageMargins left="0.7" right="0.7" top="0.75" bottom="0.75" header="0.3" footer="0.3"/>
  <pageSetup paperSize="2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I10"/>
  <sheetViews>
    <sheetView tabSelected="1" workbookViewId="0">
      <selection activeCell="H1" sqref="H1"/>
    </sheetView>
  </sheetViews>
  <sheetFormatPr baseColWidth="10" defaultRowHeight="15" x14ac:dyDescent="0.25"/>
  <cols>
    <col min="3" max="3" width="13" customWidth="1"/>
    <col min="4" max="4" width="17.28515625" customWidth="1"/>
    <col min="5" max="5" width="15.42578125" customWidth="1"/>
    <col min="6" max="6" width="18.42578125" customWidth="1"/>
  </cols>
  <sheetData>
    <row r="1" spans="3:9" ht="15.75" thickBot="1" x14ac:dyDescent="0.3"/>
    <row r="2" spans="3:9" x14ac:dyDescent="0.25">
      <c r="C2" s="4" t="s">
        <v>109</v>
      </c>
      <c r="D2" s="5" t="s">
        <v>20</v>
      </c>
      <c r="E2" s="6" t="s">
        <v>111</v>
      </c>
    </row>
    <row r="3" spans="3:9" x14ac:dyDescent="0.25">
      <c r="C3" s="7" t="s">
        <v>110</v>
      </c>
      <c r="D3" s="3">
        <v>1774997</v>
      </c>
      <c r="E3" s="8">
        <v>1591462</v>
      </c>
    </row>
    <row r="4" spans="3:9" x14ac:dyDescent="0.25">
      <c r="C4" s="7" t="s">
        <v>62</v>
      </c>
      <c r="D4" s="3">
        <v>1774997</v>
      </c>
      <c r="E4" s="8">
        <v>1591462</v>
      </c>
    </row>
    <row r="5" spans="3:9" x14ac:dyDescent="0.25">
      <c r="C5" s="7" t="s">
        <v>64</v>
      </c>
      <c r="D5" s="3">
        <v>1623794</v>
      </c>
      <c r="E5" s="8">
        <v>1455894</v>
      </c>
    </row>
    <row r="6" spans="3:9" x14ac:dyDescent="0.25">
      <c r="C6" s="7" t="s">
        <v>69</v>
      </c>
      <c r="D6" s="3">
        <v>2257994</v>
      </c>
      <c r="E6" s="8">
        <v>2024517</v>
      </c>
    </row>
    <row r="7" spans="3:9" x14ac:dyDescent="0.25">
      <c r="C7" s="7" t="s">
        <v>74</v>
      </c>
      <c r="D7" s="3">
        <v>193618</v>
      </c>
      <c r="E7" s="8">
        <v>173598</v>
      </c>
    </row>
    <row r="8" spans="3:9" x14ac:dyDescent="0.25">
      <c r="C8" s="7" t="s">
        <v>79</v>
      </c>
      <c r="D8" s="3">
        <v>37238</v>
      </c>
      <c r="E8" s="8">
        <v>33388</v>
      </c>
    </row>
    <row r="9" spans="3:9" ht="15.75" thickBot="1" x14ac:dyDescent="0.3">
      <c r="C9" s="7" t="s">
        <v>89</v>
      </c>
      <c r="D9" s="3">
        <v>1623793</v>
      </c>
      <c r="E9" s="8">
        <v>1455893</v>
      </c>
    </row>
    <row r="10" spans="3:9" ht="15.75" thickBot="1" x14ac:dyDescent="0.3">
      <c r="C10" s="9"/>
      <c r="D10" s="10">
        <f>SUM(D3:D9)</f>
        <v>9286431</v>
      </c>
      <c r="E10" s="11">
        <f>SUM(E3:E9)</f>
        <v>8326214</v>
      </c>
      <c r="F10" s="12">
        <f>SUM(D10:E10)</f>
        <v>17612645</v>
      </c>
      <c r="I10" s="1"/>
    </row>
  </sheetData>
  <pageMargins left="0.7" right="0.7" top="0.75" bottom="0.75" header="0.3" footer="0.3"/>
  <pageSetup paperSize="2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BC4074</vt:lpstr>
      <vt:lpstr>BC4075</vt:lpstr>
      <vt:lpstr>BC4328</vt:lpstr>
      <vt:lpstr>BC4673</vt:lpstr>
      <vt:lpstr>BC4353</vt:lpstr>
      <vt:lpstr>BC3559</vt:lpstr>
      <vt:lpstr>BC4329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a-legal</dc:creator>
  <cp:lastModifiedBy>Nathalia Vallejo Sanchez</cp:lastModifiedBy>
  <cp:lastPrinted>2021-02-05T14:50:59Z</cp:lastPrinted>
  <dcterms:created xsi:type="dcterms:W3CDTF">2019-06-28T13:24:42Z</dcterms:created>
  <dcterms:modified xsi:type="dcterms:W3CDTF">2021-02-10T19:12:45Z</dcterms:modified>
</cp:coreProperties>
</file>