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dlher\Downloads\"/>
    </mc:Choice>
  </mc:AlternateContent>
  <xr:revisionPtr revIDLastSave="0" documentId="13_ncr:1_{E369ADD5-14D5-4BC1-897F-86909288429E}" xr6:coauthVersionLast="47" xr6:coauthVersionMax="47" xr10:uidLastSave="{00000000-0000-0000-0000-000000000000}"/>
  <bookViews>
    <workbookView xWindow="-120" yWindow="-120" windowWidth="29040" windowHeight="15720" xr2:uid="{00000000-000D-0000-FFFF-FFFF00000000}"/>
  </bookViews>
  <sheets>
    <sheet name="CTOS LEY 80-93, 1150-07 Y OTRAS" sheetId="1" r:id="rId1"/>
    <sheet name="ORDENES DE COMPRA" sheetId="3" r:id="rId2"/>
    <sheet name="CONVENIOS Y CTO. INTERADMINISTR" sheetId="4" r:id="rId3"/>
  </sheets>
  <definedNames>
    <definedName name="_xlnm._FilterDatabase" localSheetId="2" hidden="1">'CONVENIOS Y CTO. INTERADMINISTR'!$A$3:$HS$28</definedName>
    <definedName name="_xlnm._FilterDatabase" localSheetId="0" hidden="1">'CTOS LEY 80-93, 1150-07 Y OTRAS'!$A$3:$Q$210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4" i="1" l="1"/>
  <c r="N16" i="1"/>
  <c r="M10" i="1"/>
  <c r="N10" i="1"/>
  <c r="M9" i="1"/>
  <c r="N9" i="1"/>
  <c r="M13" i="1" l="1"/>
  <c r="M12" i="1"/>
</calcChain>
</file>

<file path=xl/sharedStrings.xml><?xml version="1.0" encoding="utf-8"?>
<sst xmlns="http://schemas.openxmlformats.org/spreadsheetml/2006/main" count="2583" uniqueCount="1243">
  <si>
    <t>[1]</t>
  </si>
  <si>
    <t>0 CONTRATOS QUE SE RIGEN POR LEY 80 DE 1993, LEY 1150 DE 2007 Y DEMÁS DISPOSICIONES REGLAMENTARIAS (Registre las cifras EN PESOS)</t>
  </si>
  <si>
    <t>FORMULARIO CON INFORMACIÓN</t>
  </si>
  <si>
    <t>JUSTIFICACIÓN</t>
  </si>
  <si>
    <t>NÚMERO DE CONTRATO</t>
  </si>
  <si>
    <t>FECHA SUSCRIPCIÓN CONTRATO</t>
  </si>
  <si>
    <t>OBJETO DEL CONTRATO</t>
  </si>
  <si>
    <t>MODALIDAD DE SELECCIÓN</t>
  </si>
  <si>
    <t>CLASE DE CONTRATO</t>
  </si>
  <si>
    <t>VALOR INICIAL DEL CONTRATO (En pesos)</t>
  </si>
  <si>
    <t>CONTRATISTA : NOMBRE COMPLETO</t>
  </si>
  <si>
    <t>INTERVENTOR : NOMBRE COMPLETO</t>
  </si>
  <si>
    <t>SUPERVISOR : NOMBRE COMPLETO</t>
  </si>
  <si>
    <t>PLAZO DEL CONTRATO</t>
  </si>
  <si>
    <t>ADICIONES : VALOR TOTAL</t>
  </si>
  <si>
    <t>ADICIONES : NÚMERO DE DÍAS</t>
  </si>
  <si>
    <t>FECHA INICIO CONTRATO</t>
  </si>
  <si>
    <t>FECHA TERMINACIÓN CONTRATO</t>
  </si>
  <si>
    <t>FECHA LIQUIDACIÓN CONTRATO</t>
  </si>
  <si>
    <t>FILA_1</t>
  </si>
  <si>
    <t>1 SI</t>
  </si>
  <si>
    <t/>
  </si>
  <si>
    <t>11 ONCE VECES</t>
  </si>
  <si>
    <t>2 CONTRATACIÓN DIRECTA</t>
  </si>
  <si>
    <t>1 ARRENDAMIENTO y/o ADQUISICIÓN DE INMUEBLES</t>
  </si>
  <si>
    <t>2 NO</t>
  </si>
  <si>
    <t>2 PERSONA JURÍDICA</t>
  </si>
  <si>
    <t>1 NIT</t>
  </si>
  <si>
    <t>3 DV 2</t>
  </si>
  <si>
    <t>99999998 NO SE DILIGENCIA INFORMACIÓN PARA ESTE FORMULARIO EN ESTE PERÍODO DE REPORTE</t>
  </si>
  <si>
    <t>5 NO SE TIENE ESTE TIPO DE SEGUIMIENTO EN EL CONTRATO</t>
  </si>
  <si>
    <t>3 CÉDULA DE CIUDADANÍA</t>
  </si>
  <si>
    <t>3 NO PACTADOS</t>
  </si>
  <si>
    <t>4 NO SE HA ADICIONADO NI EN VALOR y EN TIEMPO</t>
  </si>
  <si>
    <t>2021/10/31</t>
  </si>
  <si>
    <t>FILA_2</t>
  </si>
  <si>
    <t>10 DIEZ VECES</t>
  </si>
  <si>
    <t>8 DV 7</t>
  </si>
  <si>
    <t>FILA_3</t>
  </si>
  <si>
    <t>2 DV 1</t>
  </si>
  <si>
    <t>FILA_4</t>
  </si>
  <si>
    <t>1 PERSONA NATURAL</t>
  </si>
  <si>
    <t>FILA_5</t>
  </si>
  <si>
    <t>FILA_6</t>
  </si>
  <si>
    <t>FILA_7</t>
  </si>
  <si>
    <t>FILA_8</t>
  </si>
  <si>
    <t>FILA_9</t>
  </si>
  <si>
    <t>FILA_10</t>
  </si>
  <si>
    <t>FILA_11</t>
  </si>
  <si>
    <t>10 DV 9</t>
  </si>
  <si>
    <t>FILA_12</t>
  </si>
  <si>
    <t>FILA_13</t>
  </si>
  <si>
    <t>FILA_14</t>
  </si>
  <si>
    <t>17 DIEZ Y SIETE VECES</t>
  </si>
  <si>
    <t>5 MÍNIMA CUANTÍA</t>
  </si>
  <si>
    <t>14 PRESTACIÓN DE SERVICIOS</t>
  </si>
  <si>
    <t>5 DV 4</t>
  </si>
  <si>
    <t>FILA_15</t>
  </si>
  <si>
    <t>15 QUINCE VECES</t>
  </si>
  <si>
    <t>7 DV 6</t>
  </si>
  <si>
    <t>42 CUMPLIM+ RESPONSAB EXTRACONTRACTUAL</t>
  </si>
  <si>
    <t>FILA_16</t>
  </si>
  <si>
    <t>12 DOCE VECES</t>
  </si>
  <si>
    <t>4 DV 3</t>
  </si>
  <si>
    <t>45 CUMPLIM+ CALIDAD DL SERVICIO</t>
  </si>
  <si>
    <t>FILA_17</t>
  </si>
  <si>
    <t>9 NUEVE VECES</t>
  </si>
  <si>
    <t>5 CONSULTORÍA</t>
  </si>
  <si>
    <t>2 RUT - REGISTRO ÚNICO TRIBUTARO</t>
  </si>
  <si>
    <t>FILA_18</t>
  </si>
  <si>
    <t>10 INTERVENTORÍA</t>
  </si>
  <si>
    <t>FILA_19</t>
  </si>
  <si>
    <t>2021/01/28</t>
  </si>
  <si>
    <t>FILA_20</t>
  </si>
  <si>
    <t>2020/12/30</t>
  </si>
  <si>
    <t>12 OBRA PÚBLICA</t>
  </si>
  <si>
    <t>40 CUMPLIM+ ESTABIL_CALIDAD D LA OBRA</t>
  </si>
  <si>
    <t>2 PAGO ANTICIPADO</t>
  </si>
  <si>
    <t>2 ADICIÓN EN TIEMPO (PRÓRROGAS)</t>
  </si>
  <si>
    <t>FILA_21</t>
  </si>
  <si>
    <t>FILA_22</t>
  </si>
  <si>
    <t>3 LICITACIÓN PÚBLICA</t>
  </si>
  <si>
    <t>9 DV 8</t>
  </si>
  <si>
    <t>76 PAGO D SALARIOS_PRESTAC SOC LEG + RESPONSAB EXTRACONTRACTUAL</t>
  </si>
  <si>
    <t>1 ADICIÓN EN VALOR (DIFERENTE A PRÓRROGAS)</t>
  </si>
  <si>
    <t>FILA_23</t>
  </si>
  <si>
    <t>FILA_24</t>
  </si>
  <si>
    <t>2020/12/18</t>
  </si>
  <si>
    <t>8 OCHO VECES</t>
  </si>
  <si>
    <t>4 SELECCIÓN ABREVIADA</t>
  </si>
  <si>
    <t>FILA_25</t>
  </si>
  <si>
    <t>6 SEIS VECES</t>
  </si>
  <si>
    <t>2021/02/17</t>
  </si>
  <si>
    <t>FILA_26</t>
  </si>
  <si>
    <t>5 CINCO VECES</t>
  </si>
  <si>
    <t>2021/12/30</t>
  </si>
  <si>
    <t>FILA_27</t>
  </si>
  <si>
    <t>2021/04/26</t>
  </si>
  <si>
    <t xml:space="preserve">44 CUMPLIM+ CALIDAD_CORRECTO FUNCIONAM D LOS BIENES SUMIN </t>
  </si>
  <si>
    <t>2021/12/31</t>
  </si>
  <si>
    <t>FILA_28</t>
  </si>
  <si>
    <t>3 ADICIÓN EN VALOR y EN TIEMPO</t>
  </si>
  <si>
    <t>FILA_29</t>
  </si>
  <si>
    <t>2021/05/21</t>
  </si>
  <si>
    <t>4 CUATRO VECES</t>
  </si>
  <si>
    <t>2 DOS VECES</t>
  </si>
  <si>
    <t>FILA_31</t>
  </si>
  <si>
    <t>2021/06/17</t>
  </si>
  <si>
    <t>3 TRES VECES</t>
  </si>
  <si>
    <t>46 CUMPLIM+ ESTABIL_CALIDAD D OBRA+ PAGO D SALARIOS_PRESTAC SOC LEGALES</t>
  </si>
  <si>
    <t>2021/07/06</t>
  </si>
  <si>
    <t>2021/08/06</t>
  </si>
  <si>
    <t>FILA_33</t>
  </si>
  <si>
    <t>2021/05/26</t>
  </si>
  <si>
    <t>41 CUMPLIM+ PAGO D SALARIOS_PRESTAC SOC LEGALES</t>
  </si>
  <si>
    <t>2021/05/27</t>
  </si>
  <si>
    <t>FILA_34</t>
  </si>
  <si>
    <t>2021/06/03</t>
  </si>
  <si>
    <t>2021/11/06</t>
  </si>
  <si>
    <t>FILA_35</t>
  </si>
  <si>
    <t>2021/05/31</t>
  </si>
  <si>
    <t>24 SERIEDAD D LA OFERTA + CUMPLIM + CALIDAD DL SERVICIO</t>
  </si>
  <si>
    <t>2021/06/01</t>
  </si>
  <si>
    <t>FILA_36</t>
  </si>
  <si>
    <t>2021/07/12</t>
  </si>
  <si>
    <t>FILA_37</t>
  </si>
  <si>
    <t>3 COMPRAVENTA y/o SUMINISTRO</t>
  </si>
  <si>
    <t>1 DV 0</t>
  </si>
  <si>
    <t>FILA_38</t>
  </si>
  <si>
    <t>2021/07/15</t>
  </si>
  <si>
    <t>FILA_39</t>
  </si>
  <si>
    <t>2021/08/03</t>
  </si>
  <si>
    <t>1 PRIMER VEZ</t>
  </si>
  <si>
    <t>2021/08/04</t>
  </si>
  <si>
    <t>FILA_40</t>
  </si>
  <si>
    <t>2021/08/31</t>
  </si>
  <si>
    <t>FILA_41</t>
  </si>
  <si>
    <t>2021/05/28</t>
  </si>
  <si>
    <t>13 SERIEDAD D LA OFERTA + ESTABILIDAD_CALIDAD D LA OBRA</t>
  </si>
  <si>
    <t>2021/06/08</t>
  </si>
  <si>
    <t>FILA_42</t>
  </si>
  <si>
    <t>FILA_43</t>
  </si>
  <si>
    <t>FILA_44</t>
  </si>
  <si>
    <t>2021/02/26</t>
  </si>
  <si>
    <t>2021/03/01</t>
  </si>
  <si>
    <t>FILA_46</t>
  </si>
  <si>
    <t>FILA_47</t>
  </si>
  <si>
    <t>21 SERIEDAD D LA OFERTA + CUMPLIM + RESPONSAB EXTRACONTRACTUAL</t>
  </si>
  <si>
    <t>FILA_48</t>
  </si>
  <si>
    <t>FILA_49</t>
  </si>
  <si>
    <t>91 CALIDAD_CORRECTO FUNCIONAM D LOS BIENES SUMIN  + CALIDAD DL SERVICIO</t>
  </si>
  <si>
    <t>FILA_50</t>
  </si>
  <si>
    <t>2021/03/15</t>
  </si>
  <si>
    <t>FILA_51</t>
  </si>
  <si>
    <t>FILA_52</t>
  </si>
  <si>
    <t>FILA_53</t>
  </si>
  <si>
    <t>79 PAGO D SALARIOS_PRESTAC SOC LEG + CALIDAD DL SERVICIO</t>
  </si>
  <si>
    <t>FILA_54</t>
  </si>
  <si>
    <t>FILA_55</t>
  </si>
  <si>
    <t>FILA_56</t>
  </si>
  <si>
    <t>FILA_57</t>
  </si>
  <si>
    <t>FILA_58</t>
  </si>
  <si>
    <t>FILA_59</t>
  </si>
  <si>
    <t>FILA_63</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</si>
  <si>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</si>
  <si>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</si>
  <si>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</si>
  <si>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</si>
  <si>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</si>
  <si>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</si>
  <si>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</si>
  <si>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</si>
  <si>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</si>
  <si>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</si>
  <si>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</si>
  <si>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</si>
  <si>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</si>
  <si>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</si>
  <si>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</si>
  <si>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</si>
  <si>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</si>
  <si>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</si>
  <si>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</si>
  <si>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</si>
  <si>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</si>
  <si>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</si>
  <si>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</si>
  <si>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</si>
  <si>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</si>
  <si>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</si>
  <si>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</si>
  <si>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</si>
  <si>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</si>
  <si>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</si>
  <si>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</si>
  <si>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2020/12/29</t>
  </si>
  <si>
    <t>7 SIETE VECES</t>
  </si>
  <si>
    <t>FILA_96</t>
  </si>
  <si>
    <t>21 VEINTIÚN VECES</t>
  </si>
  <si>
    <t>2022/07/31</t>
  </si>
  <si>
    <t>20 VEINTE VECES</t>
  </si>
  <si>
    <t>FILA_98</t>
  </si>
  <si>
    <t>2019/10/24</t>
  </si>
  <si>
    <t>23 VEINTITRÉS VECES</t>
  </si>
  <si>
    <t>FILA_99</t>
  </si>
  <si>
    <t>FILA_100</t>
  </si>
  <si>
    <t>FILA_101</t>
  </si>
  <si>
    <t>FILA_102</t>
  </si>
  <si>
    <t>FILA_103</t>
  </si>
  <si>
    <t>FILA_104</t>
  </si>
  <si>
    <t>FILA_105</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</si>
  <si>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</si>
  <si>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</si>
  <si>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</si>
  <si>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</si>
  <si>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</si>
  <si>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</si>
  <si>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</si>
  <si>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</si>
  <si>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</si>
  <si>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</si>
  <si>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</si>
  <si>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</si>
  <si>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</si>
  <si>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</si>
  <si>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</si>
  <si>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</si>
  <si>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</si>
  <si>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</si>
  <si>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</si>
  <si>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</si>
  <si>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</si>
  <si>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</si>
  <si>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</si>
  <si>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</si>
  <si>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FILA_134</t>
  </si>
  <si>
    <t>6 DV 5</t>
  </si>
  <si>
    <t>2020/12/16</t>
  </si>
  <si>
    <t>3 P JURÍDICA - UNIÓN TEMPORAL o CONSORCIO</t>
  </si>
  <si>
    <t>2020/12/17</t>
  </si>
  <si>
    <t>2021/01/29</t>
  </si>
  <si>
    <t>2021/03/08</t>
  </si>
  <si>
    <t>2021/03/09</t>
  </si>
  <si>
    <t>2021/03/10</t>
  </si>
  <si>
    <t>2021/03/18</t>
  </si>
  <si>
    <t>2021/03/25</t>
  </si>
  <si>
    <t>2021/03/26</t>
  </si>
  <si>
    <t>2021/09/30</t>
  </si>
  <si>
    <t>2021/04/05</t>
  </si>
  <si>
    <t>2021/04/06</t>
  </si>
  <si>
    <t>2021/04/07</t>
  </si>
  <si>
    <t>2021/04/13</t>
  </si>
  <si>
    <t>2021/08/11</t>
  </si>
  <si>
    <t>2021/05/25</t>
  </si>
  <si>
    <t>2021/12/15</t>
  </si>
  <si>
    <t>2021/06/10</t>
  </si>
  <si>
    <t>2021/12/16</t>
  </si>
  <si>
    <t>2 CUMPLIMIENTO</t>
  </si>
  <si>
    <t>2021/06/18</t>
  </si>
  <si>
    <t>2021/12/21</t>
  </si>
  <si>
    <t>2021/07/02</t>
  </si>
  <si>
    <t>2021/07/30</t>
  </si>
  <si>
    <t>2021/08/05</t>
  </si>
  <si>
    <t>2021/08/25</t>
  </si>
  <si>
    <t>47 CUMPLIM+ ESTABIL_CALIDAD D OBRA+ RESPONSAB EXTRACONTRACTUAL</t>
  </si>
  <si>
    <t>1 ANTICIPOS</t>
  </si>
  <si>
    <t>2020/12/23</t>
  </si>
  <si>
    <t>2020/12/28</t>
  </si>
  <si>
    <t>2021/11/24</t>
  </si>
  <si>
    <t>2021/08/26</t>
  </si>
  <si>
    <t>2021/05/04</t>
  </si>
  <si>
    <t>2021/05/10</t>
  </si>
  <si>
    <t>2021/05/20</t>
  </si>
  <si>
    <t>2021/07/27</t>
  </si>
  <si>
    <t>2021/08/09</t>
  </si>
  <si>
    <t>2021/08/30</t>
  </si>
  <si>
    <t>2019/09/16</t>
  </si>
  <si>
    <t>62 ESTABIL_CALIDAD D OBRA+ RESPONSAB EXTRACONTRACTUAL</t>
  </si>
  <si>
    <t>2021/11/30</t>
  </si>
  <si>
    <t>87 RESPONSAB EXTRACONTRACTUAL + CALIDAD DL SERVICIO</t>
  </si>
  <si>
    <t>2021/12/20</t>
  </si>
  <si>
    <t>2021/04/21</t>
  </si>
  <si>
    <t>2021/04/23</t>
  </si>
  <si>
    <t>2021/06/04</t>
  </si>
  <si>
    <t>2021/07/05</t>
  </si>
  <si>
    <t>2021/06/25</t>
  </si>
  <si>
    <t>2021/08/24</t>
  </si>
  <si>
    <t xml:space="preserve">78 PAGO D SALARIOS_PRESTAC SOC LEG + CALIDAD_CORRECTO FUNCIONAM D LOS BIENES SUMIN </t>
  </si>
  <si>
    <t>2021/07/19</t>
  </si>
  <si>
    <t>2021/07/28</t>
  </si>
  <si>
    <t>1 CONCURSO DE MÉRITOS ABIERTO</t>
  </si>
  <si>
    <t>18 DIEZ Y OCHO VECES</t>
  </si>
  <si>
    <t>70 ESTABIL_CALIDAD D OBRA+ PAGO D SALARIOS_PRESTAC SOC LEG + CALIDAD DL SERVICIO</t>
  </si>
  <si>
    <t>2021/12/28</t>
  </si>
  <si>
    <t>22 VEINTIDÓS VECES</t>
  </si>
  <si>
    <t>13 TRECE VECES</t>
  </si>
  <si>
    <t>25 VEINTICINCO VECES</t>
  </si>
  <si>
    <t>85 RESPONSAB EXTRACONTRACTUAL + BUEN MANEJO_CORRECTA INVER  DL ANTICIPO</t>
  </si>
  <si>
    <t>2021/03/16</t>
  </si>
  <si>
    <t>2021/05/19</t>
  </si>
  <si>
    <t>14 CATORCE VECES</t>
  </si>
  <si>
    <t>2021/01/18</t>
  </si>
  <si>
    <t>2021/01/21</t>
  </si>
  <si>
    <t>4 PAGO DE SALARIOS_PRESTACIONES SOCIALES LEGALES</t>
  </si>
  <si>
    <t>7 CALIDAD_CORRECTO FUNCIONAMIENTO DE LOS BIENES SUMISTRADOS</t>
  </si>
  <si>
    <t>2021/05/18</t>
  </si>
  <si>
    <t>20 SERIEDAD D LA OFERTA + CUMPLIM + PAGO D SALARIOS_PRESTAC SOC LEGALES</t>
  </si>
  <si>
    <t xml:space="preserve">23 SERIEDAD D LA OFERTA + CUMPLIM + CALIDAD_CORRECTO FUNCIONAM D LOS BIENES SUMIN </t>
  </si>
  <si>
    <t>2021/08/17</t>
  </si>
  <si>
    <t>2021/10/18</t>
  </si>
  <si>
    <t>16 DIEZ Y SEIS VECES</t>
  </si>
  <si>
    <t>2019/07/04</t>
  </si>
  <si>
    <t>2019/12/31</t>
  </si>
  <si>
    <t>2019/12/27</t>
  </si>
  <si>
    <t>22 SERIEDAD D LA OFERTA + CUMPLIM + BUEN MANEJO_CORRECTA INVER  DL ANTICIPO</t>
  </si>
  <si>
    <t>2019/12/26</t>
  </si>
  <si>
    <t>26 SERIEDAD D OFERTA + CUMPLIM + ESTABIL_CALIDAD D OBRA+ RESPONSAB EXTRACONTRACTUAL</t>
  </si>
  <si>
    <t>2020/08/28</t>
  </si>
  <si>
    <t>28 VEINTIOCHO VECES</t>
  </si>
  <si>
    <t>27 VEINTISIETE VECES</t>
  </si>
  <si>
    <t>2018/12/31</t>
  </si>
  <si>
    <t>24 VEINTICUATRO VECES</t>
  </si>
  <si>
    <t>MARIA EUGENIA RESTREPO ZAPATA</t>
  </si>
  <si>
    <t>2019/09/20</t>
  </si>
  <si>
    <t>2019/09/25</t>
  </si>
  <si>
    <t>3 ESTABILIDAD_CALIDAD DE LA OBRA</t>
  </si>
  <si>
    <t>8 CALIDAD DL SERVICIO</t>
  </si>
  <si>
    <t>2020/09/30</t>
  </si>
  <si>
    <t>2021/01/22</t>
  </si>
  <si>
    <t>30 SERIEDAD D LA OFERTA + CUMPLIM + ESTABIL_CALIDAD D OBRA+ CALIDAD DL SERVICIO</t>
  </si>
  <si>
    <t>25 SERIEDAD D OFERTA + CUMPLIM + ESTABIL_CALIDAD D OBRA+ PAGO SALAR_PRESTAC SOC LEG</t>
  </si>
  <si>
    <t>2021/04/22</t>
  </si>
  <si>
    <t>2021/12/19</t>
  </si>
  <si>
    <t>19 DIEZ Y NUEVE VECES</t>
  </si>
  <si>
    <t>ACCESO DIRECTO ASOCIADOS SAS</t>
  </si>
  <si>
    <t>2021/05/15</t>
  </si>
  <si>
    <t>2021/08/12</t>
  </si>
  <si>
    <t>2019/12/30</t>
  </si>
  <si>
    <t>2021/11/09</t>
  </si>
  <si>
    <t>2019/12/05</t>
  </si>
  <si>
    <t xml:space="preserve">49 CUMPLIM+ ESTABIL_CALIDAD D OBRA+ CALIDAD_CORRECTO FUNCIONAM D LOS BIENES SUMIN </t>
  </si>
  <si>
    <t>12 SERIEDAD D LA OFERTA + CUMPLIMIENTO</t>
  </si>
  <si>
    <t>14 SERIEDAD D LA OFERTA + PAGO D SALARIOS_PRESTACIONES SOCIALES LEGALES</t>
  </si>
  <si>
    <t>2018/11/01</t>
  </si>
  <si>
    <t>2018/11/16</t>
  </si>
  <si>
    <t>2018/11/30</t>
  </si>
  <si>
    <t>2018/12/01</t>
  </si>
  <si>
    <t>2018/12/14</t>
  </si>
  <si>
    <t>2019/05/15</t>
  </si>
  <si>
    <t>4 CÉDULA DE EXTRANJERÍA</t>
  </si>
  <si>
    <t>2019/05/20</t>
  </si>
  <si>
    <t>2019/07/05</t>
  </si>
  <si>
    <t>2019/07/09</t>
  </si>
  <si>
    <t>48 CUMPLIM+ ESTABIL_CALIDAD D OBRA+ BUEN MANEJO_CORRECTA INVER  DL ANTICIPO</t>
  </si>
  <si>
    <t>2018/12/28</t>
  </si>
  <si>
    <t>2019/12/16</t>
  </si>
  <si>
    <t>2020/06/02</t>
  </si>
  <si>
    <t>1 SERIEDAD DE LA OFERTA</t>
  </si>
  <si>
    <t>2018/10/24</t>
  </si>
  <si>
    <t>26 VEINTISÉIS VECES</t>
  </si>
  <si>
    <t>30 TREINTA VECES</t>
  </si>
  <si>
    <t>29 VEINTINUEVE VECES</t>
  </si>
  <si>
    <t>51 CUMPLIM+ ESTABIL_CALIDAD D OBRA+ CALIDAD DL SERVICIO</t>
  </si>
  <si>
    <t>2020/09/23</t>
  </si>
  <si>
    <t>2020/09/24</t>
  </si>
  <si>
    <t>2021/01/06</t>
  </si>
  <si>
    <t>164 DE 2016</t>
  </si>
  <si>
    <t>2016/12/22</t>
  </si>
  <si>
    <t>REALIZAR EL DISEÑO, ESTRUCTURACIÓN, APLICACIÓN E IMPRESIÓN DE PRUEBAS DE CONOCIMIENTOS, COMPETENCIAS, APTITUDES Y/O HABILIDADES Y PSICOTÉCNICA PARA LOS CARGOS DE EMPLEADOS DE TRIBUNALES, JUZGADOS Y CENTROS DE SERVICIOS</t>
  </si>
  <si>
    <t>UNIVERSIDAD NACIONAL DE COLOMBIA</t>
  </si>
  <si>
    <t>JUDITH MORANTE GARCIA</t>
  </si>
  <si>
    <t>164 DE 2018</t>
  </si>
  <si>
    <t>PRESTAR EL SERVICIO DE CORREO DE CARÁCTER ADMINISTRATIVO Y MISIONAL NO CUBIERTO POR FRANQUICIA, QUE REQUIERAN LAS ALTAS CORTES Y DEMÁS DESPACHOS JUDICIALES Y ADMINISTRATIVOS DE LA RAMA JUDICIAL A NIVEL NACIONAL.</t>
  </si>
  <si>
    <t>SERVICIOS POSTALES NACIONALES SA</t>
  </si>
  <si>
    <t>GLORIA MERCEDES MORA</t>
  </si>
  <si>
    <t>189 DE 2018</t>
  </si>
  <si>
    <t>PRESTAR EL SERVICIO DE VIGILANCIA Y SEGURIDAD PRIVADA EN LAS SEDES DONDE FUNCIONAN LAS ALTAS CORTES Y DEMAS INMUEBLES A CARGO DE LA DEAJ.</t>
  </si>
  <si>
    <t>SEGURIDAD CENTRAL LTDA</t>
  </si>
  <si>
    <t>WILLIAM RAFAEL MULFORD VELASQUEZ</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</si>
  <si>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</si>
  <si>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</si>
  <si>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</si>
  <si>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UNION TEMPORAL JARGU SA CORREDORES DE SEGUROS-SEGUROS BETA SA</t>
  </si>
  <si>
    <t>PABLO ENRIQUE HUERTAS PORRAS</t>
  </si>
  <si>
    <t>202 DE 2018</t>
  </si>
  <si>
    <t>SUMINISTRAR TIQUETES AEREOS NACIONALEES E INTERNACIONALES PARA LA RAMA JUDICIAL</t>
  </si>
  <si>
    <t>ESCOBAR OSPINA SAS</t>
  </si>
  <si>
    <t>AURA LIBIA ROJAS</t>
  </si>
  <si>
    <t>208 DE 2018</t>
  </si>
  <si>
    <t>CONCEDER POR PARTE DEL ARRENDADOR AL ARRENDATARIO EL USO Y GOCE DE LA OFICINA 201 DEL EDIFICIO CALLE REAL UBICADO EN LA CARRERA 7  16-56 DE BOGOTA</t>
  </si>
  <si>
    <t>COMERCIALIZADORA KAYSSER CK SAS</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</si>
  <si>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</si>
  <si>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</si>
  <si>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</si>
  <si>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</si>
  <si>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</si>
  <si>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PRESTAR EL SERVICIO DE MANTENIMIENTO PREVENTIVO Y CORRECTIVO PARA LAS MOTOCICLETAS MARCA YAMAHA AL SERVICIO DE LAS ALTAS CORTES Y LA DIRECCION EJECUTIVA DE ADMINISTRACION JUDICIAL, INCLUIDOS REPUESTOS ORIGINALES Y/O GENUINOS.</t>
  </si>
  <si>
    <t>YAMAHA SA INCOLMOTOS</t>
  </si>
  <si>
    <t>2018/12/17</t>
  </si>
  <si>
    <t>PIO ALFONSO PEREZ GARCIA</t>
  </si>
  <si>
    <t>2018/12/18</t>
  </si>
  <si>
    <t>217 DE 2018</t>
  </si>
  <si>
    <t>PRESTAR EL SERVICIO DE MANTENIMIENTO PREVENTIVO Y CORRECTIVO PARA LAS MOTOCICLETAS MARCA SUZUKI AL SERVICIO DE LAS ALTAS CORTES Y LA DIRECCION EJECUTIVA DE ADMINISTRACION JUDICIAL, INCLUIDOS REPUESTOS ORIGINALES Y/O GENUINOS.</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</si>
  <si>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</si>
  <si>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</si>
  <si>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</si>
  <si>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</si>
  <si>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</si>
  <si>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</si>
  <si>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</si>
  <si>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</si>
  <si>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</si>
  <si>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2018/12/26</t>
  </si>
  <si>
    <t>MARIO FERNANDO SARRIA</t>
  </si>
  <si>
    <t>2018/12/24</t>
  </si>
  <si>
    <t>2022/08/09</t>
  </si>
  <si>
    <t>228 DE 2018</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</si>
  <si>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</si>
  <si>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</si>
  <si>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</si>
  <si>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</si>
  <si>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</si>
  <si>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</si>
  <si>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</si>
  <si>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</si>
  <si>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</si>
  <si>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</si>
  <si>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</si>
  <si>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</si>
  <si>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</si>
  <si>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</si>
  <si>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</si>
  <si>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235 DE 2018</t>
  </si>
  <si>
    <t>PRESTAR EL SERVICIO DE MANTENIMIENTO INTEGRAL DE LOS EQUIPOS HIDRÁULICOS Y EL LAVADO DE TANQUES DE RESERVA PARA LOS EDIFICIOS DONDE FUNCIONAN LA ALTAS CORTES Y LA DIRECCIÓN EJECUTIVA DE ADMINISTRACIÓN JUDICIAL.</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</si>
  <si>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</si>
  <si>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</si>
  <si>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</si>
  <si>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</si>
  <si>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</si>
  <si>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</si>
  <si>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</si>
  <si>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</si>
  <si>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</si>
  <si>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CONSORCIO BOGOTA 2018</t>
  </si>
  <si>
    <t>ELSA TORRES ARENALES</t>
  </si>
  <si>
    <t>241 DE 2018</t>
  </si>
  <si>
    <t>EJERCER LA INTERVENTORÍA TÉCNICA, ADMINISTRATIVA, JURÍDICA, FINANCIERA, CONTABLE Y AMBIENTAL PARA LAS OBRAS DE CONSTRUCCIÓN DE LA SEDE DE LOS TRIBUNALES DE GUADALAJARA DE BUGA.</t>
  </si>
  <si>
    <t>JORGE ENRIQUE HERNANDEZ</t>
  </si>
  <si>
    <t>242 DE 2018</t>
  </si>
  <si>
    <t>CONTRATO DE SEGUROS</t>
  </si>
  <si>
    <t>18 SEGUROS</t>
  </si>
  <si>
    <t>LA PREVISORA - UNION TEMPORAL LA PREVISORA , ALLIANZ, CHUBB, MAPFRE, AXA COLPATRIA/UNION TEMPORAL LA PREVISORA , ALLIANZ, SURAMERICANA,  MAPFRE, AXA COLPATRIA</t>
  </si>
  <si>
    <t>2018/12/30</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</si>
  <si>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</si>
  <si>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</si>
  <si>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</si>
  <si>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</si>
  <si>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244 DE 2018</t>
  </si>
  <si>
    <t>CLAUDIA LEONOR  ORTIZ</t>
  </si>
  <si>
    <t>066 DE 2019</t>
  </si>
  <si>
    <t>EJERCER LA INTERVENTORIA TECNICA, ADMINISTRATIVA, JURIDICA, FINANCIERA, CONTABLE Y AMBIENTAL AL CONTRATO DE OBRA PUBLICA QUE RESULTE ADJUDICADO DE LA LICITACION PUBLICA CUYO OBJETO ES "REALIZAR OBRAS DE CONSTRUCCION Y DOTACION DE LA SEDE PARA LOS DESPACHOS JUDICIALES DEL GUAMO-TOLIMA"</t>
  </si>
  <si>
    <t>CONSORCIO EL GUAMO 2019</t>
  </si>
  <si>
    <t>2019/05/27</t>
  </si>
  <si>
    <t>MARIBEL PEÑA VILLAMIL</t>
  </si>
  <si>
    <t>075 DE 2019</t>
  </si>
  <si>
    <t>PRESTAR EL SERVICIO DE MANTENIMIENTO INTEGRAL, INCLUYENDO LOS REPUESTOS, PARA LOS EQUIPOS DE SEGURIDAD INSTALADOS EN EL PALACIO DE JUSTICIA “ALFONSO REYES ECHANDIA” DE BOGOTÁ Y SEDES ANEXAS</t>
  </si>
  <si>
    <t>UNION TEMPORAL SECURITY SYSTEMS 2019</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</si>
  <si>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</si>
  <si>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</si>
  <si>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</si>
  <si>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</si>
  <si>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</si>
  <si>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JUAN DE JESUS HERNANDEZ</t>
  </si>
  <si>
    <t>2022/06/30</t>
  </si>
  <si>
    <t>149 DE 2019</t>
  </si>
  <si>
    <t>CONSTRUCCIÓN DEL APLICATIVO DE NÓMINA Y SUS MÓDULOS COMPLEMENTARIOS, INCLUIDO EL ANÁLISIS, DISEÑO, DESARROLLO, MIGRACIÓN, IMPLEMENTACIÓN Y DESPLIEGUE BAJO LA MODALIDAD DE FÁBRICA DE SOFTWARE</t>
  </si>
  <si>
    <t>UNION TEMPORAL CSJNOM</t>
  </si>
  <si>
    <t>NELSON ORLANDO JIMENEZ PEÑA</t>
  </si>
  <si>
    <t>196 DE 2019</t>
  </si>
  <si>
    <t>DISEÑO, DESARROLLO E IMPLEMENTACIÓN DE UN SOFTWARE DE GESTIÓN INTEGRADO PARA LOS PROCESOS DE SELECCIÓN Y CALIFICACIÓN DE SERVICIOS DE FUNCIONARIOS Y EMPLEADOS DE LA RAMA JUDICIAL A NIVEL CENTRAL Y SECCIONAL.</t>
  </si>
  <si>
    <t>SOPORTE LOGICO LTDA</t>
  </si>
  <si>
    <t>WILSON FERNANDO MUÑOZ ESPITIA</t>
  </si>
  <si>
    <t>212 DE 2019</t>
  </si>
  <si>
    <t>REALIZAR LAS OBRAS DE CONSTRUCCIÓN DE LA SEDE JUDICIAL DE SAHAGÚN – CÓRDOBA</t>
  </si>
  <si>
    <t>MAURICIO RAFAEL PAVA PIMNZON</t>
  </si>
  <si>
    <t>215 DE 2019</t>
  </si>
  <si>
    <t>REALIZAR LAS OBRAS DE CONSTRUCCIÓN DE LA SEDE DE LOS DESPACHOS JUDICIALES DE LOS PATIOS – NORTE DE SANTANDER.</t>
  </si>
  <si>
    <t>GESTION RURAL Y IURBANA SAS</t>
  </si>
  <si>
    <t>216 DE 2019</t>
  </si>
  <si>
    <t>CONSTRUCCIÓN DE LA SEDE JUDICIAL DE ALBANIA – SANTANDER.</t>
  </si>
  <si>
    <t>SALOMON MORENO GUARNIZO</t>
  </si>
  <si>
    <t>217 DE 2019</t>
  </si>
  <si>
    <t>PRESTAR EL SERVICIO DE PUBLICACIÓN DE AVISOS DE PRENSA EN DIARIOS DE AMPLIA CIRCULACIÓN NACIONAL, QUE REQUIERA LA RAMA JUDICIAL</t>
  </si>
  <si>
    <t>DIANA JAHEL BUITRAGO</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</si>
  <si>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</si>
  <si>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</si>
  <si>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</si>
  <si>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222 DE 2019</t>
  </si>
  <si>
    <t>EJERCER LA INTERVENTORÍA TÉCNICA, ADMINISTRATIVA, JURÍDICA, FINANCIERA, CONTABLE Y AMBIENTAL, AL CONTRATO DE OBRA PÚBLICA QUE RESULTE ADJUDICADO DE LA LICITACIÓN PÚBLICA, CUYO OBJETO ES “REALIZAR LAS OBRAS DE CONSTRUCCIÓN DE LA SEDE DE LOS DESPACHOS JUDICIALES DE LOS PATIOS - NORTE DE SANTANDER</t>
  </si>
  <si>
    <t>CONSORCIO JASB</t>
  </si>
  <si>
    <t>SERGIO LUIS DUARTE LOBO</t>
  </si>
  <si>
    <t>224 DE 2019</t>
  </si>
  <si>
    <t>EJERCER LA INTERVENTORÍA TÉCNICA, ADMINISTRATIVA, JURÍDICA, FINANCIERA, CONTABLE Y AMBIENTAL, A LOS CONTRATOS DE OBRA PÚBLICA QUE RESULTEN ADJUDICADOS, CUYOS OBJETOS SON: “REALIZAR LAS OBRAS DE CONSTRUCCIÓN DE LA SEDE JUDICIAL DE SAHAGÚN – CÓRDOBA.”; “REALIZAR LAS OBRAS DE CONSTRUCCIÓN DE LA SEDE JUDICIAL DE BELÉN DE LOS ANDAQUÍES - CAQUETÁ.”; “REALIZAR LAS OBRAS DE CONSTRUCCIÓN DE LA SE</t>
  </si>
  <si>
    <t>CONSORCIO MORAM</t>
  </si>
  <si>
    <t>2021/09/29</t>
  </si>
  <si>
    <t>086 DE 2020</t>
  </si>
  <si>
    <t>ELABORAR E IMPRIMIR LAS TARJETAS PROFESIONALES DE ABOGADO</t>
  </si>
  <si>
    <t>IDENTIFICACIÓN PLÁSTICA S.A.S</t>
  </si>
  <si>
    <t>RAÚL SILVA MARTA</t>
  </si>
  <si>
    <t>131 DE 2020</t>
  </si>
  <si>
    <t>PRESTAR EL APOYO TECNOLÓGICO Y PEDAGÓGICO PARA LA ESTRUCTURACIÓN CURRICULAR EN MODALIDAD B-LEARNING DE LOS CURSOS Y MÓDULOS DE FORMACIÓN AUTODIRIGIDA QUE INTEGRAN EL PLAN DE FORMACIÓN DE LA RAMA JUDICIAL PARA LA VIGENCIA 2020.</t>
  </si>
  <si>
    <t>RED COLOMBIANA DE INSTITUCIONES DE EDUCACIÓN SUPERIOR - EDURED,</t>
  </si>
  <si>
    <t>175 DE 2020</t>
  </si>
  <si>
    <t>PRESTAR LOS SERVICIOSPARA EL AGENDAMIENTO, REALIZACIÓN Y GRABACIÓN DE AUDIENCIAS VIRTUALES EN LA RAMA JUDICIAL A NIVEL NACIONAL, INCLUYENDO AQUELLOS RELACIONADOS CON LAS PLATAFORMAS DE VIDEOCONFERENCIAS Y DE GRABACIONES.</t>
  </si>
  <si>
    <t>APICOM SAS</t>
  </si>
  <si>
    <t>CARLOS FERNANDO GALINDO CASTRO</t>
  </si>
  <si>
    <t>177 DE 2020</t>
  </si>
  <si>
    <t>CONCEDER POR PARTE DEL ARRENDADOR AL ARRENDATARIO EL USO Y GOCE DE LOS PISOS 3 AL 9 DEL EDIFICIO CASUR, INMUEBLE UBICADO EN LA CARRERA 7 NO 12B - 27 DE LA CIUDAD DE BOGOTÁ, CON UN ÁREA TOTAL DE 5.091,30 M2</t>
  </si>
  <si>
    <t>CAJA DE SUELDOS DE RETIRO DE LA POLICÍA NACIONAL</t>
  </si>
  <si>
    <t>178 DE 2020</t>
  </si>
  <si>
    <t>ADQUIRIR E INTEGRAR EQUIPOS TECNOLÓGICOS PARA LA REALIZACIÓN DE AUDIENCIAS; EN PARTICULAR, ELEMENTOS DE CAPTURA, PROCESAMIENTO Y REPRODUCCIÓN DE AUDIO Y VIDEO Y RELACIONADOS.</t>
  </si>
  <si>
    <t>UNION TEMPORAL GRUPO DE TECNOLOGIA PARA AUDIENCIAS 202</t>
  </si>
  <si>
    <t>187 DE 2020</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</si>
  <si>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</si>
  <si>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</si>
  <si>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JOAQUIN MAURICIO DIAZ</t>
  </si>
  <si>
    <t>2021/01/05</t>
  </si>
  <si>
    <t>191 DE 2020</t>
  </si>
  <si>
    <t>SUMINISTRO E INSTALACIÓN MOBILIARIO PARA DISTINTAS SEDES JUDICIALES EN EL TERRITORIO NACIONAL.</t>
  </si>
  <si>
    <t>HIMHER Y COMPAÑÍA S.A. SOCIEDAD DE FAMILIA</t>
  </si>
  <si>
    <t>INSERGROUP ISG SAS</t>
  </si>
  <si>
    <t>192 DE 2020</t>
  </si>
  <si>
    <t>PRESTAR EL SERVICIO DE INTERVENTORÍA TÉCNICA, ADMINISTRATIVA Y FINANCIERA AL CONTRATO DE SUMINISTRO E INSTALACIÓN DE MOBILIARIO PARA DISTINTAS SEDES JUDICIALES EN EL TERRITORIO NACIONAL.</t>
  </si>
  <si>
    <t>JUAN MANUEL PIÑEROS</t>
  </si>
  <si>
    <t>193 DE 2020</t>
  </si>
  <si>
    <t>PRESTAR EL SERVICIO ESPECIALIZADO DE ACTUALIZACIÓN, MANTENIMIENTO Y SOPORTE A USUARIOS DEL SISTEMA DE INFORMACIÓN ADMINISTRATIVO SICOF – MÓDULO INVENTARIOS-ACTIVOS FIJOS.</t>
  </si>
  <si>
    <t>ADA S.A.</t>
  </si>
  <si>
    <t>194 DE 2020</t>
  </si>
  <si>
    <t>CONTRATAR LA PRESTACIÓN DEL SERVICIO DE FÁBRICA DE SOFTWARE PARA LA RAMA JUDICIAL, QUE INCLUYA DESARROLLOS, MANTENIMIENTO Y SOPORTE PARA APLICATIVOS DE LA ENTIDAD.</t>
  </si>
  <si>
    <t>CONSORCIO FABRICA CSJ S&amp;S 2020</t>
  </si>
  <si>
    <t>2021/01/04</t>
  </si>
  <si>
    <t>CARLOS ANDRES GOMEZ GOMEZ</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</si>
  <si>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</si>
  <si>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</si>
  <si>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</si>
  <si>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</si>
  <si>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</si>
  <si>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</si>
  <si>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</si>
  <si>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</si>
  <si>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</si>
  <si>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</si>
  <si>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</si>
  <si>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</si>
  <si>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</si>
  <si>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</si>
  <si>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</si>
  <si>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</si>
  <si>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</si>
  <si>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</si>
  <si>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</si>
  <si>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</si>
  <si>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</si>
  <si>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</si>
  <si>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015 DE 2021</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</si>
  <si>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</si>
  <si>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</si>
  <si>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BELSY JOHANA PUENTES DUARTE</t>
  </si>
  <si>
    <t>016 DE 2021</t>
  </si>
  <si>
    <t>PRESTAR LOS SERVICIOS PROFESIONALES EN LA UNIDAD DE RECURSOS HUMANOS, COMO APOYO A LA SUPERVISIÓN DE LOS CONTRATOS EN LOS CUALES EL DIRECTOR TIENE LA SUPERVISIÓN Y APOYAR EN LA ADECUACIÓN DEL APLICATIVO DE NÓMINA “EFINOMINA”.</t>
  </si>
  <si>
    <t>SANDRA MILENA ALVAREZ ABRIL</t>
  </si>
  <si>
    <t>2021/11/28</t>
  </si>
  <si>
    <t>017 DE 2021</t>
  </si>
  <si>
    <t>PRESTAR EL SERVICIO DE SUSCRIPCIÓN AL DIARIO OFICIAL Y PUBLICAR EN EL MISMO, LOS ACUERDOS, RESOLUCIONES Y DEMÁS ACTOS ADMINISTRATIVOS DE CARÁCTER GENERAL QUE POR SU NATURALEZA REQUIEREN LAS ALTAS CORTES, LA COMISIÓN NACIONAL DE DISCIPLINA JUDICIAL, EL CONSEJO SUPERIOR DE LA JUDICATURA Y LA DIRECCIÓN EJECUTIVA DE ADMINISTRACIÓN JUDICIAL</t>
  </si>
  <si>
    <t>IMPRENTA NACIONAL DE COLOMBIA</t>
  </si>
  <si>
    <t>DIANA JAHEL BUITRAGO GARAVITO</t>
  </si>
  <si>
    <t>JOSE EDUARDO GOMEZ</t>
  </si>
  <si>
    <t>PRESTAR LOS SERVICIOS DE APOYO A LA GESTIÓN EN EL GRUPO DE SENTENCIAS Y CONCILIACIONES DE LA UNIDAD DE ASISTENCIA LEGAL EN LOS PROCESOS QUE SE GENEREN EN VIRTUD DE LA APLICACIÓN DEL DECRETO 642 DE 2020.</t>
  </si>
  <si>
    <t>JOSE RICARDO VARELA</t>
  </si>
  <si>
    <t>025 DE 2021</t>
  </si>
  <si>
    <t>PRESTAR LOS SERVICIOS PROFESIONALES Y DE APOYO A LA GESTIÓN COMO CONTADORA DE LA DIVISIÓN DE CONTABILIDAD DE LA UNIDAD DE PRESUPUESTO</t>
  </si>
  <si>
    <t>DORA MERCEDES RINCON</t>
  </si>
  <si>
    <t>027 DE 2021</t>
  </si>
  <si>
    <t>PRESTAR LOS SERVICIOS DE APOYO TÉCNICO EN LA DIVISIÓN DE INFRAESTRUCTURA DE SOFTWARE DE LA UNIDAD DE INFORMÁTICA, REALIZANDO EL APOYO EN LA IMPLEMENTACIÓN DE LOS APLICATIVOS DE LA RAMA JUDICIAL, PARA LAS SOLUCIONES INFORMÁTICAS.</t>
  </si>
  <si>
    <t>MARCO ANTONIO CUESTA GARCIA</t>
  </si>
  <si>
    <t>JORGE ELIECER PACHON</t>
  </si>
  <si>
    <t>028 DE 2021</t>
  </si>
  <si>
    <t>PRESTAR EL SERVICIO DE TRANSPORTE DE ELEMENTOS QUE SE REQUIERAN REMITIR CON DESTINO A LOS DESPACHOS JUDICIALES Y ADMINISTRATIVOS A NIVEL LOCAL Y NACIONAL.</t>
  </si>
  <si>
    <t>TRANSPORTES COCOCARGA LTDA</t>
  </si>
  <si>
    <t>WILLIAM OMAR CARO CASTELLANOS</t>
  </si>
  <si>
    <t>029 DE 2021</t>
  </si>
  <si>
    <t>PRESTAR LOS SERVICIOS PROFESIONALES A LA UNIDAD DE PLANEACIÓN DE LA DIRECCIÓN EJECUTIVA DE ADMINISTRACIÓN JUDICIAL, PARA APOYAR EL ANÁLISIS Y EJERCICIO DE ASISTENCIA METODOLÓGICA Y TÉCNICA, DENTRO DEL PROCESO DE ACTUALIZACIÓN Y FORMULACIÓN DE PROYECTOS DE INVERSIÓN DE LA RAMA JUDICIAL EN EL MARCO DE LOS LINEAMIENTOS DE POLÍTICA DE MEDIANO Y LARGO PLAZO; EN EL SEGUIMIENTO DEL PLAN OPERATI</t>
  </si>
  <si>
    <t>SILVIA JOHANNA MORAES SAAVEDRA</t>
  </si>
  <si>
    <t>MARIA FRANZA LOPEZ BUITRAGO</t>
  </si>
  <si>
    <t>2021/12/07</t>
  </si>
  <si>
    <t>030 DE 2021</t>
  </si>
  <si>
    <t>ADQUIRIR CERTIFICADOS DIGITALES DE FUNCION PUBLICA (TOKEN) CON DESTINO A LA DIRECCIÓN EJECUTIVA DE ADMINISTRACION JUDICIAL DEL CONSEJO SUPERIOR DE LA JUDICATURA</t>
  </si>
  <si>
    <t>GESTION DE SEGURIDAD ELECTRONICA S A</t>
  </si>
  <si>
    <t>ELKIN GUSTAVO CORREA LEON</t>
  </si>
  <si>
    <t>031 DE 2021</t>
  </si>
  <si>
    <t>PRESTAR LOS SERVICIOS PROFESIONALES DE ASESORÍA Y ACOMPAÑAMIENTO A LA GESTIÓN EN LA UNIDAD DE PLANEACIÓN, RELACIONADA CON LAS AUDITORÍAS REALIZADAS POR LA UNIDAD DE AUDITORIA DEL CSJ, PLANES DE MEJORAMIENTO Y EL SIGCMA PARA EL NIVEL CENTRAL DE LA DEAJ Y LAS DIRECCIONES SECCIONALES.</t>
  </si>
  <si>
    <t>RICARDO MOLINA</t>
  </si>
  <si>
    <t>MARIA CRISTINA MUÑOZ HERNANDEZ</t>
  </si>
  <si>
    <t>033 DE 2021</t>
  </si>
  <si>
    <t>CARLOS ANTONIO PAIPILLA SAENZ</t>
  </si>
  <si>
    <t>034 DE 2021</t>
  </si>
  <si>
    <t>LUCY MARIZOL LOPEZ RODRIGUEZ</t>
  </si>
  <si>
    <t>035 DE 2021</t>
  </si>
  <si>
    <t>PRESTAR LOS SERVICIOS TÉCNICOS PARA APOYAR LA EJECUCIÓN Y SEGUIMIENTO DE LA DISTRIBUCIÓN E INSTALACIÓN DE EQUIPOS DE AUDIO Y VÍDEO PARA LAS SALAS DE AUDIENCIAS A NIVEL NACIONAL Y BRINDAR APOYO A LA SUPERVISIÓN</t>
  </si>
  <si>
    <t>YESSICA TATIANA BAREÑO TRIANA</t>
  </si>
  <si>
    <t>YENNY ALEXANDRA ANTOLINEZ SEGURA</t>
  </si>
  <si>
    <t>036 DE 2021</t>
  </si>
  <si>
    <t>PRESTAR LOS SERVICIOS PROFESIONALES COMO INGENIERO PARA APOYAR LA EJECUCIÓN, SEGUIMIENTO Y VERIFICACIÓN DE LA DISTRIBUCIÓN E INSTALACIÓN DE EQUIPOS DE AUDIO Y VIDEO PARA LAS SALAS DE AUDIENCIAS A NIVEL NACIONAL Y BRINDAR APOYO A LA SUPERVISIÓN.</t>
  </si>
  <si>
    <t>DANIEL CARRILLO AVILA</t>
  </si>
  <si>
    <t>2021/11/05</t>
  </si>
  <si>
    <t>037 DE  2021</t>
  </si>
  <si>
    <t>REALIZAR LA PREPRODUCCIÓN, PRODUCCIÓN Y EMISIÓN DE RADIO, TELECONFERENCIAS Y/O PROGRAMAS DE TELEVISIÓN.</t>
  </si>
  <si>
    <t>RADIO TELEVISION NACIONAL DE COLOMBIA - RTVC</t>
  </si>
  <si>
    <t>PABLO ENRIQUE HUERTAS</t>
  </si>
  <si>
    <t>040 DE 2021</t>
  </si>
  <si>
    <t>2021/04/04</t>
  </si>
  <si>
    <t>REALIZAR OBRAS DE CONSTRUCCIÓN SEDE JUDICIAL DE SOGAMOSO BOYACÁ</t>
  </si>
  <si>
    <t>CONSORCIO CONSTRUIR</t>
  </si>
  <si>
    <t>2022/09/09</t>
  </si>
  <si>
    <t>041 DE 2021</t>
  </si>
  <si>
    <t>PRESTAR SERVICIOS PROFESIONALES A LA DIRECCIÓN EJECUTIVA DE ADMINISTRACIÓN JUDICIAL, PARA LA ELABORACIÓN DE UN CONCEPTO SOBRE LA FUNCIÓN CONTENIDA EN EL ARTÍCULO 167 DE LA LEY 679 DE 2002, Y PARA EL TRÁMITE Y SUSTANCIACIÓN DE LOS  ACTOS  ADMINISTRATIVOS  Y  LAS  RESPUESTAS  A  DERECHOS  DE  PETICIÓN  Y CONSULTAS  RELACIONADAS  CON  PROCESO  DE  CONFORMACIÓN  DEL  REGISTRO  DE PARQUEADERO</t>
  </si>
  <si>
    <t>GLADYS MARCELA RIASCOS ERASO</t>
  </si>
  <si>
    <t>JOSE CAMILO GUZMAN</t>
  </si>
  <si>
    <t>042 DE 2021</t>
  </si>
  <si>
    <t>PRESTAR LOS SERVICIOS DE RECOLECCIÓN, TRANSPORTE, ALMACENAMIENTO TEMPORAL, TRATAMIENTO, APROVECHAMIENTO Y DISPOSICIÓN FINAL DE RESIDUOS PELIGROSOS Y ESPECIALES GENERADOS POR LA RAMA JUDICIAL EN LAS SEDES DEL NIVEL CENTRAL</t>
  </si>
  <si>
    <t>SERVIECOLOGICO SAS</t>
  </si>
  <si>
    <t>CAROLINA RODRIGUEZ ESTUPIÑAN</t>
  </si>
  <si>
    <t>043 DE 2021</t>
  </si>
  <si>
    <t>PRESTAR EL SERVICIO DE VIGÍAS DE LA SALUD EN LAS SEDES DEL NIVEL CENTRAL DE LA RAMA JUDICIAL</t>
  </si>
  <si>
    <t>SERVICIOS EN SALUD ANDINA LTDA.</t>
  </si>
  <si>
    <t>BELKIS EUGENIA GUTIERREZ</t>
  </si>
  <si>
    <t>046 DE 2021</t>
  </si>
  <si>
    <t>ADQUIRIR EL LICENCIAMIENTO Y PRESTAR LOS SERVICIOS PARA LA IMPLEMENTACIÓN DE LA PLATAFORMA PARA EL SISTEMA INTEGRADO ÚNICO DE GESTIÓN JUDICIAL -SIUGJ- DE LA RAMA JUDICIAL DE LA REPÚBLICA DE COLOMBIA.</t>
  </si>
  <si>
    <t>CONSORCIO LINKTIC - MUSCOGEE RAMA JUDICIAL</t>
  </si>
  <si>
    <t>CONSORCIO INTERVENTORÍA SGJ</t>
  </si>
  <si>
    <t>2022/07/13</t>
  </si>
  <si>
    <t>051 DE 2021</t>
  </si>
  <si>
    <t>PRESTAR LOS SERVICIOS PROFESIONALES A LA UNIDAD DE INFRAESTRUCTURA FÍSICA DE LA DIRECCIÓN EJECUTIVA DE ADMINISTRACIÓN JUDICIAL, PARA REALIZAR LA FORMULACIÓN, EL SEGUIMIENTO Y ACTUALIZACIÓN DE LOS PROYECTOS DE INVERSIÓN A CARGO DE LA UNIDAD DE INFRAESTRUCTURA FÍSICA.</t>
  </si>
  <si>
    <t>JOHANNA MARCELA MALAVER RAMIREZ</t>
  </si>
  <si>
    <t>FABIO GERMAN PAZ FRANCO</t>
  </si>
  <si>
    <t>052 DE 2021</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</si>
  <si>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</si>
  <si>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2022/12/31</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</si>
  <si>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</si>
  <si>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</si>
  <si>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</si>
  <si>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</si>
  <si>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2022/09/26</t>
  </si>
  <si>
    <t>054 DE 2021</t>
  </si>
  <si>
    <t>PRESTAR  LOS  SERVICIOS  PROFESIONALES  DE  INGENIERO  DE  SISTEMAS  EN  LA COORDINACIÓN  DEL  GRUPO  DE  GESTIÓN  DE  PROYECTOS  ESPECIALES  DE  LA DIRECCIÓN EJECUTIVA DE ADMINISTRACIÓN JUDICIAL.</t>
  </si>
  <si>
    <t>CARLOS ARIEL USEDA GÓMEZ</t>
  </si>
  <si>
    <t>055 DE 2021</t>
  </si>
  <si>
    <t>PRESTAR LOS SERVICIOS PROFESIONALES EN EL GRUPO DE GESTIÓN DE PROYECTOS ESPECIALES  DE  LA  DIRECCIÓN  EJECUTIVA  DE  ADMINISTRACIÓN  JUDICIAL,  COMO ESPECIALISTA EN SEGUIMIENTO Y MONITOREO.</t>
  </si>
  <si>
    <t>ANA YANETH GONZALEZ RAMIREZ</t>
  </si>
  <si>
    <t>056 DE 2021</t>
  </si>
  <si>
    <t>PRESTAR LOS SERVICIOS PROFESIONALES EN EL GRUPO DE GESTIÓN DE PROYECTOS ESPECIALES DE LA DIRECCIÓN EJECUTIVA DE ADMINISTRACIÓN JUDICIAL, COMO ESPECIALISTA RAMA JUDICIAL.</t>
  </si>
  <si>
    <t>JUAN MANUEL CARO GONZÁLEZ</t>
  </si>
  <si>
    <t>057 DE 2021</t>
  </si>
  <si>
    <t>PRESTAR LOS SERVICIOS PROFESIONALES DE ADMINISTRADOR DE EMPRESAS EN EL GRUPO DE GESTIÓN DE PROYECTOS ESPECIALES DE LA DIRECCIÓN EJECUTIVA DE ADMINISTRACIÓN JUDICIAL, COMO ESPECIALISTA EN GESTIÓN DEL CAMBIO.</t>
  </si>
  <si>
    <t>AUGUSTO RAFAELGUTIÉRREZ RIVERA</t>
  </si>
  <si>
    <t>058 DE 2021</t>
  </si>
  <si>
    <t>PRESTAR LOS SERVICIOS PROFESIONALES DE ABOGADA EN EL GRUPO DE GESTIÓN DE PROYECTOS ESPECIALES DE LA DIRECCIÓN EJECUTIVA DE ADMINISTRACIÓN JUDICIAL, COMO ESPECIALISTA EN DERECHO</t>
  </si>
  <si>
    <t>ESPERANZA ANDREA AYALA QUINTANA</t>
  </si>
  <si>
    <t>059 DE 2021</t>
  </si>
  <si>
    <t>PRESTAR LOS SERVICIOS PROFESIONALES DE INGENIERO ELECTRÓNICO EN EL GRUPO ESTRATÉGICO DE PROYECTOS DEL CONSEJO SUPERIOR DE LA JUDICATURA EN EL ROL DE ESPECIALISTA EN TRANSFORMACIÓN DIGITAL</t>
  </si>
  <si>
    <t>JUAN MANUEL MORENO ABELLO</t>
  </si>
  <si>
    <t>DIANA LUCIA TORRES ORTIZ</t>
  </si>
  <si>
    <t>060 DE 2021</t>
  </si>
  <si>
    <t>PRESTAR LOS SERVICIOS PROFESIONALES DE ADMINISTRADOR PÚBLICO EN EL GRUPO ESTRATÉGICO DE PROYECTOS DEL CONSEJO SUPERIOR DE LA JUDICATURA EN EL ROL DE ESPECIALISTA EN FORTALECIMIENTO DE CAPACIDADES.</t>
  </si>
  <si>
    <t>CÁSTULO MORALES PAYARES</t>
  </si>
  <si>
    <t>061 DE 2021</t>
  </si>
  <si>
    <t>PRESTAR LOS SERVICIOS PROFESIONALES DE INGENIERO DE SISTEMAS EN EL GRUPO ESTRATÉGICO DE PROYECTOS DEL CONSEJO SUPERIOR DE LA JUDICATURA EN EL ROL DE ANALISTA DE GESTIÓN DE INFORMACIÓN.</t>
  </si>
  <si>
    <t>FRANCISCO JAVIER GONZÁLEZ MÉNDEZ IDENTIFICACIÓN</t>
  </si>
  <si>
    <t>062 DE 2021</t>
  </si>
  <si>
    <t>PRESTAR LOS SERVICIOS PROFESIONALES DE ABOGADA EN EL GRUPO ESTRATÉGICO DE PROYECTOS DEL CONSEJO SUPERIOR DE LA JUDICATURA EN EL ROL DE ESPECIALISTA EN PLANEACIÓN Y SEGUIMIENTO</t>
  </si>
  <si>
    <t>SUZY SIERRA RUIZ</t>
  </si>
  <si>
    <t>063 DE 2021</t>
  </si>
  <si>
    <t>PRESTAR LOS SERVICIOS PROFESIONALES DE INGENIERO DE SISTEMAS EN EL GRUPO ESTRATÉGICO DE PROYECTOS DEL CONSEJO SUPERIOR DE LA JUDICATURA EN EL ROL DE ANALISTA DE PROYECTOS TI.</t>
  </si>
  <si>
    <t>HECTOR OSWALDO BONILLA RODRIGUEZ</t>
  </si>
  <si>
    <t>064 DE 2021</t>
  </si>
  <si>
    <t>PRESTAR LOS SERVICIOS PROFESIONALES DE ECONOMISTA EN EL GRUPO ESTRATÉGICO DE PROYECTOS DEL CONSEJO SUPERIOR DE LA JUDICATURA EN EL ROL DE ESPECIALISTA EN PROGRAMAS Y PROYECTOS.</t>
  </si>
  <si>
    <t>HECTOR MAURICIO ESCOBAR HURTADO</t>
  </si>
  <si>
    <t>065 DE 2021</t>
  </si>
  <si>
    <t>PRESTAR EL SERVICIO DE MANTENIMIENTO, AJUSTES, SOPORTE Y CAPACITACIÓN SOBRE EL APLICATIVO DE COBRO COACTIVO.</t>
  </si>
  <si>
    <t>SCOSDA SAS</t>
  </si>
  <si>
    <t>LINA  YALILE GIRALDO  SÁNCHE</t>
  </si>
  <si>
    <t>066 DE 2021</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</si>
  <si>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</si>
  <si>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</si>
  <si>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</si>
  <si>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067 DE 2021</t>
  </si>
  <si>
    <t>PRESTAR EL SERVICIO DE ATENCION DE URGENCIAS \ EMERGENCIAS MEDICAS EN SITIO, PARA TODOS LOS SERVIDORES JUDICIALES, CONTRATISTAS, PROVEEDORES \ USUARIOS EN SEDES DEL NIVEL CENTRAL</t>
  </si>
  <si>
    <t>COOMEVA   EMERGENCIA   MeDICA   SERVICIO   DE AMBULANCIA PREPAGADA S.A.S.</t>
  </si>
  <si>
    <t>RAUL SILVA MARTA</t>
  </si>
  <si>
    <t>070 DE 2021</t>
  </si>
  <si>
    <t>PRESTAR LOS SERVICIOS PROFESIONALES DE COMUNICADOR SOCIAL Y PERIODISTA EN EL CONSEJO SUPERIOR DE LA JUDICATURA A TRAVÉS DE UNA ASESORÍA ESPECIALIZADA EN LA REALIZACIÓN DE ACTIVIDADES DE COMUNICACIÓN POR PARTE DE LA CORPORACIÓN.</t>
  </si>
  <si>
    <t>JOHN PORTELA ARDILA</t>
  </si>
  <si>
    <t>JAINNE ESMERALDA  ROZO  GUERRERO</t>
  </si>
  <si>
    <t>072 DE 2021</t>
  </si>
  <si>
    <t>PRESTAR LOS SERVICIOS PROFESIONALES EN LA DIVISIÓN DE ESTRUCTURACIÓN DE LA UNIDAD DE COMPRAS PÚBLICAS, PARA APOYAR ELPROCESO PRECONTRACTUAL EN LA PARTE FINANCIERA.PRESTACIÓN DE SERVICIOS</t>
  </si>
  <si>
    <t>LUISA FERNANDA LORA NAVARRO</t>
  </si>
  <si>
    <t>GABRIL JACOB PATERNINA</t>
  </si>
  <si>
    <t>073 DE 2021</t>
  </si>
  <si>
    <t>PRESTAR  LOS  SERVICIOS  PROFESIONALES  A  LA  UNIDAD  DE  PLANEACIÓN  DE  LA DIRECCIÓN  EJECUTIVA  DE  ADMINISTRACIÓN  JUDICIAL,  PARA  APOYAR  LAIMPLEMENTACIÓN  DEL  MAPA  ESTRATÉGICO  DE  LA  DEAJ  DISEÑADO EN EL AÑO 2019</t>
  </si>
  <si>
    <t>ERNESTO MUÑOZ GARZON</t>
  </si>
  <si>
    <t>074 DE 2021</t>
  </si>
  <si>
    <t>PRESTAR LOS SERVICIOS PROFESIONALES A LA UNIDAD DE PLANEACIÓN DE LA DIRECCIÓN EJECUTIVA DE ADMINISTRACIÓN JUDICIAL, PARA APOYAR LA IMPLEMENTACIÓN DEL TABLERO DE CONTROL DE LA DEAJ DISEÑADO EL AÑO 2019</t>
  </si>
  <si>
    <t>JULIO CESAR ESCOBAR MENDOZA</t>
  </si>
  <si>
    <t>075 DE 2021</t>
  </si>
  <si>
    <t>PRESTAR LOS SERVICIOS PROFESIONALES DE CONTADOR PÚBLICO EN LA DIVISIÓN DE CONTABILIDAD DE LA UNIDAD   DE PRESUPUESTO PARA COORDINAR LAS ACTIVIDADES DE LA  CENTRAL  DE  CUENTAS  Y  GARANTIZAR  EL  CUMPLIMIENTO DE  LAS  OBLIGACIONES TRIBUTARIAS DE LADIRECCIÓN EJECUTIVADE ADMINISTRACIÓNJUDICIAL.</t>
  </si>
  <si>
    <t>CELVIA MARYORIE CUBIDES VEGA</t>
  </si>
  <si>
    <t>076 DE 2021</t>
  </si>
  <si>
    <t>PRESTAR LOS SERVICIOS PROFESIONALES EN EL GRUPO DE GESTIÓN DE PROYECTOS ESPECIALES DELA  DIRECCIÓN  EJECUTIVA  DE  ADMINISTRACIÓN  JUDICIAL,  COMO  ESPECIALISTA  EN  TECNOLOGÍASDE  LA  INFORMACIÓN Y LAS TELECOMUNICACIONES</t>
  </si>
  <si>
    <t>RAUL ERNESTO PERILLA FORERO</t>
  </si>
  <si>
    <t>077 DE 2021</t>
  </si>
  <si>
    <t>PRESTAR LOS SERVICIOS PROFESIONALES  DE INGENIERO DE SISTEMAS  EN LA COORDINACIÓN DEL GRUPO ESTRATÉGICO DE PROYECTOS DEL CONSEJO SUPERIOR DE LA JUDICATURA-CSJ.</t>
  </si>
  <si>
    <t>OSWALDO USECHE ACEVEDO</t>
  </si>
  <si>
    <t>078 DE 2021</t>
  </si>
  <si>
    <t>PRESTAR  LOS  SERVICIOS  PROFESIONALES  COMO  INGENIERO  PARA  APOYAR  LA SUPERVISIÓN DE “ADQUISICIÓN E INTEGRACIÓN DE EQUIPOS TECNOLÓGICOS PARA LA REALIZACIÓN DE AUDIENCIAS, ESPECÍFICAMENTE MONITORES”.</t>
  </si>
  <si>
    <t>MICHAEL SEBASTIAN CRRUZ FORERO</t>
  </si>
  <si>
    <t>082 DE 2021</t>
  </si>
  <si>
    <t>PRESTAR LOS SERVICIOS DE APOYO A LA GESTIÓN DE LOS LIQUIDADORES DEL GRUPO DE SENTENCIAS Y CONCILIACIONES DE LA UNIDAD DE ASISTENCIA LEGAL EN LOS PROCESOS QUE SE GENEREN EN VIRTUD DE LA APLICACIÓN DEL DECRETO 642 DE 2020.</t>
  </si>
  <si>
    <t>FAIZULY DAIAN PACHECO</t>
  </si>
  <si>
    <t>JOSE RICARDO VARELA ACOSTA</t>
  </si>
  <si>
    <t>083 DE 2021</t>
  </si>
  <si>
    <t>PRESTAR LOS SERVICIOS DE APOYO A LA GESTIÓN DE LOS LIQUIDADORES DEL GRUPO DE SENTENCIAS  Y  CONCILIACIONES  DE  LA  UNIDAD  DE  ASISTENCIA  LEGAL  EN  LOS PROCESOS QUE SE GENEREN EN VIRTUD DE LA APLICACIÓN DEL DECRETO 642 DE 2020.</t>
  </si>
  <si>
    <t>DORIS ANDREA SIERRA VALERO</t>
  </si>
  <si>
    <t>084 DE 2021</t>
  </si>
  <si>
    <t>OMAIRA LOPEZ MUÑOZ</t>
  </si>
  <si>
    <t>085 DE 2021</t>
  </si>
  <si>
    <t>MARIA ALEJANDRA LADRON DE GUEVARA LOPEZ</t>
  </si>
  <si>
    <t>086 DE2021</t>
  </si>
  <si>
    <t>MARIAN UPEGUI ENRIQUEZ</t>
  </si>
  <si>
    <t>089 DE 2021</t>
  </si>
  <si>
    <t>REALIZAR EL DISEÑO Y DIAGRAMACIÓN DE INFORMACIÓN PARA FORMATOS IMPRESOS Y ELECTRÓNICOS Y SU CORRESPONDIENTE IMPRESIÓN O GRABACIÓN.</t>
  </si>
  <si>
    <t>090 DE 2021</t>
  </si>
  <si>
    <t>PRESTAR SERVICIOS PROFESIONALES DE ABOGADO EN LA DIVISIÓN DE CONTRATOS DE LA UNIDAD DECOMPRAS PÚBLICAS PARA SUSTANCIAR ACTUACIONES ADMINISTRATIVAS CONTRACTUALES Y APOYAR LA GESTIÓN DE LA LIQUIDACIÓN DE LOS CONTRATOS.</t>
  </si>
  <si>
    <t>TATIANA ANDREA MONTOYA POLANCO</t>
  </si>
  <si>
    <t>ANDRES FELIPE DUQUE</t>
  </si>
  <si>
    <t>091 DE 2021</t>
  </si>
  <si>
    <t>PRESTAR SERVICIOS PROFESIONALES DE ABOGADO EN LA DIVISIÓN DE CONTRATOS DE LA UNIDAD DE COMPRAS PÚBLICAS PARA SUSTANCIAR ACTUACIONES ADMINISTRATIVAS CONTRACTUALES Y APOYAR LA GESTIÓN DE LA LIQUIDACIÓN DE LOS CONTRATOS</t>
  </si>
  <si>
    <t>HUGO FELIPE MORENO GALINDO</t>
  </si>
  <si>
    <t>092 DE 2021</t>
  </si>
  <si>
    <t>PRESTAR SERVICIOS PROFESIONALES ESPECIALIZADOS Y DE APOYO A LA GESTIÓN EN EL DESPACHO DEL DIRECTOR EJECUTIVO DE ADMINISTRACIÓN JUDICIAL, EN LA ASESORÍA, APOYO Y ELABORACIÓN DE LOS INFORMES QUE REQUIERA EL DESPACHO, ASÍ COMO EN LOS TEMAS RELACIONADOS CON LA OPTIMIZACIÓN ORGANIZACIONAL DE LAS SECCIONALES Y EN LOS ASUNTOS MISIONALES PROPIOS DEL DESPACHO.</t>
  </si>
  <si>
    <t>MARITZA POMARES QUIMBAYA</t>
  </si>
  <si>
    <t>JOSE MAURICIO CUESTAS</t>
  </si>
  <si>
    <t>093 DE 2021</t>
  </si>
  <si>
    <t>ACTUALIZAR LA NORMA NTC 6256:2018 Y GTC 286:2018 EN LOS REQUISITOS AMBIENTALES DE SALUD Y SEGURIDAD EN EL TRABAJO, DE SEGURIDAD INFORMÁTICA Y SELLOS DE BIOSEGURIDAD FUNDAMENTADO EN UN PROCESO DE FORMACIÓN QUE CONDUZCA A LA CERTIFICACIÓN DE AUDITORES EN LAS NORMAS MENCIONADAS</t>
  </si>
  <si>
    <t>INSTITUTO COLOMBIANO DE NORMAS TECNICAS Y CERTIFICACION ICONTEC</t>
  </si>
  <si>
    <t>LUIS ANTONIO SUAREZ ALBA</t>
  </si>
  <si>
    <t>095 DE 2021</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</si>
  <si>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</si>
  <si>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</si>
  <si>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097 DE 2021</t>
  </si>
  <si>
    <t>ORGANIZACIÓN Y ESTRUCTURACIÓN DIGITAL DE LOS EXPEDIENTES EN GESTIÓN PARA LA CORTE SUPREMA DE JUSTICIA EN LAS SALAS LABORAL, PENAL, DE INSTRUCCIÓN Y CIVIL.</t>
  </si>
  <si>
    <t>RED COLOMBIANA DE INSTITUCIONES DE EDUCACION SUPERIOR - EDURED</t>
  </si>
  <si>
    <t>098 DE 2021</t>
  </si>
  <si>
    <t>PRESTAR LOS SERVICIOS PROFESIONALES PARA REALIZAR LA ASESORÍA PEDAGÓGICA Y METODOLÓGICA QUE SE APLICARÁN EN LA CONSTRUCCIÓNDE LOS MÓDULOS DE FORMACIÓN AUTODIRIGIDA Y DOCUMENTOS DE FORMACIÓN CONTENIDOS EN EL PLAN DE FORMACIÓN 2021</t>
  </si>
  <si>
    <t>LILIANA ESTUPIÑAN ACHURY</t>
  </si>
  <si>
    <t>099 DE 2021</t>
  </si>
  <si>
    <t>PRESTAR EL SERVICIO DE SOPORTE, MANTENIMIENTO Y ACTUALIZACIÓN DEL APLICATIVO DE FONDOS ESPECIALES.</t>
  </si>
  <si>
    <t>JOSE MIGUEL CUBILLOS</t>
  </si>
  <si>
    <t>100 DE 2021</t>
  </si>
  <si>
    <t>OBTENER CERTIFICACIÓN DE AUDITORES EN MODELOS DE GESTIÓN, SISTEMAS DE GESTIÓN DE CALIDAD, SEGURIDAD Y SALUD EN EL TRABAJO, SEGURIDAD INFORMÁTICA, NORMA ANTISOBORNO, ESTRUCTURAS DE ALTO NIVEL ARTICULADAS A LA NTC 6256:2018 Y GTC 286:2.018 A TRAVÉS DE LA REALIZACIÓN DE UN DIPLOMADO DE 170 HORAS PARA CUATROCIENTOS CINCUENTA (450) SERVIDORES JUDICIALES.</t>
  </si>
  <si>
    <t>INSTITUTO COLOMBIANO DE NORMAS TECNICAS Y CERTIFICACION ICONTEC  O ICONTEC INTERNACIONAL</t>
  </si>
  <si>
    <t>JAIME IVAN BOCANEGRA VERGARA</t>
  </si>
  <si>
    <t>101 DE 2021</t>
  </si>
  <si>
    <t>ACTUALIZAR LAS CINCO (5) GUÍAS ELABORADAS A PARTIR DEL CONTRATO 089 DE 2016 Y ELABORAR OCHO (8) GUÍAS NUEVAS, CUYAS TEMÁTICAS ESTÉN RELACIONADAS CON LOS TEMAS OBJETO DE ESTUDIO DE LAS ALTAS CORTES LOS CUALES ESTÁN DEFINIDOS POR EL CONSEJO SUPERIOR DE LA JUDICATURA.</t>
  </si>
  <si>
    <t>CONSORCIO DEPIN-006-2021</t>
  </si>
  <si>
    <t>102 DE 2021</t>
  </si>
  <si>
    <t>PRESTAR SERVICIOS PROFESIONALES DE ABOGADO EN LA UNIDAD DE COMPRAS PÚBLICAS, BRINDANDO APOYO Y SEGUIMIENTO A LAS ACTIVIDADES MISIONALES DE LA UNIDAD.</t>
  </si>
  <si>
    <t>DIEGO ALEXIS SANCHEZ RODRIGUEZ</t>
  </si>
  <si>
    <t>103 DE 2021</t>
  </si>
  <si>
    <t>SUMINISTRO E INSTALACIÓN MOBILIARIO PARA LA SEDE JUDICIAL DE LOS PATIOS, NORTE DE SANTANDER</t>
  </si>
  <si>
    <t>PEDRO EDGAR PAEZ PINZON</t>
  </si>
  <si>
    <t>104 DE 2021</t>
  </si>
  <si>
    <t>PRESTAR LOS SERVICIOS PROFESIONALES A LA UNIDAD DE INFRAESTRUCTURA FÍSICA DE LA DIRECCIÓN EJECUTIVA DE ADMINISTRACIÓN JUDICIAL, BRINDANDO APOYO AL SEGUIMIENTO DE LOS PROYECTOS A CARGO DE LA UNIDAD.</t>
  </si>
  <si>
    <t>LUIS HORACIO ANTOLINEZ OLGUIN</t>
  </si>
  <si>
    <t>WILSON FERNANDO MUÑOZ</t>
  </si>
  <si>
    <t>105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</si>
  <si>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 TR</t>
  </si>
  <si>
    <t>MANUEL ANTONIO PIÑEROS BOHORQUEZ</t>
  </si>
  <si>
    <t>106 DE 2021</t>
  </si>
  <si>
    <t>PRESTAR LOS SERVICIOS PROFESIONALES AL DESPACHO DEL DIRECTOR EJECUTIVO DE ADMINISTRACIÓN JUDICIAL, EN LOS ASUNTOS JURÍDICOS CON ÉNFASIS EN MATERIA ADMINISTRATIVA Y DISCIPLINARIA.</t>
  </si>
  <si>
    <t>DIANA MARITZA OLAYA RIOS</t>
  </si>
  <si>
    <t>107 DE 2021</t>
  </si>
  <si>
    <t>PRESTAR SERVICIOS PROFESIONALES EN LA UNIDAD DE PLANEACIÓN APOYANDO LA GESTIÓN DE LAS ACTIVIDADES RELACIONADAS CON LA PROGRAMACIÓN PRESUPUESTAL DE LOS GASTOS DE FUNCIONAMIENTO DE LA RAMA JUDICIAL.</t>
  </si>
  <si>
    <t>ISAIAS HERNAN CONTRERAS NIETO</t>
  </si>
  <si>
    <t>FILA_999999</t>
  </si>
  <si>
    <t>4 NO SE DILIGENCIA INFORMACIÓN PARA ESTE FORMULARIO EN ESTE PERÍODO DE REPORTE</t>
  </si>
  <si>
    <t>5 RESPONSABILIDAD EXTRACONTRACTUAL</t>
  </si>
  <si>
    <t>6 BUEN MANEJO_CORRECTA INVERSIÓN DEL ANTICIPO</t>
  </si>
  <si>
    <t>9 CONTRATO D GARANTÍA BANCARIA</t>
  </si>
  <si>
    <t>10 CARTA DE CRÉDITO STAND-BY</t>
  </si>
  <si>
    <t>11 NO SE DILIGENCIA INFORMACIÓN PARA ESTE FORMULARIO EN ESTE PERÍODO DE REPORTE</t>
  </si>
  <si>
    <t>11 CONTRATO D GARANTÍA BANCARIA + CARTA D CRÉDITO STAND-BY</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</si>
  <si>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</si>
  <si>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</si>
  <si>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</si>
  <si>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</si>
  <si>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</si>
  <si>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31 TREINTA Y UN VECES</t>
  </si>
  <si>
    <t>43 CUMPLIM+ BUEN MANEJO_CORRECTA INVER  DL ANTICIPO</t>
  </si>
  <si>
    <t>32 TREINTA Y DOS VECES</t>
  </si>
  <si>
    <t>33 TREINTA Y TRES VECES</t>
  </si>
  <si>
    <t>34 TREINTA Y CUATRO VECES</t>
  </si>
  <si>
    <t>35 TREINTA Y CINCO VECES</t>
  </si>
  <si>
    <t>36 TREINTA Y SEIS VECES</t>
  </si>
  <si>
    <t>37 TREINTA Y SIETE VECES</t>
  </si>
  <si>
    <t>38 TREINTA Y OCHO VECES</t>
  </si>
  <si>
    <t xml:space="preserve">50 CUMPLIM+ ESTABIL_CALIDAD D OBRA+ CALIDAD_CORRECTO FUNCIONAM D LOS BIENES SUMIN </t>
  </si>
  <si>
    <t>39 TREINTA Y NUEVE VECES</t>
  </si>
  <si>
    <t>40 CUARENTA VECES</t>
  </si>
  <si>
    <t>61 ESTABIL_CALIDAD D OBRA+ PAGO D SALARIOS_PRESTAC SOC LEGALES</t>
  </si>
  <si>
    <t>41 CUARENTA Y UN VECES</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</si>
  <si>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</si>
  <si>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</si>
  <si>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</si>
  <si>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</si>
  <si>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</si>
  <si>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</si>
  <si>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</si>
  <si>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</si>
  <si>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</si>
  <si>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47 CUARENTA Y SIETE VECES</t>
  </si>
  <si>
    <t>48 CUARENTA Y OCHO VECES</t>
  </si>
  <si>
    <t>77 PAGO D SALARIOS_PRESTAC SOC LEG + BUEN MANEJO_CORRECTA INVER  DL ANTICIPO</t>
  </si>
  <si>
    <t>49 CUARENTA Y NUEVE VECES</t>
  </si>
  <si>
    <t>50 CINCUENTA VECES</t>
  </si>
  <si>
    <t>51 NO SE DILIGENCIA INFORMACIÓN PARA ESTE FORMULARIO EN ESTE PERÍODO DE REPORTE</t>
  </si>
  <si>
    <t xml:space="preserve">86 RESPONSAB EXTRACONTRACTUAL + CALIDAD_CORRECTO FUNCIONAM D LOS BIENES SUMIN </t>
  </si>
  <si>
    <t>NÚMERO DE ORDEN</t>
  </si>
  <si>
    <t>FECHA EXPEDICIÓN DE LA ORDEN</t>
  </si>
  <si>
    <t>OBJETO DE LA ORDEN</t>
  </si>
  <si>
    <t>VALOR TOTAL DE LA ORDEN</t>
  </si>
  <si>
    <t>PLAZO DE LA ORDEN</t>
  </si>
  <si>
    <t>0 CONVENIOS / CONTRATOS INTERADMINISTRAT (Registre las cifras EN PESOS)</t>
  </si>
  <si>
    <t>NÚMERO DE CONVENIO o CONTRATO</t>
  </si>
  <si>
    <t>FECHA SUSCRIPCIÓN CONVENIO o CONTRATO</t>
  </si>
  <si>
    <t>OBJETO DEL CONVENIO o CONTRATO</t>
  </si>
  <si>
    <t>VALOR TOTAL DEL CONVENIO o CONTRATO (En pesos)</t>
  </si>
  <si>
    <t>ENTIDAD : NOMBRE COMPLETO</t>
  </si>
  <si>
    <t>PLAZO DEL CONVENIO o CONTRATO</t>
  </si>
  <si>
    <t>FECHA INCIO CONVENIO o CONTRATO</t>
  </si>
  <si>
    <t>FECHA TERMINACIÓN CONVENIO o CONTRATO</t>
  </si>
  <si>
    <t>1 CONTRATO / CONVENIO INTERADMINISTRATIVO</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</si>
  <si>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</si>
  <si>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</si>
  <si>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</si>
  <si>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</si>
  <si>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</si>
  <si>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</si>
  <si>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</si>
  <si>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</si>
  <si>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</si>
  <si>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WLSON FERNANDO MUÑOZ ESPITIA</t>
  </si>
  <si>
    <t>072 DE 2018</t>
  </si>
  <si>
    <t>2020/07/11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</si>
  <si>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</si>
  <si>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</si>
  <si>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</si>
  <si>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2022/07/11</t>
  </si>
  <si>
    <t>073 DE 2018</t>
  </si>
  <si>
    <t>2022/07/12</t>
  </si>
  <si>
    <t>064 DE 2019</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</si>
  <si>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</si>
  <si>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</si>
  <si>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</si>
  <si>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</si>
  <si>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UNIVERSIDAD SERGIO ARBOLEDA</t>
  </si>
  <si>
    <t>2023/07/08</t>
  </si>
  <si>
    <t>147 DE 2019</t>
  </si>
  <si>
    <t>2019/09/19</t>
  </si>
  <si>
    <t>UNIVERSIDAD LA GRAN COLOMBIA</t>
  </si>
  <si>
    <t>166 DE 2019</t>
  </si>
  <si>
    <t>UNIVERSIDAD MARIANA</t>
  </si>
  <si>
    <t>125 DE 2020</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</si>
  <si>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</si>
  <si>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</si>
  <si>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</si>
  <si>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</si>
  <si>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</si>
  <si>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PROCURADURIA GENERAL DE LA NACION</t>
  </si>
  <si>
    <t>JORGE ELIECER PACHON BALLEN</t>
  </si>
  <si>
    <t>2024/09/30</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</si>
  <si>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</si>
  <si>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</si>
  <si>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</si>
  <si>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LUIIS CARLOS PARRA ACEVEDO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</si>
  <si>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</si>
  <si>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</si>
  <si>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</si>
  <si>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</si>
  <si>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</si>
  <si>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</si>
  <si>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</si>
  <si>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045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</si>
  <si>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</si>
  <si>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</si>
  <si>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</si>
  <si>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2023/05/25</t>
  </si>
  <si>
    <t>049 DE 2021</t>
  </si>
  <si>
    <t>UNIVERSIDAD ICESO</t>
  </si>
  <si>
    <t>2023/05/24</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</si>
  <si>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</si>
  <si>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</si>
  <si>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</si>
  <si>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2 CONVENIO DE COOPERACIÓN (NACIONAL / INTERNACIONAL)</t>
  </si>
  <si>
    <t>108 DE 2021</t>
  </si>
  <si>
    <t>109 DE 2021</t>
  </si>
  <si>
    <t>110 DE 2021</t>
  </si>
  <si>
    <t>112 DE 2021</t>
  </si>
  <si>
    <t xml:space="preserve">113 DE 2021 </t>
  </si>
  <si>
    <t>115 DE 2021</t>
  </si>
  <si>
    <t>116 DE 2021</t>
  </si>
  <si>
    <t>117 DE 2021</t>
  </si>
  <si>
    <t>118 DE 2021</t>
  </si>
  <si>
    <t>119 DE 2021</t>
  </si>
  <si>
    <t>120 DE 2021</t>
  </si>
  <si>
    <t>121 DE 2021</t>
  </si>
  <si>
    <t>122 DE 2021</t>
  </si>
  <si>
    <t>123 DE 2021</t>
  </si>
  <si>
    <t>124 DE 2021</t>
  </si>
  <si>
    <t>125 DE 2021</t>
  </si>
  <si>
    <t>126 DE 2021</t>
  </si>
  <si>
    <t>129 DE 2021</t>
  </si>
  <si>
    <t>CUSTODIAR Y ACTUALIZAR LAS CARPETAS DE TARJETAS PROFESIONALES DE ABOGADO</t>
  </si>
  <si>
    <t>ADQUIRIR E INSTALAR MOBILIARIO PARA LA DOTACIÓN DE COMEDORES DESTINADOS A LOS SERVIDORES DE LA RAMA JUDICIAL</t>
  </si>
  <si>
    <t>REALIZAR LA ACTUALIZACIÓN Y VALIDACIÓN DE LOS ESTUDIOS TÉCNICOS Y DEL PRESUPUESTO TOTAL DE OBRA PARA LASEDE DE LOS JUZGADOS PENALES DE GIRARDOT CUNDINAMARCA</t>
  </si>
  <si>
    <t>REALIZAR LAS OBRAS DE MANTENIMIENTO DE LA CUBIERTAS Y TERRAZAS DEL PALACIO DE JUSTICIA ALFONSO REYES ECHANDÍA DE BOGOTA</t>
  </si>
  <si>
    <t>PRESTAR LOS SERVICIOS PROFESIONALES A LA UNIDAD DE INFRAESTRUCTURA FÍSICA DE LA DIRECCIÓN EJECUTIVA DE ADMINISTRACIÓN JUDICIAL,BRINDANDO APOYO A LOS TEMAS INHERENTES A LA DONACIÓN Y COMODATO DE PREDIOS, ESTRUCTURACIÓN, CONTRATACIÓN DE PROYECTOSESTUDIOS Y DISEÑOS E INFORMES TÉCNICOS PARA EL ÁREA DE INMUEBLES.</t>
  </si>
  <si>
    <t>ESTRUCTURAR Y DISEÑAR EL PLAN ANTICORRUPCIÓN Y ATENCIÓN AL CIUDADANO PARA LA RAMAJUDICIAL CONFORME AL ORDENAMIENTO JURÍDICO VIGENTE.</t>
  </si>
  <si>
    <t>ACTUALIZAR EL MÓDULO DE FORMACIÓN TITULADO JUEZ DIRECTOR DEL DESPACHO CON CÓDIGO QR PARA LECTURA EN LÍNEA DE CONFORMIDAD A LAS ESPECIFICACIONES CONTENIDAS EN EL ANEXO TÉCNICO, LOS ESTUDIOS PREVIOS, LOS FORMATOS Y PROCEDIMIENTOS ESTABLECIDOS POR LA ESCUELA JUDICIAL RODRIGO LARA BONILLA Y LAS DEMÁS ESTABLECIDAS POR EL CONSEJO SUPERIOR DE LA JUDICATURA.</t>
  </si>
  <si>
    <t xml:space="preserve">CONSTRUIR UN (1) DOCUMENTO DE FORMACIÓN SOBRE EL ACCESO A LA JUSTICIA POR PARTE DE LASPERSONAS EN CONDICIÓN DE DISCAPACIDAD AUDITIVA, CON CÓDIGO QR PARA LECTURA ONLINE, DECONFORMIDAD A LAS ESPECIFICACIONES CONTENIDAS EN EL ANEXO TÉCNICO, LOS ESTUDIOS PREVIOS, LOSFORMATOS Y PROCEDIMIENTOS ESTABLECIDOS POR LA ESCUELA JUDICIAL RODRIGO LARA BONILLA Y LASDEMÁS ESTABLECIDAS POR EL CONSEJO SUPERIOR DE LA JUDICATURA.
</t>
  </si>
  <si>
    <t>ADQUIRIR POR SUSCRIPCIÓN EL DERECHO AL MANTENIMIENTO, ACTUALIZACIONES Y USO DE UNABOLSA DE HORAS PARA CONTAR CON EL SOPORTE REQUERIDO POR EL APLICATIVO DE GRABACIÓN DEAUDIENCIAS CÍCERO, ASÍ COMO LA ADQUISICIÓN DE 30 LICENCIAS DE PUNTOS DE CONSULTA ALPÚBLICO SOBRE LA PROGRAMACIÓN DE LAS AUDIENCIAS.</t>
  </si>
  <si>
    <t xml:space="preserve">ADQUIRIR ELEMENTOS DE PROTECCIÓN PERSONAL PARA PREVENIR EL CONTAGIO DEL COVID-19 CON DESTINO A LARAMA JUDICIAL
</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</si>
  <si>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</si>
  <si>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ADQUIRIR E INTEGRAR EQUIPOS TECNOLÓGICOS PARA LA REALIZACIÓN DE AUDIENCIAS; ENPARTICULAR, ELEMENTOS DE CAPTURA, PROCESAMIENTO Y REPRODUCCIÓN DE AUDIO Y VIDEO Y RELACIONADOS</t>
  </si>
  <si>
    <t xml:space="preserve">REALIZAR AUDITORÍAS EXTERNAS EN GESTIÓN DE CALIDAD Y AMBIENTAL Y NORMA Y GUÍA TÉCNICA DE LA RAMA JUDICIAL QUE DENCUMPLIMIENTO A LOS REQUISITOS DE NORMAS NTC ISO 9001:2015, NTC ISO 14001:2015, NORMA Y GUÍA TÉCNICA DE LA RAMAJUDICIAL NTC 6256:2018 Y GTC 286:2018.
</t>
  </si>
  <si>
    <t>PRESTAR ASESORÍA Y APOYO A LOS LIQUIDADORES DEL GRUPO DE SENTENCIAS Y CONCILIACIONES EN TEMAS CONTABLES Y REALIZAR LIQUIDACIONES DE CONCILIACIONES JUDICIALES Y MANDAMIENTOS EJECUTIVOS QUE EL ÁREA DE PROCESOS Y DIRECCIONES SECCIONALES SOLICITEN.</t>
  </si>
  <si>
    <t xml:space="preserve">ELABORAR EL INVENTARIO DOCUMENTAL EN ESTADO NATURAL PARA EXPEDIENTES DE LOS PROCESOSJUDICIALES, QUE SE ENCUENTRAN UBICADOS EN LA CIUDAD DE BOGOTÁ.
</t>
  </si>
  <si>
    <t xml:space="preserve">DISEÑAR Y APLICAR LA ENCUESTA DE PERCEPCIÓN SOBRE EL SERVICIO DE JUSTICIA POR JURISDICCIÓN,ESPECIALIDAD Y CON ENFOQUE TERRITORIAL.
</t>
  </si>
  <si>
    <t xml:space="preserve">REALIZAR ACOMPAÑAMIENTO TÉCNICO EN EL PROCESO DE IMPLEMENTACIÓN, IMPLANTACIÓN, MANTENIMIENTO Y MEJORA, DE LOS SISTEMASINTEGRADOS DE GESTIÓN DE LA RAMA JUDICIAL, CON BASE EN LA NTC 6256:2018, GUÍA GTC 286:2018, NTC ISO 9001:2015; NTC14001:2015 ARTICULADAS CON EL MODELO INTEGRADO DE GESTIÓN Y CONTROL.
</t>
  </si>
  <si>
    <t>"PRESTAR EL SERVICIO DE MANTENIMIENTO INTEGRAL Y RECARGA DE LOS EXTINTORES UBICADOS EN EL PALACIO DE JUSTICIA ""ALFONSO REYES ECHANDÍA"" YEN LOS DEMÁS EDIFICIOS DONDE FUNCIONAN DEPENDENCIAS DE LAS ALTAS CORTES, CONSEJO SUPERIOR DE LA JUDICATURA Y DIRECCIÓN EJECUTIVA DEADMINISTRACIÓN JUDICIAL EN BOGOTÁ.
"</t>
  </si>
  <si>
    <t>SKAPHE TECNOLOGIA SAS</t>
  </si>
  <si>
    <t>MOSTHYE VICENTE MEDINA</t>
  </si>
  <si>
    <t xml:space="preserve">JUAN DIEGO ALVIS COTES </t>
  </si>
  <si>
    <t>UNION TEMPORAL ARE</t>
  </si>
  <si>
    <t>FABIAN STIVEN MONTAÑEZ</t>
  </si>
  <si>
    <t>CONSORCIO DEPIN 002-2021</t>
  </si>
  <si>
    <t xml:space="preserve">UNIVERSIDAD PONTIFICIA BOLIVARIANA </t>
  </si>
  <si>
    <t>MATIAS AYUSO QUINTERO</t>
  </si>
  <si>
    <t>POLYMEDICAL DE COLOMBIA SAS</t>
  </si>
  <si>
    <t>STP CONSULTORES SAS</t>
  </si>
  <si>
    <t>AV DESIGN COLOMBIA SAS</t>
  </si>
  <si>
    <t>SILVIA VALENZUELA VALBUENA</t>
  </si>
  <si>
    <t>GRUPO EMPRESARIAL SOLUCIONES CUATRO EN UNO SAS</t>
  </si>
  <si>
    <t>PROYECTAMOS COLOMBIA SAS</t>
  </si>
  <si>
    <t>UNDERNET COLOMBIA SAS</t>
  </si>
  <si>
    <t>PROCOLDEXT SAS</t>
  </si>
  <si>
    <t>CONSORCIO TECNOLOGIA 2021</t>
  </si>
  <si>
    <t xml:space="preserve">ELIZABETH ROMERO </t>
  </si>
  <si>
    <t>LUZ MARY SANDOVAL</t>
  </si>
  <si>
    <t>GRACIELA ROMERO</t>
  </si>
  <si>
    <t xml:space="preserve">CARLOS FERNANDO THOMAS </t>
  </si>
  <si>
    <t>WILLIAM CRUZ FORERO</t>
  </si>
  <si>
    <t xml:space="preserve">PEDRO JULIO GOMEZ </t>
  </si>
  <si>
    <t>130 DE 2021</t>
  </si>
  <si>
    <t>132 DE 2021</t>
  </si>
  <si>
    <t>134 DE 2021</t>
  </si>
  <si>
    <t>135 DE 2021</t>
  </si>
  <si>
    <t>136 DE 2021</t>
  </si>
  <si>
    <t>139 DE 2021</t>
  </si>
  <si>
    <t>140 DE 2021</t>
  </si>
  <si>
    <t>141 DE 2021</t>
  </si>
  <si>
    <t>142 DE 2021</t>
  </si>
  <si>
    <t>143 DE 2021</t>
  </si>
  <si>
    <t>144 DE 2021</t>
  </si>
  <si>
    <t>145 DE 2021</t>
  </si>
  <si>
    <t>146 DE 2021</t>
  </si>
  <si>
    <t>148 DE 2021</t>
  </si>
  <si>
    <t>ADQUIRIR MOBILIARIO Y ENSERES PARA LA DOTACIÓN Y EL FUNCIONAMIENTO DE ESPACIOS DESIGNADOS COMO SALAS AMIGAS DE LA FAMILIA LACTANTE EN EL ENTORNO LABORAL DE LOS SERVIDORES DE LA RAMA JUDICIAL, EN LAS SEDES QUE CUENTEN AREAS ADECUADAS PARA ESTE FIN.</t>
  </si>
  <si>
    <t>REALIZAR LA INTERVENTORIA INTEGRAL AL CONTGRATO DE ADQUISICION E INTEGRACION DE EQUIIPOS TECNOLOGICOS PARA LA REALIZACION DE AUDIENCIAS; EN PARTICULAR, ELEMENTOS DE CAPTURA, PROCESAMIENTO Y REPRODUCCIÓN DE AUDIO Y VIDEO Y RELACIONADOS.</t>
  </si>
  <si>
    <t xml:space="preserve">ADQUIRIR TOGAS PARA MAGISTRADO CON DESTINO A LA RAMA JUDICIAL </t>
  </si>
  <si>
    <t>CONSULTORÍA DE CALCULO Y DISEÑO DE INGENIERIA CONCEPTUAL Y BASICA DE LA RED CONTRA INCENDIOS Y SISTEMA DE DETECCIÓN DE INCENDIOS PARA EL PALACIO DE JUSTIIA DE BOGOTA “AFONSO REYES ECHANDIA”, SEDE ANEXA CALLE 72.</t>
  </si>
  <si>
    <t>CONSTRUIR EL MÓDULO DE APRENDIZAJE TITULADO MEDIOS PROBATORIOS Y VALORACIÓN DE LA PRUEBA EN EL PROCEDIMIENTO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</si>
  <si>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INTERVENTORIA TECNICA, AMBIENTAL, ADMINISTRATIVA, JURIDICA, FINANCIERA Y CONTABLE AL MANTENIMIENTO DE CUBIERTAS Y TERRAZAS DEL PALACIO DE JUSTICIA “ALFONSO REYES ECHANDIA” DE BOGOTA.</t>
  </si>
  <si>
    <t>ADQUIRIR RELOJES DE CORRESPONDENCIA CON DESTINO A LA RAMA JUDICIAL</t>
  </si>
  <si>
    <t xml:space="preserve">ADQUIRIR UTILES DE ESCRITORIO Y DE OFICINA CON DESTINO A LA RAMA JUDICIAL </t>
  </si>
  <si>
    <t>CONSULTORÍA PARA EL CÁLCULO Y DISEÑO DEL SISTEMA INTEGRAL DE PROTECCIÓN CONTRA RAYOS Y PUESTA A TIERRA PARA EL PALACIO DE JUSTICIA DE BOGOTÁ "ALFONSO REYES ECHANDÍA", SEDE ANEXA Y CALLE 72.</t>
  </si>
  <si>
    <t>ADQUIRIR UNA DESTRUCTORA DE PAPEL CON DESTINO AL CONSEJO SUPERIOR DE LA JUDICATURA -  DIRECCIÓN EJECUTIVA DE ADMINISTRACIÓN JUDICIAL</t>
  </si>
  <si>
    <t xml:space="preserve">CONTRATAR LA INSCRIPCIÓN DE DIECISÉIS (16) EMPLEADOS JUDICIALES PARA PARTICIPAR EN EL VII CONGRESO DE COMPRA PÚBLICA / XVIII JORNADAS DE CONTRATACIÓN QUE SE LLEVARÁ A CABO LOS DÍAS 27 AL 29 DE OCTUBRE DE 2021, EN MODALIDAD PRESENCIAL Y VIRTUAL, DE CONFORMIDAD CON LAS ESPECIFICACIONES CONTENIDAS EN LOS ESTUDIOS PREVIOS Y LA INVITACIÓN ENVIADA POR LA UNIVERSIDAD DE LOS ANDES. </t>
  </si>
  <si>
    <t xml:space="preserve">SUMINISTRO TIQUETES AEREOS NACIONALES E INTERNACIONALES PARA LA RAMA JUDICIAL </t>
  </si>
  <si>
    <t>CONSTRUIR UN (1) DOCUMENTO DE FORMACIÓN SOBRE “DERECHO ELECTORAL PARA LA ESPECIALIDAD  EN  LO  CONTENCIOSO  ADMINISTRATIVO”,  CON  CÓDIGO  QR  PARA LECTURA  ONLINE”  DE  CONFORMIDAD  A  LAS  ESPECIFICACIONES  CONTENIDAS  LOS ESTUDIOS  PREVIOS,  FORMATOS  Y  PROCEDIMIENTOS  ESTABLECIDOS  POR  LA  ESCUELA JUDICIAL “RODRIGO LARA BONILLA” Y POR EL CONSEJO SUPERIOR DE LA JUDICATURA</t>
  </si>
  <si>
    <t>PRESTAR LOS SERVICIOS PARA DIAGNOSTICAR EL ESTADO ACTUAL DEL GOBIERNO  GESTION DE LA T&amp;I,  PROPONER N MODELO DE GOBIERNO DE TI PARA LA NACION  CONSEJO SUPERIOR DE LA JUDICATURA, QUE ESTE ALINEADO CON SU ESTRATEGIA</t>
  </si>
  <si>
    <t>RAUL SILVA MARTHA</t>
  </si>
  <si>
    <t>NESTOR ABDOM MESA HERRERA</t>
  </si>
  <si>
    <t>DANIEL MERCHAN CEPEDA</t>
  </si>
  <si>
    <t>JUAN DE JESUS HERNANDEZ MARTINEZ</t>
  </si>
  <si>
    <t>CONSORCIO INTER CSJ 2021</t>
  </si>
  <si>
    <t>OFIBEST S.A.S</t>
  </si>
  <si>
    <t>HERNAN BELTRAN AMORTEGUI</t>
  </si>
  <si>
    <t>AGNIS S A S</t>
  </si>
  <si>
    <t>GILBERTO AUGUSTO BLANCO ZUÑIGA</t>
  </si>
  <si>
    <t>GESCOM S A S</t>
  </si>
  <si>
    <t>INSTITUCIONAL  STAR SERVICES LTDA</t>
  </si>
  <si>
    <t>ENTERPRISE SOLUTIONS LTDA</t>
  </si>
  <si>
    <t>IMPERFLEX S A S</t>
  </si>
  <si>
    <t>UNIVERSIDAD DE LOS ANDES</t>
  </si>
  <si>
    <t>VIAJA POR EL MUNDO WEB / NICKISIX 360 S A S</t>
  </si>
  <si>
    <t xml:space="preserve">JUAN CAMILO MORALES TRUJILLO </t>
  </si>
  <si>
    <t xml:space="preserve">LEVEL COLOMBIA S A S </t>
  </si>
  <si>
    <t>149 DE 2021</t>
  </si>
  <si>
    <t>151 DE 2021</t>
  </si>
  <si>
    <t>152 DE 2021</t>
  </si>
  <si>
    <t>153 DE 2021</t>
  </si>
  <si>
    <t>154 DE 2021</t>
  </si>
  <si>
    <t>155 DE 2021</t>
  </si>
  <si>
    <t>156 DE 2021</t>
  </si>
  <si>
    <t>157 DE 2021</t>
  </si>
  <si>
    <t>158 DE 2021</t>
  </si>
  <si>
    <t>159 DE 2021</t>
  </si>
  <si>
    <t>160 DE 2021</t>
  </si>
  <si>
    <t>161 DE 2021</t>
  </si>
  <si>
    <t>162 DE 2021</t>
  </si>
  <si>
    <t>163 DE 2021</t>
  </si>
  <si>
    <t>164 DE 2021</t>
  </si>
  <si>
    <t>166 DE 2021</t>
  </si>
  <si>
    <t>168 DE 2021</t>
  </si>
  <si>
    <t>169 DE 2021</t>
  </si>
  <si>
    <t>170 DE 2021</t>
  </si>
  <si>
    <t>171 DE 2021</t>
  </si>
  <si>
    <t>173 DE 2021</t>
  </si>
  <si>
    <t xml:space="preserve">ADQUISICION EQUIPO  TRANSPORTE MANUAL CON DESTINO A LA RAMA JUDICIAL </t>
  </si>
  <si>
    <t>PRESTAR EL SERVICIO PARA PRÁCTICA DE EXÁMENES DE TAMIZAJE CARDIOVASCULAR Y CONSULTA  PARA ENTREGA DE RECOMENDACIONES MÉDICAS EN HÁBITOS DE AUTOCUIDADO PARA LOS SERVIDORES JUDICIALES DE LA CORTE SUPREMA DE JUSTICIA, CONSEJO DE ESTADO, CORTE CONSTITUCIONAL, COMISIÓN NACIONAL DE DISCIPLINA JUDICIAL, CONSEJO SUPERIOR DE LA JUDICATURA Y DIRECCIÓN EJECUTIVA DE ADMINISTRACIÓN DE JUSTICIA.</t>
  </si>
  <si>
    <t>CONSTRUIR UN MODULO SOBRE VALORACIÓN PROBATORIA EN MATERIA CIVIL Y COMERCIAL CONCODIGO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</si>
  <si>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REALIZAR LAS OBRAS DE CONSTRUCCIÓN DE LA SEDE DE LOS DESPACHOS JUDICIALES DE CHOCONTÁ – CUNDINAMARCA</t>
  </si>
  <si>
    <t>PRESTAR LOS SERVICIOS DE APOYO A LA GESTIÓN EN LA DIVISIÓN DE ASUNTOS LABORALES DE LA UNIDAD DE RECURSOS HUMANOS, EN LA PROYECCIÓN Y TRÁMITES ADMINISTRATIVOS DE RESPUESTA A DERECHOS DE PETICIÓN Y RECURSOS DE AGOTAMIENTO DE LA VÍA ADMINISTRATIVA</t>
  </si>
  <si>
    <t>PRESTAR LOS SERVICIOS PROFESIONALES DE ABOGADO EN LA DIVISIÓN DE ASUNTOS LABORALES DE LA UNIDAD DE RECURSOS HUMANOS, EN EL ADELANTAMIENTO DE TRÁMITES ADMINISTRATIVOS, PROYECCIÓN DE ACTOS ADMINISTRATIVOS EN TEMAS DE CARÁCTER SALARIAL Y PRESTACIONAL DE LA RAMA JUDICIAL, ASÍ COMO BÚSQUEDA EN BASE DE DATOS TALES COMO EKOGUI, SIGLO XXI, CONSULTA UNIFICADA, SIGOBIUS Y TABLAS DE EXCEL DE LA DIVISIÓN, DE TEMAS INHERENTES A LOS ASUNTOS A RESOLVER</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</si>
  <si>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</si>
  <si>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PRESTAR SERVICIOS PROFESIONALES ESPECIALIZADOS AL CONSEJO SUPERIOR DE LA JUDICATURA  EN  EL  TRÁMITE   DE  REVISIÓN  CONSTITUCIONAL  DE  LA  INICIATIVA  DE REFORMA DE LA LEY ESTATUTARIA DE ADMINISTRACIÓN DE JUSTICIA, PROYECTO DE LEY 295 DE 2020 CÁMARA ACUMULADO</t>
  </si>
  <si>
    <t>CONSTRUIR  UN  MÓDULO  DE APRENDIZAJE  AUTODIRIGIDO SOBRE  “DERECHO  PENAL,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</si>
  <si>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REALIZAR EL AVALUÓ DE LOS BIENES MUEBLES Y VEHÍCULOS DE PROPIEDAD DE LA RAMA JUDICIAL.</t>
  </si>
  <si>
    <t>CONSTRUIR    EL    MÓDULO    DE    APRENDIZAJE    AUTODIRIGIDO    SOBRE “PROCESOSEJECUTIVOS, INEMBARGABILIDAD Y   LIQUIDACIONES  EN   MATERIA   CONTENCIOSO ADMINISTRATIVO  CON  CÓDIGO  QR  PARA  LECTURA  ONLINE”  DE  CONFORMIDAD  A LAS ESPECIFICACIONES CONTENIDAS EN EL ANEXO  TÉCNICO,  LOS ESTUDIOS  PREVIOS,  LOS FORMATOS  Y  PROCEDIMIENTOS  ESTABLECIDOS  POR  LA  ESCUELA  JUDICIAL  “RODRIGO LARA  BONILLA”  Y  LAS  DEMÁS  ESTABLECIDAS  POR  EL  CONSEJO  SUPERIOR  DE  LA JUDICATURA.</t>
  </si>
  <si>
    <t>PRESTAR EL SERVICIO DE MANTENIMIENTO PREVENTIVO Y CORRECTIVO PARA LAS PLANTAS ELÉCTRICAS DE PROPIEDAD DE LA RAMA JUDICIAL UBICADOS EN EL PALACIO DE JUSTICIA, SEDE ANEXA Y EDIFICIO BOLSA DE BOGOTÁ.</t>
  </si>
  <si>
    <t>REALIZAR LA REVISIÓN, ANÁLISIS ESTRUCTURAL Y DICTAMEN TÉCNICO QUE PERMITA DETERMINAR EL ESTADO ACTUAL DE LA ESTRUCTURA DE LA SEDE DE LAS SALAS DE AUDIENCIAS, UBICADA EN LA CALLE 6 NO. 3-03 NEIVA – HUILA.</t>
  </si>
  <si>
    <t>ADQUIRIR EL ANÁLISIS, DISEÑO Y LA HERRAMIENTA PARA IMPLEMENTAR LA CAPACIDAD PARA LA INTEROPERABILIDAD E INTEGRACIÓN DE SERVICIOS PARA LA RAMA JUDICIAL</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</si>
  <si>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</si>
  <si>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CONSTRUIR EL MODULO DE APRENDIZAJE SOBRE COMPETENCIAS LABORALES CON CODIGO QR PARA LECTURA ONLINE DE CONFORMIDAD A LAS ESPECIFICACIONES CONTENIDAS EN EL ANEXO TÉCNICO, LOS ESTUDIOS PREVIOS, LOS FORMATOS CONSTRUIR EL MODULO DE APRENDIZAJE SOBRE COMPETENCIAS LABORALES CON CODIGO QR PARA LECTURA ONLINE DE CONFORMIDAD A LAS ESPECIFICACIONES CONTENIDAS EN EL ANEXO TECNICO, LOS ESTUDIOS PREVIOS, LOS FORMATOS Y PROCEDIMIENTOS ESTABLECIDOS POR LA ESCUELA JUDICIAL RODRIGO LARA BONILLA Y LAS DEMAS ESTABLECIDAS POR EL CONSEJO SUPERIOR DE LA JUDICATURA.</t>
  </si>
  <si>
    <t>CONCEDER POR PARTE DEL ARRENDADOR AL ARRENDATARIO EL USO Y GOCE DEL PISO 9 DE  LA  TORRE  B  DEL  CENTRO  COMERCIAL  Y  FINANCIERO  AV.  CHILE,  UBICADO  EN CARRERA 10 NO. 72-33 DE LA CIUDAD DE BOGOTÁ CON UN ÁREA TOTAL DE 572 M2.</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</si>
  <si>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RECOMENDACIONES  Y ESTÁNDARES  INTERNACIONALES  (ISO 223012).</t>
  </si>
  <si>
    <t>CONCEDER POR PARTE DEL ARRENDADOR AL ARRENDATARIO EL USO Y GOCE DE LOS PISOS 3 AL 9 DEL EDIFICIO CASUR, INMUEBLE UBICADO EN LA CARRERA 7 NO 12B 27 DE LA CIUDAD DE BOGOTÁ CON UN ÁREA TOTAL DE 5091,30 M2.</t>
  </si>
  <si>
    <t xml:space="preserve">ADQUIRIR DISPOSITIVOS DE ALMACENAMIENTO ELECTRICO CON DESTINO A LA RAMA JUDICIAL </t>
  </si>
  <si>
    <t>FEC SUMINISTROS Y SERVICIOS S A S</t>
  </si>
  <si>
    <t>SEGURIDAD Y SALUD OCUPACIONAL  SYSO PIS SAS</t>
  </si>
  <si>
    <t>VICTOR MANUEL BERNAL CALLEJAS</t>
  </si>
  <si>
    <t>CONSORCIO ARQUITECTOS 2021</t>
  </si>
  <si>
    <t>CARLOS JOSE MORA MAYORGA</t>
  </si>
  <si>
    <t>LEIDI MARCELA ROBLES ROBLES</t>
  </si>
  <si>
    <t>JOSE DOROTEO CANTILLO PABON</t>
  </si>
  <si>
    <t>CONSORCIO SUPERIOR</t>
  </si>
  <si>
    <t>MARTHA CECILIA PAZ</t>
  </si>
  <si>
    <t>PAULA CADAVID ABOGADOS SAS</t>
  </si>
  <si>
    <t>GUSTAVO ADOLFO FORERO GONZALEZ</t>
  </si>
  <si>
    <t>JUAN CAMILO MORALES TRUJILLO</t>
  </si>
  <si>
    <t>RIDA SOLUCIONES INTEGRALES SAS</t>
  </si>
  <si>
    <t>SOCIEDAD COLOMBIANA DE INGENIEROS</t>
  </si>
  <si>
    <t>SOAIN SOFTWARE ASSOCIATES SAS</t>
  </si>
  <si>
    <t>UNION TEMPORAL CSJ SGSI CIBERSEGURIDAD</t>
  </si>
  <si>
    <t>PEDRO EUGENIO MEDELLIN TORRES</t>
  </si>
  <si>
    <t>HABITAT PROMOTORA INMOBILIARIA SAS</t>
  </si>
  <si>
    <t>LOCKNET S A</t>
  </si>
  <si>
    <t xml:space="preserve">CAJA DE SUELDOS DE RETIRO DE LA POLICIA NACIONAL </t>
  </si>
  <si>
    <t xml:space="preserve">RIO TECHNOLOGY SAS </t>
  </si>
  <si>
    <t>MARIA CLAUDIA DIAZ LOPEZ</t>
  </si>
  <si>
    <t>JOSE EDUARDO GOMEZ FIGUEREDO</t>
  </si>
  <si>
    <t>JOAQUIN MAURICIO DIAZ CASAS</t>
  </si>
  <si>
    <t xml:space="preserve">JAICKSON CAMILO MORALES NOVOA </t>
  </si>
  <si>
    <t>PANAMERICANA LIBRERIA Y PEPELERIA</t>
  </si>
  <si>
    <t>UNION TEMPORAL DELL EMC</t>
  </si>
  <si>
    <t>Softmanagement SA</t>
  </si>
  <si>
    <t>Unión Temporal DELL EMC</t>
  </si>
  <si>
    <t>IT CROWD SAS</t>
  </si>
  <si>
    <t>CONTROLES EMPRESARIALES SAS</t>
  </si>
  <si>
    <t>COMWARE S.A.</t>
  </si>
  <si>
    <t>COLSOFT SAS</t>
  </si>
  <si>
    <t>GRUPO EMPRESARIAL CREAR DE COLOMBIA S.A.S.</t>
  </si>
  <si>
    <t>ADQUIRIR LICENCIAS DE SOFTWARE DE PRODUCTOS MICROSOFT, CONTEMPLA 8 LICENCIAS DE SQL SERVER ENTERPRISE CON SA, RENOVACIÓN DE SOFTWARE ASSURANCE PARA 90 LICENCIAS SQL SERVER ENTERPRISE Y 34 LICENCIAS DE POWER BI.</t>
  </si>
  <si>
    <t>PRESTAR LOS SERVICIOS DE LA MESA DE AYUDA PARA ADMINISTRAR, OPERAR Y GESTIONAR LA LÍNEA DE SOPORTE DE LA RAMA JUDICIAL, A TRAVÉS DE CANALES TELEFÓNICOS Y VIRTUALES (CHAT, REDES SOCIALES, WHATSAPP, CORREO ELECTRÓNICO Y VIDEO LLAMADA,), SEGÚN LAS NECESIDADES DE ATENCIÓN A LOS USUARIOS TANTO INTERNOS COMO EXTERNOS</t>
  </si>
  <si>
    <t>ADQUIRIR MONITORES INDUSTRIALES PARA SALAS DE AUDIENCIA.</t>
  </si>
  <si>
    <t>FORTALECIMIENTO INSTITUCIONAL DEL SISTEMA DE JUSTICIA SJ</t>
  </si>
  <si>
    <t>DOTACION CARNÉ DE IDENTIFICACION PARA USARSE DENTRO DE SUS INSTALACIONES Y GARANTIZAR SEGURIDAD</t>
  </si>
  <si>
    <t>ADQUIRIR LICENCIAS OFIMÁTICAS PARA LOS EQUIPOS DE COMPUTO QUE SE ADQUIRIERON EN LA PRESENTE VIGENCIA A NIVEL NACIONAL EN LA RAMA JUDICIAL.</t>
  </si>
  <si>
    <t>ADQUIRIR EL LICENCIAMIENTO ORACLE A PERPETUIDAD PARA GARANTIZAR LOS SERVICIOS DE BASE DE DATOS QUE ACTUALMENTE TIENE LA RAMA JUDICIAL</t>
  </si>
  <si>
    <t>ADQUIRIR LICENCIAS DE LA HERRAMIENTA DE COMUNICACIÓN Y COLABORACIÓN OFFICE 365 Y SUS PRODUCTOS ASOCIADOS PARA LOS DESPACHOS JUDICIALES Y ADMINISTRATIVOS A NIVEL NACIONAL.</t>
  </si>
  <si>
    <t>AMPLIAR LA INFRAESTRUCTURA DE AZURE (CRÉDITOS) PARA GARANTIZAR LA CONTINUIDAD DE LOS SERVICIOS DE INFRAESTRUCTURA QUE ACTUALMENTE ESTÁN DESPLEGADOS EN AZURE, PARA SOPORTAR LOS DIFERENTES PROYECTOS DE TRANSICIÓN EN EL MARCO DE LA TRANSFORMACIÓN DIGITAL DE LA RAMA JUDICIAL</t>
  </si>
  <si>
    <t>SE REQUIERE LA AMPLIACIÓN DE LA PLATAFORMA ORACLE CLOUD PARA LA RAMA JUDICIAL</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</si>
  <si>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</si>
  <si>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</si>
  <si>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</si>
  <si>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172 DE 2021</t>
  </si>
  <si>
    <t>197 DE 2021</t>
  </si>
  <si>
    <t>202 DE 2021</t>
  </si>
  <si>
    <t>216 DE 2021</t>
  </si>
  <si>
    <t>218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</si>
  <si>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</si>
  <si>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</si>
  <si>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</si>
  <si>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</si>
  <si>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</si>
  <si>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DEFENSORÍA DEL PUEBLO</t>
  </si>
  <si>
    <t>ORGANIZACIÓN SANTAMARÍA SAS</t>
  </si>
  <si>
    <t>UNIDAD ADMINISTRATIVA
ESPECIAL DE GESTIÓN DE
RESTITUCIÓN DE TIERRAS
DESPOJADAS</t>
  </si>
  <si>
    <t>UNIVERSIDAD
DE LA SALLE</t>
  </si>
  <si>
    <t>AGENCIA NACIONAL INMOBILIARIA VIRGILIO BARCO VARGAS</t>
  </si>
  <si>
    <t>SANDRA MILENA PARRADO CRIOLLO</t>
  </si>
  <si>
    <t>CLAUDIA
ALEXANDRA BRICEÑO MEJIA</t>
  </si>
  <si>
    <t>ANGELA ARANZAZU MONTOYA</t>
  </si>
  <si>
    <t>203 DE 2021</t>
  </si>
  <si>
    <t>205 DE 2021</t>
  </si>
  <si>
    <t>212 DE 2021</t>
  </si>
  <si>
    <t>214 DE 2021</t>
  </si>
  <si>
    <t>CONSORCIO OBRAS SERPEC</t>
  </si>
  <si>
    <t>UNIÓN TEMPORAL BLOCKCHAIN CSJ 2021</t>
  </si>
  <si>
    <t>UNIÓN TEMPORAL JUSTICIA ANALÍTICA 2021</t>
  </si>
  <si>
    <t>CONSORCIO CEJ-INVESCOR 003</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</si>
  <si>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</si>
  <si>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</si>
  <si>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</si>
  <si>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175 DE 2021</t>
  </si>
  <si>
    <t>176 DE 2021</t>
  </si>
  <si>
    <t>178 DE 2021</t>
  </si>
  <si>
    <t>179 DE 2021</t>
  </si>
  <si>
    <t>180 DE 2021</t>
  </si>
  <si>
    <t>181 DE 2021</t>
  </si>
  <si>
    <t>182 DE 2021</t>
  </si>
  <si>
    <t>183 DE 2021</t>
  </si>
  <si>
    <t>184 DE 2021</t>
  </si>
  <si>
    <t>185 DE 2021</t>
  </si>
  <si>
    <t>187 DE 2021</t>
  </si>
  <si>
    <t>188 DE 2021</t>
  </si>
  <si>
    <t>189 DE 2021</t>
  </si>
  <si>
    <t>190 DE 2021</t>
  </si>
  <si>
    <t>191 DE 2021</t>
  </si>
  <si>
    <t>193 DE 2021</t>
  </si>
  <si>
    <t>194 DE 2021</t>
  </si>
  <si>
    <t>195 DE 2021</t>
  </si>
  <si>
    <t>196 DE 2021</t>
  </si>
  <si>
    <t>199 DE 2021</t>
  </si>
  <si>
    <t>200 DE 2021</t>
  </si>
  <si>
    <t>201 DE 2021</t>
  </si>
  <si>
    <t>204 DE 2021</t>
  </si>
  <si>
    <t>210 DE 2021</t>
  </si>
  <si>
    <t>211 DE 2021</t>
  </si>
  <si>
    <t>213 DE 2021</t>
  </si>
  <si>
    <t>215 DE 2021</t>
  </si>
  <si>
    <t xml:space="preserve">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 TRADICIÓN Y LIBERTAD.
</t>
  </si>
  <si>
    <t>ADQUIRIR E INSTALAR UNIDADES ININTERRUMPIDAS DE POTENCIA – UPS PARA LA RAMA JUDICIAL A NIVEL NACIONAL”</t>
  </si>
  <si>
    <t>ADQUIRIR E INSTALAR LA SUITE ADOBE CREATIVE CLOUD CON DESTINO A LAS OFICINAS DE PRENSA Y COMUNICACIONES DE LAS ALTAS CORTES Y EL CENTRO DE DOCUMENTACIÓN JUDICIAL – CENDOJ</t>
  </si>
  <si>
    <t>EJECUTAR LA FASE II ADECUACIONES DEL EDIFICIO DE LA CALLE 72 N° 7-96 DE LA CIUDAD DE BOGOTÁ.</t>
  </si>
  <si>
    <t>ADQUIRIR ELEMENTOS DE PROTECCIÓN PERSONAL (EPP) CON DESTINO A LA RAMA JUDICIAL</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</si>
  <si>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</si>
  <si>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ESPECIALIDADES</t>
  </si>
  <si>
    <t>REALIZAR LA REVISIÓN INDEPENDIENTE DE LOS DISEÑOS ESTRUCTURALES DE LAS SEDES  JUDICIALES  DE  CAUCASIA  (ANTIOQUIA),  MÁLAGA  (SANTANDER)  Y  SARAVENA  (ARAUCA)</t>
  </si>
  <si>
    <t>REALIZAR EL MANTENIMIENTO GENERAL Y PUESTA EN MARCHA DEL SISTEMA DE TRANSFERENCIA ELÉCTRICA – SEDE JUDICIAL SOACHA (SECTOR TERREROS) – CUNDINAMARCA</t>
  </si>
  <si>
    <t>ADQUIRIR LA SUSCRIPCIÓN A UN BANCO DE IMÁGENES, VIDEOS Y AUDIO, MEDIANTE LA PLATAFORMA DE ADOBE STOCK, CON DESTINO A LA RAMA JUDICIAL.</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</si>
  <si>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 / OC-CO DE TRANSFORMACIÓN DIGITAL DE LA JUSTICIA EN COLOMBIA</t>
  </si>
  <si>
    <t>PRESTAR LOS SERVICIOS PROFESIONALES INDEPENDIENTES DE CONSULTORÍA COMO ESPECIALISTA EN ADQUISICIONES CON EL FIN DE LIDERAR, GESTIONAR Y EJECUTAR LOS PROCESOS DE SELECCIÓN, CONTRATACIÓN Y DE GESTIÓN CONTRACTUAL EN EL MARCO DEL CONTRATO DE PRÉSTAMO BID 5283/OC-CO PARA FINANCIAR EL PROGRAMA DE TRANSFORMACIÓN DIGITAL DE LA JUSTICIA EN COLOMBIA.</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</si>
  <si>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DEL CONTRATO DE PRÉSTAMO BID 5283 / OC-CO PARA FINANCIAR EL PROGRAMA DE TRANSFORMACIÓN DIGITAL DE LA JUSTICIA EN COLOMBIA.</t>
  </si>
  <si>
    <t>PRESTAR LOS SERVICIOS PROFESIONALES INDEPENDIENTES DE CONSULTORÍA COMO ESPECIALISTA FINANCIERO CON EL FIN DE LIDERAR, GESTIONAR Y EJECUTAR LOS PROCESOS FINANCIEROS-ADMINISTRATIVOS EN EL MARCO DEL CONTRATO DE PRÉSTAMO BID 5283 / OC-CO DE TRANSFORMACIÓN DIGITAL DE LA JUSTICIA EN COLOMBIA.</t>
  </si>
  <si>
    <t>PRESTAR EL SERVICIO ESPECIALIZADO DE ACTUALIZACIÓN, MANTENIMIENTO Y SOPORTE A USUARIOS DEL SISTEMA DE INFORMACIÓN ADMINISTRATIVO SICOF - MÓDULO INVENTARIOS-ACTIVOS FIJOS.</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</si>
  <si>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</si>
  <si>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SUMINISTRO E INSTALACIÓN DE DIVISIÓN EN VIDRIO TEMPLADO, SAMBLASTIADO CON PELÍCULA FROSTER SEGÚN DISEÑO, CON DESTINO AL CONSEJO DE ESTADO</t>
  </si>
  <si>
    <t>REALIZAR LA INTERVENTORÍA TÉCNICA, ADMINISTRATIVA, JURÍDICA, FINANCIERA, CONTABLE Y AMBIENTAL AL CONTRATO DE OBRA PÚBLICA QUE RESULTE ADJUDICADO DE LA SELECCIÓN ABREVIADA - MENOR CUANTÍA, CUYO OBJETO ES: "ACTIVIDADES DE TERMINACIÓN DE EL DOVIO (VALLE DEL CAUCA)</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</si>
  <si>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 JUDICATURA.</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</si>
  <si>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</si>
  <si>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REALIZAR LA INTERVENTORÍA TÉCNICA, ADMINISTRATIVA, JURÍDICA, FINANCIERA, CONTABLE Y AMBIENTAL, A LA CONSTRUCCIÓN DE LA SEDE DE LOS DESPACHOS JUDICIALES DE CHOCONTÁ – CUNDINAMARCA.</t>
  </si>
  <si>
    <t>PRESTAR EL SERVICIO DE MANTENIMIENTO, AJUSTES Y SOPORTE SOBRE EL APLICATIVO DE COBRO COACTIVO.</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</si>
  <si>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</si>
  <si>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EJECUTAR LA ADECUACIÓN DEL HALL PRINCIPAL DEL PISO 9 DEL PALACIO DE JUSTICIA “ALFONSO REYES ECHANDÍA” EN LA CIUDAD DE BOGOTÁ, D.C.</t>
  </si>
  <si>
    <t>DETERMINAR LAS NECESIDADES DE LA RAMA JUDICIAL PARA LA ELABORACIÓN DEL PLAN SECTORIAL DE DESARROLLO DE LA RAMA JUDICIAL 2023 – 2026.</t>
  </si>
  <si>
    <t>ADQUIRIR EL ANÁLISIS, DISEÑO, DESARROLLO E IMPLEMENTACIÓN DE UNA PLATAFORMA HORIZONTAL, DISTRIBUIDA, INTEROPERABLE, SEGURA, PRIVADA CON CADENA DE BLOQUES (BLOCKCHAIN)</t>
  </si>
  <si>
    <t>REALIZAR ACTIVIDADES DE CONSTRUCCIÓN PARA LA TERMINACIÓN DE LA SEDE JUDICIAL EL DOVIO (VALLE DEL CAUCA)</t>
  </si>
  <si>
    <t>REALIZAR LA INTERVENTORÍA INTEGRAL Y APOYO TÉCNICO A LA GESTIÓN, COORDINACIÓN Y SUPERVISIÓN DE LOS SERVICIOS DE TI DURANTE EL TIEMPO DE EJECUCIÓN DEL CONTRATO DE ADQUISICIÓN DE SERVICIOS DE CONECTIVIDAD (REDES WAN).</t>
  </si>
  <si>
    <t>DISEÑAR E IMPLEMENTAR UN OBSERVATORIO PARA EL MONITOREO Y EVALUACIÓN DEL IMPACTO DE LA LEY 2080 DE 2021.</t>
  </si>
  <si>
    <t>ADQUIRIR ELEMENTOS Y EQUIPOS DE OFICINA PARA 166 PUESTOS DE TRABAJO CON DESTINO AL CONSEJO DE ESTADO.</t>
  </si>
  <si>
    <t>MANUEL ANTONIO PIÑEROS  BOHORQUEZ</t>
  </si>
  <si>
    <t>INVERSER LTDA INVERSIONES Y SERVICIOS</t>
  </si>
  <si>
    <t>NOVOTECHNO DE COLOMBIA S A S</t>
  </si>
  <si>
    <t>INTEROBRAS GR S A S</t>
  </si>
  <si>
    <t>CONSULTING GROUP FIRE &amp; SAFETY COLOMBIA S A S</t>
  </si>
  <si>
    <t>INGENIERIA DE BOMBAS Y PLANTAS SAS</t>
  </si>
  <si>
    <t>DATEXCO COMPANY S A</t>
  </si>
  <si>
    <t>INGESISMICA CONSULTORIA Y CONSTRUCCION  SAS</t>
  </si>
  <si>
    <t>NAYIBE GALVIS PEÑALOSA</t>
  </si>
  <si>
    <t>ORO SYS LTDA</t>
  </si>
  <si>
    <t>ALEXANDER ALDANA GONZALEZ</t>
  </si>
  <si>
    <t>JOSÉ RODRIGO BERMÚDEZ CASTRO</t>
  </si>
  <si>
    <t>DIEGO FERNANDO ROCHA ARANGO</t>
  </si>
  <si>
    <t>DAHIANNA JURADO URREGO</t>
  </si>
  <si>
    <t>ADA S.A.S</t>
  </si>
  <si>
    <t>MC ARQUITECTOS SA</t>
  </si>
  <si>
    <t>MOBIMUEBLES SAS</t>
  </si>
  <si>
    <t>JESUS MANUEL ROMERO GARCIA</t>
  </si>
  <si>
    <t>SCOSDA S.A.S.</t>
  </si>
  <si>
    <t>RED COLOMBIANA DE INSTITUCIONES DE EDUCACIÓN SUPERIOR</t>
  </si>
  <si>
    <t>RACIONALIZAR S AS</t>
  </si>
  <si>
    <t>INMOBILIARIA Y CONSTRUCCIONES DE LA COSTA S.A.S.</t>
  </si>
  <si>
    <t>C &amp; M CONSULTORES SAS</t>
  </si>
  <si>
    <t>MODULARES ELYOS SAS</t>
  </si>
  <si>
    <t>CARLOS DAVID SARMIENTO CORTES</t>
  </si>
  <si>
    <t>HELIO RIGOBERTO SALAZAR CORREA</t>
  </si>
  <si>
    <t>ADRIANA CRUZ ORTIZ</t>
  </si>
  <si>
    <t>CLAUDIA MARCELA DELGADILLO</t>
  </si>
  <si>
    <t>JUAN PERDOMO ALBORNOZ</t>
  </si>
  <si>
    <t>JUAN MANUEL PIÑEROS PIÑEROS</t>
  </si>
  <si>
    <t>CARLOS ADOLFO
VENEGAS BETANCOURT</t>
  </si>
  <si>
    <t>JORGE ENRIQUE HERN􀃈NDEZ BECERRA</t>
  </si>
  <si>
    <t>NESTOR ABDON MESA HERRERA</t>
  </si>
  <si>
    <t>MARIBEL  PEfA  VILLAMIL</t>
  </si>
  <si>
    <t>CLAUDIA MARCELA
DELGADILLO VARGAS</t>
  </si>
  <si>
    <t>CARLOS FERNANDO THOMAS BENAVIDES</t>
  </si>
  <si>
    <t>MIGUEL
CUBILLOS MUNCA</t>
  </si>
  <si>
    <t>NESTOR ABDÓN
MESA HERRERA</t>
  </si>
  <si>
    <t>CLAUDIA MARCELA DELGADILLO VARGAS</t>
  </si>
  <si>
    <t>CARLOS ANDRÉS
GÓMEZ GÓMEZ</t>
  </si>
  <si>
    <t>MANUEL MARTIN DE LA HOZ DOMINGUEZ</t>
  </si>
  <si>
    <t>ANGELA LORENA TEJEIRO BUSTAMANTE</t>
  </si>
  <si>
    <t>207 DE 2019</t>
  </si>
  <si>
    <t>ELABORAR LAS TABLAS DE VALORACIÓN DOCUMENTAL – TVD PARA LAS ALTAS CORTES: CORTE SUPREMA DE JUSTICIA, CORTE CONSTITUCIONAL Y CONSEJO DE ESTADO, Y FORMULAR EL SISTEMA INTEGRADO DE CONSERVACIÓN – SIC DE DOCUMENTOS DE LA RAMA JUDICIAL</t>
  </si>
  <si>
    <t>UNION TEMPORAL ESTRATEGIAS DOCUMENTALES</t>
  </si>
  <si>
    <t>GLORIA MERCEDES MORA MARTINEZ</t>
  </si>
  <si>
    <t>185 DE 2020</t>
  </si>
  <si>
    <t>ADQUIRIR LICENCIAS OFIMÁTICAS PARA COMPUTADORES DE LA RAMA JUDICIAL</t>
  </si>
  <si>
    <t>CONTROLES EMPRESARIALES S.A.S.</t>
  </si>
  <si>
    <t>COMPRAVENTA</t>
  </si>
  <si>
    <t>N/A</t>
  </si>
  <si>
    <t>GESTION CONTRACTUAL NOVIEMBRE Y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</si>
</sst>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yyyy/mm/dd"/>
    <numFmt numFmtId="167" formatCode="_-&quot;$&quot;\ * #,##0_-;\-&quot;$&quot;\ * #,##0_-;_-&quot;$&quot;\ * &quot;-&quot;??_-;_-@_-"/>
  </numFmts>
  <fonts count="19">
    <font>
      <sz val="11"/>
      <color indexed="8"/>
      <name val="Calibri"/>
      <family val="2"/>
      <scheme val="minor"/>
    </font>
    <font>
      <b/>
      <sz val="11"/>
      <color indexed="9"/>
      <name val="Calibri"/>
      <family val="2"/>
    </font>
    <font>
      <sz val="11"/>
      <color indexed="8"/>
      <name val="Calibri"/>
      <family val="2"/>
      <scheme val="minor"/>
    </font>
    <font>
      <sz val="8"/>
      <name val="Calibri"/>
      <family val="2"/>
      <scheme val="minor"/>
    </font>
    <font>
      <sz val="11"/>
      <color theme="1"/>
      <name val="Calibri"/>
      <family val="2"/>
      <scheme val="minor"/>
    </font>
    <font>
      <b/>
      <sz val="11"/>
      <color rgb="FFFF0000"/>
      <name val="Calibri"/>
      <family val="2"/>
      <scheme val="minor"/>
    </font>
    <font>
      <sz val="11"/>
      <name val="Calibri"/>
      <family val="2"/>
      <scheme val="minor"/>
    </font>
    <font>
      <b/>
      <sz val="11"/>
      <color theme="5" tint="-0.249977111117893"/>
      <name val="Calibri"/>
      <family val="2"/>
    </font>
    <font>
      <sz val="11"/>
      <color theme="5" tint="-0.249977111117893"/>
      <name val="Calibri"/>
      <family val="2"/>
      <scheme val="minor"/>
    </font>
    <font>
      <sz val="10"/>
      <name val="Arial"/>
      <family val="2"/>
    </font>
    <font>
      <sz val="11"/>
      <name val="Calibri (Cuerpo)_x0000_"/>
    </font>
    <font>
      <b/>
      <sz val="11"/>
      <name val="Calibri (Cuerpo)_x0000_"/>
    </font>
    <font>
      <b/>
      <sz val="11"/>
      <name val="Calibri"/>
      <family val="2"/>
    </font>
    <font>
      <sz val="11"/>
      <color theme="0"/>
      <name val="Calibri"/>
      <family val="2"/>
      <scheme val="minor"/>
    </font>
    <font>
      <b/>
      <sz val="11"/>
      <color theme="0"/>
      <name val="Calibri"/>
      <family val="2"/>
    </font>
    <font>
      <sz val="8"/>
      <color indexed="8"/>
      <name val="Calibri"/>
      <family val="2"/>
      <scheme val="minor"/>
    </font>
    <font>
      <sz val="8"/>
      <color theme="0"/>
      <name val="Calibri"/>
      <family val="2"/>
    </font>
    <font>
      <b/>
      <sz val="8"/>
      <color indexed="9"/>
      <name val="Calibri"/>
      <family val="2"/>
    </font>
    <font>
      <b/>
      <sz val="14"/>
      <color indexed="8"/>
      <name val="Calibri"/>
      <family val="2"/>
      <scheme val="minor"/>
    </font>
  </fonts>
  <fills count="10">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5"/>
      </patternFill>
    </fill>
    <fill>
      <patternFill patternType="solid">
        <fgColor theme="9" tint="0.79998168889431442"/>
        <bgColor indexed="64"/>
      </patternFill>
    </fill>
    <fill>
      <patternFill patternType="solid">
        <fgColor theme="0"/>
        <bgColor rgb="FF000000"/>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4" fillId="0" borderId="2" applyFont="0" applyFill="0" applyBorder="0" applyAlignment="0" applyProtection="0"/>
    <xf numFmtId="44" fontId="2" fillId="0" borderId="0" applyFont="0" applyFill="0" applyBorder="0" applyAlignment="0" applyProtection="0"/>
  </cellStyleXfs>
  <cellXfs count="66">
    <xf numFmtId="0" fontId="0" fillId="0" borderId="0" xfId="0"/>
    <xf numFmtId="0" fontId="1" fillId="2" borderId="6" xfId="0" applyFont="1" applyFill="1" applyBorder="1" applyAlignment="1">
      <alignment horizontal="center" vertical="center"/>
    </xf>
    <xf numFmtId="0" fontId="6" fillId="6" borderId="4" xfId="0" applyFont="1" applyFill="1" applyBorder="1" applyAlignment="1" applyProtection="1">
      <alignment horizontal="right" vertical="center"/>
      <protection locked="0"/>
    </xf>
    <xf numFmtId="0" fontId="6" fillId="6" borderId="4" xfId="0" applyFont="1" applyFill="1" applyBorder="1" applyAlignment="1" applyProtection="1">
      <alignment horizontal="left" vertical="center"/>
      <protection locked="0"/>
    </xf>
    <xf numFmtId="0" fontId="6" fillId="6" borderId="4" xfId="0" applyFont="1" applyFill="1" applyBorder="1" applyAlignment="1">
      <alignment horizontal="right"/>
    </xf>
    <xf numFmtId="0" fontId="0" fillId="0" borderId="0" xfId="0" applyAlignment="1">
      <alignment horizontal="right"/>
    </xf>
    <xf numFmtId="0" fontId="1" fillId="2" borderId="1" xfId="0" applyFont="1" applyFill="1" applyBorder="1" applyAlignment="1">
      <alignment horizontal="right" vertical="center"/>
    </xf>
    <xf numFmtId="0" fontId="7" fillId="2" borderId="1" xfId="0" applyFont="1" applyFill="1" applyBorder="1" applyAlignment="1">
      <alignment horizontal="right" vertical="center"/>
    </xf>
    <xf numFmtId="0" fontId="8" fillId="0" borderId="0" xfId="0" applyFont="1" applyAlignment="1">
      <alignment horizontal="right"/>
    </xf>
    <xf numFmtId="164" fontId="6" fillId="6" borderId="4" xfId="0" applyNumberFormat="1" applyFont="1" applyFill="1" applyBorder="1" applyAlignment="1" applyProtection="1">
      <alignment horizontal="right" vertical="center"/>
      <protection locked="0"/>
    </xf>
    <xf numFmtId="9" fontId="9" fillId="9" borderId="4" xfId="0" applyNumberFormat="1" applyFont="1" applyFill="1" applyBorder="1" applyAlignment="1">
      <alignment horizontal="right" vertical="center"/>
    </xf>
    <xf numFmtId="0" fontId="1" fillId="5" borderId="1" xfId="0" applyFont="1" applyFill="1" applyBorder="1" applyAlignment="1">
      <alignment horizontal="right" vertical="center"/>
    </xf>
    <xf numFmtId="0" fontId="1" fillId="8" borderId="1" xfId="0" applyFont="1" applyFill="1" applyBorder="1" applyAlignment="1">
      <alignment horizontal="right" vertical="center"/>
    </xf>
    <xf numFmtId="0" fontId="0" fillId="8" borderId="0" xfId="0" applyFill="1" applyAlignment="1">
      <alignment horizontal="right"/>
    </xf>
    <xf numFmtId="0" fontId="7" fillId="8" borderId="1" xfId="0" applyFont="1" applyFill="1" applyBorder="1" applyAlignment="1">
      <alignment horizontal="right" vertical="center"/>
    </xf>
    <xf numFmtId="0" fontId="8" fillId="8" borderId="0" xfId="0" applyFont="1" applyFill="1" applyAlignment="1">
      <alignment horizontal="right"/>
    </xf>
    <xf numFmtId="0" fontId="1" fillId="7" borderId="1" xfId="0" applyFont="1" applyFill="1" applyBorder="1" applyAlignment="1">
      <alignment horizontal="right" vertical="center"/>
    </xf>
    <xf numFmtId="0" fontId="7" fillId="4" borderId="1" xfId="0" applyFont="1" applyFill="1" applyBorder="1" applyAlignment="1">
      <alignment horizontal="right" vertical="center"/>
    </xf>
    <xf numFmtId="0" fontId="8" fillId="4" borderId="0" xfId="0" applyFont="1" applyFill="1" applyAlignment="1">
      <alignment horizontal="right"/>
    </xf>
    <xf numFmtId="0" fontId="12" fillId="0" borderId="1" xfId="0" applyFont="1" applyBorder="1" applyAlignment="1">
      <alignment horizontal="right" vertical="center"/>
    </xf>
    <xf numFmtId="0" fontId="6" fillId="0" borderId="0" xfId="0" applyFont="1" applyAlignment="1">
      <alignment horizontal="right"/>
    </xf>
    <xf numFmtId="0" fontId="12" fillId="0" borderId="5" xfId="0" applyFont="1" applyBorder="1" applyAlignment="1">
      <alignment horizontal="right" vertical="center"/>
    </xf>
    <xf numFmtId="0" fontId="1" fillId="6" borderId="1" xfId="0" applyFont="1" applyFill="1" applyBorder="1" applyAlignment="1">
      <alignment horizontal="right" vertical="center"/>
    </xf>
    <xf numFmtId="0" fontId="0" fillId="6" borderId="0" xfId="0" applyFill="1" applyAlignment="1">
      <alignment horizontal="right"/>
    </xf>
    <xf numFmtId="0" fontId="6" fillId="6" borderId="2" xfId="0" applyFont="1" applyFill="1" applyBorder="1" applyAlignment="1">
      <alignment horizontal="right" vertical="center"/>
    </xf>
    <xf numFmtId="0" fontId="0" fillId="6" borderId="2" xfId="0" applyFill="1" applyBorder="1" applyAlignment="1">
      <alignment horizontal="right" vertical="center"/>
    </xf>
    <xf numFmtId="0" fontId="0" fillId="0" borderId="0" xfId="0" applyAlignment="1">
      <alignment horizontal="center"/>
    </xf>
    <xf numFmtId="0" fontId="0" fillId="0" borderId="0" xfId="0" applyAlignment="1">
      <alignment horizontal="left"/>
    </xf>
    <xf numFmtId="0" fontId="1" fillId="2" borderId="6" xfId="0" applyFont="1" applyFill="1" applyBorder="1" applyAlignment="1">
      <alignment horizontal="left" vertical="center"/>
    </xf>
    <xf numFmtId="0" fontId="6" fillId="6" borderId="4" xfId="0" applyFont="1" applyFill="1" applyBorder="1" applyAlignment="1">
      <alignment horizontal="left" vertical="center"/>
    </xf>
    <xf numFmtId="0" fontId="0" fillId="6" borderId="2" xfId="0" applyFill="1" applyBorder="1" applyAlignment="1">
      <alignment horizontal="left" vertical="center"/>
    </xf>
    <xf numFmtId="0" fontId="0" fillId="0" borderId="0" xfId="0" applyAlignment="1">
      <alignment horizontal="left" vertical="center"/>
    </xf>
    <xf numFmtId="0" fontId="14" fillId="2" borderId="1" xfId="0" applyFont="1" applyFill="1" applyBorder="1" applyAlignment="1">
      <alignment horizontal="center" vertical="center"/>
    </xf>
    <xf numFmtId="0" fontId="5" fillId="0" borderId="0" xfId="0" applyFont="1" applyAlignment="1">
      <alignment horizontal="right"/>
    </xf>
    <xf numFmtId="0" fontId="11" fillId="0" borderId="1" xfId="0" applyFont="1" applyBorder="1" applyAlignment="1">
      <alignment horizontal="right" vertical="center"/>
    </xf>
    <xf numFmtId="0" fontId="10" fillId="0" borderId="0" xfId="0" applyFont="1" applyAlignment="1">
      <alignment horizontal="right"/>
    </xf>
    <xf numFmtId="0" fontId="10" fillId="0" borderId="3" xfId="0"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164" fontId="10" fillId="0" borderId="3" xfId="0" applyNumberFormat="1" applyFont="1" applyBorder="1" applyAlignment="1" applyProtection="1">
      <alignment horizontal="right" vertical="center"/>
      <protection locked="0"/>
    </xf>
    <xf numFmtId="0" fontId="5" fillId="6" borderId="2" xfId="0" applyFont="1" applyFill="1" applyBorder="1" applyAlignment="1">
      <alignment horizontal="right" vertical="center"/>
    </xf>
    <xf numFmtId="0" fontId="5" fillId="6" borderId="0" xfId="0" applyFont="1" applyFill="1" applyAlignment="1">
      <alignment horizontal="right"/>
    </xf>
    <xf numFmtId="0" fontId="13" fillId="0" borderId="0" xfId="0" applyFont="1" applyAlignment="1">
      <alignment horizontal="center"/>
    </xf>
    <xf numFmtId="0" fontId="10" fillId="0" borderId="3" xfId="0" applyFont="1" applyBorder="1" applyAlignment="1" applyProtection="1">
      <alignment horizontal="left" vertical="center"/>
      <protection locked="0"/>
    </xf>
    <xf numFmtId="0" fontId="0" fillId="6" borderId="0" xfId="0" applyFill="1" applyAlignment="1">
      <alignment horizontal="left"/>
    </xf>
    <xf numFmtId="0" fontId="0" fillId="3" borderId="7" xfId="0" applyFill="1" applyBorder="1" applyAlignment="1" applyProtection="1">
      <alignment horizontal="right" vertical="center"/>
      <protection locked="0"/>
    </xf>
    <xf numFmtId="0" fontId="0" fillId="0" borderId="0" xfId="0" applyAlignment="1">
      <alignment horizontal="right"/>
    </xf>
    <xf numFmtId="0" fontId="14" fillId="2" borderId="1" xfId="0" applyFont="1" applyFill="1" applyBorder="1" applyAlignment="1">
      <alignment horizontal="center" vertical="center"/>
    </xf>
    <xf numFmtId="0" fontId="13" fillId="0" borderId="0" xfId="0" applyFont="1" applyAlignment="1">
      <alignment horizontal="center"/>
    </xf>
    <xf numFmtId="0" fontId="1" fillId="0" borderId="1" xfId="0" applyFont="1" applyFill="1" applyBorder="1" applyAlignment="1">
      <alignment horizontal="right" vertical="center"/>
    </xf>
    <xf numFmtId="0" fontId="1" fillId="0" borderId="1" xfId="0" applyFont="1" applyFill="1" applyBorder="1" applyAlignment="1">
      <alignment horizontal="right" vertical="center"/>
    </xf>
    <xf numFmtId="0" fontId="0" fillId="0" borderId="0" xfId="0" applyFill="1" applyAlignment="1">
      <alignment horizontal="right"/>
    </xf>
    <xf numFmtId="0" fontId="15" fillId="0" borderId="0" xfId="0" applyFont="1" applyAlignment="1">
      <alignment horizontal="center" wrapText="1"/>
    </xf>
    <xf numFmtId="0" fontId="16"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6" xfId="0" applyFont="1" applyFill="1" applyBorder="1" applyAlignment="1">
      <alignment horizontal="left" vertical="center" wrapText="1"/>
    </xf>
    <xf numFmtId="0" fontId="18" fillId="0" borderId="0" xfId="0" applyFont="1" applyAlignment="1">
      <alignment horizontal="left"/>
    </xf>
    <xf numFmtId="167" fontId="0" fillId="0" borderId="0" xfId="2" applyNumberFormat="1" applyFont="1" applyAlignment="1">
      <alignment horizontal="right"/>
    </xf>
    <xf numFmtId="167" fontId="17" fillId="2" borderId="6" xfId="2" applyNumberFormat="1" applyFont="1" applyFill="1" applyBorder="1" applyAlignment="1">
      <alignment horizontal="center" vertical="center" wrapText="1"/>
    </xf>
    <xf numFmtId="167" fontId="6" fillId="6" borderId="4" xfId="2" applyNumberFormat="1" applyFont="1" applyFill="1" applyBorder="1" applyAlignment="1" applyProtection="1">
      <alignment horizontal="right" vertical="center"/>
      <protection locked="0"/>
    </xf>
    <xf numFmtId="167" fontId="0" fillId="6" borderId="2" xfId="2" applyNumberFormat="1" applyFont="1" applyFill="1" applyBorder="1" applyAlignment="1">
      <alignment horizontal="right" vertical="center"/>
    </xf>
    <xf numFmtId="164" fontId="0" fillId="3" borderId="7" xfId="0" applyNumberFormat="1" applyFill="1" applyBorder="1" applyAlignment="1" applyProtection="1">
      <alignment horizontal="right" vertical="center"/>
      <protection locked="0"/>
    </xf>
    <xf numFmtId="0" fontId="0" fillId="3" borderId="7" xfId="0" applyFill="1" applyBorder="1" applyAlignment="1" applyProtection="1">
      <alignment horizontal="left" vertical="center"/>
      <protection locked="0"/>
    </xf>
    <xf numFmtId="0" fontId="0" fillId="3" borderId="7" xfId="0" applyFill="1" applyBorder="1" applyAlignment="1" applyProtection="1">
      <alignment horizontal="right" vertical="center" wrapText="1"/>
      <protection locked="0"/>
    </xf>
    <xf numFmtId="0" fontId="0" fillId="0" borderId="7" xfId="0" applyBorder="1" applyAlignment="1">
      <alignment horizontal="left" vertical="center"/>
    </xf>
    <xf numFmtId="0" fontId="13" fillId="0" borderId="0" xfId="0" applyFont="1" applyAlignment="1">
      <alignment horizontal="center" wrapText="1"/>
    </xf>
    <xf numFmtId="0" fontId="14" fillId="2" borderId="1" xfId="0" applyFont="1" applyFill="1" applyBorder="1" applyAlignment="1">
      <alignment horizontal="center" vertical="center" wrapText="1"/>
    </xf>
  </cellXfs>
  <cellStyles count="3">
    <cellStyle name="Millares 2" xfId="1" xr:uid="{00000000-0005-0000-0000-000000000000}"/>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588754</xdr:colOff>
      <xdr:row>2</xdr:row>
      <xdr:rowOff>161968</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594800</xdr:colOff>
      <xdr:row>2</xdr:row>
      <xdr:rowOff>190543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8973"/>
  <sheetViews>
    <sheetView tabSelected="1" topLeftCell="C1" zoomScaleNormal="100" workbookViewId="0">
      <pane xSplit="1" ySplit="3" topLeftCell="D4" activePane="bottomRight" state="frozen"/>
      <selection activeCell="C1" sqref="C1"/>
      <selection pane="topRight" activeCell="F1" sqref="F1"/>
      <selection pane="bottomLeft" activeCell="C11" sqref="C11"/>
      <selection pane="bottomRight" activeCell="H11" sqref="H11"/>
    </sheetView>
  </sheetViews>
  <sheetFormatPr baseColWidth="10" defaultColWidth="13.7109375" defaultRowHeight="15"/>
  <cols>
    <col min="1" max="2" width="13.7109375" style="5"/>
    <col min="3" max="3" width="13.7109375" style="20"/>
    <col min="4" max="4" width="13.7109375" style="5"/>
    <col min="5" max="5" width="13.7109375" style="27"/>
    <col min="6" max="7" width="13.7109375" style="5"/>
    <col min="8" max="8" width="19.28515625" style="56" bestFit="1" customWidth="1"/>
    <col min="9" max="9" width="28.5703125" style="27" customWidth="1"/>
    <col min="10" max="17" width="13.7109375" style="5"/>
  </cols>
  <sheetData>
    <row r="1" spans="1:17" ht="32.25" customHeight="1">
      <c r="D1" s="55" t="s">
        <v>1242</v>
      </c>
    </row>
    <row r="2" spans="1:17" ht="32.25" customHeight="1">
      <c r="A2" s="48" t="s">
        <v>0</v>
      </c>
      <c r="B2" s="49" t="s">
        <v>1</v>
      </c>
      <c r="C2" s="50"/>
      <c r="D2" s="50"/>
      <c r="E2" s="50"/>
      <c r="F2" s="50"/>
      <c r="G2" s="50"/>
      <c r="H2" s="50"/>
      <c r="I2" s="50"/>
      <c r="J2" s="50"/>
      <c r="K2" s="50"/>
      <c r="L2" s="50"/>
      <c r="M2" s="50"/>
      <c r="N2" s="50"/>
      <c r="O2" s="50"/>
      <c r="P2" s="50"/>
      <c r="Q2" s="50"/>
    </row>
    <row r="3" spans="1:17" ht="32.25" customHeight="1">
      <c r="A3" s="51"/>
      <c r="B3" s="51"/>
      <c r="C3" s="52" t="s">
        <v>4</v>
      </c>
      <c r="D3" s="53" t="s">
        <v>5</v>
      </c>
      <c r="E3" s="54" t="s">
        <v>6</v>
      </c>
      <c r="F3" s="53" t="s">
        <v>7</v>
      </c>
      <c r="G3" s="53" t="s">
        <v>8</v>
      </c>
      <c r="H3" s="57" t="s">
        <v>9</v>
      </c>
      <c r="I3" s="54" t="s">
        <v>10</v>
      </c>
      <c r="J3" s="53" t="s">
        <v>11</v>
      </c>
      <c r="K3" s="53" t="s">
        <v>12</v>
      </c>
      <c r="L3" s="53" t="s">
        <v>13</v>
      </c>
      <c r="M3" s="53" t="s">
        <v>14</v>
      </c>
      <c r="N3" s="53" t="s">
        <v>15</v>
      </c>
      <c r="O3" s="53" t="s">
        <v>16</v>
      </c>
      <c r="P3" s="53" t="s">
        <v>17</v>
      </c>
      <c r="Q3" s="53" t="s">
        <v>18</v>
      </c>
    </row>
    <row r="4" spans="1:17" ht="32.25" customHeight="1">
      <c r="A4" s="7">
        <v>1</v>
      </c>
      <c r="B4" s="8" t="s">
        <v>19</v>
      </c>
      <c r="C4" s="2" t="s">
        <v>366</v>
      </c>
      <c r="D4" s="9" t="s">
        <v>367</v>
      </c>
      <c r="E4" s="3" t="s">
        <v>368</v>
      </c>
      <c r="F4" s="2" t="s">
        <v>290</v>
      </c>
      <c r="G4" s="2" t="s">
        <v>55</v>
      </c>
      <c r="H4" s="58">
        <v>2126000000</v>
      </c>
      <c r="I4" s="3" t="s">
        <v>369</v>
      </c>
      <c r="J4" s="10" t="s">
        <v>1241</v>
      </c>
      <c r="K4" s="2" t="s">
        <v>370</v>
      </c>
      <c r="L4" s="2">
        <v>375</v>
      </c>
      <c r="M4" s="2">
        <v>1204516969</v>
      </c>
      <c r="N4" s="2">
        <v>1213</v>
      </c>
      <c r="O4" s="9" t="s">
        <v>367</v>
      </c>
      <c r="P4" s="9" t="s">
        <v>247</v>
      </c>
      <c r="Q4" s="10" t="s">
        <v>1241</v>
      </c>
    </row>
    <row r="5" spans="1:17">
      <c r="A5" s="6">
        <v>2</v>
      </c>
      <c r="B5" s="5" t="s">
        <v>35</v>
      </c>
      <c r="C5" s="2" t="s">
        <v>371</v>
      </c>
      <c r="D5" s="9" t="s">
        <v>358</v>
      </c>
      <c r="E5" s="3" t="s">
        <v>372</v>
      </c>
      <c r="F5" s="2" t="s">
        <v>23</v>
      </c>
      <c r="G5" s="2" t="s">
        <v>55</v>
      </c>
      <c r="H5" s="58">
        <v>8706030806</v>
      </c>
      <c r="I5" s="3" t="s">
        <v>373</v>
      </c>
      <c r="J5" s="10" t="s">
        <v>1241</v>
      </c>
      <c r="K5" s="2" t="s">
        <v>374</v>
      </c>
      <c r="L5" s="2">
        <v>1096</v>
      </c>
      <c r="M5" s="2">
        <v>38000000</v>
      </c>
      <c r="N5" s="2">
        <v>30</v>
      </c>
      <c r="O5" s="9" t="s">
        <v>343</v>
      </c>
      <c r="P5" s="9">
        <v>44530</v>
      </c>
      <c r="Q5" s="10" t="s">
        <v>1241</v>
      </c>
    </row>
    <row r="6" spans="1:17">
      <c r="A6" s="11">
        <v>3</v>
      </c>
      <c r="B6" s="5" t="s">
        <v>38</v>
      </c>
      <c r="C6" s="2" t="s">
        <v>375</v>
      </c>
      <c r="D6" s="9" t="s">
        <v>344</v>
      </c>
      <c r="E6" s="3" t="s">
        <v>376</v>
      </c>
      <c r="F6" s="2" t="s">
        <v>81</v>
      </c>
      <c r="G6" s="2" t="s">
        <v>55</v>
      </c>
      <c r="H6" s="58">
        <v>8515643947</v>
      </c>
      <c r="I6" s="3" t="s">
        <v>377</v>
      </c>
      <c r="J6" s="10" t="s">
        <v>1241</v>
      </c>
      <c r="K6" s="2" t="s">
        <v>378</v>
      </c>
      <c r="L6" s="2">
        <v>1081</v>
      </c>
      <c r="M6" s="2">
        <v>89293107</v>
      </c>
      <c r="N6" s="2">
        <v>10</v>
      </c>
      <c r="O6" s="9" t="s">
        <v>344</v>
      </c>
      <c r="P6" s="9">
        <v>44510</v>
      </c>
      <c r="Q6" s="10" t="s">
        <v>1241</v>
      </c>
    </row>
    <row r="7" spans="1:17">
      <c r="A7" s="6">
        <v>4</v>
      </c>
      <c r="B7" s="5" t="s">
        <v>40</v>
      </c>
      <c r="C7" s="2" t="s">
        <v>379</v>
      </c>
      <c r="D7" s="9" t="s">
        <v>380</v>
      </c>
      <c r="E7" s="3" t="s">
        <v>381</v>
      </c>
      <c r="F7" s="2" t="s">
        <v>290</v>
      </c>
      <c r="G7" s="2" t="s">
        <v>55</v>
      </c>
      <c r="H7" s="58">
        <v>0</v>
      </c>
      <c r="I7" s="3" t="s">
        <v>382</v>
      </c>
      <c r="J7" s="10" t="s">
        <v>1241</v>
      </c>
      <c r="K7" s="2" t="s">
        <v>383</v>
      </c>
      <c r="L7" s="2">
        <v>1036</v>
      </c>
      <c r="M7" s="2">
        <v>0</v>
      </c>
      <c r="N7" s="2">
        <v>366</v>
      </c>
      <c r="O7" s="9" t="s">
        <v>346</v>
      </c>
      <c r="P7" s="9">
        <v>44865</v>
      </c>
      <c r="Q7" s="10" t="s">
        <v>1241</v>
      </c>
    </row>
    <row r="8" spans="1:17">
      <c r="A8" s="6">
        <v>5</v>
      </c>
      <c r="B8" s="5" t="s">
        <v>42</v>
      </c>
      <c r="C8" s="2" t="s">
        <v>384</v>
      </c>
      <c r="D8" s="9" t="s">
        <v>345</v>
      </c>
      <c r="E8" s="3" t="s">
        <v>385</v>
      </c>
      <c r="F8" s="2" t="s">
        <v>89</v>
      </c>
      <c r="G8" s="2" t="s">
        <v>55</v>
      </c>
      <c r="H8" s="58">
        <v>1744367464</v>
      </c>
      <c r="I8" s="3" t="s">
        <v>386</v>
      </c>
      <c r="J8" s="10" t="s">
        <v>1241</v>
      </c>
      <c r="K8" s="2" t="s">
        <v>387</v>
      </c>
      <c r="L8" s="2">
        <v>1066</v>
      </c>
      <c r="M8" s="2">
        <v>0</v>
      </c>
      <c r="N8" s="2">
        <v>0</v>
      </c>
      <c r="O8" s="9" t="s">
        <v>346</v>
      </c>
      <c r="P8" s="9" t="s">
        <v>34</v>
      </c>
      <c r="Q8" s="10" t="s">
        <v>1241</v>
      </c>
    </row>
    <row r="9" spans="1:17">
      <c r="A9" s="12">
        <v>6</v>
      </c>
      <c r="B9" s="13" t="s">
        <v>43</v>
      </c>
      <c r="C9" s="2" t="s">
        <v>388</v>
      </c>
      <c r="D9" s="9" t="s">
        <v>345</v>
      </c>
      <c r="E9" s="3" t="s">
        <v>389</v>
      </c>
      <c r="F9" s="2" t="s">
        <v>23</v>
      </c>
      <c r="G9" s="2" t="s">
        <v>24</v>
      </c>
      <c r="H9" s="58">
        <v>1036732670</v>
      </c>
      <c r="I9" s="3" t="s">
        <v>390</v>
      </c>
      <c r="J9" s="10" t="s">
        <v>1241</v>
      </c>
      <c r="K9" s="2" t="s">
        <v>378</v>
      </c>
      <c r="L9" s="2">
        <v>1066</v>
      </c>
      <c r="M9" s="2">
        <f>220184923+61435526</f>
        <v>281620449</v>
      </c>
      <c r="N9" s="2">
        <f>60+210</f>
        <v>270</v>
      </c>
      <c r="O9" s="9" t="s">
        <v>346</v>
      </c>
      <c r="P9" s="9">
        <v>44561</v>
      </c>
      <c r="Q9" s="10" t="s">
        <v>1241</v>
      </c>
    </row>
    <row r="10" spans="1:17">
      <c r="A10" s="12">
        <v>7</v>
      </c>
      <c r="B10" s="13" t="s">
        <v>44</v>
      </c>
      <c r="C10" s="2" t="s">
        <v>391</v>
      </c>
      <c r="D10" s="9" t="s">
        <v>345</v>
      </c>
      <c r="E10" s="3" t="s">
        <v>392</v>
      </c>
      <c r="F10" s="2" t="s">
        <v>23</v>
      </c>
      <c r="G10" s="2" t="s">
        <v>24</v>
      </c>
      <c r="H10" s="58">
        <v>888259189</v>
      </c>
      <c r="I10" s="3" t="s">
        <v>390</v>
      </c>
      <c r="J10" s="10" t="s">
        <v>1241</v>
      </c>
      <c r="K10" s="2" t="s">
        <v>378</v>
      </c>
      <c r="L10" s="2">
        <v>1066</v>
      </c>
      <c r="M10" s="2">
        <f>51856296+185852975</f>
        <v>237709271</v>
      </c>
      <c r="N10" s="2">
        <f>210+60</f>
        <v>270</v>
      </c>
      <c r="O10" s="9" t="s">
        <v>346</v>
      </c>
      <c r="P10" s="9">
        <v>44773</v>
      </c>
      <c r="Q10" s="10" t="s">
        <v>1241</v>
      </c>
    </row>
    <row r="11" spans="1:17">
      <c r="A11" s="11">
        <v>8</v>
      </c>
      <c r="B11" s="5" t="s">
        <v>45</v>
      </c>
      <c r="C11" s="2" t="s">
        <v>393</v>
      </c>
      <c r="D11" s="9" t="s">
        <v>345</v>
      </c>
      <c r="E11" s="3" t="s">
        <v>394</v>
      </c>
      <c r="F11" s="2" t="s">
        <v>23</v>
      </c>
      <c r="G11" s="2" t="s">
        <v>24</v>
      </c>
      <c r="H11" s="58">
        <v>6939405622</v>
      </c>
      <c r="I11" s="3" t="s">
        <v>390</v>
      </c>
      <c r="J11" s="10" t="s">
        <v>1241</v>
      </c>
      <c r="K11" s="2" t="s">
        <v>378</v>
      </c>
      <c r="L11" s="2">
        <v>1066</v>
      </c>
      <c r="M11" s="2">
        <v>90000000</v>
      </c>
      <c r="N11" s="2">
        <v>15</v>
      </c>
      <c r="O11" s="9" t="s">
        <v>346</v>
      </c>
      <c r="P11" s="9">
        <v>44530</v>
      </c>
      <c r="Q11" s="10" t="s">
        <v>1241</v>
      </c>
    </row>
    <row r="12" spans="1:17">
      <c r="A12" s="6">
        <v>9</v>
      </c>
      <c r="B12" s="5" t="s">
        <v>46</v>
      </c>
      <c r="C12" s="2" t="s">
        <v>395</v>
      </c>
      <c r="D12" s="9" t="s">
        <v>347</v>
      </c>
      <c r="E12" s="3" t="s">
        <v>396</v>
      </c>
      <c r="F12" s="2" t="s">
        <v>89</v>
      </c>
      <c r="G12" s="2" t="s">
        <v>55</v>
      </c>
      <c r="H12" s="58">
        <v>435332498</v>
      </c>
      <c r="I12" s="3" t="s">
        <v>397</v>
      </c>
      <c r="J12" s="10" t="s">
        <v>1241</v>
      </c>
      <c r="K12" s="2" t="s">
        <v>399</v>
      </c>
      <c r="L12" s="2">
        <v>1049</v>
      </c>
      <c r="M12" s="2">
        <f>43835296+64000000</f>
        <v>107835296</v>
      </c>
      <c r="N12" s="2">
        <v>60</v>
      </c>
      <c r="O12" s="9" t="s">
        <v>400</v>
      </c>
      <c r="P12" s="9">
        <v>44561</v>
      </c>
      <c r="Q12" s="10" t="s">
        <v>1241</v>
      </c>
    </row>
    <row r="13" spans="1:17">
      <c r="A13" s="6">
        <v>10</v>
      </c>
      <c r="B13" s="5" t="s">
        <v>47</v>
      </c>
      <c r="C13" s="2" t="s">
        <v>401</v>
      </c>
      <c r="D13" s="9" t="s">
        <v>398</v>
      </c>
      <c r="E13" s="3" t="s">
        <v>402</v>
      </c>
      <c r="F13" s="2" t="s">
        <v>81</v>
      </c>
      <c r="G13" s="2" t="s">
        <v>55</v>
      </c>
      <c r="H13" s="58">
        <v>979528426</v>
      </c>
      <c r="I13" s="3" t="s">
        <v>403</v>
      </c>
      <c r="J13" s="10" t="s">
        <v>1241</v>
      </c>
      <c r="K13" s="2" t="s">
        <v>399</v>
      </c>
      <c r="L13" s="2">
        <v>1048</v>
      </c>
      <c r="M13" s="2">
        <f>29778132+67573264</f>
        <v>97351396</v>
      </c>
      <c r="N13" s="2">
        <v>60</v>
      </c>
      <c r="O13" s="9" t="s">
        <v>404</v>
      </c>
      <c r="P13" s="9">
        <v>44561</v>
      </c>
      <c r="Q13" s="10" t="s">
        <v>1241</v>
      </c>
    </row>
    <row r="14" spans="1:17">
      <c r="A14" s="6">
        <v>11</v>
      </c>
      <c r="B14" s="5" t="s">
        <v>48</v>
      </c>
      <c r="C14" s="2" t="s">
        <v>405</v>
      </c>
      <c r="D14" s="9" t="s">
        <v>400</v>
      </c>
      <c r="E14" s="3" t="s">
        <v>406</v>
      </c>
      <c r="F14" s="2" t="s">
        <v>23</v>
      </c>
      <c r="G14" s="2" t="s">
        <v>55</v>
      </c>
      <c r="H14" s="58">
        <v>203599390</v>
      </c>
      <c r="I14" s="3" t="s">
        <v>407</v>
      </c>
      <c r="J14" s="10" t="s">
        <v>1241</v>
      </c>
      <c r="K14" s="2" t="s">
        <v>408</v>
      </c>
      <c r="L14" s="2">
        <v>1047</v>
      </c>
      <c r="M14" s="2">
        <v>12063554</v>
      </c>
      <c r="N14" s="2">
        <v>60</v>
      </c>
      <c r="O14" s="9" t="s">
        <v>409</v>
      </c>
      <c r="P14" s="9">
        <v>44561</v>
      </c>
      <c r="Q14" s="10" t="s">
        <v>1241</v>
      </c>
    </row>
    <row r="15" spans="1:17">
      <c r="A15" s="6">
        <v>12</v>
      </c>
      <c r="B15" s="5" t="s">
        <v>50</v>
      </c>
      <c r="C15" s="2" t="s">
        <v>410</v>
      </c>
      <c r="D15" s="9" t="s">
        <v>409</v>
      </c>
      <c r="E15" s="3" t="s">
        <v>411</v>
      </c>
      <c r="F15" s="2" t="s">
        <v>23</v>
      </c>
      <c r="G15" s="2" t="s">
        <v>70</v>
      </c>
      <c r="H15" s="58">
        <v>4064127086</v>
      </c>
      <c r="I15" s="3" t="s">
        <v>369</v>
      </c>
      <c r="J15" s="10" t="s">
        <v>1241</v>
      </c>
      <c r="K15" s="2" t="s">
        <v>413</v>
      </c>
      <c r="L15" s="2">
        <v>1325</v>
      </c>
      <c r="M15" s="2">
        <v>87563495</v>
      </c>
      <c r="N15" s="2">
        <v>0</v>
      </c>
      <c r="O15" s="9" t="s">
        <v>414</v>
      </c>
      <c r="P15" s="9" t="s">
        <v>415</v>
      </c>
      <c r="Q15" s="10" t="s">
        <v>1241</v>
      </c>
    </row>
    <row r="16" spans="1:17">
      <c r="A16" s="12">
        <v>13</v>
      </c>
      <c r="B16" s="13" t="s">
        <v>51</v>
      </c>
      <c r="C16" s="2" t="s">
        <v>416</v>
      </c>
      <c r="D16" s="9" t="s">
        <v>412</v>
      </c>
      <c r="E16" s="3" t="s">
        <v>417</v>
      </c>
      <c r="F16" s="2" t="s">
        <v>54</v>
      </c>
      <c r="G16" s="2" t="s">
        <v>55</v>
      </c>
      <c r="H16" s="58">
        <v>32289810</v>
      </c>
      <c r="I16" s="3" t="s">
        <v>418</v>
      </c>
      <c r="J16" s="10" t="s">
        <v>1241</v>
      </c>
      <c r="K16" s="2" t="s">
        <v>387</v>
      </c>
      <c r="L16" s="2">
        <v>1101</v>
      </c>
      <c r="M16" s="2">
        <v>6691860</v>
      </c>
      <c r="N16" s="2">
        <f>210+60</f>
        <v>270</v>
      </c>
      <c r="O16" s="9" t="s">
        <v>419</v>
      </c>
      <c r="P16" s="9">
        <v>44773</v>
      </c>
      <c r="Q16" s="10" t="s">
        <v>1241</v>
      </c>
    </row>
    <row r="17" spans="1:17">
      <c r="A17" s="6">
        <v>14</v>
      </c>
      <c r="B17" s="5" t="s">
        <v>52</v>
      </c>
      <c r="C17" s="2" t="s">
        <v>420</v>
      </c>
      <c r="D17" s="9" t="s">
        <v>412</v>
      </c>
      <c r="E17" s="3" t="s">
        <v>421</v>
      </c>
      <c r="F17" s="2" t="s">
        <v>81</v>
      </c>
      <c r="G17" s="2" t="s">
        <v>55</v>
      </c>
      <c r="H17" s="58">
        <v>2516895222</v>
      </c>
      <c r="I17" s="3" t="s">
        <v>422</v>
      </c>
      <c r="J17" s="10" t="s">
        <v>1241</v>
      </c>
      <c r="K17" s="2" t="s">
        <v>399</v>
      </c>
      <c r="L17" s="2">
        <v>1038</v>
      </c>
      <c r="M17" s="2">
        <v>89395534</v>
      </c>
      <c r="N17" s="2">
        <v>60</v>
      </c>
      <c r="O17" s="9" t="s">
        <v>354</v>
      </c>
      <c r="P17" s="9">
        <v>44560</v>
      </c>
      <c r="Q17" s="10" t="s">
        <v>1241</v>
      </c>
    </row>
    <row r="18" spans="1:17">
      <c r="A18" s="6">
        <v>15</v>
      </c>
      <c r="B18" s="5" t="s">
        <v>57</v>
      </c>
      <c r="C18" s="2" t="s">
        <v>423</v>
      </c>
      <c r="D18" s="9" t="s">
        <v>419</v>
      </c>
      <c r="E18" s="3" t="s">
        <v>424</v>
      </c>
      <c r="F18" s="2" t="s">
        <v>54</v>
      </c>
      <c r="G18" s="2" t="s">
        <v>55</v>
      </c>
      <c r="H18" s="58">
        <v>77737950</v>
      </c>
      <c r="I18" s="3" t="s">
        <v>425</v>
      </c>
      <c r="J18" s="10" t="s">
        <v>1241</v>
      </c>
      <c r="K18" s="2" t="s">
        <v>399</v>
      </c>
      <c r="L18" s="2">
        <v>1039</v>
      </c>
      <c r="M18" s="2">
        <v>0</v>
      </c>
      <c r="N18" s="2">
        <v>60</v>
      </c>
      <c r="O18" s="9" t="s">
        <v>354</v>
      </c>
      <c r="P18" s="9">
        <v>44561</v>
      </c>
      <c r="Q18" s="10" t="s">
        <v>1241</v>
      </c>
    </row>
    <row r="19" spans="1:17">
      <c r="A19" s="6">
        <v>16</v>
      </c>
      <c r="B19" s="5" t="s">
        <v>61</v>
      </c>
      <c r="C19" s="2" t="s">
        <v>426</v>
      </c>
      <c r="D19" s="9" t="s">
        <v>419</v>
      </c>
      <c r="E19" s="3" t="s">
        <v>427</v>
      </c>
      <c r="F19" s="2" t="s">
        <v>81</v>
      </c>
      <c r="G19" s="2" t="s">
        <v>55</v>
      </c>
      <c r="H19" s="58">
        <v>830406580</v>
      </c>
      <c r="I19" s="3" t="s">
        <v>428</v>
      </c>
      <c r="J19" s="10" t="s">
        <v>1241</v>
      </c>
      <c r="K19" s="2" t="s">
        <v>399</v>
      </c>
      <c r="L19" s="2">
        <v>1039</v>
      </c>
      <c r="M19" s="2">
        <v>51631351</v>
      </c>
      <c r="N19" s="2">
        <v>60</v>
      </c>
      <c r="O19" s="9" t="s">
        <v>354</v>
      </c>
      <c r="P19" s="9">
        <v>44561</v>
      </c>
      <c r="Q19" s="10" t="s">
        <v>1241</v>
      </c>
    </row>
    <row r="20" spans="1:17">
      <c r="A20" s="6">
        <v>17</v>
      </c>
      <c r="B20" s="5" t="s">
        <v>65</v>
      </c>
      <c r="C20" s="2" t="s">
        <v>429</v>
      </c>
      <c r="D20" s="9" t="s">
        <v>419</v>
      </c>
      <c r="E20" s="3" t="s">
        <v>430</v>
      </c>
      <c r="F20" s="2" t="s">
        <v>81</v>
      </c>
      <c r="G20" s="2" t="s">
        <v>55</v>
      </c>
      <c r="H20" s="58">
        <v>67335112067</v>
      </c>
      <c r="I20" s="3" t="s">
        <v>431</v>
      </c>
      <c r="J20" s="2" t="s">
        <v>369</v>
      </c>
      <c r="K20" s="2" t="s">
        <v>21</v>
      </c>
      <c r="L20" s="2">
        <v>943</v>
      </c>
      <c r="M20" s="2">
        <v>0</v>
      </c>
      <c r="N20" s="2">
        <v>0</v>
      </c>
      <c r="O20" s="9" t="s">
        <v>320</v>
      </c>
      <c r="P20" s="9" t="s">
        <v>261</v>
      </c>
      <c r="Q20" s="10" t="s">
        <v>1241</v>
      </c>
    </row>
    <row r="21" spans="1:17">
      <c r="A21" s="6">
        <v>18</v>
      </c>
      <c r="B21" s="5" t="s">
        <v>69</v>
      </c>
      <c r="C21" s="2" t="s">
        <v>432</v>
      </c>
      <c r="D21" s="9" t="s">
        <v>419</v>
      </c>
      <c r="E21" s="3" t="s">
        <v>433</v>
      </c>
      <c r="F21" s="2" t="s">
        <v>89</v>
      </c>
      <c r="G21" s="2" t="s">
        <v>55</v>
      </c>
      <c r="H21" s="58">
        <v>228108440</v>
      </c>
      <c r="I21" s="3" t="s">
        <v>434</v>
      </c>
      <c r="J21" s="10" t="s">
        <v>1241</v>
      </c>
      <c r="K21" s="2" t="s">
        <v>378</v>
      </c>
      <c r="L21" s="2">
        <v>1036</v>
      </c>
      <c r="M21" s="2">
        <v>79000000</v>
      </c>
      <c r="N21" s="2">
        <v>0</v>
      </c>
      <c r="O21" s="9" t="s">
        <v>320</v>
      </c>
      <c r="P21" s="9" t="s">
        <v>34</v>
      </c>
      <c r="Q21" s="10" t="s">
        <v>1241</v>
      </c>
    </row>
    <row r="22" spans="1:17">
      <c r="A22" s="6">
        <v>19</v>
      </c>
      <c r="B22" s="5" t="s">
        <v>71</v>
      </c>
      <c r="C22" s="2" t="s">
        <v>435</v>
      </c>
      <c r="D22" s="9" t="s">
        <v>354</v>
      </c>
      <c r="E22" s="3" t="s">
        <v>436</v>
      </c>
      <c r="F22" s="2" t="s">
        <v>23</v>
      </c>
      <c r="G22" s="2" t="s">
        <v>55</v>
      </c>
      <c r="H22" s="58">
        <v>962469840</v>
      </c>
      <c r="I22" s="3" t="s">
        <v>437</v>
      </c>
      <c r="J22" s="10" t="s">
        <v>1241</v>
      </c>
      <c r="K22" s="2" t="s">
        <v>378</v>
      </c>
      <c r="L22" s="2">
        <v>1039</v>
      </c>
      <c r="M22" s="2">
        <v>47351506</v>
      </c>
      <c r="N22" s="2">
        <v>60</v>
      </c>
      <c r="O22" s="9" t="s">
        <v>354</v>
      </c>
      <c r="P22" s="9">
        <v>44561</v>
      </c>
      <c r="Q22" s="10" t="s">
        <v>1241</v>
      </c>
    </row>
    <row r="23" spans="1:17">
      <c r="A23" s="6">
        <v>20</v>
      </c>
      <c r="B23" s="5" t="s">
        <v>73</v>
      </c>
      <c r="C23" s="2" t="s">
        <v>438</v>
      </c>
      <c r="D23" s="9" t="s">
        <v>354</v>
      </c>
      <c r="E23" s="3" t="s">
        <v>439</v>
      </c>
      <c r="F23" s="2" t="s">
        <v>89</v>
      </c>
      <c r="G23" s="2" t="s">
        <v>55</v>
      </c>
      <c r="H23" s="58">
        <v>356070989</v>
      </c>
      <c r="I23" s="3" t="s">
        <v>440</v>
      </c>
      <c r="J23" s="10" t="s">
        <v>1241</v>
      </c>
      <c r="K23" s="2" t="s">
        <v>399</v>
      </c>
      <c r="L23" s="2">
        <v>1039</v>
      </c>
      <c r="M23" s="2">
        <v>9875722</v>
      </c>
      <c r="N23" s="2">
        <v>60</v>
      </c>
      <c r="O23" s="9" t="s">
        <v>354</v>
      </c>
      <c r="P23" s="9">
        <v>44561</v>
      </c>
      <c r="Q23" s="10" t="s">
        <v>1241</v>
      </c>
    </row>
    <row r="24" spans="1:17">
      <c r="A24" s="6">
        <v>21</v>
      </c>
      <c r="B24" s="5" t="s">
        <v>79</v>
      </c>
      <c r="C24" s="2" t="s">
        <v>441</v>
      </c>
      <c r="D24" s="9" t="s">
        <v>354</v>
      </c>
      <c r="E24" s="3" t="s">
        <v>442</v>
      </c>
      <c r="F24" s="2" t="s">
        <v>81</v>
      </c>
      <c r="G24" s="2" t="s">
        <v>75</v>
      </c>
      <c r="H24" s="58">
        <v>6464723502</v>
      </c>
      <c r="I24" s="3" t="s">
        <v>443</v>
      </c>
      <c r="J24" s="2" t="s">
        <v>444</v>
      </c>
      <c r="K24" s="2" t="s">
        <v>21</v>
      </c>
      <c r="L24" s="2">
        <v>1039</v>
      </c>
      <c r="M24" s="2">
        <v>0</v>
      </c>
      <c r="N24" s="2">
        <v>0</v>
      </c>
      <c r="O24" s="9" t="s">
        <v>354</v>
      </c>
      <c r="P24" s="9" t="s">
        <v>34</v>
      </c>
      <c r="Q24" s="10" t="s">
        <v>1241</v>
      </c>
    </row>
    <row r="25" spans="1:17">
      <c r="A25" s="6">
        <v>22</v>
      </c>
      <c r="B25" s="5" t="s">
        <v>80</v>
      </c>
      <c r="C25" s="2" t="s">
        <v>445</v>
      </c>
      <c r="D25" s="9" t="s">
        <v>354</v>
      </c>
      <c r="E25" s="3" t="s">
        <v>446</v>
      </c>
      <c r="F25" s="2" t="s">
        <v>290</v>
      </c>
      <c r="G25" s="2" t="s">
        <v>70</v>
      </c>
      <c r="H25" s="58">
        <v>439014800</v>
      </c>
      <c r="I25" s="3" t="s">
        <v>444</v>
      </c>
      <c r="J25" s="10" t="s">
        <v>1241</v>
      </c>
      <c r="K25" s="2" t="s">
        <v>447</v>
      </c>
      <c r="L25" s="2">
        <v>1039</v>
      </c>
      <c r="M25" s="2">
        <v>0</v>
      </c>
      <c r="N25" s="2">
        <v>0</v>
      </c>
      <c r="O25" s="9" t="s">
        <v>354</v>
      </c>
      <c r="P25" s="9" t="s">
        <v>34</v>
      </c>
      <c r="Q25" s="10" t="s">
        <v>1241</v>
      </c>
    </row>
    <row r="26" spans="1:17">
      <c r="A26" s="6">
        <v>23</v>
      </c>
      <c r="B26" s="5" t="s">
        <v>85</v>
      </c>
      <c r="C26" s="2" t="s">
        <v>448</v>
      </c>
      <c r="D26" s="9" t="s">
        <v>354</v>
      </c>
      <c r="E26" s="3" t="s">
        <v>449</v>
      </c>
      <c r="F26" s="2" t="s">
        <v>81</v>
      </c>
      <c r="G26" s="2" t="s">
        <v>450</v>
      </c>
      <c r="H26" s="58">
        <v>45988156867</v>
      </c>
      <c r="I26" s="3" t="s">
        <v>451</v>
      </c>
      <c r="J26" s="10" t="s">
        <v>1241</v>
      </c>
      <c r="K26" s="2" t="s">
        <v>383</v>
      </c>
      <c r="L26" s="2">
        <v>1037</v>
      </c>
      <c r="M26" s="2">
        <v>0</v>
      </c>
      <c r="N26" s="2">
        <v>365</v>
      </c>
      <c r="O26" s="9" t="s">
        <v>452</v>
      </c>
      <c r="P26" s="9">
        <v>44865</v>
      </c>
      <c r="Q26" s="10" t="s">
        <v>1241</v>
      </c>
    </row>
    <row r="27" spans="1:17">
      <c r="A27" s="6">
        <v>24</v>
      </c>
      <c r="B27" s="5" t="s">
        <v>86</v>
      </c>
      <c r="C27" s="2" t="s">
        <v>453</v>
      </c>
      <c r="D27" s="9" t="s">
        <v>354</v>
      </c>
      <c r="E27" s="3" t="s">
        <v>454</v>
      </c>
      <c r="F27" s="2" t="s">
        <v>81</v>
      </c>
      <c r="G27" s="2" t="s">
        <v>75</v>
      </c>
      <c r="H27" s="58">
        <v>6248255300</v>
      </c>
      <c r="I27" s="3" t="s">
        <v>455</v>
      </c>
      <c r="J27" s="2" t="s">
        <v>456</v>
      </c>
      <c r="K27" s="2" t="s">
        <v>21</v>
      </c>
      <c r="L27" s="2">
        <v>1088</v>
      </c>
      <c r="M27" s="2">
        <v>0</v>
      </c>
      <c r="N27" s="2">
        <v>0</v>
      </c>
      <c r="O27" s="9" t="s">
        <v>354</v>
      </c>
      <c r="P27" s="9" t="s">
        <v>332</v>
      </c>
      <c r="Q27" s="10" t="s">
        <v>1241</v>
      </c>
    </row>
    <row r="28" spans="1:17">
      <c r="A28" s="6">
        <v>25</v>
      </c>
      <c r="B28" s="5" t="s">
        <v>90</v>
      </c>
      <c r="C28" s="2" t="s">
        <v>457</v>
      </c>
      <c r="D28" s="9" t="s">
        <v>354</v>
      </c>
      <c r="E28" s="3" t="s">
        <v>454</v>
      </c>
      <c r="F28" s="2" t="s">
        <v>290</v>
      </c>
      <c r="G28" s="2" t="s">
        <v>70</v>
      </c>
      <c r="H28" s="58">
        <v>449107428</v>
      </c>
      <c r="I28" s="3" t="s">
        <v>456</v>
      </c>
      <c r="J28" s="10" t="s">
        <v>1241</v>
      </c>
      <c r="K28" s="2" t="s">
        <v>458</v>
      </c>
      <c r="L28" s="2">
        <v>1088</v>
      </c>
      <c r="M28" s="2">
        <v>0</v>
      </c>
      <c r="N28" s="2">
        <v>0</v>
      </c>
      <c r="O28" s="9" t="s">
        <v>354</v>
      </c>
      <c r="P28" s="9" t="s">
        <v>332</v>
      </c>
      <c r="Q28" s="10" t="s">
        <v>1241</v>
      </c>
    </row>
    <row r="29" spans="1:17">
      <c r="A29" s="6">
        <v>26</v>
      </c>
      <c r="B29" s="5" t="s">
        <v>93</v>
      </c>
      <c r="C29" s="2" t="s">
        <v>459</v>
      </c>
      <c r="D29" s="9" t="s">
        <v>350</v>
      </c>
      <c r="E29" s="3" t="s">
        <v>460</v>
      </c>
      <c r="F29" s="2" t="s">
        <v>290</v>
      </c>
      <c r="G29" s="2" t="s">
        <v>70</v>
      </c>
      <c r="H29" s="58">
        <v>580336344</v>
      </c>
      <c r="I29" s="3" t="s">
        <v>461</v>
      </c>
      <c r="J29" s="10" t="s">
        <v>1241</v>
      </c>
      <c r="K29" s="2" t="s">
        <v>463</v>
      </c>
      <c r="L29" s="2">
        <v>493</v>
      </c>
      <c r="M29" s="2">
        <v>0</v>
      </c>
      <c r="N29" s="2">
        <v>189</v>
      </c>
      <c r="O29" s="9" t="s">
        <v>462</v>
      </c>
      <c r="P29" s="9" t="s">
        <v>288</v>
      </c>
      <c r="Q29" s="10" t="s">
        <v>1241</v>
      </c>
    </row>
    <row r="30" spans="1:17">
      <c r="A30" s="6">
        <v>27</v>
      </c>
      <c r="B30" s="5" t="s">
        <v>96</v>
      </c>
      <c r="C30" s="2" t="s">
        <v>464</v>
      </c>
      <c r="D30" s="9" t="s">
        <v>311</v>
      </c>
      <c r="E30" s="3" t="s">
        <v>465</v>
      </c>
      <c r="F30" s="2" t="s">
        <v>89</v>
      </c>
      <c r="G30" s="2" t="s">
        <v>55</v>
      </c>
      <c r="H30" s="58">
        <v>1621800</v>
      </c>
      <c r="I30" s="3" t="s">
        <v>466</v>
      </c>
      <c r="J30" s="10" t="s">
        <v>1241</v>
      </c>
      <c r="K30" s="2" t="s">
        <v>467</v>
      </c>
      <c r="L30" s="2">
        <v>666</v>
      </c>
      <c r="M30" s="2">
        <v>12000000</v>
      </c>
      <c r="N30" s="2">
        <v>75</v>
      </c>
      <c r="O30" s="9" t="s">
        <v>351</v>
      </c>
      <c r="P30" s="9" t="s">
        <v>129</v>
      </c>
      <c r="Q30" s="10" t="s">
        <v>1241</v>
      </c>
    </row>
    <row r="31" spans="1:17">
      <c r="A31" s="6">
        <v>28</v>
      </c>
      <c r="B31" s="5" t="s">
        <v>100</v>
      </c>
      <c r="C31" s="2" t="s">
        <v>468</v>
      </c>
      <c r="D31" s="9" t="s">
        <v>469</v>
      </c>
      <c r="E31" s="3" t="s">
        <v>470</v>
      </c>
      <c r="F31" s="2" t="s">
        <v>23</v>
      </c>
      <c r="G31" s="2" t="s">
        <v>24</v>
      </c>
      <c r="H31" s="58">
        <v>12904834814</v>
      </c>
      <c r="I31" s="3" t="s">
        <v>471</v>
      </c>
      <c r="J31" s="10" t="s">
        <v>1241</v>
      </c>
      <c r="K31" s="2" t="s">
        <v>472</v>
      </c>
      <c r="L31" s="2">
        <v>1019</v>
      </c>
      <c r="M31" s="2">
        <v>0</v>
      </c>
      <c r="N31" s="2">
        <v>0</v>
      </c>
      <c r="O31" s="9" t="s">
        <v>276</v>
      </c>
      <c r="P31" s="9" t="s">
        <v>473</v>
      </c>
      <c r="Q31" s="10" t="s">
        <v>1241</v>
      </c>
    </row>
    <row r="32" spans="1:17">
      <c r="A32" s="6">
        <v>29</v>
      </c>
      <c r="B32" s="5" t="s">
        <v>102</v>
      </c>
      <c r="C32" s="2" t="s">
        <v>474</v>
      </c>
      <c r="D32" s="9" t="s">
        <v>323</v>
      </c>
      <c r="E32" s="3" t="s">
        <v>475</v>
      </c>
      <c r="F32" s="2" t="s">
        <v>81</v>
      </c>
      <c r="G32" s="2" t="s">
        <v>55</v>
      </c>
      <c r="H32" s="58">
        <v>7190000000</v>
      </c>
      <c r="I32" s="3" t="s">
        <v>476</v>
      </c>
      <c r="J32" s="10" t="s">
        <v>1241</v>
      </c>
      <c r="K32" s="2" t="s">
        <v>477</v>
      </c>
      <c r="L32" s="2">
        <v>463</v>
      </c>
      <c r="M32" s="2">
        <v>0</v>
      </c>
      <c r="N32" s="2">
        <v>420</v>
      </c>
      <c r="O32" s="9" t="s">
        <v>324</v>
      </c>
      <c r="P32" s="9" t="s">
        <v>278</v>
      </c>
      <c r="Q32" s="10" t="s">
        <v>1241</v>
      </c>
    </row>
    <row r="33" spans="1:17">
      <c r="A33" s="6">
        <v>31</v>
      </c>
      <c r="B33" s="5" t="s">
        <v>106</v>
      </c>
      <c r="C33" s="2" t="s">
        <v>478</v>
      </c>
      <c r="D33" s="9" t="s">
        <v>339</v>
      </c>
      <c r="E33" s="3" t="s">
        <v>479</v>
      </c>
      <c r="F33" s="2" t="s">
        <v>290</v>
      </c>
      <c r="G33" s="2" t="s">
        <v>67</v>
      </c>
      <c r="H33" s="58">
        <v>249999896</v>
      </c>
      <c r="I33" s="3" t="s">
        <v>480</v>
      </c>
      <c r="J33" s="10" t="s">
        <v>1241</v>
      </c>
      <c r="K33" s="2" t="s">
        <v>477</v>
      </c>
      <c r="L33" s="2">
        <v>382</v>
      </c>
      <c r="M33" s="2">
        <v>0</v>
      </c>
      <c r="N33" s="2">
        <v>300</v>
      </c>
      <c r="O33" s="9" t="s">
        <v>355</v>
      </c>
      <c r="P33" s="9">
        <v>44530</v>
      </c>
      <c r="Q33" s="10" t="s">
        <v>1241</v>
      </c>
    </row>
    <row r="34" spans="1:17">
      <c r="A34" s="12">
        <v>33</v>
      </c>
      <c r="B34" s="13" t="s">
        <v>112</v>
      </c>
      <c r="C34" s="2" t="s">
        <v>482</v>
      </c>
      <c r="D34" s="9" t="s">
        <v>315</v>
      </c>
      <c r="E34" s="3" t="s">
        <v>483</v>
      </c>
      <c r="F34" s="2" t="s">
        <v>81</v>
      </c>
      <c r="G34" s="2" t="s">
        <v>75</v>
      </c>
      <c r="H34" s="58">
        <v>1001601293</v>
      </c>
      <c r="I34" s="3" t="s">
        <v>484</v>
      </c>
      <c r="J34" s="10" t="s">
        <v>1241</v>
      </c>
      <c r="K34" s="2" t="s">
        <v>481</v>
      </c>
      <c r="L34" s="2">
        <v>336</v>
      </c>
      <c r="M34" s="2">
        <f>171372834+153734794</f>
        <v>325107628</v>
      </c>
      <c r="N34" s="2">
        <v>100</v>
      </c>
      <c r="O34" s="9" t="s">
        <v>337</v>
      </c>
      <c r="P34" s="9">
        <v>44561</v>
      </c>
      <c r="Q34" s="10" t="s">
        <v>1241</v>
      </c>
    </row>
    <row r="35" spans="1:17">
      <c r="A35" s="6">
        <v>34</v>
      </c>
      <c r="B35" s="5" t="s">
        <v>116</v>
      </c>
      <c r="C35" s="2" t="s">
        <v>485</v>
      </c>
      <c r="D35" s="9" t="s">
        <v>315</v>
      </c>
      <c r="E35" s="3" t="s">
        <v>486</v>
      </c>
      <c r="F35" s="2" t="s">
        <v>81</v>
      </c>
      <c r="G35" s="2" t="s">
        <v>75</v>
      </c>
      <c r="H35" s="58">
        <v>1787422993</v>
      </c>
      <c r="I35" s="3" t="s">
        <v>487</v>
      </c>
      <c r="J35" s="10" t="s">
        <v>1241</v>
      </c>
      <c r="K35" s="2" t="s">
        <v>481</v>
      </c>
      <c r="L35" s="2">
        <v>456</v>
      </c>
      <c r="M35" s="2">
        <v>1232202648</v>
      </c>
      <c r="N35" s="2">
        <v>75</v>
      </c>
      <c r="O35" s="9" t="s">
        <v>337</v>
      </c>
      <c r="P35" s="9" t="s">
        <v>309</v>
      </c>
      <c r="Q35" s="10" t="s">
        <v>1241</v>
      </c>
    </row>
    <row r="36" spans="1:17">
      <c r="A36" s="6">
        <v>35</v>
      </c>
      <c r="B36" s="5" t="s">
        <v>119</v>
      </c>
      <c r="C36" s="2" t="s">
        <v>488</v>
      </c>
      <c r="D36" s="9" t="s">
        <v>313</v>
      </c>
      <c r="E36" s="3" t="s">
        <v>489</v>
      </c>
      <c r="F36" s="2" t="s">
        <v>89</v>
      </c>
      <c r="G36" s="2" t="s">
        <v>75</v>
      </c>
      <c r="H36" s="58">
        <v>181700214</v>
      </c>
      <c r="I36" s="3" t="s">
        <v>490</v>
      </c>
      <c r="J36" s="10" t="s">
        <v>1241</v>
      </c>
      <c r="K36" s="2" t="s">
        <v>481</v>
      </c>
      <c r="L36" s="2">
        <v>183</v>
      </c>
      <c r="M36" s="2">
        <v>0</v>
      </c>
      <c r="N36" s="2">
        <v>131</v>
      </c>
      <c r="O36" s="9" t="s">
        <v>337</v>
      </c>
      <c r="P36" s="9" t="s">
        <v>87</v>
      </c>
      <c r="Q36" s="10" t="s">
        <v>1241</v>
      </c>
    </row>
    <row r="37" spans="1:17">
      <c r="A37" s="12">
        <v>36</v>
      </c>
      <c r="B37" s="13" t="s">
        <v>123</v>
      </c>
      <c r="C37" s="2" t="s">
        <v>491</v>
      </c>
      <c r="D37" s="9" t="s">
        <v>337</v>
      </c>
      <c r="E37" s="3" t="s">
        <v>492</v>
      </c>
      <c r="F37" s="2" t="s">
        <v>89</v>
      </c>
      <c r="G37" s="2" t="s">
        <v>55</v>
      </c>
      <c r="H37" s="58">
        <v>13000000</v>
      </c>
      <c r="I37" s="3" t="s">
        <v>334</v>
      </c>
      <c r="J37" s="10" t="s">
        <v>1241</v>
      </c>
      <c r="K37" s="2" t="s">
        <v>493</v>
      </c>
      <c r="L37" s="2">
        <v>822</v>
      </c>
      <c r="M37" s="2">
        <v>0</v>
      </c>
      <c r="N37" s="2">
        <v>130</v>
      </c>
      <c r="O37" s="9" t="s">
        <v>312</v>
      </c>
      <c r="P37" s="9">
        <v>44773</v>
      </c>
      <c r="Q37" s="10" t="s">
        <v>1241</v>
      </c>
    </row>
    <row r="38" spans="1:17">
      <c r="A38" s="11">
        <v>37</v>
      </c>
      <c r="B38" s="5" t="s">
        <v>125</v>
      </c>
      <c r="C38" s="2" t="s">
        <v>494</v>
      </c>
      <c r="D38" s="9" t="s">
        <v>337</v>
      </c>
      <c r="E38" s="3" t="s">
        <v>495</v>
      </c>
      <c r="F38" s="2" t="s">
        <v>290</v>
      </c>
      <c r="G38" s="2" t="s">
        <v>67</v>
      </c>
      <c r="H38" s="58">
        <v>1877463782</v>
      </c>
      <c r="I38" s="3" t="s">
        <v>496</v>
      </c>
      <c r="J38" s="10" t="s">
        <v>1241</v>
      </c>
      <c r="K38" s="2" t="s">
        <v>477</v>
      </c>
      <c r="L38" s="2">
        <v>716</v>
      </c>
      <c r="M38" s="2">
        <v>0</v>
      </c>
      <c r="N38" s="2">
        <v>90</v>
      </c>
      <c r="O38" s="9" t="s">
        <v>312</v>
      </c>
      <c r="P38" s="9">
        <v>44635</v>
      </c>
      <c r="Q38" s="10" t="s">
        <v>1241</v>
      </c>
    </row>
    <row r="39" spans="1:17">
      <c r="A39" s="6">
        <v>38</v>
      </c>
      <c r="B39" s="5" t="s">
        <v>128</v>
      </c>
      <c r="C39" s="2" t="s">
        <v>497</v>
      </c>
      <c r="D39" s="9" t="s">
        <v>337</v>
      </c>
      <c r="E39" s="3" t="s">
        <v>498</v>
      </c>
      <c r="F39" s="2" t="s">
        <v>290</v>
      </c>
      <c r="G39" s="2" t="s">
        <v>70</v>
      </c>
      <c r="H39" s="58">
        <v>286207965</v>
      </c>
      <c r="I39" s="3" t="s">
        <v>499</v>
      </c>
      <c r="J39" s="10" t="s">
        <v>1241</v>
      </c>
      <c r="K39" s="2" t="s">
        <v>500</v>
      </c>
      <c r="L39" s="2">
        <v>456</v>
      </c>
      <c r="M39" s="2">
        <v>102598227</v>
      </c>
      <c r="N39" s="2">
        <v>70</v>
      </c>
      <c r="O39" s="9" t="s">
        <v>312</v>
      </c>
      <c r="P39" s="9" t="s">
        <v>309</v>
      </c>
      <c r="Q39" s="10" t="s">
        <v>1241</v>
      </c>
    </row>
    <row r="40" spans="1:17">
      <c r="A40" s="14">
        <v>39</v>
      </c>
      <c r="B40" s="15" t="s">
        <v>130</v>
      </c>
      <c r="C40" s="2" t="s">
        <v>501</v>
      </c>
      <c r="D40" s="9" t="s">
        <v>337</v>
      </c>
      <c r="E40" s="3" t="s">
        <v>502</v>
      </c>
      <c r="F40" s="2" t="s">
        <v>290</v>
      </c>
      <c r="G40" s="2" t="s">
        <v>70</v>
      </c>
      <c r="H40" s="58">
        <v>218898400</v>
      </c>
      <c r="I40" s="3" t="s">
        <v>503</v>
      </c>
      <c r="J40" s="10" t="s">
        <v>1241</v>
      </c>
      <c r="K40" s="2" t="s">
        <v>500</v>
      </c>
      <c r="L40" s="2">
        <v>336</v>
      </c>
      <c r="M40" s="2">
        <v>25797144</v>
      </c>
      <c r="N40" s="2">
        <v>135</v>
      </c>
      <c r="O40" s="9" t="s">
        <v>312</v>
      </c>
      <c r="P40" s="9" t="s">
        <v>504</v>
      </c>
      <c r="Q40" s="10" t="s">
        <v>1241</v>
      </c>
    </row>
    <row r="41" spans="1:17">
      <c r="A41" s="6">
        <v>40</v>
      </c>
      <c r="B41" s="5" t="s">
        <v>134</v>
      </c>
      <c r="C41" s="2" t="s">
        <v>505</v>
      </c>
      <c r="D41" s="9" t="s">
        <v>356</v>
      </c>
      <c r="E41" s="3" t="s">
        <v>506</v>
      </c>
      <c r="F41" s="2" t="s">
        <v>89</v>
      </c>
      <c r="G41" s="2" t="s">
        <v>55</v>
      </c>
      <c r="H41" s="58">
        <v>130557536</v>
      </c>
      <c r="I41" s="3" t="s">
        <v>507</v>
      </c>
      <c r="J41" s="10" t="s">
        <v>1241</v>
      </c>
      <c r="K41" s="2" t="s">
        <v>508</v>
      </c>
      <c r="L41" s="2">
        <v>182</v>
      </c>
      <c r="M41" s="2">
        <v>0</v>
      </c>
      <c r="N41" s="2">
        <v>210</v>
      </c>
      <c r="O41" s="9" t="s">
        <v>356</v>
      </c>
      <c r="P41" s="9" t="s">
        <v>99</v>
      </c>
      <c r="Q41" s="10" t="s">
        <v>1241</v>
      </c>
    </row>
    <row r="42" spans="1:17">
      <c r="A42" s="6">
        <v>41</v>
      </c>
      <c r="B42" s="5" t="s">
        <v>136</v>
      </c>
      <c r="C42" s="2" t="s">
        <v>509</v>
      </c>
      <c r="D42" s="9" t="s">
        <v>363</v>
      </c>
      <c r="E42" s="3" t="s">
        <v>510</v>
      </c>
      <c r="F42" s="2" t="s">
        <v>23</v>
      </c>
      <c r="G42" s="2" t="s">
        <v>55</v>
      </c>
      <c r="H42" s="58">
        <v>12965683000</v>
      </c>
      <c r="I42" s="3" t="s">
        <v>511</v>
      </c>
      <c r="J42" s="10" t="s">
        <v>1241</v>
      </c>
      <c r="K42" s="2" t="s">
        <v>477</v>
      </c>
      <c r="L42" s="2">
        <v>98</v>
      </c>
      <c r="M42" s="2">
        <v>0</v>
      </c>
      <c r="N42" s="2">
        <v>240</v>
      </c>
      <c r="O42" s="9" t="s">
        <v>364</v>
      </c>
      <c r="P42" s="9">
        <v>44540</v>
      </c>
      <c r="Q42" s="10" t="s">
        <v>1241</v>
      </c>
    </row>
    <row r="43" spans="1:17">
      <c r="A43" s="6">
        <v>42</v>
      </c>
      <c r="B43" s="5" t="s">
        <v>140</v>
      </c>
      <c r="C43" s="2" t="s">
        <v>512</v>
      </c>
      <c r="D43" s="9" t="s">
        <v>239</v>
      </c>
      <c r="E43" s="3" t="s">
        <v>513</v>
      </c>
      <c r="F43" s="2" t="s">
        <v>89</v>
      </c>
      <c r="G43" s="2" t="s">
        <v>55</v>
      </c>
      <c r="H43" s="58">
        <v>21310853120</v>
      </c>
      <c r="I43" s="3" t="s">
        <v>514</v>
      </c>
      <c r="J43" s="10" t="s">
        <v>1241</v>
      </c>
      <c r="K43" s="2" t="s">
        <v>515</v>
      </c>
      <c r="L43" s="2">
        <v>44774</v>
      </c>
      <c r="M43" s="2">
        <v>0</v>
      </c>
      <c r="N43" s="2">
        <v>0</v>
      </c>
      <c r="O43" s="9" t="s">
        <v>72</v>
      </c>
      <c r="P43" s="9" t="s">
        <v>199</v>
      </c>
      <c r="Q43" s="10" t="s">
        <v>1241</v>
      </c>
    </row>
    <row r="44" spans="1:17" ht="16.5" customHeight="1">
      <c r="A44" s="6">
        <v>43</v>
      </c>
      <c r="B44" s="5" t="s">
        <v>141</v>
      </c>
      <c r="C44" s="2" t="s">
        <v>516</v>
      </c>
      <c r="D44" s="9" t="s">
        <v>237</v>
      </c>
      <c r="E44" s="3" t="s">
        <v>517</v>
      </c>
      <c r="F44" s="2" t="s">
        <v>23</v>
      </c>
      <c r="G44" s="2" t="s">
        <v>24</v>
      </c>
      <c r="H44" s="58">
        <v>1549950289</v>
      </c>
      <c r="I44" s="3" t="s">
        <v>518</v>
      </c>
      <c r="J44" s="10" t="s">
        <v>1241</v>
      </c>
      <c r="K44" s="2" t="s">
        <v>378</v>
      </c>
      <c r="L44" s="2">
        <v>350</v>
      </c>
      <c r="M44" s="2">
        <v>0</v>
      </c>
      <c r="N44" s="2">
        <v>0</v>
      </c>
      <c r="O44" s="9" t="s">
        <v>237</v>
      </c>
      <c r="P44" s="9" t="s">
        <v>278</v>
      </c>
      <c r="Q44" s="10" t="s">
        <v>1241</v>
      </c>
    </row>
    <row r="45" spans="1:17">
      <c r="A45" s="12">
        <v>44</v>
      </c>
      <c r="B45" s="13" t="s">
        <v>142</v>
      </c>
      <c r="C45" s="2" t="s">
        <v>519</v>
      </c>
      <c r="D45" s="9" t="s">
        <v>237</v>
      </c>
      <c r="E45" s="3" t="s">
        <v>520</v>
      </c>
      <c r="F45" s="2" t="s">
        <v>89</v>
      </c>
      <c r="G45" s="2" t="s">
        <v>126</v>
      </c>
      <c r="H45" s="58">
        <v>19754808632</v>
      </c>
      <c r="I45" s="3" t="s">
        <v>521</v>
      </c>
      <c r="J45" s="10" t="s">
        <v>1241</v>
      </c>
      <c r="K45" s="2" t="s">
        <v>515</v>
      </c>
      <c r="L45" s="2">
        <v>365</v>
      </c>
      <c r="M45" s="2">
        <v>0</v>
      </c>
      <c r="N45" s="2">
        <v>180</v>
      </c>
      <c r="O45" s="9" t="s">
        <v>74</v>
      </c>
      <c r="P45" s="9">
        <v>44741</v>
      </c>
      <c r="Q45" s="10" t="s">
        <v>1241</v>
      </c>
    </row>
    <row r="46" spans="1:17">
      <c r="A46" s="6">
        <v>46</v>
      </c>
      <c r="B46" s="5" t="s">
        <v>145</v>
      </c>
      <c r="C46" s="2" t="s">
        <v>522</v>
      </c>
      <c r="D46" s="9" t="s">
        <v>266</v>
      </c>
      <c r="E46" s="3" t="s">
        <v>523</v>
      </c>
      <c r="F46" s="2" t="s">
        <v>89</v>
      </c>
      <c r="G46" s="2" t="s">
        <v>55</v>
      </c>
      <c r="H46" s="58">
        <v>216177520</v>
      </c>
      <c r="I46" s="3" t="s">
        <v>524</v>
      </c>
      <c r="J46" s="10" t="s">
        <v>1241</v>
      </c>
      <c r="K46" s="2" t="s">
        <v>525</v>
      </c>
      <c r="L46" s="2">
        <v>573</v>
      </c>
      <c r="M46" s="2">
        <v>0</v>
      </c>
      <c r="N46" s="2">
        <v>0</v>
      </c>
      <c r="O46" s="9" t="s">
        <v>526</v>
      </c>
      <c r="P46" s="9" t="s">
        <v>199</v>
      </c>
      <c r="Q46" s="10" t="s">
        <v>1241</v>
      </c>
    </row>
    <row r="47" spans="1:17">
      <c r="A47" s="16">
        <v>47</v>
      </c>
      <c r="B47" s="13" t="s">
        <v>146</v>
      </c>
      <c r="C47" s="2" t="s">
        <v>527</v>
      </c>
      <c r="D47" s="9" t="s">
        <v>74</v>
      </c>
      <c r="E47" s="3" t="s">
        <v>528</v>
      </c>
      <c r="F47" s="2" t="s">
        <v>89</v>
      </c>
      <c r="G47" s="2" t="s">
        <v>126</v>
      </c>
      <c r="H47" s="58">
        <v>406000000</v>
      </c>
      <c r="I47" s="3" t="s">
        <v>529</v>
      </c>
      <c r="J47" s="2" t="s">
        <v>530</v>
      </c>
      <c r="K47" s="2" t="s">
        <v>21</v>
      </c>
      <c r="L47" s="2">
        <v>181</v>
      </c>
      <c r="M47" s="2">
        <v>0</v>
      </c>
      <c r="N47" s="2">
        <v>0</v>
      </c>
      <c r="O47" s="9" t="s">
        <v>365</v>
      </c>
      <c r="P47" s="9" t="s">
        <v>284</v>
      </c>
      <c r="Q47" s="10" t="s">
        <v>1241</v>
      </c>
    </row>
    <row r="48" spans="1:17">
      <c r="A48" s="16">
        <v>48</v>
      </c>
      <c r="B48" s="13" t="s">
        <v>148</v>
      </c>
      <c r="C48" s="2" t="s">
        <v>531</v>
      </c>
      <c r="D48" s="9" t="s">
        <v>74</v>
      </c>
      <c r="E48" s="3" t="s">
        <v>532</v>
      </c>
      <c r="F48" s="2" t="s">
        <v>54</v>
      </c>
      <c r="G48" s="2" t="s">
        <v>70</v>
      </c>
      <c r="H48" s="58">
        <v>35000000</v>
      </c>
      <c r="I48" s="3" t="s">
        <v>530</v>
      </c>
      <c r="J48" s="10" t="s">
        <v>1241</v>
      </c>
      <c r="K48" s="2" t="s">
        <v>533</v>
      </c>
      <c r="L48" s="2">
        <v>181</v>
      </c>
      <c r="M48" s="2">
        <v>0</v>
      </c>
      <c r="N48" s="2">
        <v>0</v>
      </c>
      <c r="O48" s="9" t="s">
        <v>365</v>
      </c>
      <c r="P48" s="9" t="s">
        <v>284</v>
      </c>
      <c r="Q48" s="10" t="s">
        <v>1241</v>
      </c>
    </row>
    <row r="49" spans="1:17">
      <c r="A49" s="6">
        <v>49</v>
      </c>
      <c r="B49" s="5" t="s">
        <v>149</v>
      </c>
      <c r="C49" s="2" t="s">
        <v>534</v>
      </c>
      <c r="D49" s="9" t="s">
        <v>267</v>
      </c>
      <c r="E49" s="3" t="s">
        <v>535</v>
      </c>
      <c r="F49" s="2" t="s">
        <v>23</v>
      </c>
      <c r="G49" s="2" t="s">
        <v>55</v>
      </c>
      <c r="H49" s="58">
        <v>463639338</v>
      </c>
      <c r="I49" s="3" t="s">
        <v>536</v>
      </c>
      <c r="J49" s="10" t="s">
        <v>1241</v>
      </c>
      <c r="K49" s="2" t="s">
        <v>515</v>
      </c>
      <c r="L49" s="2">
        <v>364</v>
      </c>
      <c r="M49" s="2">
        <v>0</v>
      </c>
      <c r="N49" s="2">
        <v>0</v>
      </c>
      <c r="O49" s="9" t="s">
        <v>74</v>
      </c>
      <c r="P49" s="9" t="s">
        <v>293</v>
      </c>
      <c r="Q49" s="10" t="s">
        <v>1241</v>
      </c>
    </row>
    <row r="50" spans="1:17">
      <c r="A50" s="6">
        <v>50</v>
      </c>
      <c r="B50" s="5" t="s">
        <v>151</v>
      </c>
      <c r="C50" s="2" t="s">
        <v>537</v>
      </c>
      <c r="D50" s="9" t="s">
        <v>267</v>
      </c>
      <c r="E50" s="3" t="s">
        <v>538</v>
      </c>
      <c r="F50" s="2" t="s">
        <v>81</v>
      </c>
      <c r="G50" s="2" t="s">
        <v>55</v>
      </c>
      <c r="H50" s="58">
        <v>15454050000</v>
      </c>
      <c r="I50" s="3" t="s">
        <v>539</v>
      </c>
      <c r="J50" s="10" t="s">
        <v>1241</v>
      </c>
      <c r="K50" s="2" t="s">
        <v>541</v>
      </c>
      <c r="L50" s="2">
        <v>574</v>
      </c>
      <c r="M50" s="2">
        <v>0</v>
      </c>
      <c r="N50" s="2">
        <v>0</v>
      </c>
      <c r="O50" s="9" t="s">
        <v>540</v>
      </c>
      <c r="P50" s="9" t="s">
        <v>199</v>
      </c>
      <c r="Q50" s="10" t="s">
        <v>1241</v>
      </c>
    </row>
    <row r="51" spans="1:17">
      <c r="A51" s="6">
        <v>51</v>
      </c>
      <c r="B51" s="5" t="s">
        <v>153</v>
      </c>
      <c r="C51" s="2" t="s">
        <v>542</v>
      </c>
      <c r="D51" s="9" t="s">
        <v>195</v>
      </c>
      <c r="E51" s="3" t="s">
        <v>543</v>
      </c>
      <c r="F51" s="2" t="s">
        <v>290</v>
      </c>
      <c r="G51" s="2" t="s">
        <v>70</v>
      </c>
      <c r="H51" s="58">
        <v>104600000</v>
      </c>
      <c r="I51" s="3" t="s">
        <v>544</v>
      </c>
      <c r="J51" s="10" t="s">
        <v>1241</v>
      </c>
      <c r="K51" s="2" t="s">
        <v>545</v>
      </c>
      <c r="L51" s="2">
        <v>44573</v>
      </c>
      <c r="M51" s="2">
        <v>0</v>
      </c>
      <c r="N51" s="2">
        <v>0</v>
      </c>
      <c r="O51" s="9" t="s">
        <v>72</v>
      </c>
      <c r="P51" s="9" t="s">
        <v>546</v>
      </c>
      <c r="Q51" s="10" t="s">
        <v>1241</v>
      </c>
    </row>
    <row r="52" spans="1:17">
      <c r="A52" s="6">
        <v>52</v>
      </c>
      <c r="B52" s="5" t="s">
        <v>154</v>
      </c>
      <c r="C52" s="2" t="s">
        <v>547</v>
      </c>
      <c r="D52" s="9" t="s">
        <v>195</v>
      </c>
      <c r="E52" s="3" t="s">
        <v>548</v>
      </c>
      <c r="F52" s="2" t="s">
        <v>290</v>
      </c>
      <c r="G52" s="2" t="s">
        <v>70</v>
      </c>
      <c r="H52" s="58">
        <v>928000000</v>
      </c>
      <c r="I52" s="3" t="s">
        <v>549</v>
      </c>
      <c r="J52" s="10" t="s">
        <v>1241</v>
      </c>
      <c r="K52" s="2" t="s">
        <v>541</v>
      </c>
      <c r="L52" s="2">
        <v>44774</v>
      </c>
      <c r="M52" s="2">
        <v>0</v>
      </c>
      <c r="N52" s="2">
        <v>0</v>
      </c>
      <c r="O52" s="9" t="s">
        <v>301</v>
      </c>
      <c r="P52" s="9" t="s">
        <v>199</v>
      </c>
      <c r="Q52" s="10" t="s">
        <v>1241</v>
      </c>
    </row>
    <row r="53" spans="1:17">
      <c r="A53" s="6">
        <v>53</v>
      </c>
      <c r="B53" s="5" t="s">
        <v>155</v>
      </c>
      <c r="C53" s="2" t="s">
        <v>550</v>
      </c>
      <c r="D53" s="9" t="s">
        <v>195</v>
      </c>
      <c r="E53" s="3" t="s">
        <v>551</v>
      </c>
      <c r="F53" s="2" t="s">
        <v>290</v>
      </c>
      <c r="G53" s="2" t="s">
        <v>67</v>
      </c>
      <c r="H53" s="58">
        <v>768759846</v>
      </c>
      <c r="I53" s="3" t="s">
        <v>552</v>
      </c>
      <c r="J53" s="2" t="s">
        <v>544</v>
      </c>
      <c r="K53" s="2" t="s">
        <v>21</v>
      </c>
      <c r="L53" s="2">
        <v>365</v>
      </c>
      <c r="M53" s="2">
        <v>0</v>
      </c>
      <c r="N53" s="2">
        <v>0</v>
      </c>
      <c r="O53" s="9" t="s">
        <v>526</v>
      </c>
      <c r="P53" s="9" t="s">
        <v>553</v>
      </c>
      <c r="Q53" s="10" t="s">
        <v>1241</v>
      </c>
    </row>
    <row r="54" spans="1:17">
      <c r="A54" s="6">
        <v>54</v>
      </c>
      <c r="B54" s="5" t="s">
        <v>157</v>
      </c>
      <c r="C54" s="2" t="s">
        <v>554</v>
      </c>
      <c r="D54" s="9" t="s">
        <v>74</v>
      </c>
      <c r="E54" s="3" t="s">
        <v>555</v>
      </c>
      <c r="F54" s="2" t="s">
        <v>290</v>
      </c>
      <c r="G54" s="2" t="s">
        <v>70</v>
      </c>
      <c r="H54" s="58">
        <v>1581283377</v>
      </c>
      <c r="I54" s="3" t="s">
        <v>556</v>
      </c>
      <c r="J54" s="10" t="s">
        <v>1241</v>
      </c>
      <c r="K54" s="2" t="s">
        <v>515</v>
      </c>
      <c r="L54" s="2">
        <v>44789</v>
      </c>
      <c r="M54" s="2">
        <v>0</v>
      </c>
      <c r="N54" s="2">
        <v>0</v>
      </c>
      <c r="O54" s="9" t="s">
        <v>365</v>
      </c>
      <c r="P54" s="9" t="s">
        <v>557</v>
      </c>
      <c r="Q54" s="10" t="s">
        <v>1241</v>
      </c>
    </row>
    <row r="55" spans="1:17">
      <c r="A55" s="16">
        <v>55</v>
      </c>
      <c r="B55" s="13" t="s">
        <v>158</v>
      </c>
      <c r="C55" s="2" t="s">
        <v>558</v>
      </c>
      <c r="D55" s="9" t="s">
        <v>74</v>
      </c>
      <c r="E55" s="3" t="s">
        <v>559</v>
      </c>
      <c r="F55" s="2" t="s">
        <v>290</v>
      </c>
      <c r="G55" s="2" t="s">
        <v>67</v>
      </c>
      <c r="H55" s="58">
        <v>1344474230</v>
      </c>
      <c r="I55" s="3" t="s">
        <v>560</v>
      </c>
      <c r="J55" s="2" t="s">
        <v>561</v>
      </c>
      <c r="K55" s="2" t="s">
        <v>21</v>
      </c>
      <c r="L55" s="2">
        <v>44574</v>
      </c>
      <c r="M55" s="2">
        <v>528357782.27999997</v>
      </c>
      <c r="N55" s="2">
        <v>144</v>
      </c>
      <c r="O55" s="9" t="s">
        <v>302</v>
      </c>
      <c r="P55" s="9">
        <v>44725</v>
      </c>
      <c r="Q55" s="10" t="s">
        <v>1241</v>
      </c>
    </row>
    <row r="56" spans="1:17">
      <c r="A56" s="16">
        <v>56</v>
      </c>
      <c r="B56" s="13" t="s">
        <v>159</v>
      </c>
      <c r="C56" s="2" t="s">
        <v>562</v>
      </c>
      <c r="D56" s="9" t="s">
        <v>74</v>
      </c>
      <c r="E56" s="3" t="s">
        <v>563</v>
      </c>
      <c r="F56" s="2" t="s">
        <v>290</v>
      </c>
      <c r="G56" s="2" t="s">
        <v>70</v>
      </c>
      <c r="H56" s="58">
        <v>168972000</v>
      </c>
      <c r="I56" s="3" t="s">
        <v>561</v>
      </c>
      <c r="J56" s="10" t="s">
        <v>1241</v>
      </c>
      <c r="K56" s="2" t="s">
        <v>545</v>
      </c>
      <c r="L56" s="2">
        <v>365</v>
      </c>
      <c r="M56" s="2">
        <v>66403408</v>
      </c>
      <c r="N56" s="2">
        <v>144</v>
      </c>
      <c r="O56" s="9" t="s">
        <v>365</v>
      </c>
      <c r="P56" s="9">
        <v>44725</v>
      </c>
      <c r="Q56" s="10" t="s">
        <v>1241</v>
      </c>
    </row>
    <row r="57" spans="1:17">
      <c r="A57" s="6">
        <v>57</v>
      </c>
      <c r="B57" s="5" t="s">
        <v>160</v>
      </c>
      <c r="C57" s="2" t="s">
        <v>564</v>
      </c>
      <c r="D57" s="9" t="s">
        <v>328</v>
      </c>
      <c r="E57" s="3" t="s">
        <v>565</v>
      </c>
      <c r="F57" s="2" t="s">
        <v>23</v>
      </c>
      <c r="G57" s="2" t="s">
        <v>55</v>
      </c>
      <c r="H57" s="58">
        <v>61710000</v>
      </c>
      <c r="I57" s="3" t="s">
        <v>566</v>
      </c>
      <c r="J57" s="10" t="s">
        <v>1241</v>
      </c>
      <c r="K57" s="2" t="s">
        <v>567</v>
      </c>
      <c r="L57" s="2">
        <v>334</v>
      </c>
      <c r="M57" s="2">
        <v>0</v>
      </c>
      <c r="N57" s="2">
        <v>0</v>
      </c>
      <c r="O57" s="9" t="s">
        <v>328</v>
      </c>
      <c r="P57" s="9" t="s">
        <v>259</v>
      </c>
      <c r="Q57" s="10" t="s">
        <v>1241</v>
      </c>
    </row>
    <row r="58" spans="1:17">
      <c r="A58" s="6">
        <v>58</v>
      </c>
      <c r="B58" s="5" t="s">
        <v>161</v>
      </c>
      <c r="C58" s="2" t="s">
        <v>568</v>
      </c>
      <c r="D58" s="9" t="s">
        <v>72</v>
      </c>
      <c r="E58" s="3" t="s">
        <v>569</v>
      </c>
      <c r="F58" s="2" t="s">
        <v>23</v>
      </c>
      <c r="G58" s="2" t="s">
        <v>55</v>
      </c>
      <c r="H58" s="58">
        <v>74113200</v>
      </c>
      <c r="I58" s="3" t="s">
        <v>570</v>
      </c>
      <c r="J58" s="10" t="s">
        <v>1241</v>
      </c>
      <c r="K58" s="2" t="s">
        <v>477</v>
      </c>
      <c r="L58" s="2">
        <v>304</v>
      </c>
      <c r="M58" s="2">
        <v>0</v>
      </c>
      <c r="N58" s="2">
        <v>0</v>
      </c>
      <c r="O58" s="9" t="s">
        <v>240</v>
      </c>
      <c r="P58" s="9" t="s">
        <v>571</v>
      </c>
      <c r="Q58" s="10" t="s">
        <v>1241</v>
      </c>
    </row>
    <row r="59" spans="1:17">
      <c r="A59" s="6">
        <v>59</v>
      </c>
      <c r="B59" s="5" t="s">
        <v>162</v>
      </c>
      <c r="C59" s="2" t="s">
        <v>572</v>
      </c>
      <c r="D59" s="9" t="s">
        <v>72</v>
      </c>
      <c r="E59" s="3" t="s">
        <v>573</v>
      </c>
      <c r="F59" s="2" t="s">
        <v>23</v>
      </c>
      <c r="G59" s="2" t="s">
        <v>55</v>
      </c>
      <c r="H59" s="58">
        <v>2500000</v>
      </c>
      <c r="I59" s="3" t="s">
        <v>574</v>
      </c>
      <c r="J59" s="10" t="s">
        <v>1241</v>
      </c>
      <c r="K59" s="2" t="s">
        <v>575</v>
      </c>
      <c r="L59" s="2">
        <v>338</v>
      </c>
      <c r="M59" s="2">
        <v>0</v>
      </c>
      <c r="N59" s="2">
        <v>0</v>
      </c>
      <c r="O59" s="9" t="s">
        <v>72</v>
      </c>
      <c r="P59" s="9" t="s">
        <v>99</v>
      </c>
      <c r="Q59" s="10" t="s">
        <v>1241</v>
      </c>
    </row>
    <row r="60" spans="1:17">
      <c r="A60" s="17">
        <v>63</v>
      </c>
      <c r="B60" s="18" t="s">
        <v>163</v>
      </c>
      <c r="C60" s="2" t="s">
        <v>579</v>
      </c>
      <c r="D60" s="9" t="s">
        <v>92</v>
      </c>
      <c r="E60" s="3" t="s">
        <v>580</v>
      </c>
      <c r="F60" s="2" t="s">
        <v>23</v>
      </c>
      <c r="G60" s="2" t="s">
        <v>55</v>
      </c>
      <c r="H60" s="58">
        <v>40000000</v>
      </c>
      <c r="I60" s="3" t="s">
        <v>322</v>
      </c>
      <c r="J60" s="10" t="s">
        <v>1241</v>
      </c>
      <c r="K60" s="2" t="s">
        <v>581</v>
      </c>
      <c r="L60" s="2">
        <v>150</v>
      </c>
      <c r="M60" s="2">
        <v>0</v>
      </c>
      <c r="N60" s="2">
        <v>60</v>
      </c>
      <c r="O60" s="9" t="s">
        <v>92</v>
      </c>
      <c r="P60" s="9">
        <v>44470</v>
      </c>
      <c r="Q60" s="10" t="s">
        <v>1241</v>
      </c>
    </row>
    <row r="61" spans="1:17">
      <c r="A61" s="6">
        <v>65</v>
      </c>
      <c r="B61" s="5" t="s">
        <v>164</v>
      </c>
      <c r="C61" s="2" t="s">
        <v>582</v>
      </c>
      <c r="D61" s="9" t="s">
        <v>143</v>
      </c>
      <c r="E61" s="3" t="s">
        <v>583</v>
      </c>
      <c r="F61" s="2" t="s">
        <v>23</v>
      </c>
      <c r="G61" s="2" t="s">
        <v>55</v>
      </c>
      <c r="H61" s="58">
        <v>40177613</v>
      </c>
      <c r="I61" s="3" t="s">
        <v>584</v>
      </c>
      <c r="J61" s="10" t="s">
        <v>1241</v>
      </c>
      <c r="K61" s="2" t="s">
        <v>585</v>
      </c>
      <c r="L61" s="2">
        <v>214</v>
      </c>
      <c r="M61" s="2">
        <v>17218977</v>
      </c>
      <c r="N61" s="2">
        <v>90</v>
      </c>
      <c r="O61" s="9" t="s">
        <v>144</v>
      </c>
      <c r="P61" s="9">
        <v>44561</v>
      </c>
      <c r="Q61" s="10" t="s">
        <v>1241</v>
      </c>
    </row>
    <row r="62" spans="1:17">
      <c r="A62" s="6">
        <v>66</v>
      </c>
      <c r="B62" s="5" t="s">
        <v>165</v>
      </c>
      <c r="C62" s="2" t="s">
        <v>586</v>
      </c>
      <c r="D62" s="9" t="s">
        <v>242</v>
      </c>
      <c r="E62" s="3" t="s">
        <v>587</v>
      </c>
      <c r="F62" s="2" t="s">
        <v>54</v>
      </c>
      <c r="G62" s="2" t="s">
        <v>126</v>
      </c>
      <c r="H62" s="58">
        <v>90000000</v>
      </c>
      <c r="I62" s="3" t="s">
        <v>588</v>
      </c>
      <c r="J62" s="10" t="s">
        <v>1241</v>
      </c>
      <c r="K62" s="2" t="s">
        <v>589</v>
      </c>
      <c r="L62" s="2">
        <v>289</v>
      </c>
      <c r="M62" s="2">
        <v>0</v>
      </c>
      <c r="N62" s="2">
        <v>0</v>
      </c>
      <c r="O62" s="9" t="s">
        <v>244</v>
      </c>
      <c r="P62" s="9" t="s">
        <v>99</v>
      </c>
      <c r="Q62" s="10" t="s">
        <v>1241</v>
      </c>
    </row>
    <row r="63" spans="1:17">
      <c r="A63" s="6">
        <v>67</v>
      </c>
      <c r="B63" s="5" t="s">
        <v>166</v>
      </c>
      <c r="C63" s="2" t="s">
        <v>590</v>
      </c>
      <c r="D63" s="9" t="s">
        <v>241</v>
      </c>
      <c r="E63" s="3" t="s">
        <v>591</v>
      </c>
      <c r="F63" s="2" t="s">
        <v>23</v>
      </c>
      <c r="G63" s="2" t="s">
        <v>55</v>
      </c>
      <c r="H63" s="58">
        <v>74999358</v>
      </c>
      <c r="I63" s="3" t="s">
        <v>592</v>
      </c>
      <c r="J63" s="10" t="s">
        <v>1241</v>
      </c>
      <c r="K63" s="2" t="s">
        <v>593</v>
      </c>
      <c r="L63" s="2">
        <v>275</v>
      </c>
      <c r="M63" s="2">
        <v>0</v>
      </c>
      <c r="N63" s="2">
        <v>0</v>
      </c>
      <c r="O63" s="9" t="s">
        <v>241</v>
      </c>
      <c r="P63" s="9" t="s">
        <v>594</v>
      </c>
      <c r="Q63" s="10" t="s">
        <v>1241</v>
      </c>
    </row>
    <row r="64" spans="1:17">
      <c r="A64" s="6">
        <v>68</v>
      </c>
      <c r="B64" s="5" t="s">
        <v>167</v>
      </c>
      <c r="C64" s="2" t="s">
        <v>595</v>
      </c>
      <c r="D64" s="9" t="s">
        <v>243</v>
      </c>
      <c r="E64" s="3" t="s">
        <v>596</v>
      </c>
      <c r="F64" s="2" t="s">
        <v>54</v>
      </c>
      <c r="G64" s="2" t="s">
        <v>126</v>
      </c>
      <c r="H64" s="58">
        <v>14637000</v>
      </c>
      <c r="I64" s="3" t="s">
        <v>597</v>
      </c>
      <c r="J64" s="10" t="s">
        <v>1241</v>
      </c>
      <c r="K64" s="2" t="s">
        <v>598</v>
      </c>
      <c r="L64" s="2">
        <v>298</v>
      </c>
      <c r="M64" s="2">
        <v>0</v>
      </c>
      <c r="N64" s="2">
        <v>0</v>
      </c>
      <c r="O64" s="9" t="s">
        <v>243</v>
      </c>
      <c r="P64" s="9" t="s">
        <v>99</v>
      </c>
      <c r="Q64" s="10" t="s">
        <v>1241</v>
      </c>
    </row>
    <row r="65" spans="1:17">
      <c r="A65" s="6">
        <v>69</v>
      </c>
      <c r="B65" s="5" t="s">
        <v>168</v>
      </c>
      <c r="C65" s="2" t="s">
        <v>599</v>
      </c>
      <c r="D65" s="9" t="s">
        <v>152</v>
      </c>
      <c r="E65" s="3" t="s">
        <v>600</v>
      </c>
      <c r="F65" s="2" t="s">
        <v>23</v>
      </c>
      <c r="G65" s="2" t="s">
        <v>55</v>
      </c>
      <c r="H65" s="58">
        <v>74999367</v>
      </c>
      <c r="I65" s="3" t="s">
        <v>601</v>
      </c>
      <c r="J65" s="10" t="s">
        <v>1241</v>
      </c>
      <c r="K65" s="2" t="s">
        <v>602</v>
      </c>
      <c r="L65" s="2">
        <v>275</v>
      </c>
      <c r="M65" s="2">
        <v>0</v>
      </c>
      <c r="N65" s="2">
        <v>0</v>
      </c>
      <c r="O65" s="9" t="s">
        <v>298</v>
      </c>
      <c r="P65" s="9" t="s">
        <v>254</v>
      </c>
      <c r="Q65" s="10" t="s">
        <v>1241</v>
      </c>
    </row>
    <row r="66" spans="1:17">
      <c r="A66" s="6">
        <v>70</v>
      </c>
      <c r="B66" s="5" t="s">
        <v>169</v>
      </c>
      <c r="C66" s="2" t="s">
        <v>603</v>
      </c>
      <c r="D66" s="9" t="s">
        <v>245</v>
      </c>
      <c r="E66" s="3" t="s">
        <v>577</v>
      </c>
      <c r="F66" s="2" t="s">
        <v>23</v>
      </c>
      <c r="G66" s="2" t="s">
        <v>55</v>
      </c>
      <c r="H66" s="58">
        <v>15300000</v>
      </c>
      <c r="I66" s="3" t="s">
        <v>604</v>
      </c>
      <c r="J66" s="10" t="s">
        <v>1241</v>
      </c>
      <c r="K66" s="2" t="s">
        <v>578</v>
      </c>
      <c r="L66" s="2">
        <v>184</v>
      </c>
      <c r="M66" s="2">
        <v>7650000</v>
      </c>
      <c r="N66" s="2">
        <v>60</v>
      </c>
      <c r="O66" s="9" t="s">
        <v>246</v>
      </c>
      <c r="P66" s="9">
        <v>44555</v>
      </c>
      <c r="Q66" s="10" t="s">
        <v>1241</v>
      </c>
    </row>
    <row r="67" spans="1:17">
      <c r="A67" s="6">
        <v>71</v>
      </c>
      <c r="B67" s="5" t="s">
        <v>170</v>
      </c>
      <c r="C67" s="2" t="s">
        <v>605</v>
      </c>
      <c r="D67" s="9" t="s">
        <v>245</v>
      </c>
      <c r="E67" s="3" t="s">
        <v>577</v>
      </c>
      <c r="F67" s="2" t="s">
        <v>23</v>
      </c>
      <c r="G67" s="2" t="s">
        <v>55</v>
      </c>
      <c r="H67" s="58">
        <v>15300000</v>
      </c>
      <c r="I67" s="3" t="s">
        <v>606</v>
      </c>
      <c r="J67" s="10" t="s">
        <v>1241</v>
      </c>
      <c r="K67" s="2" t="s">
        <v>578</v>
      </c>
      <c r="L67" s="2">
        <v>184</v>
      </c>
      <c r="M67" s="2">
        <v>7650000</v>
      </c>
      <c r="N67" s="2">
        <v>60</v>
      </c>
      <c r="O67" s="9" t="s">
        <v>246</v>
      </c>
      <c r="P67" s="9">
        <v>44555</v>
      </c>
      <c r="Q67" s="10" t="s">
        <v>1241</v>
      </c>
    </row>
    <row r="68" spans="1:17">
      <c r="A68" s="6">
        <v>72</v>
      </c>
      <c r="B68" s="5" t="s">
        <v>171</v>
      </c>
      <c r="C68" s="2" t="s">
        <v>607</v>
      </c>
      <c r="D68" s="9" t="s">
        <v>250</v>
      </c>
      <c r="E68" s="3" t="s">
        <v>608</v>
      </c>
      <c r="F68" s="2" t="s">
        <v>23</v>
      </c>
      <c r="G68" s="2" t="s">
        <v>55</v>
      </c>
      <c r="H68" s="58">
        <v>40598250</v>
      </c>
      <c r="I68" s="3" t="s">
        <v>609</v>
      </c>
      <c r="J68" s="10" t="s">
        <v>1241</v>
      </c>
      <c r="K68" s="2" t="s">
        <v>610</v>
      </c>
      <c r="L68" s="2">
        <v>214</v>
      </c>
      <c r="M68" s="2">
        <v>0</v>
      </c>
      <c r="N68" s="2">
        <v>0</v>
      </c>
      <c r="O68" s="9" t="s">
        <v>250</v>
      </c>
      <c r="P68" s="9" t="s">
        <v>118</v>
      </c>
      <c r="Q68" s="10" t="s">
        <v>1241</v>
      </c>
    </row>
    <row r="69" spans="1:17">
      <c r="A69" s="6">
        <v>73</v>
      </c>
      <c r="B69" s="5" t="s">
        <v>172</v>
      </c>
      <c r="C69" s="2" t="s">
        <v>611</v>
      </c>
      <c r="D69" s="9" t="s">
        <v>248</v>
      </c>
      <c r="E69" s="3" t="s">
        <v>612</v>
      </c>
      <c r="F69" s="2" t="s">
        <v>23</v>
      </c>
      <c r="G69" s="2" t="s">
        <v>55</v>
      </c>
      <c r="H69" s="58">
        <v>46900000</v>
      </c>
      <c r="I69" s="3" t="s">
        <v>613</v>
      </c>
      <c r="J69" s="10" t="s">
        <v>1241</v>
      </c>
      <c r="K69" s="2" t="s">
        <v>610</v>
      </c>
      <c r="L69" s="2">
        <v>214</v>
      </c>
      <c r="M69" s="2">
        <v>0</v>
      </c>
      <c r="N69" s="2">
        <v>0</v>
      </c>
      <c r="O69" s="9" t="s">
        <v>249</v>
      </c>
      <c r="P69" s="9" t="s">
        <v>614</v>
      </c>
      <c r="Q69" s="10" t="s">
        <v>1241</v>
      </c>
    </row>
    <row r="70" spans="1:17">
      <c r="A70" s="6">
        <v>74</v>
      </c>
      <c r="B70" s="5" t="s">
        <v>173</v>
      </c>
      <c r="C70" s="2" t="s">
        <v>615</v>
      </c>
      <c r="D70" s="9" t="s">
        <v>250</v>
      </c>
      <c r="E70" s="3" t="s">
        <v>616</v>
      </c>
      <c r="F70" s="2" t="s">
        <v>23</v>
      </c>
      <c r="G70" s="2" t="s">
        <v>55</v>
      </c>
      <c r="H70" s="58">
        <v>1310000000</v>
      </c>
      <c r="I70" s="3" t="s">
        <v>617</v>
      </c>
      <c r="J70" s="10" t="s">
        <v>1241</v>
      </c>
      <c r="K70" s="2" t="s">
        <v>618</v>
      </c>
      <c r="L70" s="2">
        <v>263</v>
      </c>
      <c r="M70" s="2">
        <v>0</v>
      </c>
      <c r="N70" s="2">
        <v>0</v>
      </c>
      <c r="O70" s="9" t="s">
        <v>251</v>
      </c>
      <c r="P70" s="9" t="s">
        <v>99</v>
      </c>
      <c r="Q70" s="10" t="s">
        <v>1241</v>
      </c>
    </row>
    <row r="71" spans="1:17">
      <c r="A71" s="6">
        <v>75</v>
      </c>
      <c r="B71" s="5" t="s">
        <v>174</v>
      </c>
      <c r="C71" s="2" t="s">
        <v>619</v>
      </c>
      <c r="D71" s="9" t="s">
        <v>620</v>
      </c>
      <c r="E71" s="3" t="s">
        <v>621</v>
      </c>
      <c r="F71" s="2" t="s">
        <v>81</v>
      </c>
      <c r="G71" s="2" t="s">
        <v>75</v>
      </c>
      <c r="H71" s="58">
        <v>13780956877</v>
      </c>
      <c r="I71" s="3" t="s">
        <v>622</v>
      </c>
      <c r="J71" s="10" t="s">
        <v>1241</v>
      </c>
      <c r="K71" s="2" t="s">
        <v>618</v>
      </c>
      <c r="L71" s="2">
        <v>488</v>
      </c>
      <c r="M71" s="2">
        <v>0</v>
      </c>
      <c r="N71" s="2">
        <v>0</v>
      </c>
      <c r="O71" s="9" t="s">
        <v>271</v>
      </c>
      <c r="P71" s="9" t="s">
        <v>623</v>
      </c>
      <c r="Q71" s="10" t="s">
        <v>1241</v>
      </c>
    </row>
    <row r="72" spans="1:17">
      <c r="A72" s="6">
        <v>76</v>
      </c>
      <c r="B72" s="5" t="s">
        <v>175</v>
      </c>
      <c r="C72" s="2" t="s">
        <v>624</v>
      </c>
      <c r="D72" s="9" t="s">
        <v>281</v>
      </c>
      <c r="E72" s="3" t="s">
        <v>625</v>
      </c>
      <c r="F72" s="2" t="s">
        <v>23</v>
      </c>
      <c r="G72" s="2" t="s">
        <v>55</v>
      </c>
      <c r="H72" s="58">
        <v>45000000</v>
      </c>
      <c r="I72" s="3" t="s">
        <v>626</v>
      </c>
      <c r="J72" s="10" t="s">
        <v>1241</v>
      </c>
      <c r="K72" s="2" t="s">
        <v>627</v>
      </c>
      <c r="L72" s="2">
        <v>153</v>
      </c>
      <c r="M72" s="2">
        <v>0</v>
      </c>
      <c r="N72" s="2">
        <v>60</v>
      </c>
      <c r="O72" s="9" t="s">
        <v>281</v>
      </c>
      <c r="P72" s="9">
        <v>44520</v>
      </c>
      <c r="Q72" s="10" t="s">
        <v>1241</v>
      </c>
    </row>
    <row r="73" spans="1:17">
      <c r="A73" s="6">
        <v>77</v>
      </c>
      <c r="B73" s="5" t="s">
        <v>176</v>
      </c>
      <c r="C73" s="2" t="s">
        <v>628</v>
      </c>
      <c r="D73" s="9" t="s">
        <v>331</v>
      </c>
      <c r="E73" s="3" t="s">
        <v>629</v>
      </c>
      <c r="F73" s="2" t="s">
        <v>54</v>
      </c>
      <c r="G73" s="2" t="s">
        <v>55</v>
      </c>
      <c r="H73" s="58">
        <v>13000000</v>
      </c>
      <c r="I73" s="3" t="s">
        <v>630</v>
      </c>
      <c r="J73" s="10" t="s">
        <v>1241</v>
      </c>
      <c r="K73" s="2" t="s">
        <v>631</v>
      </c>
      <c r="L73" s="2">
        <v>250</v>
      </c>
      <c r="M73" s="2">
        <v>0</v>
      </c>
      <c r="N73" s="2">
        <v>0</v>
      </c>
      <c r="O73" s="9" t="s">
        <v>97</v>
      </c>
      <c r="P73" s="9" t="s">
        <v>99</v>
      </c>
      <c r="Q73" s="10" t="s">
        <v>1241</v>
      </c>
    </row>
    <row r="74" spans="1:17">
      <c r="A74" s="6">
        <v>78</v>
      </c>
      <c r="B74" s="5" t="s">
        <v>177</v>
      </c>
      <c r="C74" s="2" t="s">
        <v>632</v>
      </c>
      <c r="D74" s="9" t="s">
        <v>282</v>
      </c>
      <c r="E74" s="3" t="s">
        <v>633</v>
      </c>
      <c r="F74" s="2" t="s">
        <v>89</v>
      </c>
      <c r="G74" s="2" t="s">
        <v>55</v>
      </c>
      <c r="H74" s="58">
        <v>153600000</v>
      </c>
      <c r="I74" s="3" t="s">
        <v>634</v>
      </c>
      <c r="J74" s="10" t="s">
        <v>1241</v>
      </c>
      <c r="K74" s="2" t="s">
        <v>635</v>
      </c>
      <c r="L74" s="2">
        <v>242</v>
      </c>
      <c r="M74" s="2">
        <v>0</v>
      </c>
      <c r="N74" s="2">
        <v>0</v>
      </c>
      <c r="O74" s="9" t="s">
        <v>270</v>
      </c>
      <c r="P74" s="9" t="s">
        <v>99</v>
      </c>
      <c r="Q74" s="10" t="s">
        <v>1241</v>
      </c>
    </row>
    <row r="75" spans="1:17">
      <c r="A75" s="6">
        <v>79</v>
      </c>
      <c r="B75" s="5" t="s">
        <v>178</v>
      </c>
      <c r="C75" s="2" t="s">
        <v>636</v>
      </c>
      <c r="D75" s="9" t="s">
        <v>271</v>
      </c>
      <c r="E75" s="3" t="s">
        <v>637</v>
      </c>
      <c r="F75" s="2" t="s">
        <v>89</v>
      </c>
      <c r="G75" s="2" t="s">
        <v>55</v>
      </c>
      <c r="H75" s="58">
        <v>22000000000</v>
      </c>
      <c r="I75" s="3" t="s">
        <v>638</v>
      </c>
      <c r="J75" s="2" t="s">
        <v>639</v>
      </c>
      <c r="K75" s="2" t="s">
        <v>21</v>
      </c>
      <c r="L75" s="2">
        <v>422</v>
      </c>
      <c r="M75" s="2">
        <v>0</v>
      </c>
      <c r="N75" s="2">
        <v>0</v>
      </c>
      <c r="O75" s="9" t="s">
        <v>305</v>
      </c>
      <c r="P75" s="9" t="s">
        <v>640</v>
      </c>
      <c r="Q75" s="10" t="s">
        <v>1241</v>
      </c>
    </row>
    <row r="76" spans="1:17">
      <c r="A76" s="6">
        <v>80</v>
      </c>
      <c r="B76" s="5" t="s">
        <v>179</v>
      </c>
      <c r="C76" s="2" t="s">
        <v>641</v>
      </c>
      <c r="D76" s="9" t="s">
        <v>305</v>
      </c>
      <c r="E76" s="3" t="s">
        <v>642</v>
      </c>
      <c r="F76" s="2" t="s">
        <v>23</v>
      </c>
      <c r="G76" s="2" t="s">
        <v>55</v>
      </c>
      <c r="H76" s="58">
        <v>60000000</v>
      </c>
      <c r="I76" s="3" t="s">
        <v>643</v>
      </c>
      <c r="J76" s="10" t="s">
        <v>1241</v>
      </c>
      <c r="K76" s="2" t="s">
        <v>644</v>
      </c>
      <c r="L76" s="2">
        <v>227</v>
      </c>
      <c r="M76" s="2">
        <v>0</v>
      </c>
      <c r="N76" s="2">
        <v>0</v>
      </c>
      <c r="O76" s="9" t="s">
        <v>299</v>
      </c>
      <c r="P76" s="9" t="s">
        <v>99</v>
      </c>
      <c r="Q76" s="10" t="s">
        <v>1241</v>
      </c>
    </row>
    <row r="77" spans="1:17">
      <c r="A77" s="6">
        <v>81</v>
      </c>
      <c r="B77" s="5" t="s">
        <v>180</v>
      </c>
      <c r="C77" s="2" t="s">
        <v>645</v>
      </c>
      <c r="D77" s="9" t="s">
        <v>299</v>
      </c>
      <c r="E77" s="3" t="s">
        <v>646</v>
      </c>
      <c r="F77" s="2" t="s">
        <v>290</v>
      </c>
      <c r="G77" s="2" t="s">
        <v>70</v>
      </c>
      <c r="H77" s="58">
        <v>1419000000</v>
      </c>
      <c r="I77" s="3" t="s">
        <v>639</v>
      </c>
      <c r="J77" s="10" t="s">
        <v>1241</v>
      </c>
      <c r="K77" s="2" t="s">
        <v>541</v>
      </c>
      <c r="L77" s="2">
        <v>433</v>
      </c>
      <c r="M77" s="2">
        <v>0</v>
      </c>
      <c r="N77" s="2">
        <v>90</v>
      </c>
      <c r="O77" s="9" t="s">
        <v>253</v>
      </c>
      <c r="P77" s="9" t="s">
        <v>647</v>
      </c>
      <c r="Q77" s="10" t="s">
        <v>1241</v>
      </c>
    </row>
    <row r="78" spans="1:17">
      <c r="A78" s="11">
        <v>82</v>
      </c>
      <c r="B78" s="5" t="s">
        <v>181</v>
      </c>
      <c r="C78" s="2" t="s">
        <v>648</v>
      </c>
      <c r="D78" s="9" t="s">
        <v>335</v>
      </c>
      <c r="E78" s="3" t="s">
        <v>649</v>
      </c>
      <c r="F78" s="2" t="s">
        <v>290</v>
      </c>
      <c r="G78" s="2" t="s">
        <v>70</v>
      </c>
      <c r="H78" s="58">
        <v>1385200000</v>
      </c>
      <c r="I78" s="3" t="s">
        <v>650</v>
      </c>
      <c r="J78" s="10" t="s">
        <v>1241</v>
      </c>
      <c r="K78" s="2" t="s">
        <v>651</v>
      </c>
      <c r="L78" s="2">
        <v>488</v>
      </c>
      <c r="M78" s="2">
        <v>0</v>
      </c>
      <c r="N78" s="2">
        <v>0</v>
      </c>
      <c r="O78" s="9" t="s">
        <v>115</v>
      </c>
      <c r="P78" s="9" t="s">
        <v>652</v>
      </c>
      <c r="Q78" s="10" t="s">
        <v>1241</v>
      </c>
    </row>
    <row r="79" spans="1:17">
      <c r="A79" s="6">
        <v>83</v>
      </c>
      <c r="B79" s="5" t="s">
        <v>182</v>
      </c>
      <c r="C79" s="2" t="s">
        <v>653</v>
      </c>
      <c r="D79" s="9" t="s">
        <v>305</v>
      </c>
      <c r="E79" s="3" t="s">
        <v>654</v>
      </c>
      <c r="F79" s="2" t="s">
        <v>23</v>
      </c>
      <c r="G79" s="2" t="s">
        <v>55</v>
      </c>
      <c r="H79" s="58">
        <v>226576000</v>
      </c>
      <c r="I79" s="3" t="s">
        <v>655</v>
      </c>
      <c r="J79" s="10" t="s">
        <v>1241</v>
      </c>
      <c r="K79" s="2" t="s">
        <v>541</v>
      </c>
      <c r="L79" s="2">
        <v>227</v>
      </c>
      <c r="M79" s="2">
        <v>0</v>
      </c>
      <c r="N79" s="2">
        <v>0</v>
      </c>
      <c r="O79" s="9" t="s">
        <v>299</v>
      </c>
      <c r="P79" s="9" t="s">
        <v>99</v>
      </c>
      <c r="Q79" s="10" t="s">
        <v>1241</v>
      </c>
    </row>
    <row r="80" spans="1:17">
      <c r="A80" s="6">
        <v>84</v>
      </c>
      <c r="B80" s="5" t="s">
        <v>183</v>
      </c>
      <c r="C80" s="2" t="s">
        <v>656</v>
      </c>
      <c r="D80" s="9" t="s">
        <v>305</v>
      </c>
      <c r="E80" s="3" t="s">
        <v>657</v>
      </c>
      <c r="F80" s="2" t="s">
        <v>23</v>
      </c>
      <c r="G80" s="2" t="s">
        <v>55</v>
      </c>
      <c r="H80" s="58">
        <v>163134720</v>
      </c>
      <c r="I80" s="3" t="s">
        <v>658</v>
      </c>
      <c r="J80" s="10" t="s">
        <v>1241</v>
      </c>
      <c r="K80" s="2" t="s">
        <v>541</v>
      </c>
      <c r="L80" s="2">
        <v>227</v>
      </c>
      <c r="M80" s="2">
        <v>0</v>
      </c>
      <c r="N80" s="2">
        <v>0</v>
      </c>
      <c r="O80" s="9" t="s">
        <v>299</v>
      </c>
      <c r="P80" s="9" t="s">
        <v>99</v>
      </c>
      <c r="Q80" s="10" t="s">
        <v>1241</v>
      </c>
    </row>
    <row r="81" spans="1:17">
      <c r="A81" s="6">
        <v>85</v>
      </c>
      <c r="B81" s="5" t="s">
        <v>184</v>
      </c>
      <c r="C81" s="2" t="s">
        <v>659</v>
      </c>
      <c r="D81" s="9" t="s">
        <v>305</v>
      </c>
      <c r="E81" s="3" t="s">
        <v>660</v>
      </c>
      <c r="F81" s="2" t="s">
        <v>23</v>
      </c>
      <c r="G81" s="2" t="s">
        <v>55</v>
      </c>
      <c r="H81" s="58">
        <v>164591280</v>
      </c>
      <c r="I81" s="3" t="s">
        <v>661</v>
      </c>
      <c r="J81" s="10" t="s">
        <v>1241</v>
      </c>
      <c r="K81" s="2" t="s">
        <v>541</v>
      </c>
      <c r="L81" s="2">
        <v>227</v>
      </c>
      <c r="M81" s="2">
        <v>0</v>
      </c>
      <c r="N81" s="2">
        <v>0</v>
      </c>
      <c r="O81" s="9" t="s">
        <v>299</v>
      </c>
      <c r="P81" s="9" t="s">
        <v>99</v>
      </c>
      <c r="Q81" s="10" t="s">
        <v>1241</v>
      </c>
    </row>
    <row r="82" spans="1:17">
      <c r="A82" s="6">
        <v>86</v>
      </c>
      <c r="B82" s="5" t="s">
        <v>185</v>
      </c>
      <c r="C82" s="2" t="s">
        <v>662</v>
      </c>
      <c r="D82" s="9" t="s">
        <v>305</v>
      </c>
      <c r="E82" s="3" t="s">
        <v>663</v>
      </c>
      <c r="F82" s="2" t="s">
        <v>23</v>
      </c>
      <c r="G82" s="2" t="s">
        <v>55</v>
      </c>
      <c r="H82" s="58">
        <v>164591280</v>
      </c>
      <c r="I82" s="3" t="s">
        <v>664</v>
      </c>
      <c r="J82" s="10" t="s">
        <v>1241</v>
      </c>
      <c r="K82" s="2" t="s">
        <v>541</v>
      </c>
      <c r="L82" s="2">
        <v>227</v>
      </c>
      <c r="M82" s="2">
        <v>0</v>
      </c>
      <c r="N82" s="2">
        <v>0</v>
      </c>
      <c r="O82" s="9" t="s">
        <v>299</v>
      </c>
      <c r="P82" s="9" t="s">
        <v>99</v>
      </c>
      <c r="Q82" s="10" t="s">
        <v>1241</v>
      </c>
    </row>
    <row r="83" spans="1:17">
      <c r="A83" s="6">
        <v>87</v>
      </c>
      <c r="B83" s="5" t="s">
        <v>186</v>
      </c>
      <c r="C83" s="2" t="s">
        <v>665</v>
      </c>
      <c r="D83" s="9" t="s">
        <v>272</v>
      </c>
      <c r="E83" s="3" t="s">
        <v>666</v>
      </c>
      <c r="F83" s="2" t="s">
        <v>23</v>
      </c>
      <c r="G83" s="2" t="s">
        <v>55</v>
      </c>
      <c r="H83" s="58">
        <v>162406440</v>
      </c>
      <c r="I83" s="3" t="s">
        <v>667</v>
      </c>
      <c r="J83" s="10" t="s">
        <v>1241</v>
      </c>
      <c r="K83" s="2" t="s">
        <v>541</v>
      </c>
      <c r="L83" s="2">
        <v>225</v>
      </c>
      <c r="M83" s="2">
        <v>0</v>
      </c>
      <c r="N83" s="2">
        <v>0</v>
      </c>
      <c r="O83" s="9" t="s">
        <v>103</v>
      </c>
      <c r="P83" s="9" t="s">
        <v>99</v>
      </c>
      <c r="Q83" s="10" t="s">
        <v>1241</v>
      </c>
    </row>
    <row r="84" spans="1:17">
      <c r="A84" s="6">
        <v>88</v>
      </c>
      <c r="B84" s="5" t="s">
        <v>187</v>
      </c>
      <c r="C84" s="2" t="s">
        <v>668</v>
      </c>
      <c r="D84" s="9" t="s">
        <v>272</v>
      </c>
      <c r="E84" s="3" t="s">
        <v>669</v>
      </c>
      <c r="F84" s="2" t="s">
        <v>23</v>
      </c>
      <c r="G84" s="2" t="s">
        <v>55</v>
      </c>
      <c r="H84" s="58">
        <v>162406440</v>
      </c>
      <c r="I84" s="3" t="s">
        <v>670</v>
      </c>
      <c r="J84" s="10" t="s">
        <v>1241</v>
      </c>
      <c r="K84" s="2" t="s">
        <v>671</v>
      </c>
      <c r="L84" s="2">
        <v>225</v>
      </c>
      <c r="M84" s="2">
        <v>0</v>
      </c>
      <c r="N84" s="2">
        <v>0</v>
      </c>
      <c r="O84" s="9" t="s">
        <v>103</v>
      </c>
      <c r="P84" s="9" t="s">
        <v>99</v>
      </c>
      <c r="Q84" s="10" t="s">
        <v>1241</v>
      </c>
    </row>
    <row r="85" spans="1:17">
      <c r="A85" s="6">
        <v>89</v>
      </c>
      <c r="B85" s="5" t="s">
        <v>188</v>
      </c>
      <c r="C85" s="2" t="s">
        <v>672</v>
      </c>
      <c r="D85" s="9" t="s">
        <v>272</v>
      </c>
      <c r="E85" s="3" t="s">
        <v>673</v>
      </c>
      <c r="F85" s="2" t="s">
        <v>23</v>
      </c>
      <c r="G85" s="2" t="s">
        <v>55</v>
      </c>
      <c r="H85" s="58">
        <v>162406440</v>
      </c>
      <c r="I85" s="3" t="s">
        <v>674</v>
      </c>
      <c r="J85" s="10" t="s">
        <v>1241</v>
      </c>
      <c r="K85" s="2" t="s">
        <v>671</v>
      </c>
      <c r="L85" s="2">
        <v>225</v>
      </c>
      <c r="M85" s="2">
        <v>0</v>
      </c>
      <c r="N85" s="2">
        <v>0</v>
      </c>
      <c r="O85" s="9" t="s">
        <v>103</v>
      </c>
      <c r="P85" s="9" t="s">
        <v>99</v>
      </c>
      <c r="Q85" s="10" t="s">
        <v>1241</v>
      </c>
    </row>
    <row r="86" spans="1:17">
      <c r="A86" s="6">
        <v>90</v>
      </c>
      <c r="B86" s="5" t="s">
        <v>189</v>
      </c>
      <c r="C86" s="2" t="s">
        <v>675</v>
      </c>
      <c r="D86" s="9" t="s">
        <v>272</v>
      </c>
      <c r="E86" s="3" t="s">
        <v>676</v>
      </c>
      <c r="F86" s="2" t="s">
        <v>23</v>
      </c>
      <c r="G86" s="2" t="s">
        <v>55</v>
      </c>
      <c r="H86" s="58">
        <v>126316120</v>
      </c>
      <c r="I86" s="3" t="s">
        <v>677</v>
      </c>
      <c r="J86" s="10" t="s">
        <v>1241</v>
      </c>
      <c r="K86" s="2" t="s">
        <v>671</v>
      </c>
      <c r="L86" s="2">
        <v>225</v>
      </c>
      <c r="M86" s="2">
        <v>0</v>
      </c>
      <c r="N86" s="2">
        <v>0</v>
      </c>
      <c r="O86" s="9" t="s">
        <v>103</v>
      </c>
      <c r="P86" s="9" t="s">
        <v>99</v>
      </c>
      <c r="Q86" s="10" t="s">
        <v>1241</v>
      </c>
    </row>
    <row r="87" spans="1:17">
      <c r="A87" s="6">
        <v>91</v>
      </c>
      <c r="B87" s="5" t="s">
        <v>190</v>
      </c>
      <c r="C87" s="2" t="s">
        <v>678</v>
      </c>
      <c r="D87" s="9" t="s">
        <v>272</v>
      </c>
      <c r="E87" s="3" t="s">
        <v>679</v>
      </c>
      <c r="F87" s="2" t="s">
        <v>23</v>
      </c>
      <c r="G87" s="2" t="s">
        <v>55</v>
      </c>
      <c r="H87" s="58">
        <v>162406440</v>
      </c>
      <c r="I87" s="3" t="s">
        <v>680</v>
      </c>
      <c r="J87" s="10" t="s">
        <v>1241</v>
      </c>
      <c r="K87" s="2" t="s">
        <v>671</v>
      </c>
      <c r="L87" s="2">
        <v>225</v>
      </c>
      <c r="M87" s="2">
        <v>0</v>
      </c>
      <c r="N87" s="2">
        <v>0</v>
      </c>
      <c r="O87" s="9" t="s">
        <v>103</v>
      </c>
      <c r="P87" s="9" t="s">
        <v>99</v>
      </c>
      <c r="Q87" s="10" t="s">
        <v>1241</v>
      </c>
    </row>
    <row r="88" spans="1:17">
      <c r="A88" s="6">
        <v>92</v>
      </c>
      <c r="B88" s="5" t="s">
        <v>191</v>
      </c>
      <c r="C88" s="2" t="s">
        <v>681</v>
      </c>
      <c r="D88" s="9" t="s">
        <v>272</v>
      </c>
      <c r="E88" s="3" t="s">
        <v>682</v>
      </c>
      <c r="F88" s="2" t="s">
        <v>23</v>
      </c>
      <c r="G88" s="2" t="s">
        <v>55</v>
      </c>
      <c r="H88" s="58">
        <v>126316120</v>
      </c>
      <c r="I88" s="3" t="s">
        <v>683</v>
      </c>
      <c r="J88" s="10" t="s">
        <v>1241</v>
      </c>
      <c r="K88" s="2" t="s">
        <v>671</v>
      </c>
      <c r="L88" s="2">
        <v>225</v>
      </c>
      <c r="M88" s="2">
        <v>0</v>
      </c>
      <c r="N88" s="2">
        <v>0</v>
      </c>
      <c r="O88" s="9" t="s">
        <v>103</v>
      </c>
      <c r="P88" s="9" t="s">
        <v>99</v>
      </c>
      <c r="Q88" s="10" t="s">
        <v>1241</v>
      </c>
    </row>
    <row r="89" spans="1:17">
      <c r="A89" s="6">
        <v>93</v>
      </c>
      <c r="B89" s="5" t="s">
        <v>192</v>
      </c>
      <c r="C89" s="2" t="s">
        <v>684</v>
      </c>
      <c r="D89" s="9" t="s">
        <v>272</v>
      </c>
      <c r="E89" s="3" t="s">
        <v>685</v>
      </c>
      <c r="F89" s="2" t="s">
        <v>23</v>
      </c>
      <c r="G89" s="2" t="s">
        <v>55</v>
      </c>
      <c r="H89" s="58">
        <v>162406440</v>
      </c>
      <c r="I89" s="3" t="s">
        <v>686</v>
      </c>
      <c r="J89" s="10" t="s">
        <v>1241</v>
      </c>
      <c r="K89" s="2" t="s">
        <v>671</v>
      </c>
      <c r="L89" s="2">
        <v>225</v>
      </c>
      <c r="M89" s="2">
        <v>0</v>
      </c>
      <c r="N89" s="2">
        <v>0</v>
      </c>
      <c r="O89" s="9" t="s">
        <v>103</v>
      </c>
      <c r="P89" s="9" t="s">
        <v>99</v>
      </c>
      <c r="Q89" s="10" t="s">
        <v>1241</v>
      </c>
    </row>
    <row r="90" spans="1:17">
      <c r="A90" s="6">
        <v>94</v>
      </c>
      <c r="B90" s="5" t="s">
        <v>193</v>
      </c>
      <c r="C90" s="2" t="s">
        <v>687</v>
      </c>
      <c r="D90" s="9" t="s">
        <v>137</v>
      </c>
      <c r="E90" s="3" t="s">
        <v>688</v>
      </c>
      <c r="F90" s="2" t="s">
        <v>23</v>
      </c>
      <c r="G90" s="2" t="s">
        <v>55</v>
      </c>
      <c r="H90" s="58">
        <v>302116600</v>
      </c>
      <c r="I90" s="3" t="s">
        <v>689</v>
      </c>
      <c r="J90" s="10" t="s">
        <v>1241</v>
      </c>
      <c r="K90" s="2" t="s">
        <v>690</v>
      </c>
      <c r="L90" s="2">
        <v>209</v>
      </c>
      <c r="M90" s="2">
        <v>0</v>
      </c>
      <c r="N90" s="2">
        <v>0</v>
      </c>
      <c r="O90" s="9" t="s">
        <v>117</v>
      </c>
      <c r="P90" s="9" t="s">
        <v>293</v>
      </c>
      <c r="Q90" s="10" t="s">
        <v>1241</v>
      </c>
    </row>
    <row r="91" spans="1:17">
      <c r="A91" s="6">
        <v>95</v>
      </c>
      <c r="B91" s="5" t="s">
        <v>194</v>
      </c>
      <c r="C91" s="2" t="s">
        <v>691</v>
      </c>
      <c r="D91" s="9" t="s">
        <v>137</v>
      </c>
      <c r="E91" s="3" t="s">
        <v>692</v>
      </c>
      <c r="F91" s="2" t="s">
        <v>23</v>
      </c>
      <c r="G91" s="2" t="s">
        <v>55</v>
      </c>
      <c r="H91" s="58">
        <v>20738000</v>
      </c>
      <c r="I91" s="3" t="s">
        <v>693</v>
      </c>
      <c r="J91" s="10" t="s">
        <v>1241</v>
      </c>
      <c r="K91" s="2" t="s">
        <v>694</v>
      </c>
      <c r="L91" s="2">
        <v>207</v>
      </c>
      <c r="M91" s="2">
        <v>0</v>
      </c>
      <c r="N91" s="2">
        <v>0</v>
      </c>
      <c r="O91" s="9" t="s">
        <v>139</v>
      </c>
      <c r="P91" s="9" t="s">
        <v>99</v>
      </c>
      <c r="Q91" s="10" t="s">
        <v>1241</v>
      </c>
    </row>
    <row r="92" spans="1:17">
      <c r="A92" s="6">
        <v>96</v>
      </c>
      <c r="B92" s="5" t="s">
        <v>197</v>
      </c>
      <c r="C92" s="2" t="s">
        <v>695</v>
      </c>
      <c r="D92" s="9" t="s">
        <v>103</v>
      </c>
      <c r="E92" s="3" t="s">
        <v>696</v>
      </c>
      <c r="F92" s="2" t="s">
        <v>54</v>
      </c>
      <c r="G92" s="2" t="s">
        <v>55</v>
      </c>
      <c r="H92" s="58">
        <v>56592000</v>
      </c>
      <c r="I92" s="3" t="s">
        <v>697</v>
      </c>
      <c r="J92" s="10" t="s">
        <v>1241</v>
      </c>
      <c r="K92" s="2" t="s">
        <v>698</v>
      </c>
      <c r="L92" s="2">
        <v>211</v>
      </c>
      <c r="M92" s="2">
        <v>0</v>
      </c>
      <c r="N92" s="2">
        <v>0</v>
      </c>
      <c r="O92" s="9" t="s">
        <v>283</v>
      </c>
      <c r="P92" s="9" t="s">
        <v>99</v>
      </c>
      <c r="Q92" s="10" t="s">
        <v>1241</v>
      </c>
    </row>
    <row r="93" spans="1:17">
      <c r="A93" s="6">
        <v>98</v>
      </c>
      <c r="B93" s="5" t="s">
        <v>201</v>
      </c>
      <c r="C93" s="2" t="s">
        <v>699</v>
      </c>
      <c r="D93" s="9" t="s">
        <v>120</v>
      </c>
      <c r="E93" s="3" t="s">
        <v>700</v>
      </c>
      <c r="F93" s="2" t="s">
        <v>23</v>
      </c>
      <c r="G93" s="2" t="s">
        <v>55</v>
      </c>
      <c r="H93" s="58">
        <v>174930000</v>
      </c>
      <c r="I93" s="3" t="s">
        <v>701</v>
      </c>
      <c r="J93" s="10" t="s">
        <v>1241</v>
      </c>
      <c r="K93" s="2" t="s">
        <v>702</v>
      </c>
      <c r="L93" s="2">
        <v>214</v>
      </c>
      <c r="M93" s="2">
        <v>0</v>
      </c>
      <c r="N93" s="2">
        <v>0</v>
      </c>
      <c r="O93" s="9" t="s">
        <v>122</v>
      </c>
      <c r="P93" s="9" t="s">
        <v>99</v>
      </c>
      <c r="Q93" s="10" t="s">
        <v>1241</v>
      </c>
    </row>
    <row r="94" spans="1:17">
      <c r="A94" s="6">
        <v>99</v>
      </c>
      <c r="B94" s="5" t="s">
        <v>204</v>
      </c>
      <c r="C94" s="2" t="s">
        <v>703</v>
      </c>
      <c r="D94" s="9" t="s">
        <v>255</v>
      </c>
      <c r="E94" s="3" t="s">
        <v>704</v>
      </c>
      <c r="F94" s="2" t="s">
        <v>23</v>
      </c>
      <c r="G94" s="2" t="s">
        <v>55</v>
      </c>
      <c r="H94" s="58">
        <v>54133333</v>
      </c>
      <c r="I94" s="3" t="s">
        <v>705</v>
      </c>
      <c r="J94" s="10" t="s">
        <v>1241</v>
      </c>
      <c r="K94" s="2" t="s">
        <v>706</v>
      </c>
      <c r="L94" s="2">
        <v>205</v>
      </c>
      <c r="M94" s="2">
        <v>0</v>
      </c>
      <c r="N94" s="2">
        <v>0</v>
      </c>
      <c r="O94" s="9" t="s">
        <v>255</v>
      </c>
      <c r="P94" s="9" t="s">
        <v>99</v>
      </c>
      <c r="Q94" s="10" t="s">
        <v>1241</v>
      </c>
    </row>
    <row r="95" spans="1:17">
      <c r="A95" s="6">
        <v>100</v>
      </c>
      <c r="B95" s="5" t="s">
        <v>205</v>
      </c>
      <c r="C95" s="2" t="s">
        <v>707</v>
      </c>
      <c r="D95" s="9" t="s">
        <v>255</v>
      </c>
      <c r="E95" s="3" t="s">
        <v>708</v>
      </c>
      <c r="F95" s="2" t="s">
        <v>23</v>
      </c>
      <c r="G95" s="2" t="s">
        <v>55</v>
      </c>
      <c r="H95" s="58">
        <v>45000000</v>
      </c>
      <c r="I95" s="3" t="s">
        <v>709</v>
      </c>
      <c r="J95" s="10" t="s">
        <v>1241</v>
      </c>
      <c r="K95" s="2" t="s">
        <v>602</v>
      </c>
      <c r="L95" s="2">
        <v>153</v>
      </c>
      <c r="M95" s="2">
        <v>0</v>
      </c>
      <c r="N95" s="2">
        <v>0</v>
      </c>
      <c r="O95" s="9" t="s">
        <v>255</v>
      </c>
      <c r="P95" s="9" t="s">
        <v>338</v>
      </c>
      <c r="Q95" s="10" t="s">
        <v>1241</v>
      </c>
    </row>
    <row r="96" spans="1:17">
      <c r="A96" s="6">
        <v>101</v>
      </c>
      <c r="B96" s="5" t="s">
        <v>206</v>
      </c>
      <c r="C96" s="2" t="s">
        <v>710</v>
      </c>
      <c r="D96" s="9" t="s">
        <v>255</v>
      </c>
      <c r="E96" s="3" t="s">
        <v>711</v>
      </c>
      <c r="F96" s="2" t="s">
        <v>23</v>
      </c>
      <c r="G96" s="2" t="s">
        <v>55</v>
      </c>
      <c r="H96" s="58">
        <v>45000000</v>
      </c>
      <c r="I96" s="3" t="s">
        <v>712</v>
      </c>
      <c r="J96" s="10" t="s">
        <v>1241</v>
      </c>
      <c r="K96" s="2" t="s">
        <v>602</v>
      </c>
      <c r="L96" s="2">
        <v>153</v>
      </c>
      <c r="M96" s="2">
        <v>0</v>
      </c>
      <c r="N96" s="2">
        <v>0</v>
      </c>
      <c r="O96" s="9" t="s">
        <v>255</v>
      </c>
      <c r="P96" s="9" t="s">
        <v>338</v>
      </c>
      <c r="Q96" s="10" t="s">
        <v>1241</v>
      </c>
    </row>
    <row r="97" spans="1:17">
      <c r="A97" s="6">
        <v>102</v>
      </c>
      <c r="B97" s="5" t="s">
        <v>207</v>
      </c>
      <c r="C97" s="2" t="s">
        <v>713</v>
      </c>
      <c r="D97" s="9" t="s">
        <v>107</v>
      </c>
      <c r="E97" s="3" t="s">
        <v>714</v>
      </c>
      <c r="F97" s="2" t="s">
        <v>23</v>
      </c>
      <c r="G97" s="2" t="s">
        <v>55</v>
      </c>
      <c r="H97" s="58">
        <v>78000000</v>
      </c>
      <c r="I97" s="3" t="s">
        <v>715</v>
      </c>
      <c r="J97" s="10" t="s">
        <v>1241</v>
      </c>
      <c r="K97" s="2" t="s">
        <v>581</v>
      </c>
      <c r="L97" s="2">
        <v>197</v>
      </c>
      <c r="M97" s="2">
        <v>0</v>
      </c>
      <c r="N97" s="2">
        <v>0</v>
      </c>
      <c r="O97" s="9" t="s">
        <v>258</v>
      </c>
      <c r="P97" s="9" t="s">
        <v>99</v>
      </c>
      <c r="Q97" s="10" t="s">
        <v>1241</v>
      </c>
    </row>
    <row r="98" spans="1:17">
      <c r="A98" s="6">
        <v>103</v>
      </c>
      <c r="B98" s="5" t="s">
        <v>208</v>
      </c>
      <c r="C98" s="2" t="s">
        <v>716</v>
      </c>
      <c r="D98" s="9" t="s">
        <v>107</v>
      </c>
      <c r="E98" s="3" t="s">
        <v>717</v>
      </c>
      <c r="F98" s="2" t="s">
        <v>23</v>
      </c>
      <c r="G98" s="2" t="s">
        <v>55</v>
      </c>
      <c r="H98" s="58">
        <v>147112560</v>
      </c>
      <c r="I98" s="3" t="s">
        <v>718</v>
      </c>
      <c r="J98" s="10" t="s">
        <v>1241</v>
      </c>
      <c r="K98" s="2" t="s">
        <v>541</v>
      </c>
      <c r="L98" s="2">
        <v>197</v>
      </c>
      <c r="M98" s="2">
        <v>0</v>
      </c>
      <c r="N98" s="2">
        <v>0</v>
      </c>
      <c r="O98" s="9" t="s">
        <v>258</v>
      </c>
      <c r="P98" s="9" t="s">
        <v>99</v>
      </c>
      <c r="Q98" s="10" t="s">
        <v>1241</v>
      </c>
    </row>
    <row r="99" spans="1:17">
      <c r="A99" s="6">
        <v>104</v>
      </c>
      <c r="B99" s="5" t="s">
        <v>209</v>
      </c>
      <c r="C99" s="2" t="s">
        <v>719</v>
      </c>
      <c r="D99" s="9" t="s">
        <v>107</v>
      </c>
      <c r="E99" s="3" t="s">
        <v>720</v>
      </c>
      <c r="F99" s="2" t="s">
        <v>23</v>
      </c>
      <c r="G99" s="2" t="s">
        <v>55</v>
      </c>
      <c r="H99" s="58">
        <v>197242500</v>
      </c>
      <c r="I99" s="3" t="s">
        <v>721</v>
      </c>
      <c r="J99" s="10" t="s">
        <v>1241</v>
      </c>
      <c r="K99" s="2" t="s">
        <v>671</v>
      </c>
      <c r="L99" s="2">
        <v>197</v>
      </c>
      <c r="M99" s="2">
        <v>0</v>
      </c>
      <c r="N99" s="2">
        <v>0</v>
      </c>
      <c r="O99" s="9" t="s">
        <v>258</v>
      </c>
      <c r="P99" s="9" t="s">
        <v>99</v>
      </c>
      <c r="Q99" s="10" t="s">
        <v>1241</v>
      </c>
    </row>
    <row r="100" spans="1:17">
      <c r="A100" s="6">
        <v>105</v>
      </c>
      <c r="B100" s="5" t="s">
        <v>210</v>
      </c>
      <c r="C100" s="2" t="s">
        <v>722</v>
      </c>
      <c r="D100" s="9" t="s">
        <v>285</v>
      </c>
      <c r="E100" s="3" t="s">
        <v>723</v>
      </c>
      <c r="F100" s="2" t="s">
        <v>23</v>
      </c>
      <c r="G100" s="2" t="s">
        <v>55</v>
      </c>
      <c r="H100" s="58">
        <v>13623333</v>
      </c>
      <c r="I100" s="3" t="s">
        <v>724</v>
      </c>
      <c r="J100" s="10" t="s">
        <v>1241</v>
      </c>
      <c r="K100" s="2" t="s">
        <v>610</v>
      </c>
      <c r="L100" s="2">
        <v>62</v>
      </c>
      <c r="M100" s="2">
        <v>0</v>
      </c>
      <c r="N100" s="2">
        <v>0</v>
      </c>
      <c r="O100" s="9" t="s">
        <v>285</v>
      </c>
      <c r="P100" s="9" t="s">
        <v>263</v>
      </c>
      <c r="Q100" s="10" t="s">
        <v>1241</v>
      </c>
    </row>
    <row r="101" spans="1:17">
      <c r="A101" s="6">
        <v>108</v>
      </c>
      <c r="B101" s="5" t="s">
        <v>211</v>
      </c>
      <c r="C101" s="2" t="s">
        <v>725</v>
      </c>
      <c r="D101" s="9" t="s">
        <v>285</v>
      </c>
      <c r="E101" s="3" t="s">
        <v>726</v>
      </c>
      <c r="F101" s="2" t="s">
        <v>23</v>
      </c>
      <c r="G101" s="2" t="s">
        <v>55</v>
      </c>
      <c r="H101" s="58">
        <v>12500000</v>
      </c>
      <c r="I101" s="3" t="s">
        <v>727</v>
      </c>
      <c r="J101" s="10" t="s">
        <v>1241</v>
      </c>
      <c r="K101" s="2" t="s">
        <v>728</v>
      </c>
      <c r="L101" s="2">
        <v>153</v>
      </c>
      <c r="M101" s="2">
        <v>0</v>
      </c>
      <c r="N101" s="2">
        <v>0</v>
      </c>
      <c r="O101" s="9" t="s">
        <v>285</v>
      </c>
      <c r="P101" s="9" t="s">
        <v>268</v>
      </c>
      <c r="Q101" s="10" t="s">
        <v>1241</v>
      </c>
    </row>
    <row r="102" spans="1:17">
      <c r="A102" s="6">
        <v>109</v>
      </c>
      <c r="B102" s="5" t="s">
        <v>212</v>
      </c>
      <c r="C102" s="2" t="s">
        <v>729</v>
      </c>
      <c r="D102" s="9" t="s">
        <v>285</v>
      </c>
      <c r="E102" s="3" t="s">
        <v>730</v>
      </c>
      <c r="F102" s="2" t="s">
        <v>23</v>
      </c>
      <c r="G102" s="2" t="s">
        <v>55</v>
      </c>
      <c r="H102" s="58">
        <v>12500000</v>
      </c>
      <c r="I102" s="3" t="s">
        <v>731</v>
      </c>
      <c r="J102" s="10" t="s">
        <v>1241</v>
      </c>
      <c r="K102" s="2" t="s">
        <v>728</v>
      </c>
      <c r="L102" s="2">
        <v>153</v>
      </c>
      <c r="M102" s="2">
        <v>0</v>
      </c>
      <c r="N102" s="2">
        <v>0</v>
      </c>
      <c r="O102" s="9" t="s">
        <v>285</v>
      </c>
      <c r="P102" s="9" t="s">
        <v>268</v>
      </c>
      <c r="Q102" s="10" t="s">
        <v>1241</v>
      </c>
    </row>
    <row r="103" spans="1:17">
      <c r="A103" s="6">
        <v>110</v>
      </c>
      <c r="B103" s="5" t="s">
        <v>213</v>
      </c>
      <c r="C103" s="2" t="s">
        <v>732</v>
      </c>
      <c r="D103" s="9" t="s">
        <v>285</v>
      </c>
      <c r="E103" s="3" t="s">
        <v>730</v>
      </c>
      <c r="F103" s="2" t="s">
        <v>23</v>
      </c>
      <c r="G103" s="2" t="s">
        <v>55</v>
      </c>
      <c r="H103" s="58">
        <v>12500000</v>
      </c>
      <c r="I103" s="3" t="s">
        <v>733</v>
      </c>
      <c r="J103" s="10" t="s">
        <v>1241</v>
      </c>
      <c r="K103" s="2" t="s">
        <v>728</v>
      </c>
      <c r="L103" s="2">
        <v>153</v>
      </c>
      <c r="M103" s="2">
        <v>0</v>
      </c>
      <c r="N103" s="2">
        <v>0</v>
      </c>
      <c r="O103" s="9" t="s">
        <v>285</v>
      </c>
      <c r="P103" s="9" t="s">
        <v>268</v>
      </c>
      <c r="Q103" s="10" t="s">
        <v>1241</v>
      </c>
    </row>
    <row r="104" spans="1:17">
      <c r="A104" s="6">
        <v>111</v>
      </c>
      <c r="B104" s="5" t="s">
        <v>214</v>
      </c>
      <c r="C104" s="2" t="s">
        <v>734</v>
      </c>
      <c r="D104" s="9" t="s">
        <v>285</v>
      </c>
      <c r="E104" s="3" t="s">
        <v>730</v>
      </c>
      <c r="F104" s="2" t="s">
        <v>23</v>
      </c>
      <c r="G104" s="2" t="s">
        <v>55</v>
      </c>
      <c r="H104" s="58">
        <v>12500000</v>
      </c>
      <c r="I104" s="3" t="s">
        <v>735</v>
      </c>
      <c r="J104" s="10" t="s">
        <v>1241</v>
      </c>
      <c r="K104" s="2" t="s">
        <v>728</v>
      </c>
      <c r="L104" s="2">
        <v>153</v>
      </c>
      <c r="M104" s="2">
        <v>0</v>
      </c>
      <c r="N104" s="2">
        <v>0</v>
      </c>
      <c r="O104" s="9" t="s">
        <v>285</v>
      </c>
      <c r="P104" s="9" t="s">
        <v>268</v>
      </c>
      <c r="Q104" s="10" t="s">
        <v>1241</v>
      </c>
    </row>
    <row r="105" spans="1:17">
      <c r="A105" s="6">
        <v>112</v>
      </c>
      <c r="B105" s="5" t="s">
        <v>215</v>
      </c>
      <c r="C105" s="2" t="s">
        <v>736</v>
      </c>
      <c r="D105" s="9" t="s">
        <v>285</v>
      </c>
      <c r="E105" s="3" t="s">
        <v>730</v>
      </c>
      <c r="F105" s="2" t="s">
        <v>23</v>
      </c>
      <c r="G105" s="2" t="s">
        <v>55</v>
      </c>
      <c r="H105" s="58">
        <v>12500000</v>
      </c>
      <c r="I105" s="3" t="s">
        <v>737</v>
      </c>
      <c r="J105" s="10" t="s">
        <v>1241</v>
      </c>
      <c r="K105" s="2" t="s">
        <v>728</v>
      </c>
      <c r="L105" s="2">
        <v>153</v>
      </c>
      <c r="M105" s="2">
        <v>0</v>
      </c>
      <c r="N105" s="2">
        <v>0</v>
      </c>
      <c r="O105" s="9" t="s">
        <v>285</v>
      </c>
      <c r="P105" s="9" t="s">
        <v>268</v>
      </c>
      <c r="Q105" s="10" t="s">
        <v>1241</v>
      </c>
    </row>
    <row r="106" spans="1:17">
      <c r="A106" s="6">
        <v>113</v>
      </c>
      <c r="B106" s="5" t="s">
        <v>216</v>
      </c>
      <c r="C106" s="2" t="s">
        <v>738</v>
      </c>
      <c r="D106" s="9" t="s">
        <v>124</v>
      </c>
      <c r="E106" s="3" t="s">
        <v>739</v>
      </c>
      <c r="F106" s="2" t="s">
        <v>23</v>
      </c>
      <c r="G106" s="2" t="s">
        <v>55</v>
      </c>
      <c r="H106" s="58">
        <v>400000000</v>
      </c>
      <c r="I106" s="3" t="s">
        <v>574</v>
      </c>
      <c r="J106" s="10" t="s">
        <v>1241</v>
      </c>
      <c r="K106" s="2" t="s">
        <v>472</v>
      </c>
      <c r="L106" s="2">
        <v>150</v>
      </c>
      <c r="M106" s="2">
        <v>0</v>
      </c>
      <c r="N106" s="2">
        <v>0</v>
      </c>
      <c r="O106" s="9" t="s">
        <v>131</v>
      </c>
      <c r="P106" s="9" t="s">
        <v>95</v>
      </c>
      <c r="Q106" s="10" t="s">
        <v>1241</v>
      </c>
    </row>
    <row r="107" spans="1:17">
      <c r="A107" s="6">
        <v>114</v>
      </c>
      <c r="B107" s="5" t="s">
        <v>217</v>
      </c>
      <c r="C107" s="2" t="s">
        <v>740</v>
      </c>
      <c r="D107" s="9" t="s">
        <v>260</v>
      </c>
      <c r="E107" s="3" t="s">
        <v>741</v>
      </c>
      <c r="F107" s="2" t="s">
        <v>23</v>
      </c>
      <c r="G107" s="2" t="s">
        <v>55</v>
      </c>
      <c r="H107" s="58">
        <v>48000000</v>
      </c>
      <c r="I107" s="3" t="s">
        <v>742</v>
      </c>
      <c r="J107" s="10" t="s">
        <v>1241</v>
      </c>
      <c r="K107" s="2" t="s">
        <v>743</v>
      </c>
      <c r="L107" s="2">
        <v>183</v>
      </c>
      <c r="M107" s="2">
        <v>0</v>
      </c>
      <c r="N107" s="2">
        <v>0</v>
      </c>
      <c r="O107" s="9" t="s">
        <v>260</v>
      </c>
      <c r="P107" s="9" t="s">
        <v>99</v>
      </c>
      <c r="Q107" s="10" t="s">
        <v>1241</v>
      </c>
    </row>
    <row r="108" spans="1:17">
      <c r="A108" s="11">
        <v>115</v>
      </c>
      <c r="B108" s="5" t="s">
        <v>218</v>
      </c>
      <c r="C108" s="2" t="s">
        <v>744</v>
      </c>
      <c r="D108" s="9" t="s">
        <v>260</v>
      </c>
      <c r="E108" s="3" t="s">
        <v>745</v>
      </c>
      <c r="F108" s="2" t="s">
        <v>23</v>
      </c>
      <c r="G108" s="2" t="s">
        <v>55</v>
      </c>
      <c r="H108" s="58">
        <v>48000000</v>
      </c>
      <c r="I108" s="3" t="s">
        <v>746</v>
      </c>
      <c r="J108" s="10" t="s">
        <v>1241</v>
      </c>
      <c r="K108" s="2" t="s">
        <v>743</v>
      </c>
      <c r="L108" s="2">
        <v>183</v>
      </c>
      <c r="M108" s="2">
        <v>0</v>
      </c>
      <c r="N108" s="2">
        <v>0</v>
      </c>
      <c r="O108" s="9" t="s">
        <v>260</v>
      </c>
      <c r="P108" s="9" t="s">
        <v>99</v>
      </c>
      <c r="Q108" s="10" t="s">
        <v>1241</v>
      </c>
    </row>
    <row r="109" spans="1:17">
      <c r="A109" s="6">
        <v>116</v>
      </c>
      <c r="B109" s="5" t="s">
        <v>219</v>
      </c>
      <c r="C109" s="2" t="s">
        <v>747</v>
      </c>
      <c r="D109" s="9" t="s">
        <v>110</v>
      </c>
      <c r="E109" s="3" t="s">
        <v>748</v>
      </c>
      <c r="F109" s="2" t="s">
        <v>23</v>
      </c>
      <c r="G109" s="2" t="s">
        <v>55</v>
      </c>
      <c r="H109" s="58">
        <v>90181080</v>
      </c>
      <c r="I109" s="3" t="s">
        <v>749</v>
      </c>
      <c r="J109" s="10" t="s">
        <v>1241</v>
      </c>
      <c r="K109" s="2" t="s">
        <v>750</v>
      </c>
      <c r="L109" s="2">
        <v>123</v>
      </c>
      <c r="M109" s="2">
        <v>0</v>
      </c>
      <c r="N109" s="2">
        <v>0</v>
      </c>
      <c r="O109" s="9" t="s">
        <v>110</v>
      </c>
      <c r="P109" s="9" t="s">
        <v>614</v>
      </c>
      <c r="Q109" s="10" t="s">
        <v>1241</v>
      </c>
    </row>
    <row r="110" spans="1:17">
      <c r="A110" s="6">
        <v>117</v>
      </c>
      <c r="B110" s="5" t="s">
        <v>220</v>
      </c>
      <c r="C110" s="2" t="s">
        <v>751</v>
      </c>
      <c r="D110" s="9" t="s">
        <v>288</v>
      </c>
      <c r="E110" s="3" t="s">
        <v>752</v>
      </c>
      <c r="F110" s="2" t="s">
        <v>290</v>
      </c>
      <c r="G110" s="2" t="s">
        <v>67</v>
      </c>
      <c r="H110" s="58">
        <v>400000000</v>
      </c>
      <c r="I110" s="3" t="s">
        <v>753</v>
      </c>
      <c r="J110" s="10" t="s">
        <v>1241</v>
      </c>
      <c r="K110" s="2" t="s">
        <v>754</v>
      </c>
      <c r="L110" s="2">
        <v>150</v>
      </c>
      <c r="M110" s="2">
        <v>0</v>
      </c>
      <c r="N110" s="2">
        <v>0</v>
      </c>
      <c r="O110" s="9" t="s">
        <v>288</v>
      </c>
      <c r="P110" s="9" t="s">
        <v>254</v>
      </c>
      <c r="Q110" s="10" t="s">
        <v>1241</v>
      </c>
    </row>
    <row r="111" spans="1:17">
      <c r="A111" s="12">
        <v>118</v>
      </c>
      <c r="B111" s="13" t="s">
        <v>221</v>
      </c>
      <c r="C111" s="2" t="s">
        <v>755</v>
      </c>
      <c r="D111" s="9" t="s">
        <v>273</v>
      </c>
      <c r="E111" s="3" t="s">
        <v>756</v>
      </c>
      <c r="F111" s="2" t="s">
        <v>23</v>
      </c>
      <c r="G111" s="2" t="s">
        <v>55</v>
      </c>
      <c r="H111" s="58">
        <v>7433685627</v>
      </c>
      <c r="I111" s="3" t="s">
        <v>757</v>
      </c>
      <c r="J111" s="10" t="s">
        <v>1241</v>
      </c>
      <c r="K111" s="2" t="s">
        <v>477</v>
      </c>
      <c r="L111" s="2">
        <v>145</v>
      </c>
      <c r="M111" s="2">
        <v>0</v>
      </c>
      <c r="N111" s="2">
        <v>16</v>
      </c>
      <c r="O111" s="9" t="s">
        <v>273</v>
      </c>
      <c r="P111" s="9">
        <v>44561</v>
      </c>
      <c r="Q111" s="10" t="s">
        <v>1241</v>
      </c>
    </row>
    <row r="112" spans="1:17">
      <c r="A112" s="12">
        <v>119</v>
      </c>
      <c r="B112" s="13" t="s">
        <v>222</v>
      </c>
      <c r="C112" s="2" t="s">
        <v>758</v>
      </c>
      <c r="D112" s="9" t="s">
        <v>273</v>
      </c>
      <c r="E112" s="3" t="s">
        <v>759</v>
      </c>
      <c r="F112" s="2" t="s">
        <v>23</v>
      </c>
      <c r="G112" s="2" t="s">
        <v>55</v>
      </c>
      <c r="H112" s="58">
        <v>1658759199</v>
      </c>
      <c r="I112" s="3" t="s">
        <v>760</v>
      </c>
      <c r="J112" s="10" t="s">
        <v>1241</v>
      </c>
      <c r="K112" s="2" t="s">
        <v>541</v>
      </c>
      <c r="L112" s="2">
        <v>145</v>
      </c>
      <c r="M112" s="2">
        <v>0</v>
      </c>
      <c r="N112" s="2">
        <v>0</v>
      </c>
      <c r="O112" s="9" t="s">
        <v>273</v>
      </c>
      <c r="P112" s="9" t="s">
        <v>256</v>
      </c>
      <c r="Q112" s="10" t="s">
        <v>1241</v>
      </c>
    </row>
    <row r="113" spans="1:17">
      <c r="A113" s="6">
        <v>120</v>
      </c>
      <c r="B113" s="5" t="s">
        <v>223</v>
      </c>
      <c r="C113" s="2" t="s">
        <v>761</v>
      </c>
      <c r="D113" s="9" t="s">
        <v>289</v>
      </c>
      <c r="E113" s="3" t="s">
        <v>762</v>
      </c>
      <c r="F113" s="2" t="s">
        <v>23</v>
      </c>
      <c r="G113" s="2" t="s">
        <v>55</v>
      </c>
      <c r="H113" s="58">
        <v>86000000</v>
      </c>
      <c r="I113" s="3" t="s">
        <v>763</v>
      </c>
      <c r="J113" s="10" t="s">
        <v>1241</v>
      </c>
      <c r="K113" s="2" t="s">
        <v>477</v>
      </c>
      <c r="L113" s="2">
        <v>145</v>
      </c>
      <c r="M113" s="2">
        <v>0</v>
      </c>
      <c r="N113" s="2">
        <v>0</v>
      </c>
      <c r="O113" s="9" t="s">
        <v>289</v>
      </c>
      <c r="P113" s="9" t="s">
        <v>280</v>
      </c>
      <c r="Q113" s="10" t="s">
        <v>1241</v>
      </c>
    </row>
    <row r="114" spans="1:17">
      <c r="A114" s="12">
        <v>121</v>
      </c>
      <c r="B114" s="13" t="s">
        <v>224</v>
      </c>
      <c r="C114" s="2" t="s">
        <v>764</v>
      </c>
      <c r="D114" s="9" t="s">
        <v>133</v>
      </c>
      <c r="E114" s="3" t="s">
        <v>765</v>
      </c>
      <c r="F114" s="2" t="s">
        <v>23</v>
      </c>
      <c r="G114" s="2" t="s">
        <v>55</v>
      </c>
      <c r="H114" s="58">
        <v>62832000</v>
      </c>
      <c r="I114" s="3" t="s">
        <v>536</v>
      </c>
      <c r="J114" s="10" t="s">
        <v>1241</v>
      </c>
      <c r="K114" s="2" t="s">
        <v>766</v>
      </c>
      <c r="L114" s="2">
        <v>145</v>
      </c>
      <c r="M114" s="2">
        <v>0</v>
      </c>
      <c r="N114" s="2">
        <v>0</v>
      </c>
      <c r="O114" s="9" t="s">
        <v>274</v>
      </c>
      <c r="P114" s="9">
        <v>44558</v>
      </c>
      <c r="Q114" s="10" t="s">
        <v>1241</v>
      </c>
    </row>
    <row r="115" spans="1:17">
      <c r="A115" s="6">
        <v>122</v>
      </c>
      <c r="B115" s="5" t="s">
        <v>225</v>
      </c>
      <c r="C115" s="2" t="s">
        <v>767</v>
      </c>
      <c r="D115" s="9" t="s">
        <v>131</v>
      </c>
      <c r="E115" s="3" t="s">
        <v>768</v>
      </c>
      <c r="F115" s="2" t="s">
        <v>89</v>
      </c>
      <c r="G115" s="2" t="s">
        <v>55</v>
      </c>
      <c r="H115" s="58">
        <v>686033328</v>
      </c>
      <c r="I115" s="3" t="s">
        <v>769</v>
      </c>
      <c r="J115" s="10" t="s">
        <v>1241</v>
      </c>
      <c r="K115" s="2" t="s">
        <v>770</v>
      </c>
      <c r="L115" s="2">
        <v>132</v>
      </c>
      <c r="M115" s="2">
        <v>0</v>
      </c>
      <c r="N115" s="2">
        <v>0</v>
      </c>
      <c r="O115" s="9" t="s">
        <v>111</v>
      </c>
      <c r="P115" s="9" t="s">
        <v>254</v>
      </c>
      <c r="Q115" s="10" t="s">
        <v>1241</v>
      </c>
    </row>
    <row r="116" spans="1:17">
      <c r="A116" s="6">
        <v>123</v>
      </c>
      <c r="B116" s="5" t="s">
        <v>226</v>
      </c>
      <c r="C116" s="2" t="s">
        <v>771</v>
      </c>
      <c r="D116" s="9" t="s">
        <v>131</v>
      </c>
      <c r="E116" s="3" t="s">
        <v>772</v>
      </c>
      <c r="F116" s="2" t="s">
        <v>290</v>
      </c>
      <c r="G116" s="2" t="s">
        <v>67</v>
      </c>
      <c r="H116" s="58">
        <v>246000000</v>
      </c>
      <c r="I116" s="3" t="s">
        <v>773</v>
      </c>
      <c r="J116" s="10" t="s">
        <v>1241</v>
      </c>
      <c r="K116" s="2" t="s">
        <v>383</v>
      </c>
      <c r="L116" s="2">
        <v>142</v>
      </c>
      <c r="M116" s="2">
        <v>0</v>
      </c>
      <c r="N116" s="2">
        <v>0</v>
      </c>
      <c r="O116" s="9" t="s">
        <v>336</v>
      </c>
      <c r="P116" s="9" t="s">
        <v>99</v>
      </c>
      <c r="Q116" s="10" t="s">
        <v>1241</v>
      </c>
    </row>
    <row r="117" spans="1:17">
      <c r="A117" s="6">
        <v>124</v>
      </c>
      <c r="B117" s="5" t="s">
        <v>227</v>
      </c>
      <c r="C117" s="2" t="s">
        <v>774</v>
      </c>
      <c r="D117" s="9" t="s">
        <v>133</v>
      </c>
      <c r="E117" s="3" t="s">
        <v>775</v>
      </c>
      <c r="F117" s="2" t="s">
        <v>23</v>
      </c>
      <c r="G117" s="2" t="s">
        <v>55</v>
      </c>
      <c r="H117" s="58">
        <v>30000000</v>
      </c>
      <c r="I117" s="3" t="s">
        <v>776</v>
      </c>
      <c r="J117" s="10" t="s">
        <v>1241</v>
      </c>
      <c r="K117" s="2" t="s">
        <v>743</v>
      </c>
      <c r="L117" s="2">
        <v>149</v>
      </c>
      <c r="M117" s="2">
        <v>0</v>
      </c>
      <c r="N117" s="2">
        <v>0</v>
      </c>
      <c r="O117" s="9" t="s">
        <v>262</v>
      </c>
      <c r="P117" s="9" t="s">
        <v>99</v>
      </c>
      <c r="Q117" s="10" t="s">
        <v>1241</v>
      </c>
    </row>
    <row r="118" spans="1:17">
      <c r="A118" s="6">
        <v>125</v>
      </c>
      <c r="B118" s="5" t="s">
        <v>228</v>
      </c>
      <c r="C118" s="2" t="s">
        <v>777</v>
      </c>
      <c r="D118" s="9" t="s">
        <v>252</v>
      </c>
      <c r="E118" s="3" t="s">
        <v>778</v>
      </c>
      <c r="F118" s="2" t="s">
        <v>89</v>
      </c>
      <c r="G118" s="2" t="s">
        <v>126</v>
      </c>
      <c r="H118" s="58">
        <v>727948535</v>
      </c>
      <c r="I118" s="3" t="s">
        <v>779</v>
      </c>
      <c r="J118" s="10" t="s">
        <v>1241</v>
      </c>
      <c r="K118" s="2" t="s">
        <v>651</v>
      </c>
      <c r="L118" s="2">
        <v>122</v>
      </c>
      <c r="M118" s="2">
        <v>0</v>
      </c>
      <c r="N118" s="2">
        <v>0</v>
      </c>
      <c r="O118" s="9" t="s">
        <v>308</v>
      </c>
      <c r="P118" s="9" t="s">
        <v>256</v>
      </c>
      <c r="Q118" s="10" t="s">
        <v>1241</v>
      </c>
    </row>
    <row r="119" spans="1:17">
      <c r="A119" s="6">
        <v>126</v>
      </c>
      <c r="B119" s="5" t="s">
        <v>229</v>
      </c>
      <c r="C119" s="2" t="s">
        <v>780</v>
      </c>
      <c r="D119" s="9" t="s">
        <v>286</v>
      </c>
      <c r="E119" s="3" t="s">
        <v>781</v>
      </c>
      <c r="F119" s="2" t="s">
        <v>23</v>
      </c>
      <c r="G119" s="2" t="s">
        <v>55</v>
      </c>
      <c r="H119" s="58">
        <v>36000000</v>
      </c>
      <c r="I119" s="3" t="s">
        <v>782</v>
      </c>
      <c r="J119" s="10" t="s">
        <v>1241</v>
      </c>
      <c r="K119" s="2" t="s">
        <v>783</v>
      </c>
      <c r="L119" s="2">
        <v>7</v>
      </c>
      <c r="M119" s="2">
        <v>0</v>
      </c>
      <c r="N119" s="2">
        <v>0</v>
      </c>
      <c r="O119" s="9" t="s">
        <v>263</v>
      </c>
      <c r="P119" s="9" t="s">
        <v>135</v>
      </c>
      <c r="Q119" s="10" t="s">
        <v>1241</v>
      </c>
    </row>
    <row r="120" spans="1:17">
      <c r="A120" s="6">
        <v>127</v>
      </c>
      <c r="B120" s="5" t="s">
        <v>230</v>
      </c>
      <c r="C120" s="2" t="s">
        <v>784</v>
      </c>
      <c r="D120" s="9" t="s">
        <v>275</v>
      </c>
      <c r="E120" s="3" t="s">
        <v>785</v>
      </c>
      <c r="F120" s="2" t="s">
        <v>23</v>
      </c>
      <c r="G120" s="2" t="s">
        <v>24</v>
      </c>
      <c r="H120" s="58">
        <v>90440000</v>
      </c>
      <c r="I120" s="3" t="s">
        <v>786</v>
      </c>
      <c r="J120" s="10" t="s">
        <v>1241</v>
      </c>
      <c r="K120" s="2" t="s">
        <v>378</v>
      </c>
      <c r="L120" s="2">
        <v>92</v>
      </c>
      <c r="M120" s="2">
        <v>0</v>
      </c>
      <c r="N120" s="2">
        <v>60</v>
      </c>
      <c r="O120" s="9" t="s">
        <v>275</v>
      </c>
      <c r="P120" s="9">
        <v>44529</v>
      </c>
      <c r="Q120" s="10" t="s">
        <v>1241</v>
      </c>
    </row>
    <row r="121" spans="1:17">
      <c r="A121" s="6">
        <v>128</v>
      </c>
      <c r="B121" s="5" t="s">
        <v>231</v>
      </c>
      <c r="C121" s="2" t="s">
        <v>787</v>
      </c>
      <c r="D121" s="9" t="s">
        <v>263</v>
      </c>
      <c r="E121" s="3" t="s">
        <v>788</v>
      </c>
      <c r="F121" s="2" t="s">
        <v>23</v>
      </c>
      <c r="G121" s="2" t="s">
        <v>55</v>
      </c>
      <c r="H121" s="58">
        <v>34666667</v>
      </c>
      <c r="I121" s="3" t="s">
        <v>789</v>
      </c>
      <c r="J121" s="10" t="s">
        <v>1241</v>
      </c>
      <c r="K121" s="2" t="s">
        <v>576</v>
      </c>
      <c r="L121" s="2">
        <v>128</v>
      </c>
      <c r="M121" s="2">
        <v>0</v>
      </c>
      <c r="N121" s="2">
        <v>0</v>
      </c>
      <c r="O121" s="9" t="s">
        <v>269</v>
      </c>
      <c r="P121" s="9" t="s">
        <v>99</v>
      </c>
      <c r="Q121" s="10" t="s">
        <v>1241</v>
      </c>
    </row>
    <row r="122" spans="1:17">
      <c r="A122" s="6">
        <v>129</v>
      </c>
      <c r="B122" s="5" t="s">
        <v>232</v>
      </c>
      <c r="C122" s="2" t="s">
        <v>790</v>
      </c>
      <c r="D122" s="9" t="s">
        <v>275</v>
      </c>
      <c r="E122" s="3" t="s">
        <v>791</v>
      </c>
      <c r="F122" s="2" t="s">
        <v>23</v>
      </c>
      <c r="G122" s="2" t="s">
        <v>55</v>
      </c>
      <c r="H122" s="58">
        <v>35555251</v>
      </c>
      <c r="I122" s="3" t="s">
        <v>792</v>
      </c>
      <c r="J122" s="10" t="s">
        <v>1241</v>
      </c>
      <c r="K122" s="2" t="s">
        <v>593</v>
      </c>
      <c r="L122" s="2">
        <v>123</v>
      </c>
      <c r="M122" s="2">
        <v>0</v>
      </c>
      <c r="N122" s="2">
        <v>0</v>
      </c>
      <c r="O122" s="9" t="s">
        <v>135</v>
      </c>
      <c r="P122" s="9" t="s">
        <v>99</v>
      </c>
      <c r="Q122" s="10" t="s">
        <v>1241</v>
      </c>
    </row>
    <row r="123" spans="1:17">
      <c r="A123" s="6"/>
      <c r="C123" s="2" t="s">
        <v>913</v>
      </c>
      <c r="D123" s="9">
        <v>44454</v>
      </c>
      <c r="E123" s="3" t="s">
        <v>931</v>
      </c>
      <c r="F123" s="2" t="s">
        <v>89</v>
      </c>
      <c r="G123" s="2" t="s">
        <v>55</v>
      </c>
      <c r="H123" s="58">
        <v>294736669.70999998</v>
      </c>
      <c r="I123" s="3" t="s">
        <v>949</v>
      </c>
      <c r="J123" s="10" t="s">
        <v>1241</v>
      </c>
      <c r="K123" s="2" t="s">
        <v>966</v>
      </c>
      <c r="L123" s="2">
        <v>336</v>
      </c>
      <c r="M123" s="2">
        <v>0</v>
      </c>
      <c r="N123" s="2">
        <v>0</v>
      </c>
      <c r="O123" s="9">
        <v>44456</v>
      </c>
      <c r="P123" s="9">
        <v>44791</v>
      </c>
      <c r="Q123" s="10" t="s">
        <v>1241</v>
      </c>
    </row>
    <row r="124" spans="1:17">
      <c r="A124" s="11"/>
      <c r="C124" s="2" t="s">
        <v>914</v>
      </c>
      <c r="D124" s="9">
        <v>44442</v>
      </c>
      <c r="E124" s="3" t="s">
        <v>932</v>
      </c>
      <c r="F124" s="2" t="s">
        <v>54</v>
      </c>
      <c r="G124" s="2" t="s">
        <v>126</v>
      </c>
      <c r="H124" s="58">
        <v>72915308</v>
      </c>
      <c r="I124" s="3" t="s">
        <v>950</v>
      </c>
      <c r="J124" s="10" t="s">
        <v>1241</v>
      </c>
      <c r="K124" s="2" t="s">
        <v>698</v>
      </c>
      <c r="L124" s="2">
        <v>109</v>
      </c>
      <c r="M124" s="2">
        <v>0</v>
      </c>
      <c r="N124" s="2">
        <v>30</v>
      </c>
      <c r="O124" s="9">
        <v>44453</v>
      </c>
      <c r="P124" s="9">
        <v>44591</v>
      </c>
      <c r="Q124" s="10" t="s">
        <v>1241</v>
      </c>
    </row>
    <row r="125" spans="1:17">
      <c r="A125" s="19"/>
      <c r="B125" s="20"/>
      <c r="C125" s="2" t="s">
        <v>915</v>
      </c>
      <c r="D125" s="9">
        <v>44442</v>
      </c>
      <c r="E125" s="3" t="s">
        <v>933</v>
      </c>
      <c r="F125" s="2" t="s">
        <v>54</v>
      </c>
      <c r="G125" s="2" t="s">
        <v>55</v>
      </c>
      <c r="H125" s="58">
        <v>52669230.5</v>
      </c>
      <c r="I125" s="3" t="s">
        <v>951</v>
      </c>
      <c r="J125" s="10" t="s">
        <v>1241</v>
      </c>
      <c r="K125" s="2" t="s">
        <v>967</v>
      </c>
      <c r="L125" s="2">
        <v>77</v>
      </c>
      <c r="M125" s="2">
        <v>0</v>
      </c>
      <c r="N125" s="2">
        <v>0</v>
      </c>
      <c r="O125" s="9">
        <v>44459</v>
      </c>
      <c r="P125" s="9">
        <v>44535</v>
      </c>
      <c r="Q125" s="10" t="s">
        <v>1241</v>
      </c>
    </row>
    <row r="126" spans="1:17">
      <c r="A126" s="19"/>
      <c r="B126" s="20"/>
      <c r="C126" s="2" t="s">
        <v>916</v>
      </c>
      <c r="D126" s="9">
        <v>44442</v>
      </c>
      <c r="E126" s="3" t="s">
        <v>934</v>
      </c>
      <c r="F126" s="2" t="s">
        <v>81</v>
      </c>
      <c r="G126" s="2" t="s">
        <v>75</v>
      </c>
      <c r="H126" s="58">
        <v>3942253035</v>
      </c>
      <c r="I126" s="3" t="s">
        <v>952</v>
      </c>
      <c r="J126" s="10" t="s">
        <v>1241</v>
      </c>
      <c r="K126" s="2" t="s">
        <v>1065</v>
      </c>
      <c r="L126" s="2">
        <v>116</v>
      </c>
      <c r="M126" s="2">
        <v>0</v>
      </c>
      <c r="N126" s="2">
        <v>0</v>
      </c>
      <c r="O126" s="9">
        <v>44446</v>
      </c>
      <c r="P126" s="9">
        <v>44561</v>
      </c>
      <c r="Q126" s="10" t="s">
        <v>1241</v>
      </c>
    </row>
    <row r="127" spans="1:17">
      <c r="A127" s="19"/>
      <c r="B127" s="20"/>
      <c r="C127" s="2" t="s">
        <v>917</v>
      </c>
      <c r="D127" s="9">
        <v>44446</v>
      </c>
      <c r="E127" s="3" t="s">
        <v>935</v>
      </c>
      <c r="F127" s="2" t="s">
        <v>23</v>
      </c>
      <c r="G127" s="2" t="s">
        <v>55</v>
      </c>
      <c r="H127" s="58">
        <v>30000000</v>
      </c>
      <c r="I127" s="3" t="s">
        <v>953</v>
      </c>
      <c r="J127" s="10" t="s">
        <v>1241</v>
      </c>
      <c r="K127" s="2" t="s">
        <v>644</v>
      </c>
      <c r="L127" s="2">
        <v>115</v>
      </c>
      <c r="M127" s="2">
        <v>0</v>
      </c>
      <c r="N127" s="2">
        <v>0</v>
      </c>
      <c r="O127" s="9">
        <v>44447</v>
      </c>
      <c r="P127" s="9">
        <v>44561</v>
      </c>
      <c r="Q127" s="10" t="s">
        <v>1241</v>
      </c>
    </row>
    <row r="128" spans="1:17">
      <c r="A128" s="19"/>
      <c r="B128" s="20"/>
      <c r="C128" s="2" t="s">
        <v>918</v>
      </c>
      <c r="D128" s="9">
        <v>44447</v>
      </c>
      <c r="E128" s="3" t="s">
        <v>936</v>
      </c>
      <c r="F128" s="2" t="s">
        <v>290</v>
      </c>
      <c r="G128" s="2" t="s">
        <v>67</v>
      </c>
      <c r="H128" s="58">
        <v>500000000</v>
      </c>
      <c r="I128" s="3" t="s">
        <v>954</v>
      </c>
      <c r="J128" s="10" t="s">
        <v>1241</v>
      </c>
      <c r="K128" s="2" t="s">
        <v>968</v>
      </c>
      <c r="L128" s="2">
        <v>110</v>
      </c>
      <c r="M128" s="2">
        <v>0</v>
      </c>
      <c r="N128" s="2">
        <v>0</v>
      </c>
      <c r="O128" s="9">
        <v>44452</v>
      </c>
      <c r="P128" s="9">
        <v>44561</v>
      </c>
      <c r="Q128" s="10" t="s">
        <v>1241</v>
      </c>
    </row>
    <row r="129" spans="1:17">
      <c r="A129" s="19"/>
      <c r="B129" s="20"/>
      <c r="C129" s="2" t="s">
        <v>919</v>
      </c>
      <c r="D129" s="9">
        <v>44463</v>
      </c>
      <c r="E129" s="3" t="s">
        <v>937</v>
      </c>
      <c r="F129" s="2" t="s">
        <v>23</v>
      </c>
      <c r="G129" s="2" t="s">
        <v>55</v>
      </c>
      <c r="H129" s="58">
        <v>69544000</v>
      </c>
      <c r="I129" s="3" t="s">
        <v>955</v>
      </c>
      <c r="J129" s="10" t="s">
        <v>1241</v>
      </c>
      <c r="K129" s="2" t="s">
        <v>477</v>
      </c>
      <c r="L129" s="2">
        <v>82</v>
      </c>
      <c r="M129" s="2">
        <v>0</v>
      </c>
      <c r="N129" s="2">
        <v>0</v>
      </c>
      <c r="O129" s="9">
        <v>44469</v>
      </c>
      <c r="P129" s="9">
        <v>44550</v>
      </c>
      <c r="Q129" s="10" t="s">
        <v>1241</v>
      </c>
    </row>
    <row r="130" spans="1:17">
      <c r="A130" s="19"/>
      <c r="B130" s="20"/>
      <c r="C130" s="2" t="s">
        <v>920</v>
      </c>
      <c r="D130" s="9">
        <v>44463</v>
      </c>
      <c r="E130" s="3" t="s">
        <v>938</v>
      </c>
      <c r="F130" s="2" t="s">
        <v>23</v>
      </c>
      <c r="G130" s="2" t="s">
        <v>55</v>
      </c>
      <c r="H130" s="58">
        <v>21000000</v>
      </c>
      <c r="I130" s="3" t="s">
        <v>955</v>
      </c>
      <c r="J130" s="10" t="s">
        <v>1241</v>
      </c>
      <c r="K130" s="2" t="s">
        <v>477</v>
      </c>
      <c r="L130" s="2">
        <v>78</v>
      </c>
      <c r="M130" s="2">
        <v>0</v>
      </c>
      <c r="N130" s="2">
        <v>0</v>
      </c>
      <c r="O130" s="9">
        <v>44473</v>
      </c>
      <c r="P130" s="9">
        <v>44550</v>
      </c>
      <c r="Q130" s="10" t="s">
        <v>1241</v>
      </c>
    </row>
    <row r="131" spans="1:17">
      <c r="A131" s="19"/>
      <c r="B131" s="20"/>
      <c r="C131" s="2" t="s">
        <v>921</v>
      </c>
      <c r="D131" s="9">
        <v>44454</v>
      </c>
      <c r="E131" s="3" t="s">
        <v>939</v>
      </c>
      <c r="F131" s="2" t="s">
        <v>23</v>
      </c>
      <c r="G131" s="2" t="s">
        <v>55</v>
      </c>
      <c r="H131" s="58">
        <v>608826109</v>
      </c>
      <c r="I131" s="3" t="s">
        <v>956</v>
      </c>
      <c r="J131" s="10" t="s">
        <v>1241</v>
      </c>
      <c r="K131" s="2" t="s">
        <v>969</v>
      </c>
      <c r="L131" s="2">
        <v>76</v>
      </c>
      <c r="M131" s="2">
        <v>0</v>
      </c>
      <c r="N131" s="2">
        <v>0</v>
      </c>
      <c r="O131" s="9">
        <v>44470</v>
      </c>
      <c r="P131" s="9">
        <v>44545</v>
      </c>
      <c r="Q131" s="10" t="s">
        <v>1241</v>
      </c>
    </row>
    <row r="132" spans="1:17">
      <c r="A132" s="19"/>
      <c r="B132" s="20"/>
      <c r="C132" s="2" t="s">
        <v>922</v>
      </c>
      <c r="D132" s="9">
        <v>44452</v>
      </c>
      <c r="E132" s="3" t="s">
        <v>940</v>
      </c>
      <c r="F132" s="2" t="s">
        <v>54</v>
      </c>
      <c r="G132" s="2" t="s">
        <v>126</v>
      </c>
      <c r="H132" s="58">
        <v>1375000</v>
      </c>
      <c r="I132" s="3" t="s">
        <v>957</v>
      </c>
      <c r="J132" s="10" t="s">
        <v>1241</v>
      </c>
      <c r="K132" s="2" t="s">
        <v>378</v>
      </c>
      <c r="L132" s="2">
        <v>30</v>
      </c>
      <c r="M132" s="2">
        <v>0</v>
      </c>
      <c r="N132" s="2">
        <v>0</v>
      </c>
      <c r="O132" s="9">
        <v>44454</v>
      </c>
      <c r="P132" s="9">
        <v>44483</v>
      </c>
      <c r="Q132" s="10" t="s">
        <v>1241</v>
      </c>
    </row>
    <row r="133" spans="1:17">
      <c r="A133" s="19"/>
      <c r="B133" s="20"/>
      <c r="C133" s="2" t="s">
        <v>923</v>
      </c>
      <c r="D133" s="9">
        <v>44454</v>
      </c>
      <c r="E133" s="3" t="s">
        <v>941</v>
      </c>
      <c r="F133" s="2" t="s">
        <v>89</v>
      </c>
      <c r="G133" s="2" t="s">
        <v>126</v>
      </c>
      <c r="H133" s="58">
        <v>597366292</v>
      </c>
      <c r="I133" s="3" t="s">
        <v>958</v>
      </c>
      <c r="J133" s="10" t="s">
        <v>1241</v>
      </c>
      <c r="K133" s="2" t="s">
        <v>970</v>
      </c>
      <c r="L133" s="2">
        <v>258</v>
      </c>
      <c r="M133" s="2">
        <v>0</v>
      </c>
      <c r="N133" s="2">
        <v>0</v>
      </c>
      <c r="O133" s="9">
        <v>44467</v>
      </c>
      <c r="P133" s="9">
        <v>44724</v>
      </c>
      <c r="Q133" s="10" t="s">
        <v>1241</v>
      </c>
    </row>
    <row r="134" spans="1:17">
      <c r="A134" s="19"/>
      <c r="B134" s="20"/>
      <c r="C134" s="2" t="s">
        <v>924</v>
      </c>
      <c r="D134" s="9">
        <v>44459</v>
      </c>
      <c r="E134" s="3" t="s">
        <v>942</v>
      </c>
      <c r="F134" s="2" t="s">
        <v>89</v>
      </c>
      <c r="G134" s="2" t="s">
        <v>126</v>
      </c>
      <c r="H134" s="58">
        <v>12969999863</v>
      </c>
      <c r="I134" s="3" t="s">
        <v>959</v>
      </c>
      <c r="J134" s="4" t="s">
        <v>965</v>
      </c>
      <c r="K134" s="2"/>
      <c r="L134" s="2">
        <v>304</v>
      </c>
      <c r="M134" s="2">
        <v>0</v>
      </c>
      <c r="N134" s="2">
        <v>0</v>
      </c>
      <c r="O134" s="9">
        <v>44475</v>
      </c>
      <c r="P134" s="9">
        <v>44778</v>
      </c>
      <c r="Q134" s="10" t="s">
        <v>1241</v>
      </c>
    </row>
    <row r="135" spans="1:17">
      <c r="A135" s="19"/>
      <c r="B135" s="20"/>
      <c r="C135" s="2" t="s">
        <v>925</v>
      </c>
      <c r="D135" s="9">
        <v>44459</v>
      </c>
      <c r="E135" s="3" t="s">
        <v>943</v>
      </c>
      <c r="F135" s="2" t="s">
        <v>23</v>
      </c>
      <c r="G135" s="2" t="s">
        <v>55</v>
      </c>
      <c r="H135" s="58">
        <v>730000000</v>
      </c>
      <c r="I135" s="3" t="s">
        <v>753</v>
      </c>
      <c r="J135" s="10" t="s">
        <v>1241</v>
      </c>
      <c r="K135" s="2" t="s">
        <v>770</v>
      </c>
      <c r="L135" s="2">
        <v>83</v>
      </c>
      <c r="M135" s="2">
        <v>0</v>
      </c>
      <c r="N135" s="2">
        <v>0</v>
      </c>
      <c r="O135" s="9">
        <v>44463</v>
      </c>
      <c r="P135" s="9">
        <v>44545</v>
      </c>
      <c r="Q135" s="10" t="s">
        <v>1241</v>
      </c>
    </row>
    <row r="136" spans="1:17">
      <c r="A136" s="19"/>
      <c r="B136" s="20"/>
      <c r="C136" s="2" t="s">
        <v>926</v>
      </c>
      <c r="D136" s="9">
        <v>44459</v>
      </c>
      <c r="E136" s="3" t="s">
        <v>944</v>
      </c>
      <c r="F136" s="2" t="s">
        <v>23</v>
      </c>
      <c r="G136" s="2" t="s">
        <v>55</v>
      </c>
      <c r="H136" s="58">
        <v>31500000</v>
      </c>
      <c r="I136" s="3" t="s">
        <v>960</v>
      </c>
      <c r="J136" s="10" t="s">
        <v>1241</v>
      </c>
      <c r="K136" s="2" t="s">
        <v>971</v>
      </c>
      <c r="L136" s="2">
        <v>103</v>
      </c>
      <c r="M136" s="2">
        <v>0</v>
      </c>
      <c r="N136" s="2">
        <v>0</v>
      </c>
      <c r="O136" s="9">
        <v>44459</v>
      </c>
      <c r="P136" s="9">
        <v>44561</v>
      </c>
      <c r="Q136" s="10" t="s">
        <v>1241</v>
      </c>
    </row>
    <row r="137" spans="1:17">
      <c r="A137" s="19"/>
      <c r="B137" s="20"/>
      <c r="C137" s="2" t="s">
        <v>927</v>
      </c>
      <c r="D137" s="9">
        <v>44462</v>
      </c>
      <c r="E137" s="3" t="s">
        <v>945</v>
      </c>
      <c r="F137" s="2" t="s">
        <v>89</v>
      </c>
      <c r="G137" s="2" t="s">
        <v>55</v>
      </c>
      <c r="H137" s="58">
        <v>388000000</v>
      </c>
      <c r="I137" s="3" t="s">
        <v>961</v>
      </c>
      <c r="J137" s="10" t="s">
        <v>1241</v>
      </c>
      <c r="K137" s="2" t="s">
        <v>383</v>
      </c>
      <c r="L137" s="2">
        <v>91</v>
      </c>
      <c r="M137" s="2">
        <v>0</v>
      </c>
      <c r="N137" s="2">
        <v>0</v>
      </c>
      <c r="O137" s="9">
        <v>44470</v>
      </c>
      <c r="P137" s="9">
        <v>44560</v>
      </c>
      <c r="Q137" s="10" t="s">
        <v>1241</v>
      </c>
    </row>
    <row r="138" spans="1:17">
      <c r="A138" s="19"/>
      <c r="B138" s="20"/>
      <c r="C138" s="2" t="s">
        <v>928</v>
      </c>
      <c r="D138" s="9">
        <v>44459</v>
      </c>
      <c r="E138" s="3" t="s">
        <v>946</v>
      </c>
      <c r="F138" s="2" t="s">
        <v>290</v>
      </c>
      <c r="G138" s="2" t="s">
        <v>67</v>
      </c>
      <c r="H138" s="58">
        <v>224499450</v>
      </c>
      <c r="I138" s="3" t="s">
        <v>962</v>
      </c>
      <c r="J138" s="10" t="s">
        <v>1241</v>
      </c>
      <c r="K138" s="2" t="s">
        <v>754</v>
      </c>
      <c r="L138" s="2">
        <v>91</v>
      </c>
      <c r="M138" s="2">
        <v>0</v>
      </c>
      <c r="N138" s="2">
        <v>0</v>
      </c>
      <c r="O138" s="9">
        <v>44470</v>
      </c>
      <c r="P138" s="9">
        <v>44560</v>
      </c>
      <c r="Q138" s="10" t="s">
        <v>1241</v>
      </c>
    </row>
    <row r="139" spans="1:17">
      <c r="A139" s="19">
        <v>130</v>
      </c>
      <c r="B139" s="20" t="s">
        <v>233</v>
      </c>
      <c r="C139" s="2" t="s">
        <v>929</v>
      </c>
      <c r="D139" s="9">
        <v>44459</v>
      </c>
      <c r="E139" s="3" t="s">
        <v>947</v>
      </c>
      <c r="F139" s="2" t="s">
        <v>89</v>
      </c>
      <c r="G139" s="2" t="s">
        <v>55</v>
      </c>
      <c r="H139" s="58">
        <v>587000000</v>
      </c>
      <c r="I139" s="3" t="s">
        <v>963</v>
      </c>
      <c r="J139" s="10" t="s">
        <v>1241</v>
      </c>
      <c r="K139" s="2" t="s">
        <v>968</v>
      </c>
      <c r="L139" s="2">
        <v>83</v>
      </c>
      <c r="M139" s="2">
        <v>0</v>
      </c>
      <c r="N139" s="2">
        <v>0</v>
      </c>
      <c r="O139" s="9">
        <v>44463</v>
      </c>
      <c r="P139" s="9">
        <v>44545</v>
      </c>
      <c r="Q139" s="10" t="s">
        <v>1241</v>
      </c>
    </row>
    <row r="140" spans="1:17">
      <c r="A140" s="19"/>
      <c r="B140" s="20"/>
      <c r="C140" s="2" t="s">
        <v>1131</v>
      </c>
      <c r="D140" s="9">
        <v>44470</v>
      </c>
      <c r="E140" s="3" t="s">
        <v>1132</v>
      </c>
      <c r="F140" s="2" t="s">
        <v>23</v>
      </c>
      <c r="G140" s="2" t="s">
        <v>55</v>
      </c>
      <c r="H140" s="58">
        <v>8326400000</v>
      </c>
      <c r="I140" s="3" t="s">
        <v>1133</v>
      </c>
      <c r="J140" s="10" t="s">
        <v>1241</v>
      </c>
      <c r="K140" s="2" t="s">
        <v>477</v>
      </c>
      <c r="L140" s="2">
        <v>92</v>
      </c>
      <c r="M140" s="2">
        <v>0</v>
      </c>
      <c r="N140" s="2">
        <v>0</v>
      </c>
      <c r="O140" s="9">
        <v>44470</v>
      </c>
      <c r="P140" s="9">
        <v>44561</v>
      </c>
      <c r="Q140" s="10" t="s">
        <v>1241</v>
      </c>
    </row>
    <row r="141" spans="1:17">
      <c r="A141" s="19">
        <v>131</v>
      </c>
      <c r="B141" s="20" t="s">
        <v>234</v>
      </c>
      <c r="C141" s="2" t="s">
        <v>930</v>
      </c>
      <c r="D141" s="9">
        <v>44468</v>
      </c>
      <c r="E141" s="3" t="s">
        <v>948</v>
      </c>
      <c r="F141" s="2" t="s">
        <v>54</v>
      </c>
      <c r="G141" s="2" t="s">
        <v>55</v>
      </c>
      <c r="H141" s="58">
        <v>10000000</v>
      </c>
      <c r="I141" s="3" t="s">
        <v>964</v>
      </c>
      <c r="J141" s="10" t="s">
        <v>1241</v>
      </c>
      <c r="K141" s="2" t="s">
        <v>493</v>
      </c>
      <c r="L141" s="2">
        <v>31</v>
      </c>
      <c r="M141" s="2">
        <v>0</v>
      </c>
      <c r="N141" s="2">
        <v>0</v>
      </c>
      <c r="O141" s="9">
        <v>44474</v>
      </c>
      <c r="P141" s="9">
        <v>44504</v>
      </c>
      <c r="Q141" s="10" t="s">
        <v>1241</v>
      </c>
    </row>
    <row r="142" spans="1:17">
      <c r="A142" s="19">
        <v>134</v>
      </c>
      <c r="B142" s="20" t="s">
        <v>235</v>
      </c>
      <c r="C142" s="2" t="s">
        <v>972</v>
      </c>
      <c r="D142" s="9">
        <v>44468</v>
      </c>
      <c r="E142" s="3" t="s">
        <v>986</v>
      </c>
      <c r="F142" s="2" t="s">
        <v>54</v>
      </c>
      <c r="G142" s="2" t="s">
        <v>126</v>
      </c>
      <c r="H142" s="58">
        <v>57009121</v>
      </c>
      <c r="I142" s="3" t="s">
        <v>1005</v>
      </c>
      <c r="J142" s="10" t="s">
        <v>1241</v>
      </c>
      <c r="K142" s="2" t="s">
        <v>1000</v>
      </c>
      <c r="L142" s="2">
        <v>61</v>
      </c>
      <c r="M142" s="2">
        <v>0</v>
      </c>
      <c r="N142" s="2">
        <v>0</v>
      </c>
      <c r="O142" s="9">
        <v>44498</v>
      </c>
      <c r="P142" s="9">
        <v>44558</v>
      </c>
      <c r="Q142" s="10" t="s">
        <v>1241</v>
      </c>
    </row>
    <row r="143" spans="1:17">
      <c r="A143" s="21"/>
      <c r="B143" s="20"/>
      <c r="C143" s="2" t="s">
        <v>973</v>
      </c>
      <c r="D143" s="9">
        <v>44475</v>
      </c>
      <c r="E143" s="3" t="s">
        <v>987</v>
      </c>
      <c r="F143" s="2" t="s">
        <v>290</v>
      </c>
      <c r="G143" s="2" t="s">
        <v>70</v>
      </c>
      <c r="H143" s="58">
        <v>649180700</v>
      </c>
      <c r="I143" s="3" t="s">
        <v>965</v>
      </c>
      <c r="J143" s="10" t="s">
        <v>1241</v>
      </c>
      <c r="K143" s="2" t="s">
        <v>515</v>
      </c>
      <c r="L143" s="2">
        <v>304</v>
      </c>
      <c r="M143" s="2">
        <v>0</v>
      </c>
      <c r="N143" s="2">
        <v>0</v>
      </c>
      <c r="O143" s="9">
        <v>44476</v>
      </c>
      <c r="P143" s="9">
        <v>44779</v>
      </c>
      <c r="Q143" s="10" t="s">
        <v>1241</v>
      </c>
    </row>
    <row r="144" spans="1:17">
      <c r="A144" s="21"/>
      <c r="B144" s="20"/>
      <c r="C144" s="2" t="s">
        <v>974</v>
      </c>
      <c r="D144" s="9">
        <v>44477</v>
      </c>
      <c r="E144" s="3" t="s">
        <v>988</v>
      </c>
      <c r="F144" s="2" t="s">
        <v>54</v>
      </c>
      <c r="G144" s="2" t="s">
        <v>126</v>
      </c>
      <c r="H144" s="58">
        <v>11566800</v>
      </c>
      <c r="I144" s="3" t="s">
        <v>1006</v>
      </c>
      <c r="J144" s="10" t="s">
        <v>1241</v>
      </c>
      <c r="K144" s="2" t="s">
        <v>378</v>
      </c>
      <c r="L144" s="2">
        <v>52</v>
      </c>
      <c r="M144" s="2">
        <v>0</v>
      </c>
      <c r="N144" s="2">
        <v>0</v>
      </c>
      <c r="O144" s="9">
        <v>44494</v>
      </c>
      <c r="P144" s="9">
        <v>44545</v>
      </c>
      <c r="Q144" s="10" t="s">
        <v>1241</v>
      </c>
    </row>
    <row r="145" spans="1:17">
      <c r="A145" s="21"/>
      <c r="B145" s="20"/>
      <c r="C145" s="2" t="s">
        <v>975</v>
      </c>
      <c r="D145" s="9">
        <v>44480</v>
      </c>
      <c r="E145" s="3" t="s">
        <v>989</v>
      </c>
      <c r="F145" s="2" t="s">
        <v>290</v>
      </c>
      <c r="G145" s="2" t="s">
        <v>67</v>
      </c>
      <c r="H145" s="58">
        <v>247266911</v>
      </c>
      <c r="I145" s="3" t="s">
        <v>1007</v>
      </c>
      <c r="J145" s="10" t="s">
        <v>1241</v>
      </c>
      <c r="K145" s="2" t="s">
        <v>1001</v>
      </c>
      <c r="L145" s="2">
        <v>78</v>
      </c>
      <c r="M145" s="2">
        <v>0</v>
      </c>
      <c r="N145" s="2">
        <v>30</v>
      </c>
      <c r="O145" s="9">
        <v>44484</v>
      </c>
      <c r="P145" s="9">
        <v>44592</v>
      </c>
      <c r="Q145" s="10" t="s">
        <v>1241</v>
      </c>
    </row>
    <row r="146" spans="1:17">
      <c r="A146" s="21"/>
      <c r="B146" s="20"/>
      <c r="C146" s="2" t="s">
        <v>976</v>
      </c>
      <c r="D146" s="9">
        <v>44483</v>
      </c>
      <c r="E146" s="3" t="s">
        <v>990</v>
      </c>
      <c r="F146" s="2" t="s">
        <v>23</v>
      </c>
      <c r="G146" s="2" t="s">
        <v>55</v>
      </c>
      <c r="H146" s="58">
        <v>69600000</v>
      </c>
      <c r="I146" s="3" t="s">
        <v>1008</v>
      </c>
      <c r="J146" s="10" t="s">
        <v>1241</v>
      </c>
      <c r="K146" s="2" t="s">
        <v>477</v>
      </c>
      <c r="L146" s="2">
        <v>61</v>
      </c>
      <c r="M146" s="2">
        <v>0</v>
      </c>
      <c r="N146" s="2">
        <v>0</v>
      </c>
      <c r="O146" s="9">
        <v>44490</v>
      </c>
      <c r="P146" s="9">
        <v>44550</v>
      </c>
      <c r="Q146" s="10" t="s">
        <v>1241</v>
      </c>
    </row>
    <row r="147" spans="1:17">
      <c r="A147" s="21"/>
      <c r="B147" s="20"/>
      <c r="C147" s="2" t="s">
        <v>977</v>
      </c>
      <c r="D147" s="9">
        <v>44490</v>
      </c>
      <c r="E147" s="3" t="s">
        <v>991</v>
      </c>
      <c r="F147" s="2" t="s">
        <v>290</v>
      </c>
      <c r="G147" s="2" t="s">
        <v>70</v>
      </c>
      <c r="H147" s="58">
        <v>366043000</v>
      </c>
      <c r="I147" s="3" t="s">
        <v>1004</v>
      </c>
      <c r="J147" s="10" t="s">
        <v>1241</v>
      </c>
      <c r="K147" s="2" t="s">
        <v>1002</v>
      </c>
      <c r="L147" s="2">
        <v>72</v>
      </c>
      <c r="M147" s="2">
        <v>0</v>
      </c>
      <c r="N147" s="2">
        <v>0</v>
      </c>
      <c r="O147" s="9">
        <v>44494</v>
      </c>
      <c r="P147" s="9">
        <v>44561</v>
      </c>
      <c r="Q147" s="10" t="s">
        <v>1241</v>
      </c>
    </row>
    <row r="148" spans="1:17">
      <c r="A148" s="21"/>
      <c r="B148" s="20"/>
      <c r="C148" s="2" t="s">
        <v>978</v>
      </c>
      <c r="D148" s="9">
        <v>44490</v>
      </c>
      <c r="E148" s="3" t="s">
        <v>992</v>
      </c>
      <c r="F148" s="2" t="s">
        <v>54</v>
      </c>
      <c r="G148" s="2" t="s">
        <v>126</v>
      </c>
      <c r="H148" s="58">
        <v>5819100</v>
      </c>
      <c r="I148" s="3" t="s">
        <v>1009</v>
      </c>
      <c r="J148" s="10" t="s">
        <v>1241</v>
      </c>
      <c r="K148" s="2" t="s">
        <v>378</v>
      </c>
      <c r="L148" s="2">
        <v>31</v>
      </c>
      <c r="M148" s="2">
        <v>0</v>
      </c>
      <c r="N148" s="2">
        <v>0</v>
      </c>
      <c r="O148" s="9">
        <v>44497</v>
      </c>
      <c r="P148" s="9">
        <v>44527</v>
      </c>
      <c r="Q148" s="10" t="s">
        <v>1241</v>
      </c>
    </row>
    <row r="149" spans="1:17">
      <c r="A149" s="21"/>
      <c r="B149" s="20"/>
      <c r="C149" s="2" t="s">
        <v>979</v>
      </c>
      <c r="D149" s="9">
        <v>44494</v>
      </c>
      <c r="E149" s="3" t="s">
        <v>993</v>
      </c>
      <c r="F149" s="2" t="s">
        <v>89</v>
      </c>
      <c r="G149" s="2" t="s">
        <v>126</v>
      </c>
      <c r="H149" s="58">
        <v>342155810</v>
      </c>
      <c r="I149" s="3" t="s">
        <v>1010</v>
      </c>
      <c r="J149" s="10" t="s">
        <v>1241</v>
      </c>
      <c r="K149" s="2" t="s">
        <v>378</v>
      </c>
      <c r="L149" s="2">
        <v>57</v>
      </c>
      <c r="M149" s="2">
        <v>0</v>
      </c>
      <c r="N149" s="2">
        <v>219</v>
      </c>
      <c r="O149" s="9">
        <v>44494</v>
      </c>
      <c r="P149" s="9">
        <v>44751</v>
      </c>
      <c r="Q149" s="10" t="s">
        <v>1241</v>
      </c>
    </row>
    <row r="150" spans="1:17">
      <c r="A150" s="21"/>
      <c r="B150" s="20"/>
      <c r="C150" s="2" t="s">
        <v>980</v>
      </c>
      <c r="D150" s="9">
        <v>44490</v>
      </c>
      <c r="E150" s="3" t="s">
        <v>994</v>
      </c>
      <c r="F150" s="2" t="s">
        <v>54</v>
      </c>
      <c r="G150" s="2" t="s">
        <v>67</v>
      </c>
      <c r="H150" s="58">
        <v>60955370</v>
      </c>
      <c r="I150" s="3" t="s">
        <v>1011</v>
      </c>
      <c r="J150" s="10" t="s">
        <v>1241</v>
      </c>
      <c r="K150" s="2" t="s">
        <v>1001</v>
      </c>
      <c r="L150" s="2">
        <v>71</v>
      </c>
      <c r="M150" s="2">
        <v>0</v>
      </c>
      <c r="N150" s="2">
        <v>0</v>
      </c>
      <c r="O150" s="9">
        <v>44494</v>
      </c>
      <c r="P150" s="9">
        <v>44561</v>
      </c>
      <c r="Q150" s="10" t="s">
        <v>1241</v>
      </c>
    </row>
    <row r="151" spans="1:17">
      <c r="A151" s="21"/>
      <c r="B151" s="20"/>
      <c r="C151" s="2" t="s">
        <v>981</v>
      </c>
      <c r="D151" s="9">
        <v>44491</v>
      </c>
      <c r="E151" s="3" t="s">
        <v>995</v>
      </c>
      <c r="F151" s="2" t="s">
        <v>54</v>
      </c>
      <c r="G151" s="2" t="s">
        <v>126</v>
      </c>
      <c r="H151" s="58">
        <v>2866710</v>
      </c>
      <c r="I151" s="3" t="s">
        <v>1012</v>
      </c>
      <c r="J151" s="10" t="s">
        <v>1241</v>
      </c>
      <c r="K151" s="2" t="s">
        <v>378</v>
      </c>
      <c r="L151" s="2">
        <v>31</v>
      </c>
      <c r="M151" s="2">
        <v>0</v>
      </c>
      <c r="N151" s="2">
        <v>0</v>
      </c>
      <c r="O151" s="9">
        <v>44503</v>
      </c>
      <c r="P151" s="9">
        <v>44532</v>
      </c>
      <c r="Q151" s="10" t="s">
        <v>1241</v>
      </c>
    </row>
    <row r="152" spans="1:17">
      <c r="A152" s="21"/>
      <c r="B152" s="20"/>
      <c r="C152" s="2" t="s">
        <v>982</v>
      </c>
      <c r="D152" s="9">
        <v>44495</v>
      </c>
      <c r="E152" s="3" t="s">
        <v>996</v>
      </c>
      <c r="F152" s="2" t="s">
        <v>23</v>
      </c>
      <c r="G152" s="2" t="s">
        <v>55</v>
      </c>
      <c r="H152" s="58">
        <v>13500000</v>
      </c>
      <c r="I152" s="3" t="s">
        <v>1013</v>
      </c>
      <c r="J152" s="10" t="s">
        <v>1241</v>
      </c>
      <c r="K152" s="2" t="s">
        <v>477</v>
      </c>
      <c r="L152" s="2">
        <v>21</v>
      </c>
      <c r="M152" s="2">
        <v>0</v>
      </c>
      <c r="N152" s="2">
        <v>0</v>
      </c>
      <c r="O152" s="9">
        <v>44495</v>
      </c>
      <c r="P152" s="9">
        <v>44515</v>
      </c>
      <c r="Q152" s="10" t="s">
        <v>1241</v>
      </c>
    </row>
    <row r="153" spans="1:17">
      <c r="A153" s="21"/>
      <c r="B153" s="20"/>
      <c r="C153" s="2" t="s">
        <v>983</v>
      </c>
      <c r="D153" s="9">
        <v>44495</v>
      </c>
      <c r="E153" s="3" t="s">
        <v>997</v>
      </c>
      <c r="F153" s="2" t="s">
        <v>89</v>
      </c>
      <c r="G153" s="2" t="s">
        <v>126</v>
      </c>
      <c r="H153" s="58">
        <v>608296800</v>
      </c>
      <c r="I153" s="3" t="s">
        <v>1014</v>
      </c>
      <c r="J153" s="10" t="s">
        <v>1241</v>
      </c>
      <c r="K153" s="2" t="s">
        <v>1003</v>
      </c>
      <c r="L153" s="2">
        <v>273</v>
      </c>
      <c r="M153" s="2">
        <v>0</v>
      </c>
      <c r="N153" s="2">
        <v>0</v>
      </c>
      <c r="O153" s="9">
        <v>44503</v>
      </c>
      <c r="P153" s="9">
        <v>44773</v>
      </c>
      <c r="Q153" s="10" t="s">
        <v>1241</v>
      </c>
    </row>
    <row r="154" spans="1:17">
      <c r="A154" s="21"/>
      <c r="B154" s="20"/>
      <c r="C154" s="2" t="s">
        <v>984</v>
      </c>
      <c r="D154" s="9">
        <v>44497</v>
      </c>
      <c r="E154" s="3" t="s">
        <v>998</v>
      </c>
      <c r="F154" s="2" t="s">
        <v>23</v>
      </c>
      <c r="G154" s="2" t="s">
        <v>55</v>
      </c>
      <c r="H154" s="58">
        <v>27900000</v>
      </c>
      <c r="I154" s="3" t="s">
        <v>1015</v>
      </c>
      <c r="J154" s="10" t="s">
        <v>1241</v>
      </c>
      <c r="K154" s="2" t="s">
        <v>477</v>
      </c>
      <c r="L154" s="2">
        <v>53</v>
      </c>
      <c r="M154" s="2">
        <v>0</v>
      </c>
      <c r="N154" s="2">
        <v>0</v>
      </c>
      <c r="O154" s="9">
        <v>44503</v>
      </c>
      <c r="P154" s="9">
        <v>44550</v>
      </c>
      <c r="Q154" s="10" t="s">
        <v>1241</v>
      </c>
    </row>
    <row r="155" spans="1:17">
      <c r="A155" s="21"/>
      <c r="B155" s="20"/>
      <c r="C155" s="2" t="s">
        <v>985</v>
      </c>
      <c r="D155" s="9">
        <v>44496</v>
      </c>
      <c r="E155" s="3" t="s">
        <v>999</v>
      </c>
      <c r="F155" s="2" t="s">
        <v>290</v>
      </c>
      <c r="G155" s="2" t="s">
        <v>67</v>
      </c>
      <c r="H155" s="58">
        <v>1800000000</v>
      </c>
      <c r="I155" s="3" t="s">
        <v>1016</v>
      </c>
      <c r="J155" s="10" t="s">
        <v>1241</v>
      </c>
      <c r="K155" s="2" t="s">
        <v>541</v>
      </c>
      <c r="L155" s="2">
        <v>277</v>
      </c>
      <c r="M155" s="2">
        <v>0</v>
      </c>
      <c r="N155" s="2">
        <v>0</v>
      </c>
      <c r="O155" s="9">
        <v>44504</v>
      </c>
      <c r="P155" s="9">
        <v>44773</v>
      </c>
      <c r="Q155" s="10" t="s">
        <v>1241</v>
      </c>
    </row>
    <row r="156" spans="1:17">
      <c r="A156" s="19"/>
      <c r="B156" s="20"/>
      <c r="C156" s="2" t="s">
        <v>1017</v>
      </c>
      <c r="D156" s="9">
        <v>44498</v>
      </c>
      <c r="E156" s="3" t="s">
        <v>1038</v>
      </c>
      <c r="F156" s="2" t="s">
        <v>54</v>
      </c>
      <c r="G156" s="2" t="s">
        <v>126</v>
      </c>
      <c r="H156" s="58">
        <v>4950400</v>
      </c>
      <c r="I156" s="3" t="s">
        <v>1058</v>
      </c>
      <c r="J156" s="10" t="s">
        <v>1241</v>
      </c>
      <c r="K156" s="2" t="s">
        <v>378</v>
      </c>
      <c r="L156" s="2">
        <v>31</v>
      </c>
      <c r="M156" s="2">
        <v>0</v>
      </c>
      <c r="N156" s="2">
        <v>0</v>
      </c>
      <c r="O156" s="9">
        <v>44498</v>
      </c>
      <c r="P156" s="9">
        <v>44528</v>
      </c>
      <c r="Q156" s="10" t="s">
        <v>1241</v>
      </c>
    </row>
    <row r="157" spans="1:17">
      <c r="A157" s="19"/>
      <c r="B157" s="20"/>
      <c r="C157" s="2" t="s">
        <v>1018</v>
      </c>
      <c r="D157" s="9">
        <v>44502</v>
      </c>
      <c r="E157" s="3" t="s">
        <v>1039</v>
      </c>
      <c r="F157" s="2" t="s">
        <v>54</v>
      </c>
      <c r="G157" s="2" t="s">
        <v>55</v>
      </c>
      <c r="H157" s="58">
        <v>33526500</v>
      </c>
      <c r="I157" s="3" t="s">
        <v>1059</v>
      </c>
      <c r="J157" s="10" t="s">
        <v>1241</v>
      </c>
      <c r="K157" s="2" t="s">
        <v>1000</v>
      </c>
      <c r="L157" s="2">
        <v>57</v>
      </c>
      <c r="M157" s="2">
        <v>0</v>
      </c>
      <c r="N157" s="2">
        <v>0</v>
      </c>
      <c r="O157" s="9">
        <v>44502</v>
      </c>
      <c r="P157" s="9">
        <v>44558</v>
      </c>
      <c r="Q157" s="10" t="s">
        <v>1241</v>
      </c>
    </row>
    <row r="158" spans="1:17">
      <c r="A158" s="19"/>
      <c r="B158" s="20"/>
      <c r="C158" s="2" t="s">
        <v>1019</v>
      </c>
      <c r="D158" s="9">
        <v>44508</v>
      </c>
      <c r="E158" s="3" t="s">
        <v>1040</v>
      </c>
      <c r="F158" s="2" t="s">
        <v>23</v>
      </c>
      <c r="G158" s="2" t="s">
        <v>55</v>
      </c>
      <c r="H158" s="58">
        <v>69600000</v>
      </c>
      <c r="I158" s="3" t="s">
        <v>1060</v>
      </c>
      <c r="J158" s="10" t="s">
        <v>1241</v>
      </c>
      <c r="K158" s="2" t="s">
        <v>477</v>
      </c>
      <c r="L158" s="2">
        <v>43</v>
      </c>
      <c r="M158" s="2">
        <v>0</v>
      </c>
      <c r="N158" s="2">
        <v>0</v>
      </c>
      <c r="O158" s="9">
        <v>44508</v>
      </c>
      <c r="P158" s="9">
        <v>44550</v>
      </c>
      <c r="Q158" s="10" t="s">
        <v>1241</v>
      </c>
    </row>
    <row r="159" spans="1:17">
      <c r="A159" s="19"/>
      <c r="B159" s="20"/>
      <c r="C159" s="2" t="s">
        <v>1020</v>
      </c>
      <c r="D159" s="9">
        <v>44509</v>
      </c>
      <c r="E159" s="3" t="s">
        <v>1041</v>
      </c>
      <c r="F159" s="2" t="s">
        <v>290</v>
      </c>
      <c r="G159" s="2" t="s">
        <v>55</v>
      </c>
      <c r="H159" s="58">
        <v>9823063766</v>
      </c>
      <c r="I159" s="3" t="s">
        <v>1061</v>
      </c>
      <c r="J159" s="2" t="s">
        <v>369</v>
      </c>
      <c r="K159" s="2"/>
      <c r="L159" s="2">
        <v>270</v>
      </c>
      <c r="M159" s="2">
        <v>0</v>
      </c>
      <c r="N159" s="2">
        <v>0</v>
      </c>
      <c r="O159" s="9">
        <v>44510</v>
      </c>
      <c r="P159" s="9">
        <v>44779</v>
      </c>
      <c r="Q159" s="10" t="s">
        <v>1241</v>
      </c>
    </row>
    <row r="160" spans="1:17">
      <c r="A160" s="19"/>
      <c r="B160" s="20"/>
      <c r="C160" s="2" t="s">
        <v>1021</v>
      </c>
      <c r="D160" s="9">
        <v>44508</v>
      </c>
      <c r="E160" s="3" t="s">
        <v>1042</v>
      </c>
      <c r="F160" s="2" t="s">
        <v>23</v>
      </c>
      <c r="G160" s="2" t="s">
        <v>55</v>
      </c>
      <c r="H160" s="58">
        <v>8000000</v>
      </c>
      <c r="I160" s="3" t="s">
        <v>1062</v>
      </c>
      <c r="J160" s="10" t="s">
        <v>1241</v>
      </c>
      <c r="K160" s="2" t="s">
        <v>1079</v>
      </c>
      <c r="L160" s="2">
        <v>54</v>
      </c>
      <c r="M160" s="2">
        <v>0</v>
      </c>
      <c r="N160" s="2">
        <v>0</v>
      </c>
      <c r="O160" s="9">
        <v>44508</v>
      </c>
      <c r="P160" s="9">
        <v>44561</v>
      </c>
      <c r="Q160" s="10" t="s">
        <v>1241</v>
      </c>
    </row>
    <row r="161" spans="1:17">
      <c r="A161" s="19"/>
      <c r="B161" s="20"/>
      <c r="C161" s="2" t="s">
        <v>1022</v>
      </c>
      <c r="D161" s="9">
        <v>44508</v>
      </c>
      <c r="E161" s="3" t="s">
        <v>1043</v>
      </c>
      <c r="F161" s="2" t="s">
        <v>23</v>
      </c>
      <c r="G161" s="2" t="s">
        <v>55</v>
      </c>
      <c r="H161" s="58">
        <v>14000000</v>
      </c>
      <c r="I161" s="3" t="s">
        <v>1063</v>
      </c>
      <c r="J161" s="10" t="s">
        <v>1241</v>
      </c>
      <c r="K161" s="2" t="s">
        <v>1079</v>
      </c>
      <c r="L161" s="2">
        <v>54</v>
      </c>
      <c r="M161" s="2">
        <v>0</v>
      </c>
      <c r="N161" s="2">
        <v>0</v>
      </c>
      <c r="O161" s="9">
        <v>44508</v>
      </c>
      <c r="P161" s="9">
        <v>44561</v>
      </c>
      <c r="Q161" s="10" t="s">
        <v>1241</v>
      </c>
    </row>
    <row r="162" spans="1:17">
      <c r="A162" s="19"/>
      <c r="B162" s="20"/>
      <c r="C162" s="2" t="s">
        <v>1023</v>
      </c>
      <c r="D162" s="9">
        <v>44508</v>
      </c>
      <c r="E162" s="3" t="s">
        <v>1043</v>
      </c>
      <c r="F162" s="2" t="s">
        <v>23</v>
      </c>
      <c r="G162" s="2" t="s">
        <v>55</v>
      </c>
      <c r="H162" s="58">
        <v>14000000</v>
      </c>
      <c r="I162" s="3" t="s">
        <v>1064</v>
      </c>
      <c r="J162" s="10" t="s">
        <v>1241</v>
      </c>
      <c r="K162" s="2" t="s">
        <v>1079</v>
      </c>
      <c r="L162" s="2">
        <v>54</v>
      </c>
      <c r="M162" s="2">
        <v>0</v>
      </c>
      <c r="N162" s="2">
        <v>0</v>
      </c>
      <c r="O162" s="9">
        <v>44508</v>
      </c>
      <c r="P162" s="9">
        <v>44561</v>
      </c>
      <c r="Q162" s="10" t="s">
        <v>1241</v>
      </c>
    </row>
    <row r="163" spans="1:17">
      <c r="A163" s="19"/>
      <c r="B163" s="20"/>
      <c r="C163" s="2" t="s">
        <v>1024</v>
      </c>
      <c r="D163" s="9">
        <v>44505</v>
      </c>
      <c r="E163" s="3" t="s">
        <v>1044</v>
      </c>
      <c r="F163" s="2" t="s">
        <v>290</v>
      </c>
      <c r="G163" s="2" t="s">
        <v>55</v>
      </c>
      <c r="H163" s="58">
        <v>125475000</v>
      </c>
      <c r="I163" s="3" t="s">
        <v>1065</v>
      </c>
      <c r="J163" s="10" t="s">
        <v>1241</v>
      </c>
      <c r="K163" s="2" t="s">
        <v>1001</v>
      </c>
      <c r="L163" s="2">
        <v>54</v>
      </c>
      <c r="M163" s="2">
        <v>0</v>
      </c>
      <c r="N163" s="2">
        <v>30</v>
      </c>
      <c r="O163" s="9">
        <v>44508</v>
      </c>
      <c r="P163" s="9">
        <v>44592</v>
      </c>
      <c r="Q163" s="10" t="s">
        <v>1241</v>
      </c>
    </row>
    <row r="164" spans="1:17">
      <c r="A164" s="19"/>
      <c r="B164" s="20"/>
      <c r="C164" s="2" t="s">
        <v>1025</v>
      </c>
      <c r="D164" s="9">
        <v>44509</v>
      </c>
      <c r="E164" s="3" t="s">
        <v>1045</v>
      </c>
      <c r="F164" s="2" t="s">
        <v>23</v>
      </c>
      <c r="G164" s="2" t="s">
        <v>55</v>
      </c>
      <c r="H164" s="58">
        <v>40000000</v>
      </c>
      <c r="I164" s="3" t="s">
        <v>1066</v>
      </c>
      <c r="J164" s="10" t="s">
        <v>1241</v>
      </c>
      <c r="K164" s="2" t="s">
        <v>1080</v>
      </c>
      <c r="L164" s="2">
        <v>53</v>
      </c>
      <c r="M164" s="2">
        <v>0</v>
      </c>
      <c r="N164" s="2">
        <v>0</v>
      </c>
      <c r="O164" s="9">
        <v>44509</v>
      </c>
      <c r="P164" s="9">
        <v>44547</v>
      </c>
      <c r="Q164" s="10" t="s">
        <v>1241</v>
      </c>
    </row>
    <row r="165" spans="1:17">
      <c r="A165" s="19"/>
      <c r="B165" s="20"/>
      <c r="C165" s="2" t="s">
        <v>1026</v>
      </c>
      <c r="D165" s="9">
        <v>44509</v>
      </c>
      <c r="E165" s="3" t="s">
        <v>1046</v>
      </c>
      <c r="F165" s="2" t="s">
        <v>23</v>
      </c>
      <c r="G165" s="2" t="s">
        <v>55</v>
      </c>
      <c r="H165" s="58">
        <v>69600000</v>
      </c>
      <c r="I165" s="3" t="s">
        <v>1067</v>
      </c>
      <c r="J165" s="10" t="s">
        <v>1241</v>
      </c>
      <c r="K165" s="2" t="s">
        <v>477</v>
      </c>
      <c r="L165" s="2">
        <v>41</v>
      </c>
      <c r="M165" s="2">
        <v>0</v>
      </c>
      <c r="N165" s="2">
        <v>0</v>
      </c>
      <c r="O165" s="9">
        <v>44510</v>
      </c>
      <c r="P165" s="9">
        <v>44550</v>
      </c>
      <c r="Q165" s="10" t="s">
        <v>1241</v>
      </c>
    </row>
    <row r="166" spans="1:17">
      <c r="A166" s="19"/>
      <c r="B166" s="20"/>
      <c r="C166" s="2" t="s">
        <v>1027</v>
      </c>
      <c r="D166" s="9">
        <v>44509</v>
      </c>
      <c r="E166" s="3" t="s">
        <v>1047</v>
      </c>
      <c r="F166" s="2" t="s">
        <v>54</v>
      </c>
      <c r="G166" s="2" t="s">
        <v>55</v>
      </c>
      <c r="H166" s="58">
        <v>4800000</v>
      </c>
      <c r="I166" s="3" t="s">
        <v>1068</v>
      </c>
      <c r="J166" s="10" t="s">
        <v>1241</v>
      </c>
      <c r="K166" s="2" t="s">
        <v>378</v>
      </c>
      <c r="L166" s="2">
        <v>47</v>
      </c>
      <c r="M166" s="2">
        <v>0</v>
      </c>
      <c r="N166" s="2">
        <v>0</v>
      </c>
      <c r="O166" s="9">
        <v>44509</v>
      </c>
      <c r="P166" s="9">
        <v>44555</v>
      </c>
      <c r="Q166" s="10" t="s">
        <v>1241</v>
      </c>
    </row>
    <row r="167" spans="1:17">
      <c r="A167" s="19"/>
      <c r="B167" s="20"/>
      <c r="C167" s="2" t="s">
        <v>1028</v>
      </c>
      <c r="D167" s="9">
        <v>44510</v>
      </c>
      <c r="E167" s="3" t="s">
        <v>1048</v>
      </c>
      <c r="F167" s="2" t="s">
        <v>23</v>
      </c>
      <c r="G167" s="2" t="s">
        <v>55</v>
      </c>
      <c r="H167" s="58">
        <v>69600000</v>
      </c>
      <c r="I167" s="3" t="s">
        <v>1069</v>
      </c>
      <c r="J167" s="10" t="s">
        <v>1241</v>
      </c>
      <c r="K167" s="2" t="s">
        <v>477</v>
      </c>
      <c r="L167" s="2">
        <v>41</v>
      </c>
      <c r="M167" s="2">
        <v>0</v>
      </c>
      <c r="N167" s="2">
        <v>0</v>
      </c>
      <c r="O167" s="9">
        <v>44510</v>
      </c>
      <c r="P167" s="9">
        <v>44550</v>
      </c>
      <c r="Q167" s="10" t="s">
        <v>1241</v>
      </c>
    </row>
    <row r="168" spans="1:17">
      <c r="A168" s="19"/>
      <c r="B168" s="20"/>
      <c r="C168" s="2" t="s">
        <v>1029</v>
      </c>
      <c r="D168" s="9">
        <v>44512</v>
      </c>
      <c r="E168" s="3" t="s">
        <v>1049</v>
      </c>
      <c r="F168" s="2"/>
      <c r="G168" s="2" t="s">
        <v>55</v>
      </c>
      <c r="H168" s="58">
        <v>25958053</v>
      </c>
      <c r="I168" s="3" t="s">
        <v>1070</v>
      </c>
      <c r="J168" s="10" t="s">
        <v>1241</v>
      </c>
      <c r="K168" s="2" t="s">
        <v>1081</v>
      </c>
      <c r="L168" s="2">
        <v>50</v>
      </c>
      <c r="M168" s="2">
        <v>12979026</v>
      </c>
      <c r="N168" s="2">
        <v>0</v>
      </c>
      <c r="O168" s="9">
        <v>44512</v>
      </c>
      <c r="P168" s="9">
        <v>44561</v>
      </c>
      <c r="Q168" s="10" t="s">
        <v>1241</v>
      </c>
    </row>
    <row r="169" spans="1:17">
      <c r="A169" s="19"/>
      <c r="B169" s="20"/>
      <c r="C169" s="2" t="s">
        <v>1030</v>
      </c>
      <c r="D169" s="9">
        <v>44522</v>
      </c>
      <c r="E169" s="3" t="s">
        <v>1050</v>
      </c>
      <c r="F169" s="2" t="s">
        <v>23</v>
      </c>
      <c r="G169" s="2" t="s">
        <v>55</v>
      </c>
      <c r="H169" s="58">
        <v>257159000</v>
      </c>
      <c r="I169" s="3" t="s">
        <v>1071</v>
      </c>
      <c r="J169" s="10" t="s">
        <v>1241</v>
      </c>
      <c r="K169" s="2" t="s">
        <v>1082</v>
      </c>
      <c r="L169" s="2">
        <v>39</v>
      </c>
      <c r="M169" s="2">
        <v>0</v>
      </c>
      <c r="N169" s="2">
        <v>0</v>
      </c>
      <c r="O169" s="9">
        <v>44522</v>
      </c>
      <c r="P169" s="9">
        <v>44560</v>
      </c>
      <c r="Q169" s="10" t="s">
        <v>1241</v>
      </c>
    </row>
    <row r="170" spans="1:17">
      <c r="A170" s="19"/>
      <c r="B170" s="20"/>
      <c r="C170" s="2" t="s">
        <v>1031</v>
      </c>
      <c r="D170" s="9">
        <v>44519</v>
      </c>
      <c r="E170" s="3" t="s">
        <v>1051</v>
      </c>
      <c r="F170" s="2" t="s">
        <v>81</v>
      </c>
      <c r="G170" s="2" t="s">
        <v>55</v>
      </c>
      <c r="H170" s="58">
        <v>1669000000</v>
      </c>
      <c r="I170" s="3" t="s">
        <v>1072</v>
      </c>
      <c r="J170" s="10" t="s">
        <v>1241</v>
      </c>
      <c r="K170" s="2" t="s">
        <v>541</v>
      </c>
      <c r="L170" s="2">
        <v>255</v>
      </c>
      <c r="M170" s="2">
        <v>0</v>
      </c>
      <c r="N170" s="2">
        <v>0</v>
      </c>
      <c r="O170" s="9">
        <v>44519</v>
      </c>
      <c r="P170" s="9">
        <v>44773</v>
      </c>
      <c r="Q170" s="10" t="s">
        <v>1241</v>
      </c>
    </row>
    <row r="171" spans="1:17">
      <c r="A171" s="19"/>
      <c r="B171" s="20"/>
      <c r="C171" s="2" t="s">
        <v>1032</v>
      </c>
      <c r="D171" s="9">
        <v>44522</v>
      </c>
      <c r="E171" s="3" t="s">
        <v>1052</v>
      </c>
      <c r="F171" s="2" t="s">
        <v>81</v>
      </c>
      <c r="G171" s="2" t="s">
        <v>55</v>
      </c>
      <c r="H171" s="58">
        <v>6775503060</v>
      </c>
      <c r="I171" s="3" t="s">
        <v>1073</v>
      </c>
      <c r="J171" s="10" t="s">
        <v>1241</v>
      </c>
      <c r="K171" s="2" t="s">
        <v>541</v>
      </c>
      <c r="L171" s="2">
        <v>252</v>
      </c>
      <c r="M171" s="2">
        <v>0</v>
      </c>
      <c r="N171" s="2">
        <v>0</v>
      </c>
      <c r="O171" s="9">
        <v>44522</v>
      </c>
      <c r="P171" s="9">
        <v>44773</v>
      </c>
      <c r="Q171" s="10" t="s">
        <v>1241</v>
      </c>
    </row>
    <row r="172" spans="1:17">
      <c r="A172" s="19"/>
      <c r="B172" s="20"/>
      <c r="C172" s="2" t="s">
        <v>1033</v>
      </c>
      <c r="D172" s="9">
        <v>44522</v>
      </c>
      <c r="E172" s="3" t="s">
        <v>1053</v>
      </c>
      <c r="F172" s="2" t="s">
        <v>23</v>
      </c>
      <c r="G172" s="2" t="s">
        <v>55</v>
      </c>
      <c r="H172" s="58">
        <v>69600000</v>
      </c>
      <c r="I172" s="3" t="s">
        <v>1074</v>
      </c>
      <c r="J172" s="10" t="s">
        <v>1241</v>
      </c>
      <c r="K172" s="2" t="s">
        <v>477</v>
      </c>
      <c r="L172" s="2">
        <v>40</v>
      </c>
      <c r="M172" s="2">
        <v>0</v>
      </c>
      <c r="N172" s="2">
        <v>0</v>
      </c>
      <c r="O172" s="9">
        <v>44522</v>
      </c>
      <c r="P172" s="9">
        <v>44561</v>
      </c>
      <c r="Q172" s="10" t="s">
        <v>1241</v>
      </c>
    </row>
    <row r="173" spans="1:17">
      <c r="A173" s="19"/>
      <c r="B173" s="20"/>
      <c r="C173" s="2" t="s">
        <v>1034</v>
      </c>
      <c r="D173" s="9">
        <v>44522</v>
      </c>
      <c r="E173" s="3" t="s">
        <v>1054</v>
      </c>
      <c r="F173" s="2" t="s">
        <v>23</v>
      </c>
      <c r="G173" s="2" t="s">
        <v>24</v>
      </c>
      <c r="H173" s="58">
        <v>234981353</v>
      </c>
      <c r="I173" s="3" t="s">
        <v>1075</v>
      </c>
      <c r="J173" s="10" t="s">
        <v>1241</v>
      </c>
      <c r="K173" s="2" t="s">
        <v>1003</v>
      </c>
      <c r="L173" s="2">
        <v>252</v>
      </c>
      <c r="M173" s="2">
        <v>0</v>
      </c>
      <c r="N173" s="2">
        <v>0</v>
      </c>
      <c r="O173" s="9">
        <v>44522</v>
      </c>
      <c r="P173" s="9">
        <v>44773</v>
      </c>
      <c r="Q173" s="10" t="s">
        <v>1241</v>
      </c>
    </row>
    <row r="174" spans="1:17">
      <c r="A174" s="19"/>
      <c r="B174" s="20"/>
      <c r="C174" s="2" t="s">
        <v>1035</v>
      </c>
      <c r="D174" s="9">
        <v>44522</v>
      </c>
      <c r="E174" s="3" t="s">
        <v>1055</v>
      </c>
      <c r="F174" s="2" t="s">
        <v>290</v>
      </c>
      <c r="G174" s="2" t="s">
        <v>67</v>
      </c>
      <c r="H174" s="58">
        <v>1920000000</v>
      </c>
      <c r="I174" s="3" t="s">
        <v>1076</v>
      </c>
      <c r="J174" s="10" t="s">
        <v>1241</v>
      </c>
      <c r="K174" s="2" t="s">
        <v>541</v>
      </c>
      <c r="L174" s="2">
        <v>251</v>
      </c>
      <c r="M174" s="2">
        <v>0</v>
      </c>
      <c r="N174" s="2">
        <v>0</v>
      </c>
      <c r="O174" s="9">
        <v>44523</v>
      </c>
      <c r="P174" s="9">
        <v>44773</v>
      </c>
      <c r="Q174" s="10" t="s">
        <v>1241</v>
      </c>
    </row>
    <row r="175" spans="1:17">
      <c r="A175" s="19"/>
      <c r="B175" s="20"/>
      <c r="C175" s="2" t="s">
        <v>1036</v>
      </c>
      <c r="D175" s="9">
        <v>44529</v>
      </c>
      <c r="E175" s="3" t="s">
        <v>1056</v>
      </c>
      <c r="F175" s="2" t="s">
        <v>23</v>
      </c>
      <c r="G175" s="2" t="s">
        <v>24</v>
      </c>
      <c r="H175" s="58">
        <v>1095585621.7</v>
      </c>
      <c r="I175" s="3" t="s">
        <v>1077</v>
      </c>
      <c r="J175" s="10" t="s">
        <v>1241</v>
      </c>
      <c r="K175" s="2" t="s">
        <v>500</v>
      </c>
      <c r="L175" s="2">
        <v>243</v>
      </c>
      <c r="M175" s="2">
        <v>0</v>
      </c>
      <c r="N175" s="2">
        <v>0</v>
      </c>
      <c r="O175" s="9">
        <v>44531</v>
      </c>
      <c r="P175" s="9">
        <v>44773</v>
      </c>
      <c r="Q175" s="10" t="s">
        <v>1241</v>
      </c>
    </row>
    <row r="176" spans="1:17">
      <c r="A176" s="19"/>
      <c r="B176" s="20"/>
      <c r="C176" s="2" t="s">
        <v>1037</v>
      </c>
      <c r="D176" s="9">
        <v>44525</v>
      </c>
      <c r="E176" s="3" t="s">
        <v>1057</v>
      </c>
      <c r="F176" s="2" t="s">
        <v>54</v>
      </c>
      <c r="G176" s="2" t="s">
        <v>126</v>
      </c>
      <c r="H176" s="58">
        <v>45673866</v>
      </c>
      <c r="I176" s="3" t="s">
        <v>1078</v>
      </c>
      <c r="J176" s="10" t="s">
        <v>1241</v>
      </c>
      <c r="K176" s="2" t="s">
        <v>378</v>
      </c>
      <c r="L176" s="2">
        <v>30</v>
      </c>
      <c r="M176" s="2">
        <v>0</v>
      </c>
      <c r="N176" s="2">
        <v>0</v>
      </c>
      <c r="O176" s="9">
        <v>44525</v>
      </c>
      <c r="P176" s="9">
        <v>44554</v>
      </c>
      <c r="Q176" s="10" t="s">
        <v>1241</v>
      </c>
    </row>
    <row r="177" spans="1:17">
      <c r="A177" s="19"/>
      <c r="B177" s="20"/>
      <c r="C177" s="2" t="s">
        <v>1134</v>
      </c>
      <c r="D177" s="9">
        <v>44529</v>
      </c>
      <c r="E177" s="3" t="s">
        <v>1161</v>
      </c>
      <c r="F177" s="2" t="s">
        <v>23</v>
      </c>
      <c r="G177" s="2" t="s">
        <v>24</v>
      </c>
      <c r="H177" s="58">
        <v>361760000</v>
      </c>
      <c r="I177" s="3" t="s">
        <v>1191</v>
      </c>
      <c r="J177" s="10" t="s">
        <v>1241</v>
      </c>
      <c r="K177" s="2" t="s">
        <v>1215</v>
      </c>
      <c r="L177" s="2">
        <v>242</v>
      </c>
      <c r="M177" s="2">
        <v>0</v>
      </c>
      <c r="N177" s="2">
        <v>0</v>
      </c>
      <c r="O177" s="9">
        <v>44530</v>
      </c>
      <c r="P177" s="9">
        <v>44771</v>
      </c>
      <c r="Q177" s="10" t="s">
        <v>1241</v>
      </c>
    </row>
    <row r="178" spans="1:17">
      <c r="A178" s="19"/>
      <c r="B178" s="20"/>
      <c r="C178" s="2" t="s">
        <v>1135</v>
      </c>
      <c r="D178" s="9">
        <v>44529</v>
      </c>
      <c r="E178" s="3" t="s">
        <v>1162</v>
      </c>
      <c r="F178" s="2" t="s">
        <v>89</v>
      </c>
      <c r="G178" s="2" t="s">
        <v>126</v>
      </c>
      <c r="H178" s="58">
        <v>2597720442.0799999</v>
      </c>
      <c r="I178" s="3" t="s">
        <v>1192</v>
      </c>
      <c r="J178" s="10" t="s">
        <v>1241</v>
      </c>
      <c r="K178" s="2" t="s">
        <v>1216</v>
      </c>
      <c r="L178" s="2">
        <v>33</v>
      </c>
      <c r="M178" s="2">
        <v>0</v>
      </c>
      <c r="N178" s="2">
        <v>59</v>
      </c>
      <c r="O178" s="9">
        <v>44529</v>
      </c>
      <c r="P178" s="9">
        <v>44620</v>
      </c>
      <c r="Q178" s="10" t="s">
        <v>1241</v>
      </c>
    </row>
    <row r="179" spans="1:17">
      <c r="A179" s="19"/>
      <c r="B179" s="20"/>
      <c r="C179" s="2" t="s">
        <v>1136</v>
      </c>
      <c r="D179" s="9">
        <v>44530</v>
      </c>
      <c r="E179" s="3" t="s">
        <v>1163</v>
      </c>
      <c r="F179" s="2" t="s">
        <v>54</v>
      </c>
      <c r="G179" s="2" t="s">
        <v>1240</v>
      </c>
      <c r="H179" s="58">
        <v>51436960</v>
      </c>
      <c r="I179" s="3" t="s">
        <v>1193</v>
      </c>
      <c r="J179" s="10" t="s">
        <v>1241</v>
      </c>
      <c r="K179" s="2" t="s">
        <v>1217</v>
      </c>
      <c r="L179" s="2">
        <v>31</v>
      </c>
      <c r="M179" s="2">
        <v>0</v>
      </c>
      <c r="N179" s="2">
        <v>0</v>
      </c>
      <c r="O179" s="9">
        <v>44530</v>
      </c>
      <c r="P179" s="9">
        <v>44560</v>
      </c>
      <c r="Q179" s="10" t="s">
        <v>1241</v>
      </c>
    </row>
    <row r="180" spans="1:17">
      <c r="A180" s="19"/>
      <c r="B180" s="20"/>
      <c r="C180" s="2" t="s">
        <v>1137</v>
      </c>
      <c r="D180" s="9">
        <v>44539</v>
      </c>
      <c r="E180" s="3" t="s">
        <v>1164</v>
      </c>
      <c r="F180" s="2" t="s">
        <v>81</v>
      </c>
      <c r="G180" s="2" t="s">
        <v>75</v>
      </c>
      <c r="H180" s="58">
        <v>1246990084</v>
      </c>
      <c r="I180" s="3" t="s">
        <v>1194</v>
      </c>
      <c r="J180" s="10" t="s">
        <v>1241</v>
      </c>
      <c r="K180" s="2"/>
      <c r="L180" s="2">
        <v>172</v>
      </c>
      <c r="M180" s="2">
        <v>0</v>
      </c>
      <c r="N180" s="2">
        <v>0</v>
      </c>
      <c r="O180" s="9">
        <v>44540</v>
      </c>
      <c r="P180" s="9">
        <v>44711</v>
      </c>
      <c r="Q180" s="10" t="s">
        <v>1241</v>
      </c>
    </row>
    <row r="181" spans="1:17">
      <c r="A181" s="19"/>
      <c r="B181" s="20"/>
      <c r="C181" s="2" t="s">
        <v>1138</v>
      </c>
      <c r="D181" s="9">
        <v>44532</v>
      </c>
      <c r="E181" s="3" t="s">
        <v>1165</v>
      </c>
      <c r="F181" s="2" t="s">
        <v>54</v>
      </c>
      <c r="G181" s="2" t="s">
        <v>126</v>
      </c>
      <c r="H181" s="58">
        <v>46344619</v>
      </c>
      <c r="I181" s="3" t="s">
        <v>1195</v>
      </c>
      <c r="J181" s="10" t="s">
        <v>1241</v>
      </c>
      <c r="K181" s="2" t="s">
        <v>378</v>
      </c>
      <c r="L181" s="2">
        <v>30</v>
      </c>
      <c r="M181" s="2">
        <v>0</v>
      </c>
      <c r="N181" s="2">
        <v>31</v>
      </c>
      <c r="O181" s="9">
        <v>44532</v>
      </c>
      <c r="P181" s="9">
        <v>44592</v>
      </c>
      <c r="Q181" s="10" t="s">
        <v>1241</v>
      </c>
    </row>
    <row r="182" spans="1:17">
      <c r="A182" s="19"/>
      <c r="B182" s="20"/>
      <c r="C182" s="2" t="s">
        <v>1139</v>
      </c>
      <c r="D182" s="9">
        <v>44533</v>
      </c>
      <c r="E182" s="3" t="s">
        <v>1166</v>
      </c>
      <c r="F182" s="2" t="s">
        <v>54</v>
      </c>
      <c r="G182" s="2" t="s">
        <v>55</v>
      </c>
      <c r="H182" s="58">
        <v>61956205</v>
      </c>
      <c r="I182" s="3" t="s">
        <v>1196</v>
      </c>
      <c r="J182" s="10" t="s">
        <v>1241</v>
      </c>
      <c r="K182" s="2" t="s">
        <v>1001</v>
      </c>
      <c r="L182" s="2">
        <v>228</v>
      </c>
      <c r="M182" s="2">
        <v>0</v>
      </c>
      <c r="N182" s="2">
        <v>0</v>
      </c>
      <c r="O182" s="9">
        <v>44546</v>
      </c>
      <c r="P182" s="9">
        <v>44773</v>
      </c>
      <c r="Q182" s="10" t="s">
        <v>1241</v>
      </c>
    </row>
    <row r="183" spans="1:17">
      <c r="A183" s="19"/>
      <c r="B183" s="20"/>
      <c r="C183" s="2" t="s">
        <v>1140</v>
      </c>
      <c r="D183" s="9">
        <v>44543</v>
      </c>
      <c r="E183" s="3" t="s">
        <v>1167</v>
      </c>
      <c r="F183" s="2" t="s">
        <v>54</v>
      </c>
      <c r="G183" s="2" t="s">
        <v>55</v>
      </c>
      <c r="H183" s="58">
        <v>28026337</v>
      </c>
      <c r="I183" s="3" t="s">
        <v>1197</v>
      </c>
      <c r="J183" s="10" t="s">
        <v>1241</v>
      </c>
      <c r="K183" s="2" t="s">
        <v>1218</v>
      </c>
      <c r="L183" s="2">
        <v>18</v>
      </c>
      <c r="M183" s="2">
        <v>0</v>
      </c>
      <c r="N183" s="2">
        <v>31</v>
      </c>
      <c r="O183" s="9">
        <v>44544</v>
      </c>
      <c r="P183" s="9">
        <v>44592</v>
      </c>
      <c r="Q183" s="10" t="s">
        <v>1241</v>
      </c>
    </row>
    <row r="184" spans="1:17">
      <c r="A184" s="19"/>
      <c r="B184" s="20"/>
      <c r="C184" s="2" t="s">
        <v>1141</v>
      </c>
      <c r="D184" s="9">
        <v>44540</v>
      </c>
      <c r="E184" s="3" t="s">
        <v>1168</v>
      </c>
      <c r="F184" s="2" t="s">
        <v>54</v>
      </c>
      <c r="G184" s="2" t="s">
        <v>55</v>
      </c>
      <c r="H184" s="58">
        <v>37784880</v>
      </c>
      <c r="I184" s="3" t="s">
        <v>1198</v>
      </c>
      <c r="J184" s="10" t="s">
        <v>1241</v>
      </c>
      <c r="K184" s="2" t="s">
        <v>1219</v>
      </c>
      <c r="L184" s="2">
        <v>168</v>
      </c>
      <c r="M184" s="2">
        <v>0</v>
      </c>
      <c r="N184" s="2">
        <v>0</v>
      </c>
      <c r="O184" s="9">
        <v>44545</v>
      </c>
      <c r="P184" s="9">
        <v>44712</v>
      </c>
      <c r="Q184" s="10" t="s">
        <v>1241</v>
      </c>
    </row>
    <row r="185" spans="1:17">
      <c r="A185" s="19"/>
      <c r="B185" s="20"/>
      <c r="C185" s="2" t="s">
        <v>1142</v>
      </c>
      <c r="D185" s="9">
        <v>44540</v>
      </c>
      <c r="E185" s="3" t="s">
        <v>1169</v>
      </c>
      <c r="F185" s="2" t="s">
        <v>54</v>
      </c>
      <c r="G185" s="2" t="s">
        <v>55</v>
      </c>
      <c r="H185" s="58">
        <v>3183250</v>
      </c>
      <c r="I185" s="3" t="s">
        <v>1199</v>
      </c>
      <c r="J185" s="10" t="s">
        <v>1241</v>
      </c>
      <c r="K185" s="2" t="s">
        <v>1220</v>
      </c>
      <c r="L185" s="2">
        <v>4</v>
      </c>
      <c r="M185" s="2">
        <v>0</v>
      </c>
      <c r="N185" s="2">
        <v>0</v>
      </c>
      <c r="O185" s="9">
        <v>44558</v>
      </c>
      <c r="P185" s="9">
        <v>44561</v>
      </c>
      <c r="Q185" s="10" t="s">
        <v>1241</v>
      </c>
    </row>
    <row r="186" spans="1:17">
      <c r="A186" s="19"/>
      <c r="B186" s="20"/>
      <c r="C186" s="2" t="s">
        <v>1143</v>
      </c>
      <c r="D186" s="9">
        <v>44543</v>
      </c>
      <c r="E186" s="3" t="s">
        <v>1170</v>
      </c>
      <c r="F186" s="2" t="s">
        <v>54</v>
      </c>
      <c r="G186" s="2" t="s">
        <v>55</v>
      </c>
      <c r="H186" s="58">
        <v>11190000</v>
      </c>
      <c r="I186" s="3" t="s">
        <v>1200</v>
      </c>
      <c r="J186" s="10" t="s">
        <v>1241</v>
      </c>
      <c r="K186" s="2" t="s">
        <v>1221</v>
      </c>
      <c r="L186" s="2">
        <v>16</v>
      </c>
      <c r="M186" s="2">
        <v>0</v>
      </c>
      <c r="N186" s="2">
        <v>0</v>
      </c>
      <c r="O186" s="9">
        <v>44546</v>
      </c>
      <c r="P186" s="9">
        <v>44561</v>
      </c>
      <c r="Q186" s="10" t="s">
        <v>1241</v>
      </c>
    </row>
    <row r="187" spans="1:17">
      <c r="A187" s="19"/>
      <c r="B187" s="20"/>
      <c r="C187" s="2" t="s">
        <v>1144</v>
      </c>
      <c r="D187" s="9">
        <v>44543</v>
      </c>
      <c r="E187" s="3" t="s">
        <v>1171</v>
      </c>
      <c r="F187" s="2" t="s">
        <v>23</v>
      </c>
      <c r="G187" s="2" t="s">
        <v>55</v>
      </c>
      <c r="H187" s="58">
        <v>11400000</v>
      </c>
      <c r="I187" s="3" t="s">
        <v>1201</v>
      </c>
      <c r="J187" s="10" t="s">
        <v>1241</v>
      </c>
      <c r="K187" s="2" t="s">
        <v>671</v>
      </c>
      <c r="L187" s="2">
        <v>18</v>
      </c>
      <c r="M187" s="2">
        <v>0</v>
      </c>
      <c r="N187" s="2">
        <v>0</v>
      </c>
      <c r="O187" s="9">
        <v>44544</v>
      </c>
      <c r="P187" s="9">
        <v>44561</v>
      </c>
      <c r="Q187" s="10" t="s">
        <v>1241</v>
      </c>
    </row>
    <row r="188" spans="1:17">
      <c r="A188" s="19"/>
      <c r="B188" s="20"/>
      <c r="C188" s="2" t="s">
        <v>1145</v>
      </c>
      <c r="D188" s="9">
        <v>44544</v>
      </c>
      <c r="E188" s="3" t="s">
        <v>1172</v>
      </c>
      <c r="F188" s="2" t="s">
        <v>23</v>
      </c>
      <c r="G188" s="2" t="s">
        <v>55</v>
      </c>
      <c r="H188" s="58">
        <v>11400000</v>
      </c>
      <c r="I188" s="3" t="s">
        <v>1202</v>
      </c>
      <c r="J188" s="10" t="s">
        <v>1241</v>
      </c>
      <c r="K188" s="2" t="s">
        <v>671</v>
      </c>
      <c r="L188" s="2">
        <v>17</v>
      </c>
      <c r="M188" s="2">
        <v>0</v>
      </c>
      <c r="N188" s="2">
        <v>0</v>
      </c>
      <c r="O188" s="9">
        <v>44545</v>
      </c>
      <c r="P188" s="9">
        <v>44561</v>
      </c>
      <c r="Q188" s="10" t="s">
        <v>1241</v>
      </c>
    </row>
    <row r="189" spans="1:17">
      <c r="A189" s="19"/>
      <c r="B189" s="20"/>
      <c r="C189" s="2" t="s">
        <v>1146</v>
      </c>
      <c r="D189" s="9">
        <v>44543</v>
      </c>
      <c r="E189" s="3" t="s">
        <v>1173</v>
      </c>
      <c r="F189" s="2" t="s">
        <v>23</v>
      </c>
      <c r="G189" s="2" t="s">
        <v>55</v>
      </c>
      <c r="H189" s="58">
        <v>11400000</v>
      </c>
      <c r="I189" s="3" t="s">
        <v>1203</v>
      </c>
      <c r="J189" s="10" t="s">
        <v>1241</v>
      </c>
      <c r="K189" s="2" t="s">
        <v>671</v>
      </c>
      <c r="L189" s="2">
        <v>17</v>
      </c>
      <c r="M189" s="2">
        <v>0</v>
      </c>
      <c r="N189" s="2">
        <v>0</v>
      </c>
      <c r="O189" s="9">
        <v>44545</v>
      </c>
      <c r="P189" s="9">
        <v>44561</v>
      </c>
      <c r="Q189" s="10" t="s">
        <v>1241</v>
      </c>
    </row>
    <row r="190" spans="1:17">
      <c r="A190" s="19"/>
      <c r="B190" s="20"/>
      <c r="C190" s="2" t="s">
        <v>1147</v>
      </c>
      <c r="D190" s="9">
        <v>44544</v>
      </c>
      <c r="E190" s="3" t="s">
        <v>1174</v>
      </c>
      <c r="F190" s="2" t="s">
        <v>23</v>
      </c>
      <c r="G190" s="2" t="s">
        <v>55</v>
      </c>
      <c r="H190" s="58">
        <v>11400000</v>
      </c>
      <c r="I190" s="3" t="s">
        <v>1204</v>
      </c>
      <c r="J190" s="10" t="s">
        <v>1241</v>
      </c>
      <c r="K190" s="2" t="s">
        <v>671</v>
      </c>
      <c r="L190" s="2">
        <v>17</v>
      </c>
      <c r="M190" s="2">
        <v>0</v>
      </c>
      <c r="N190" s="2">
        <v>0</v>
      </c>
      <c r="O190" s="9">
        <v>44545</v>
      </c>
      <c r="P190" s="9">
        <v>44561</v>
      </c>
      <c r="Q190" s="10" t="s">
        <v>1241</v>
      </c>
    </row>
    <row r="191" spans="1:17">
      <c r="A191" s="19"/>
      <c r="B191" s="20"/>
      <c r="C191" s="2" t="s">
        <v>1148</v>
      </c>
      <c r="D191" s="9">
        <v>44546</v>
      </c>
      <c r="E191" s="3" t="s">
        <v>1175</v>
      </c>
      <c r="F191" s="2" t="s">
        <v>23</v>
      </c>
      <c r="G191" s="2" t="s">
        <v>55</v>
      </c>
      <c r="H191" s="58">
        <v>284253241</v>
      </c>
      <c r="I191" s="3" t="s">
        <v>1205</v>
      </c>
      <c r="J191" s="10" t="s">
        <v>1241</v>
      </c>
      <c r="K191" s="2" t="s">
        <v>515</v>
      </c>
      <c r="L191" s="2">
        <v>215</v>
      </c>
      <c r="M191" s="2">
        <v>0</v>
      </c>
      <c r="N191" s="2">
        <v>0</v>
      </c>
      <c r="O191" s="9">
        <v>44559</v>
      </c>
      <c r="P191" s="9">
        <v>44773</v>
      </c>
      <c r="Q191" s="10" t="s">
        <v>1241</v>
      </c>
    </row>
    <row r="192" spans="1:17">
      <c r="A192" s="19"/>
      <c r="B192" s="20"/>
      <c r="C192" s="2" t="s">
        <v>1149</v>
      </c>
      <c r="D192" s="9">
        <v>44546</v>
      </c>
      <c r="E192" s="3" t="s">
        <v>1176</v>
      </c>
      <c r="F192" s="2" t="s">
        <v>290</v>
      </c>
      <c r="G192" s="2" t="s">
        <v>67</v>
      </c>
      <c r="H192" s="58">
        <v>738681172</v>
      </c>
      <c r="I192" s="3" t="s">
        <v>1206</v>
      </c>
      <c r="J192" s="10" t="s">
        <v>1241</v>
      </c>
      <c r="K192" s="2" t="s">
        <v>1222</v>
      </c>
      <c r="L192" s="2">
        <v>182</v>
      </c>
      <c r="M192" s="2">
        <v>0</v>
      </c>
      <c r="N192" s="2">
        <v>0</v>
      </c>
      <c r="O192" s="9">
        <v>44551</v>
      </c>
      <c r="P192" s="9">
        <v>44732</v>
      </c>
      <c r="Q192" s="10" t="s">
        <v>1241</v>
      </c>
    </row>
    <row r="193" spans="1:17">
      <c r="A193" s="19"/>
      <c r="B193" s="20"/>
      <c r="C193" s="2" t="s">
        <v>1150</v>
      </c>
      <c r="D193" s="9">
        <v>44547</v>
      </c>
      <c r="E193" s="3" t="s">
        <v>1177</v>
      </c>
      <c r="F193" s="2" t="s">
        <v>54</v>
      </c>
      <c r="G193" s="2" t="s">
        <v>126</v>
      </c>
      <c r="H193" s="58">
        <v>90852600</v>
      </c>
      <c r="I193" s="3" t="s">
        <v>1207</v>
      </c>
      <c r="J193" s="10" t="s">
        <v>1241</v>
      </c>
      <c r="K193" s="2" t="s">
        <v>1223</v>
      </c>
      <c r="L193" s="2">
        <v>9</v>
      </c>
      <c r="M193" s="2">
        <v>0</v>
      </c>
      <c r="N193" s="2">
        <v>0</v>
      </c>
      <c r="O193" s="9">
        <v>44553</v>
      </c>
      <c r="P193" s="9">
        <v>44561</v>
      </c>
      <c r="Q193" s="10" t="s">
        <v>1241</v>
      </c>
    </row>
    <row r="194" spans="1:17">
      <c r="A194" s="19"/>
      <c r="B194" s="20"/>
      <c r="C194" s="2" t="s">
        <v>1151</v>
      </c>
      <c r="D194" s="9">
        <v>44550</v>
      </c>
      <c r="E194" s="3" t="s">
        <v>1178</v>
      </c>
      <c r="F194" s="2" t="s">
        <v>54</v>
      </c>
      <c r="G194" s="2" t="s">
        <v>70</v>
      </c>
      <c r="H194" s="58">
        <v>15000000</v>
      </c>
      <c r="I194" s="3" t="s">
        <v>1208</v>
      </c>
      <c r="J194" s="10" t="s">
        <v>1241</v>
      </c>
      <c r="K194" s="2" t="s">
        <v>1224</v>
      </c>
      <c r="L194" s="2">
        <v>-287</v>
      </c>
      <c r="M194" s="2">
        <v>0</v>
      </c>
      <c r="N194" s="2">
        <v>0</v>
      </c>
      <c r="O194" s="9">
        <v>44550</v>
      </c>
      <c r="P194" s="9">
        <v>44262</v>
      </c>
      <c r="Q194" s="10" t="s">
        <v>1241</v>
      </c>
    </row>
    <row r="195" spans="1:17">
      <c r="A195" s="19"/>
      <c r="B195" s="20"/>
      <c r="C195" s="2" t="s">
        <v>1152</v>
      </c>
      <c r="D195" s="9">
        <v>44546</v>
      </c>
      <c r="E195" s="3" t="s">
        <v>1179</v>
      </c>
      <c r="F195" s="2" t="s">
        <v>290</v>
      </c>
      <c r="G195" s="2" t="s">
        <v>67</v>
      </c>
      <c r="H195" s="58">
        <v>1421252700</v>
      </c>
      <c r="I195" s="3" t="s">
        <v>962</v>
      </c>
      <c r="J195" s="10" t="s">
        <v>1241</v>
      </c>
      <c r="K195" s="2" t="s">
        <v>1225</v>
      </c>
      <c r="L195" s="2">
        <v>228</v>
      </c>
      <c r="M195" s="2">
        <v>0</v>
      </c>
      <c r="N195" s="2">
        <v>0</v>
      </c>
      <c r="O195" s="9">
        <v>44546</v>
      </c>
      <c r="P195" s="9">
        <v>44773</v>
      </c>
      <c r="Q195" s="10" t="s">
        <v>1241</v>
      </c>
    </row>
    <row r="196" spans="1:17">
      <c r="A196" s="19"/>
      <c r="B196" s="20"/>
      <c r="C196" s="2" t="s">
        <v>1153</v>
      </c>
      <c r="D196" s="9">
        <v>44557</v>
      </c>
      <c r="E196" s="3" t="s">
        <v>1182</v>
      </c>
      <c r="F196" s="2" t="s">
        <v>23</v>
      </c>
      <c r="G196" s="2" t="s">
        <v>55</v>
      </c>
      <c r="H196" s="58">
        <v>258159524</v>
      </c>
      <c r="I196" s="3" t="s">
        <v>1209</v>
      </c>
      <c r="J196" s="10" t="s">
        <v>1241</v>
      </c>
      <c r="K196" s="2" t="s">
        <v>1226</v>
      </c>
      <c r="L196" s="2">
        <v>215</v>
      </c>
      <c r="M196" s="2">
        <v>0</v>
      </c>
      <c r="N196" s="2">
        <v>0</v>
      </c>
      <c r="O196" s="9">
        <v>44559</v>
      </c>
      <c r="P196" s="9">
        <v>44773</v>
      </c>
      <c r="Q196" s="10" t="s">
        <v>1241</v>
      </c>
    </row>
    <row r="197" spans="1:17">
      <c r="A197" s="19"/>
      <c r="B197" s="20"/>
      <c r="C197" s="2" t="s">
        <v>1155</v>
      </c>
      <c r="D197" s="9">
        <v>44558</v>
      </c>
      <c r="E197" s="3" t="s">
        <v>765</v>
      </c>
      <c r="F197" s="2" t="s">
        <v>23</v>
      </c>
      <c r="G197" s="2" t="s">
        <v>55</v>
      </c>
      <c r="H197" s="58">
        <v>90478080</v>
      </c>
      <c r="I197" s="3" t="s">
        <v>1205</v>
      </c>
      <c r="J197" s="10" t="s">
        <v>1241</v>
      </c>
      <c r="K197" s="2" t="s">
        <v>1227</v>
      </c>
      <c r="L197" s="2">
        <v>208</v>
      </c>
      <c r="M197" s="2">
        <v>0</v>
      </c>
      <c r="N197" s="2">
        <v>0</v>
      </c>
      <c r="O197" s="9">
        <v>44559</v>
      </c>
      <c r="P197" s="9">
        <v>44766</v>
      </c>
      <c r="Q197" s="10" t="s">
        <v>1241</v>
      </c>
    </row>
    <row r="198" spans="1:17">
      <c r="A198" s="19"/>
      <c r="B198" s="20"/>
      <c r="C198" s="2" t="s">
        <v>1123</v>
      </c>
      <c r="D198" s="9">
        <v>44557</v>
      </c>
      <c r="E198" s="3" t="s">
        <v>1184</v>
      </c>
      <c r="F198" s="2" t="s">
        <v>89</v>
      </c>
      <c r="G198" s="2" t="s">
        <v>55</v>
      </c>
      <c r="H198" s="58">
        <v>392664493</v>
      </c>
      <c r="I198" s="3" t="s">
        <v>1127</v>
      </c>
      <c r="J198" s="10" t="s">
        <v>1241</v>
      </c>
      <c r="K198" s="2" t="s">
        <v>1228</v>
      </c>
      <c r="L198" s="2">
        <v>3</v>
      </c>
      <c r="M198" s="2">
        <v>0</v>
      </c>
      <c r="N198" s="2">
        <v>31</v>
      </c>
      <c r="O198" s="9">
        <v>44559</v>
      </c>
      <c r="P198" s="9">
        <v>44592</v>
      </c>
      <c r="Q198" s="10" t="s">
        <v>1241</v>
      </c>
    </row>
    <row r="199" spans="1:17">
      <c r="A199" s="19"/>
      <c r="B199" s="20"/>
      <c r="C199" s="2" t="s">
        <v>1156</v>
      </c>
      <c r="D199" s="9">
        <v>44554</v>
      </c>
      <c r="E199" s="3" t="s">
        <v>1185</v>
      </c>
      <c r="F199" s="2" t="s">
        <v>89</v>
      </c>
      <c r="G199" s="2" t="s">
        <v>67</v>
      </c>
      <c r="H199" s="58">
        <v>246000000</v>
      </c>
      <c r="I199" s="3" t="s">
        <v>1211</v>
      </c>
      <c r="J199" s="10" t="s">
        <v>1241</v>
      </c>
      <c r="K199" s="2" t="s">
        <v>1229</v>
      </c>
      <c r="L199" s="2">
        <v>90</v>
      </c>
      <c r="M199" s="2">
        <v>0</v>
      </c>
      <c r="N199" s="2">
        <v>0</v>
      </c>
      <c r="O199" s="9">
        <v>44559</v>
      </c>
      <c r="P199" s="9">
        <v>44648</v>
      </c>
      <c r="Q199" s="10" t="s">
        <v>1241</v>
      </c>
    </row>
    <row r="200" spans="1:17">
      <c r="A200" s="19"/>
      <c r="B200" s="20"/>
      <c r="C200" s="2" t="s">
        <v>1124</v>
      </c>
      <c r="D200" s="9">
        <v>44558</v>
      </c>
      <c r="E200" s="3" t="s">
        <v>1186</v>
      </c>
      <c r="F200" s="2" t="s">
        <v>81</v>
      </c>
      <c r="G200" s="2" t="s">
        <v>55</v>
      </c>
      <c r="H200" s="58">
        <v>1792000000</v>
      </c>
      <c r="I200" s="3" t="s">
        <v>1128</v>
      </c>
      <c r="J200" s="10" t="s">
        <v>1241</v>
      </c>
      <c r="K200" s="2" t="s">
        <v>1230</v>
      </c>
      <c r="L200" s="2">
        <v>216</v>
      </c>
      <c r="M200" s="2">
        <v>0</v>
      </c>
      <c r="N200" s="2">
        <v>0</v>
      </c>
      <c r="O200" s="9">
        <v>44558</v>
      </c>
      <c r="P200" s="9">
        <v>44773</v>
      </c>
      <c r="Q200" s="10" t="s">
        <v>1241</v>
      </c>
    </row>
    <row r="201" spans="1:17">
      <c r="A201" s="19"/>
      <c r="B201" s="20"/>
      <c r="C201" s="2" t="s">
        <v>1157</v>
      </c>
      <c r="D201" s="9">
        <v>44559</v>
      </c>
      <c r="E201" s="3" t="s">
        <v>1187</v>
      </c>
      <c r="F201" s="2" t="s">
        <v>89</v>
      </c>
      <c r="G201" s="2" t="s">
        <v>55</v>
      </c>
      <c r="H201" s="58">
        <v>325089011</v>
      </c>
      <c r="I201" s="3" t="s">
        <v>1212</v>
      </c>
      <c r="J201" s="2" t="s">
        <v>1208</v>
      </c>
      <c r="K201" s="2"/>
      <c r="L201" s="2">
        <v>76</v>
      </c>
      <c r="M201" s="2">
        <v>0</v>
      </c>
      <c r="N201" s="2">
        <v>0</v>
      </c>
      <c r="O201" s="9">
        <v>44560</v>
      </c>
      <c r="P201" s="9">
        <v>44635</v>
      </c>
      <c r="Q201" s="10" t="s">
        <v>1241</v>
      </c>
    </row>
    <row r="202" spans="1:17">
      <c r="A202" s="19"/>
      <c r="B202" s="20"/>
      <c r="C202" s="2" t="s">
        <v>1158</v>
      </c>
      <c r="D202" s="9">
        <v>44558</v>
      </c>
      <c r="E202" s="29" t="s">
        <v>1188</v>
      </c>
      <c r="F202" s="2" t="s">
        <v>290</v>
      </c>
      <c r="G202" s="2" t="s">
        <v>70</v>
      </c>
      <c r="H202" s="58">
        <v>531999000</v>
      </c>
      <c r="I202" s="3" t="s">
        <v>1213</v>
      </c>
      <c r="J202" s="10" t="s">
        <v>1241</v>
      </c>
      <c r="K202" s="2" t="s">
        <v>1231</v>
      </c>
      <c r="L202" s="2">
        <v>212</v>
      </c>
      <c r="M202" s="2">
        <v>0</v>
      </c>
      <c r="N202" s="2">
        <v>0</v>
      </c>
      <c r="O202" s="9">
        <v>44560</v>
      </c>
      <c r="P202" s="9">
        <v>44771</v>
      </c>
      <c r="Q202" s="10" t="s">
        <v>1241</v>
      </c>
    </row>
    <row r="203" spans="1:17">
      <c r="A203" s="19"/>
      <c r="B203" s="20"/>
      <c r="C203" s="2" t="s">
        <v>1125</v>
      </c>
      <c r="D203" s="9">
        <v>44558</v>
      </c>
      <c r="E203" s="3" t="s">
        <v>1180</v>
      </c>
      <c r="F203" s="2" t="s">
        <v>81</v>
      </c>
      <c r="G203" s="2" t="s">
        <v>55</v>
      </c>
      <c r="H203" s="58">
        <v>7857000000</v>
      </c>
      <c r="I203" s="3" t="s">
        <v>1129</v>
      </c>
      <c r="J203" s="10" t="s">
        <v>1241</v>
      </c>
      <c r="K203" s="2" t="s">
        <v>541</v>
      </c>
      <c r="L203" s="2">
        <v>215</v>
      </c>
      <c r="M203" s="2">
        <v>0</v>
      </c>
      <c r="N203" s="2">
        <v>0</v>
      </c>
      <c r="O203" s="9">
        <v>44559</v>
      </c>
      <c r="P203" s="9">
        <v>44773</v>
      </c>
      <c r="Q203" s="10" t="s">
        <v>1241</v>
      </c>
    </row>
    <row r="204" spans="1:17">
      <c r="A204" s="19"/>
      <c r="B204" s="20"/>
      <c r="C204" s="2" t="s">
        <v>1159</v>
      </c>
      <c r="D204" s="9">
        <v>44559</v>
      </c>
      <c r="E204" s="3" t="s">
        <v>1181</v>
      </c>
      <c r="F204" s="2" t="s">
        <v>23</v>
      </c>
      <c r="G204" s="2" t="s">
        <v>70</v>
      </c>
      <c r="H204" s="58">
        <v>1028500000</v>
      </c>
      <c r="I204" s="3" t="s">
        <v>369</v>
      </c>
      <c r="J204" s="10" t="s">
        <v>1241</v>
      </c>
      <c r="K204" s="2" t="s">
        <v>1232</v>
      </c>
      <c r="L204" s="2">
        <v>304</v>
      </c>
      <c r="M204" s="2">
        <v>0</v>
      </c>
      <c r="N204" s="2">
        <v>0</v>
      </c>
      <c r="O204" s="9">
        <v>44559</v>
      </c>
      <c r="P204" s="9">
        <v>44862</v>
      </c>
      <c r="Q204" s="10" t="s">
        <v>1241</v>
      </c>
    </row>
    <row r="205" spans="1:17">
      <c r="A205" s="19"/>
      <c r="B205" s="20"/>
      <c r="C205" s="2" t="s">
        <v>1126</v>
      </c>
      <c r="D205" s="9">
        <v>44559</v>
      </c>
      <c r="E205" s="3" t="s">
        <v>1189</v>
      </c>
      <c r="F205" s="2" t="s">
        <v>290</v>
      </c>
      <c r="G205" s="2" t="s">
        <v>67</v>
      </c>
      <c r="H205" s="58">
        <v>695309067</v>
      </c>
      <c r="I205" s="3" t="s">
        <v>1130</v>
      </c>
      <c r="J205" s="10" t="s">
        <v>1241</v>
      </c>
      <c r="K205" s="2" t="s">
        <v>1229</v>
      </c>
      <c r="L205" s="2">
        <v>214</v>
      </c>
      <c r="M205" s="2">
        <v>0</v>
      </c>
      <c r="N205" s="2">
        <v>0</v>
      </c>
      <c r="O205" s="9">
        <v>44559</v>
      </c>
      <c r="P205" s="9">
        <v>44772</v>
      </c>
      <c r="Q205" s="10" t="s">
        <v>1241</v>
      </c>
    </row>
    <row r="206" spans="1:17">
      <c r="A206" s="19"/>
      <c r="B206" s="20"/>
      <c r="C206" s="2" t="s">
        <v>1160</v>
      </c>
      <c r="D206" s="9">
        <v>44559</v>
      </c>
      <c r="E206" s="3" t="s">
        <v>1190</v>
      </c>
      <c r="F206" s="2" t="s">
        <v>89</v>
      </c>
      <c r="G206" s="2" t="s">
        <v>126</v>
      </c>
      <c r="H206" s="58">
        <v>273927780.10000002</v>
      </c>
      <c r="I206" s="3" t="s">
        <v>1214</v>
      </c>
      <c r="J206" s="10" t="s">
        <v>1241</v>
      </c>
      <c r="K206" s="2" t="s">
        <v>1223</v>
      </c>
      <c r="L206" s="2">
        <v>3</v>
      </c>
      <c r="M206" s="2">
        <v>0</v>
      </c>
      <c r="N206" s="2">
        <v>0</v>
      </c>
      <c r="O206" s="9">
        <v>44559</v>
      </c>
      <c r="P206" s="9">
        <v>44561</v>
      </c>
      <c r="Q206" s="10" t="s">
        <v>1241</v>
      </c>
    </row>
    <row r="207" spans="1:17">
      <c r="A207" s="19"/>
      <c r="B207" s="20"/>
      <c r="C207" s="2" t="s">
        <v>1233</v>
      </c>
      <c r="D207" s="9">
        <v>43819</v>
      </c>
      <c r="E207" s="3" t="s">
        <v>1234</v>
      </c>
      <c r="F207" s="2" t="s">
        <v>290</v>
      </c>
      <c r="G207" s="2" t="s">
        <v>55</v>
      </c>
      <c r="H207" s="58">
        <v>2169999999</v>
      </c>
      <c r="I207" s="3" t="s">
        <v>1235</v>
      </c>
      <c r="J207" s="10" t="s">
        <v>1241</v>
      </c>
      <c r="K207" s="2" t="s">
        <v>1236</v>
      </c>
      <c r="L207" s="2">
        <v>270</v>
      </c>
      <c r="M207" s="2">
        <v>0</v>
      </c>
      <c r="N207" s="2">
        <v>103</v>
      </c>
      <c r="O207" s="9">
        <v>43826</v>
      </c>
      <c r="P207" s="9">
        <v>44301</v>
      </c>
      <c r="Q207" s="9">
        <v>44547</v>
      </c>
    </row>
    <row r="208" spans="1:17">
      <c r="A208" s="19"/>
      <c r="B208" s="20"/>
      <c r="C208" s="2" t="s">
        <v>1237</v>
      </c>
      <c r="D208" s="9">
        <v>44186</v>
      </c>
      <c r="E208" s="3" t="s">
        <v>1238</v>
      </c>
      <c r="F208" s="2"/>
      <c r="G208" s="2" t="s">
        <v>126</v>
      </c>
      <c r="H208" s="58">
        <v>5175194821.8500004</v>
      </c>
      <c r="I208" s="3" t="s">
        <v>1239</v>
      </c>
      <c r="J208" s="10" t="s">
        <v>1241</v>
      </c>
      <c r="K208" s="2" t="s">
        <v>515</v>
      </c>
      <c r="L208" s="2">
        <v>99</v>
      </c>
      <c r="M208" s="2">
        <v>376397757.39999998</v>
      </c>
      <c r="N208" s="2">
        <v>0</v>
      </c>
      <c r="O208" s="9">
        <v>44188</v>
      </c>
      <c r="P208" s="9">
        <v>44286</v>
      </c>
      <c r="Q208" s="9">
        <v>44526</v>
      </c>
    </row>
    <row r="209" spans="1:17">
      <c r="A209" s="22">
        <v>-1</v>
      </c>
      <c r="B209" s="23"/>
      <c r="C209" s="24" t="s">
        <v>21</v>
      </c>
      <c r="D209" s="25" t="s">
        <v>21</v>
      </c>
      <c r="E209" s="30" t="s">
        <v>21</v>
      </c>
      <c r="F209" s="25" t="s">
        <v>21</v>
      </c>
      <c r="G209" s="25" t="s">
        <v>21</v>
      </c>
      <c r="H209" s="59" t="s">
        <v>21</v>
      </c>
      <c r="I209" s="30" t="s">
        <v>21</v>
      </c>
      <c r="J209" s="25" t="s">
        <v>21</v>
      </c>
      <c r="K209" s="25" t="s">
        <v>21</v>
      </c>
      <c r="L209" s="25" t="s">
        <v>21</v>
      </c>
      <c r="M209" s="25" t="s">
        <v>21</v>
      </c>
      <c r="N209" s="25" t="s">
        <v>21</v>
      </c>
      <c r="O209" s="25" t="s">
        <v>21</v>
      </c>
      <c r="P209" s="25" t="s">
        <v>21</v>
      </c>
      <c r="Q209" s="25" t="s">
        <v>21</v>
      </c>
    </row>
    <row r="210" spans="1:17">
      <c r="A210" s="5">
        <v>999999</v>
      </c>
      <c r="B210" s="5" t="s">
        <v>793</v>
      </c>
      <c r="C210" s="20" t="s">
        <v>21</v>
      </c>
      <c r="D210" s="5" t="s">
        <v>21</v>
      </c>
      <c r="E210" s="27" t="s">
        <v>21</v>
      </c>
      <c r="F210" s="5" t="s">
        <v>21</v>
      </c>
      <c r="G210" s="5" t="s">
        <v>21</v>
      </c>
      <c r="I210" s="27" t="s">
        <v>21</v>
      </c>
      <c r="J210" s="5" t="s">
        <v>21</v>
      </c>
      <c r="K210" s="5" t="s">
        <v>21</v>
      </c>
      <c r="L210" s="5" t="s">
        <v>21</v>
      </c>
      <c r="N210" s="5" t="s">
        <v>21</v>
      </c>
      <c r="O210" s="5" t="s">
        <v>21</v>
      </c>
      <c r="P210" s="5" t="s">
        <v>21</v>
      </c>
      <c r="Q210" s="5" t="s">
        <v>21</v>
      </c>
    </row>
    <row r="348923" spans="1:7">
      <c r="A348923" s="5" t="s">
        <v>20</v>
      </c>
      <c r="B348923" s="5" t="s">
        <v>132</v>
      </c>
      <c r="C348923" s="20" t="s">
        <v>127</v>
      </c>
      <c r="D348923" s="5" t="s">
        <v>41</v>
      </c>
      <c r="E348923" s="27" t="s">
        <v>27</v>
      </c>
      <c r="F348923" s="5" t="s">
        <v>265</v>
      </c>
      <c r="G348923" s="5" t="s">
        <v>84</v>
      </c>
    </row>
    <row r="348924" spans="1:7">
      <c r="A348924" s="5" t="s">
        <v>25</v>
      </c>
      <c r="B348924" s="5" t="s">
        <v>105</v>
      </c>
      <c r="C348924" s="20" t="s">
        <v>39</v>
      </c>
      <c r="D348924" s="5" t="s">
        <v>26</v>
      </c>
      <c r="E348924" s="27" t="s">
        <v>68</v>
      </c>
      <c r="F348924" s="5" t="s">
        <v>77</v>
      </c>
      <c r="G348924" s="5" t="s">
        <v>78</v>
      </c>
    </row>
    <row r="348925" spans="1:7">
      <c r="B348925" s="5" t="s">
        <v>108</v>
      </c>
      <c r="C348925" s="20" t="s">
        <v>28</v>
      </c>
      <c r="D348925" s="5" t="s">
        <v>238</v>
      </c>
      <c r="E348925" s="27" t="s">
        <v>31</v>
      </c>
      <c r="F348925" s="5" t="s">
        <v>32</v>
      </c>
      <c r="G348925" s="5" t="s">
        <v>101</v>
      </c>
    </row>
    <row r="348926" spans="1:7">
      <c r="B348926" s="5" t="s">
        <v>104</v>
      </c>
      <c r="C348926" s="20" t="s">
        <v>63</v>
      </c>
      <c r="D348926" s="5" t="s">
        <v>794</v>
      </c>
      <c r="E348926" s="27" t="s">
        <v>349</v>
      </c>
      <c r="G348926" s="5" t="s">
        <v>33</v>
      </c>
    </row>
    <row r="348927" spans="1:7">
      <c r="B348927" s="5" t="s">
        <v>94</v>
      </c>
      <c r="C348927" s="20" t="s">
        <v>56</v>
      </c>
      <c r="E348927" s="27" t="s">
        <v>30</v>
      </c>
    </row>
    <row r="348928" spans="1:7">
      <c r="B348928" s="5" t="s">
        <v>91</v>
      </c>
      <c r="C348928" s="20" t="s">
        <v>236</v>
      </c>
    </row>
    <row r="348929" spans="2:3">
      <c r="B348929" s="5" t="s">
        <v>196</v>
      </c>
      <c r="C348929" s="20" t="s">
        <v>59</v>
      </c>
    </row>
    <row r="348930" spans="2:3">
      <c r="B348930" s="5" t="s">
        <v>88</v>
      </c>
      <c r="C348930" s="20" t="s">
        <v>37</v>
      </c>
    </row>
    <row r="348931" spans="2:3">
      <c r="B348931" s="5" t="s">
        <v>66</v>
      </c>
      <c r="C348931" s="20" t="s">
        <v>82</v>
      </c>
    </row>
    <row r="348932" spans="2:3">
      <c r="B348932" s="5" t="s">
        <v>36</v>
      </c>
      <c r="C348932" s="20" t="s">
        <v>49</v>
      </c>
    </row>
    <row r="348933" spans="2:3">
      <c r="B348933" s="5" t="s">
        <v>22</v>
      </c>
      <c r="C348933" s="20" t="s">
        <v>799</v>
      </c>
    </row>
    <row r="348934" spans="2:3">
      <c r="B348934" s="5" t="s">
        <v>62</v>
      </c>
    </row>
    <row r="348935" spans="2:3">
      <c r="B348935" s="5" t="s">
        <v>295</v>
      </c>
    </row>
    <row r="348936" spans="2:3">
      <c r="B348936" s="5" t="s">
        <v>300</v>
      </c>
    </row>
    <row r="348937" spans="2:3">
      <c r="B348937" s="5" t="s">
        <v>58</v>
      </c>
    </row>
    <row r="348938" spans="2:3">
      <c r="B348938" s="5" t="s">
        <v>310</v>
      </c>
    </row>
    <row r="348939" spans="2:3">
      <c r="B348939" s="5" t="s">
        <v>53</v>
      </c>
    </row>
    <row r="348940" spans="2:3">
      <c r="B348940" s="5" t="s">
        <v>291</v>
      </c>
    </row>
    <row r="348941" spans="2:3">
      <c r="B348941" s="5" t="s">
        <v>333</v>
      </c>
    </row>
    <row r="348942" spans="2:3">
      <c r="B348942" s="5" t="s">
        <v>200</v>
      </c>
    </row>
    <row r="348943" spans="2:3">
      <c r="B348943" s="5" t="s">
        <v>198</v>
      </c>
    </row>
    <row r="348944" spans="2:3">
      <c r="B348944" s="5" t="s">
        <v>294</v>
      </c>
    </row>
    <row r="348945" spans="2:2">
      <c r="B348945" s="5" t="s">
        <v>203</v>
      </c>
    </row>
    <row r="348946" spans="2:2">
      <c r="B348946" s="5" t="s">
        <v>321</v>
      </c>
    </row>
    <row r="348947" spans="2:2">
      <c r="B348947" s="5" t="s">
        <v>296</v>
      </c>
    </row>
    <row r="348948" spans="2:2">
      <c r="B348948" s="5" t="s">
        <v>359</v>
      </c>
    </row>
    <row r="348949" spans="2:2">
      <c r="B348949" s="5" t="s">
        <v>319</v>
      </c>
    </row>
    <row r="348950" spans="2:2">
      <c r="B348950" s="5" t="s">
        <v>318</v>
      </c>
    </row>
    <row r="348951" spans="2:2">
      <c r="B348951" s="5" t="s">
        <v>361</v>
      </c>
    </row>
    <row r="348952" spans="2:2">
      <c r="B348952" s="5" t="s">
        <v>360</v>
      </c>
    </row>
    <row r="348953" spans="2:2">
      <c r="B348953" s="5" t="s">
        <v>806</v>
      </c>
    </row>
    <row r="348954" spans="2:2">
      <c r="B348954" s="5" t="s">
        <v>808</v>
      </c>
    </row>
    <row r="348955" spans="2:2">
      <c r="B348955" s="5" t="s">
        <v>809</v>
      </c>
    </row>
    <row r="348956" spans="2:2">
      <c r="B348956" s="5" t="s">
        <v>810</v>
      </c>
    </row>
    <row r="348957" spans="2:2">
      <c r="B348957" s="5" t="s">
        <v>811</v>
      </c>
    </row>
    <row r="348958" spans="2:2">
      <c r="B348958" s="5" t="s">
        <v>812</v>
      </c>
    </row>
    <row r="348959" spans="2:2">
      <c r="B348959" s="5" t="s">
        <v>813</v>
      </c>
    </row>
    <row r="348960" spans="2:2">
      <c r="B348960" s="5" t="s">
        <v>814</v>
      </c>
    </row>
    <row r="348961" spans="2:2">
      <c r="B348961" s="5" t="s">
        <v>816</v>
      </c>
    </row>
    <row r="348962" spans="2:2">
      <c r="B348962" s="5" t="s">
        <v>817</v>
      </c>
    </row>
    <row r="348963" spans="2:2">
      <c r="B348963" s="5" t="s">
        <v>819</v>
      </c>
    </row>
    <row r="348964" spans="2:2">
      <c r="B348964" s="5" t="s">
        <v>820</v>
      </c>
    </row>
    <row r="348965" spans="2:2">
      <c r="B348965" s="5" t="s">
        <v>822</v>
      </c>
    </row>
    <row r="348966" spans="2:2">
      <c r="B348966" s="5" t="s">
        <v>824</v>
      </c>
    </row>
    <row r="348967" spans="2:2">
      <c r="B348967" s="5" t="s">
        <v>826</v>
      </c>
    </row>
    <row r="348968" spans="2:2">
      <c r="B348968" s="5" t="s">
        <v>828</v>
      </c>
    </row>
    <row r="348969" spans="2:2">
      <c r="B348969" s="5" t="s">
        <v>829</v>
      </c>
    </row>
    <row r="348970" spans="2:2">
      <c r="B348970" s="5" t="s">
        <v>830</v>
      </c>
    </row>
    <row r="348971" spans="2:2">
      <c r="B348971" s="5" t="s">
        <v>832</v>
      </c>
    </row>
    <row r="348972" spans="2:2">
      <c r="B348972" s="5" t="s">
        <v>833</v>
      </c>
    </row>
    <row r="348973" spans="2:2">
      <c r="B348973" s="5" t="s">
        <v>834</v>
      </c>
    </row>
  </sheetData>
  <autoFilter ref="A3:Q210" xr:uid="{00000000-0009-0000-0000-000000000000}"/>
  <sortState xmlns:xlrd2="http://schemas.microsoft.com/office/spreadsheetml/2017/richdata2" ref="C57:Q176">
    <sortCondition ref="C57:C176"/>
  </sortState>
  <mergeCells count="1">
    <mergeCell ref="B2:Q2"/>
  </mergeCells>
  <phoneticPr fontId="3" type="noConversion"/>
  <dataValidations xWindow="911" yWindow="736" count="15">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I4:I122" xr:uid="{00000000-0002-0000-0000-000001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K134 K4:K126 K143 K208" xr:uid="{00000000-0002-0000-0000-00000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L4:L122 L143 L146:L154" xr:uid="{00000000-0002-0000-0000-00000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O4:O122 O143" xr:uid="{00000000-0002-0000-0000-00000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P4:P122 P143" xr:uid="{00000000-0002-0000-00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C4:C143" xr:uid="{00000000-0002-0000-0000-000008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D4:D141 D155:D156" xr:uid="{00000000-0002-0000-00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E4:E143 E155" xr:uid="{00000000-0002-0000-00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H4:H122 H143" xr:uid="{00000000-0002-0000-00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F4:F208" xr:uid="{00000000-0002-0000-0000-000018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G4:G208" xr:uid="{00000000-0002-0000-0000-000019000000}">
      <formula1>#REF!</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J20 J24 J27 J47 J53 J55 J75 J134 J159 J201" xr:uid="{00000000-0002-0000-0000-00002A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M4:M20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N4:N208" xr:uid="{00000000-0002-0000-0000-000033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Q207:Q208" xr:uid="{00000000-0002-0000-0000-000034000000}">
      <formula1>1900/1/1</formula1>
      <formula2>3000/1/1</formula2>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workbookViewId="0">
      <selection activeCell="A2" sqref="A2"/>
    </sheetView>
  </sheetViews>
  <sheetFormatPr baseColWidth="10" defaultColWidth="43.42578125" defaultRowHeight="15"/>
  <cols>
    <col min="1" max="1" width="18.140625" style="5" bestFit="1" customWidth="1"/>
    <col min="2" max="2" width="29.28515625" style="5" bestFit="1" customWidth="1"/>
    <col min="3" max="3" width="42.7109375" style="5" bestFit="1" customWidth="1"/>
    <col min="4" max="4" width="255.7109375" style="31" bestFit="1" customWidth="1"/>
    <col min="5" max="5" width="24.5703125" style="5" bestFit="1" customWidth="1"/>
    <col min="6" max="6" width="18.28515625" style="5" bestFit="1" customWidth="1"/>
    <col min="7" max="16384" width="43.42578125" style="5"/>
  </cols>
  <sheetData>
    <row r="1" spans="1:6">
      <c r="A1" s="45"/>
      <c r="B1" s="45"/>
      <c r="C1" s="45"/>
      <c r="D1" s="45"/>
      <c r="E1" s="45"/>
      <c r="F1" s="45"/>
    </row>
    <row r="2" spans="1:6" s="26" customFormat="1">
      <c r="A2" s="1" t="s">
        <v>836</v>
      </c>
      <c r="B2" s="1" t="s">
        <v>837</v>
      </c>
      <c r="C2" s="1" t="s">
        <v>10</v>
      </c>
      <c r="D2" s="28" t="s">
        <v>838</v>
      </c>
      <c r="E2" s="1" t="s">
        <v>839</v>
      </c>
      <c r="F2" s="1" t="s">
        <v>840</v>
      </c>
    </row>
    <row r="3" spans="1:6">
      <c r="A3" s="44">
        <v>81071</v>
      </c>
      <c r="B3" s="60">
        <v>44530</v>
      </c>
      <c r="C3" s="44" t="s">
        <v>1083</v>
      </c>
      <c r="D3" s="61" t="s">
        <v>1096</v>
      </c>
      <c r="E3" s="44">
        <v>5778283</v>
      </c>
      <c r="F3" s="44">
        <v>18</v>
      </c>
    </row>
    <row r="4" spans="1:6">
      <c r="A4" s="44">
        <v>81758</v>
      </c>
      <c r="B4" s="60">
        <v>44533</v>
      </c>
      <c r="C4" s="44" t="s">
        <v>1084</v>
      </c>
      <c r="D4" s="61" t="s">
        <v>1092</v>
      </c>
      <c r="E4" s="44">
        <v>2456064630</v>
      </c>
      <c r="F4" s="44">
        <v>29</v>
      </c>
    </row>
    <row r="5" spans="1:6">
      <c r="A5" s="44">
        <v>82370</v>
      </c>
      <c r="B5" s="60">
        <v>44540</v>
      </c>
      <c r="C5" s="44" t="s">
        <v>1090</v>
      </c>
      <c r="D5" s="61" t="s">
        <v>1093</v>
      </c>
      <c r="E5" s="44">
        <v>1209303510.0300002</v>
      </c>
      <c r="F5" s="44">
        <v>203</v>
      </c>
    </row>
    <row r="6" spans="1:6" ht="30">
      <c r="A6" s="44">
        <v>82880</v>
      </c>
      <c r="B6" s="60">
        <v>44546</v>
      </c>
      <c r="C6" s="62" t="s">
        <v>1091</v>
      </c>
      <c r="D6" s="61" t="s">
        <v>1094</v>
      </c>
      <c r="E6" s="44">
        <v>105763065</v>
      </c>
      <c r="F6" s="44">
        <v>136</v>
      </c>
    </row>
    <row r="7" spans="1:6">
      <c r="A7" s="44">
        <v>83570</v>
      </c>
      <c r="B7" s="60">
        <v>44554</v>
      </c>
      <c r="C7" s="44" t="s">
        <v>1085</v>
      </c>
      <c r="D7" s="61" t="s">
        <v>1095</v>
      </c>
      <c r="E7" s="44">
        <v>264000000</v>
      </c>
      <c r="F7" s="44">
        <v>244</v>
      </c>
    </row>
    <row r="8" spans="1:6">
      <c r="A8" s="44">
        <v>83123</v>
      </c>
      <c r="B8" s="60">
        <v>44550</v>
      </c>
      <c r="C8" s="44" t="s">
        <v>1086</v>
      </c>
      <c r="D8" s="63" t="s">
        <v>1097</v>
      </c>
      <c r="E8" s="44">
        <v>7645347304</v>
      </c>
      <c r="F8" s="44">
        <v>71</v>
      </c>
    </row>
    <row r="9" spans="1:6">
      <c r="A9" s="44">
        <v>83458</v>
      </c>
      <c r="B9" s="60">
        <v>44553</v>
      </c>
      <c r="C9" s="44" t="s">
        <v>1087</v>
      </c>
      <c r="D9" s="63" t="s">
        <v>1098</v>
      </c>
      <c r="E9" s="44">
        <v>2620004882.98</v>
      </c>
      <c r="F9" s="44">
        <v>9</v>
      </c>
    </row>
    <row r="10" spans="1:6">
      <c r="A10" s="44">
        <v>83457</v>
      </c>
      <c r="B10" s="60">
        <v>44553</v>
      </c>
      <c r="C10" s="44" t="s">
        <v>1086</v>
      </c>
      <c r="D10" s="63" t="s">
        <v>1099</v>
      </c>
      <c r="E10" s="44">
        <v>14789159964</v>
      </c>
      <c r="F10" s="44">
        <v>129</v>
      </c>
    </row>
    <row r="11" spans="1:6">
      <c r="A11" s="44">
        <v>83751</v>
      </c>
      <c r="B11" s="60">
        <v>44558</v>
      </c>
      <c r="C11" s="44" t="s">
        <v>1088</v>
      </c>
      <c r="D11" s="61" t="s">
        <v>1100</v>
      </c>
      <c r="E11" s="44">
        <v>3083759941</v>
      </c>
      <c r="F11" s="44">
        <v>216</v>
      </c>
    </row>
    <row r="12" spans="1:6">
      <c r="A12" s="44">
        <v>84014</v>
      </c>
      <c r="B12" s="60">
        <v>44561</v>
      </c>
      <c r="C12" s="44" t="s">
        <v>1089</v>
      </c>
      <c r="D12" s="63" t="s">
        <v>1101</v>
      </c>
      <c r="E12" s="44">
        <v>461807666</v>
      </c>
      <c r="F12" s="44">
        <v>365</v>
      </c>
    </row>
  </sheetData>
  <mergeCells count="1">
    <mergeCell ref="A1:F1"/>
  </mergeCells>
  <dataValidations count="6">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D3:D7 D11"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C3:C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A3:A12"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B3:B12"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E3:E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F3:F12" xr:uid="{00000000-0002-0000-0200-000011000000}">
      <formula1>-9223372036854770000</formula1>
      <formula2>9223372036854770000</formula2>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V351048"/>
  <sheetViews>
    <sheetView topLeftCell="E1" zoomScale="115" zoomScaleNormal="115" workbookViewId="0">
      <pane xSplit="1" ySplit="3" topLeftCell="F4" activePane="bottomRight" state="frozen"/>
      <selection activeCell="E1" sqref="E1"/>
      <selection pane="topRight" activeCell="G1" sqref="G1"/>
      <selection pane="bottomLeft" activeCell="E11" sqref="E11"/>
      <selection pane="bottomRight" activeCell="F4" sqref="F4"/>
    </sheetView>
  </sheetViews>
  <sheetFormatPr baseColWidth="10" defaultColWidth="23.42578125" defaultRowHeight="15"/>
  <cols>
    <col min="1" max="4" width="23.42578125" style="5"/>
    <col min="5" max="5" width="23.42578125" style="33"/>
    <col min="6" max="6" width="23.42578125" style="5"/>
    <col min="7" max="7" width="23.42578125" style="27"/>
    <col min="8" max="16384" width="23.42578125" style="5"/>
  </cols>
  <sheetData>
    <row r="2" spans="1:15" s="41" customFormat="1">
      <c r="A2" s="32" t="s">
        <v>0</v>
      </c>
      <c r="B2" s="46" t="s">
        <v>841</v>
      </c>
      <c r="C2" s="47"/>
      <c r="D2" s="47"/>
      <c r="E2" s="47"/>
      <c r="F2" s="47"/>
      <c r="G2" s="47"/>
      <c r="H2" s="47"/>
      <c r="I2" s="47"/>
      <c r="J2" s="47"/>
      <c r="K2" s="47"/>
      <c r="L2" s="47"/>
      <c r="M2" s="47"/>
      <c r="N2" s="47"/>
      <c r="O2" s="47"/>
    </row>
    <row r="3" spans="1:15" customFormat="1" ht="45.75" thickBot="1">
      <c r="A3" s="64"/>
      <c r="B3" s="64"/>
      <c r="C3" s="65" t="s">
        <v>2</v>
      </c>
      <c r="D3" s="65" t="s">
        <v>3</v>
      </c>
      <c r="E3" s="65" t="s">
        <v>842</v>
      </c>
      <c r="F3" s="65" t="s">
        <v>843</v>
      </c>
      <c r="G3" s="65" t="s">
        <v>844</v>
      </c>
      <c r="H3" s="65" t="s">
        <v>845</v>
      </c>
      <c r="I3" s="65" t="s">
        <v>846</v>
      </c>
      <c r="J3" s="65" t="s">
        <v>12</v>
      </c>
      <c r="K3" s="65" t="s">
        <v>847</v>
      </c>
      <c r="L3" s="65" t="s">
        <v>14</v>
      </c>
      <c r="M3" s="65" t="s">
        <v>15</v>
      </c>
      <c r="N3" s="65" t="s">
        <v>848</v>
      </c>
      <c r="O3" s="65" t="s">
        <v>849</v>
      </c>
    </row>
    <row r="4" spans="1:15" s="35" customFormat="1" ht="15.75" thickBot="1">
      <c r="A4" s="34">
        <v>1</v>
      </c>
      <c r="B4" s="35" t="s">
        <v>19</v>
      </c>
      <c r="C4" s="36" t="s">
        <v>20</v>
      </c>
      <c r="D4" s="36" t="s">
        <v>21</v>
      </c>
      <c r="E4" s="37" t="s">
        <v>851</v>
      </c>
      <c r="F4" s="38" t="s">
        <v>852</v>
      </c>
      <c r="G4" s="42" t="s">
        <v>853</v>
      </c>
      <c r="H4" s="36">
        <v>0</v>
      </c>
      <c r="I4" s="36" t="s">
        <v>854</v>
      </c>
      <c r="J4" s="36" t="s">
        <v>855</v>
      </c>
      <c r="K4" s="36">
        <v>1096</v>
      </c>
      <c r="L4" s="36">
        <v>0</v>
      </c>
      <c r="M4" s="36">
        <v>1095</v>
      </c>
      <c r="N4" s="38" t="s">
        <v>852</v>
      </c>
      <c r="O4" s="38" t="s">
        <v>856</v>
      </c>
    </row>
    <row r="5" spans="1:15" s="35" customFormat="1" ht="15.75" thickBot="1">
      <c r="A5" s="34">
        <v>2</v>
      </c>
      <c r="B5" s="35" t="s">
        <v>35</v>
      </c>
      <c r="C5" s="36" t="s">
        <v>20</v>
      </c>
      <c r="D5" s="36" t="s">
        <v>21</v>
      </c>
      <c r="E5" s="37" t="s">
        <v>857</v>
      </c>
      <c r="F5" s="38" t="s">
        <v>858</v>
      </c>
      <c r="G5" s="42" t="s">
        <v>859</v>
      </c>
      <c r="H5" s="36">
        <v>40222159994</v>
      </c>
      <c r="I5" s="36" t="s">
        <v>854</v>
      </c>
      <c r="J5" s="36" t="s">
        <v>860</v>
      </c>
      <c r="K5" s="36">
        <v>914</v>
      </c>
      <c r="L5" s="36">
        <v>0</v>
      </c>
      <c r="M5" s="36">
        <v>855</v>
      </c>
      <c r="N5" s="38" t="s">
        <v>858</v>
      </c>
      <c r="O5" s="38">
        <v>44865</v>
      </c>
    </row>
    <row r="6" spans="1:15" s="35" customFormat="1" ht="15.75" thickBot="1">
      <c r="A6" s="34">
        <v>3</v>
      </c>
      <c r="B6" s="35" t="s">
        <v>38</v>
      </c>
      <c r="C6" s="36" t="s">
        <v>20</v>
      </c>
      <c r="D6" s="36" t="s">
        <v>21</v>
      </c>
      <c r="E6" s="37" t="s">
        <v>861</v>
      </c>
      <c r="F6" s="38" t="s">
        <v>862</v>
      </c>
      <c r="G6" s="42" t="s">
        <v>863</v>
      </c>
      <c r="H6" s="36">
        <v>0</v>
      </c>
      <c r="I6" s="36" t="s">
        <v>864</v>
      </c>
      <c r="J6" s="36" t="s">
        <v>865</v>
      </c>
      <c r="K6" s="36">
        <v>731</v>
      </c>
      <c r="L6" s="36">
        <v>0</v>
      </c>
      <c r="M6" s="36">
        <v>729</v>
      </c>
      <c r="N6" s="38" t="s">
        <v>862</v>
      </c>
      <c r="O6" s="38" t="s">
        <v>866</v>
      </c>
    </row>
    <row r="7" spans="1:15" s="35" customFormat="1" ht="15.75" thickBot="1">
      <c r="A7" s="34">
        <v>4</v>
      </c>
      <c r="B7" s="35" t="s">
        <v>40</v>
      </c>
      <c r="C7" s="36" t="s">
        <v>20</v>
      </c>
      <c r="D7" s="36" t="s">
        <v>21</v>
      </c>
      <c r="E7" s="37" t="s">
        <v>867</v>
      </c>
      <c r="F7" s="38" t="s">
        <v>862</v>
      </c>
      <c r="G7" s="42" t="s">
        <v>863</v>
      </c>
      <c r="H7" s="36">
        <v>0</v>
      </c>
      <c r="I7" s="36" t="s">
        <v>369</v>
      </c>
      <c r="J7" s="36" t="s">
        <v>865</v>
      </c>
      <c r="K7" s="36">
        <v>731</v>
      </c>
      <c r="L7" s="36">
        <v>0</v>
      </c>
      <c r="M7" s="36">
        <v>720</v>
      </c>
      <c r="N7" s="38" t="s">
        <v>862</v>
      </c>
      <c r="O7" s="38" t="s">
        <v>868</v>
      </c>
    </row>
    <row r="8" spans="1:15" s="35" customFormat="1" ht="15.75" thickBot="1">
      <c r="A8" s="34">
        <v>5</v>
      </c>
      <c r="B8" s="35" t="s">
        <v>42</v>
      </c>
      <c r="C8" s="36" t="s">
        <v>20</v>
      </c>
      <c r="D8" s="36" t="s">
        <v>21</v>
      </c>
      <c r="E8" s="37" t="s">
        <v>869</v>
      </c>
      <c r="F8" s="38" t="s">
        <v>348</v>
      </c>
      <c r="G8" s="42" t="s">
        <v>870</v>
      </c>
      <c r="H8" s="36">
        <v>0</v>
      </c>
      <c r="I8" s="36" t="s">
        <v>871</v>
      </c>
      <c r="J8" s="36" t="s">
        <v>865</v>
      </c>
      <c r="K8" s="36">
        <v>732</v>
      </c>
      <c r="L8" s="36">
        <v>0</v>
      </c>
      <c r="M8" s="36">
        <v>730</v>
      </c>
      <c r="N8" s="38" t="s">
        <v>348</v>
      </c>
      <c r="O8" s="38" t="s">
        <v>872</v>
      </c>
    </row>
    <row r="9" spans="1:15" s="35" customFormat="1" ht="15.75" thickBot="1">
      <c r="A9" s="34">
        <v>6</v>
      </c>
      <c r="B9" s="35" t="s">
        <v>43</v>
      </c>
      <c r="C9" s="36" t="s">
        <v>20</v>
      </c>
      <c r="D9" s="36" t="s">
        <v>21</v>
      </c>
      <c r="E9" s="37" t="s">
        <v>873</v>
      </c>
      <c r="F9" s="38" t="s">
        <v>352</v>
      </c>
      <c r="G9" s="42" t="s">
        <v>863</v>
      </c>
      <c r="H9" s="36">
        <v>0</v>
      </c>
      <c r="I9" s="36" t="s">
        <v>874</v>
      </c>
      <c r="J9" s="36" t="s">
        <v>865</v>
      </c>
      <c r="K9" s="36">
        <v>730</v>
      </c>
      <c r="L9" s="36">
        <v>0</v>
      </c>
      <c r="M9" s="36">
        <v>730</v>
      </c>
      <c r="N9" s="38" t="s">
        <v>352</v>
      </c>
      <c r="O9" s="38" t="s">
        <v>875</v>
      </c>
    </row>
    <row r="10" spans="1:15" s="35" customFormat="1" ht="15.75" thickBot="1">
      <c r="A10" s="34">
        <v>8</v>
      </c>
      <c r="B10" s="35" t="s">
        <v>45</v>
      </c>
      <c r="C10" s="36" t="s">
        <v>20</v>
      </c>
      <c r="D10" s="36" t="s">
        <v>21</v>
      </c>
      <c r="E10" s="37" t="s">
        <v>876</v>
      </c>
      <c r="F10" s="38" t="s">
        <v>877</v>
      </c>
      <c r="G10" s="42" t="s">
        <v>863</v>
      </c>
      <c r="H10" s="36">
        <v>0</v>
      </c>
      <c r="I10" s="36" t="s">
        <v>878</v>
      </c>
      <c r="J10" s="36" t="s">
        <v>865</v>
      </c>
      <c r="K10" s="36">
        <v>731</v>
      </c>
      <c r="L10" s="36">
        <v>0</v>
      </c>
      <c r="M10" s="36">
        <v>730</v>
      </c>
      <c r="N10" s="38" t="s">
        <v>877</v>
      </c>
      <c r="O10" s="38">
        <v>45187</v>
      </c>
    </row>
    <row r="11" spans="1:15" s="35" customFormat="1" ht="15.75" thickBot="1">
      <c r="A11" s="34">
        <v>9</v>
      </c>
      <c r="B11" s="35" t="s">
        <v>46</v>
      </c>
      <c r="C11" s="36" t="s">
        <v>20</v>
      </c>
      <c r="D11" s="36" t="s">
        <v>21</v>
      </c>
      <c r="E11" s="37" t="s">
        <v>879</v>
      </c>
      <c r="F11" s="38" t="s">
        <v>202</v>
      </c>
      <c r="G11" s="42" t="s">
        <v>863</v>
      </c>
      <c r="H11" s="36">
        <v>0</v>
      </c>
      <c r="I11" s="36" t="s">
        <v>880</v>
      </c>
      <c r="J11" s="36" t="s">
        <v>865</v>
      </c>
      <c r="K11" s="36">
        <v>731</v>
      </c>
      <c r="L11" s="36">
        <v>0</v>
      </c>
      <c r="M11" s="36">
        <v>730</v>
      </c>
      <c r="N11" s="38" t="s">
        <v>202</v>
      </c>
      <c r="O11" s="38">
        <v>45222</v>
      </c>
    </row>
    <row r="12" spans="1:15" s="35" customFormat="1" ht="15.75" thickBot="1">
      <c r="A12" s="34">
        <v>10</v>
      </c>
      <c r="B12" s="35" t="s">
        <v>47</v>
      </c>
      <c r="C12" s="36" t="s">
        <v>20</v>
      </c>
      <c r="D12" s="36" t="s">
        <v>21</v>
      </c>
      <c r="E12" s="37" t="s">
        <v>881</v>
      </c>
      <c r="F12" s="38" t="s">
        <v>317</v>
      </c>
      <c r="G12" s="42" t="s">
        <v>882</v>
      </c>
      <c r="H12" s="36">
        <v>0</v>
      </c>
      <c r="I12" s="36" t="s">
        <v>883</v>
      </c>
      <c r="J12" s="36" t="s">
        <v>671</v>
      </c>
      <c r="K12" s="36">
        <v>1800</v>
      </c>
      <c r="L12" s="36">
        <v>0</v>
      </c>
      <c r="M12" s="36">
        <v>0</v>
      </c>
      <c r="N12" s="38" t="s">
        <v>317</v>
      </c>
      <c r="O12" s="38" t="s">
        <v>884</v>
      </c>
    </row>
    <row r="13" spans="1:15" s="35" customFormat="1" ht="15.75" thickBot="1">
      <c r="A13" s="34">
        <v>11</v>
      </c>
      <c r="B13" s="35" t="s">
        <v>48</v>
      </c>
      <c r="C13" s="36" t="s">
        <v>20</v>
      </c>
      <c r="D13" s="36" t="s">
        <v>21</v>
      </c>
      <c r="E13" s="37" t="s">
        <v>885</v>
      </c>
      <c r="F13" s="38" t="s">
        <v>327</v>
      </c>
      <c r="G13" s="42" t="s">
        <v>886</v>
      </c>
      <c r="H13" s="36">
        <v>0</v>
      </c>
      <c r="I13" s="36" t="s">
        <v>887</v>
      </c>
      <c r="J13" s="36" t="s">
        <v>888</v>
      </c>
      <c r="K13" s="36">
        <v>1461</v>
      </c>
      <c r="L13" s="36">
        <v>0</v>
      </c>
      <c r="M13" s="36">
        <v>0</v>
      </c>
      <c r="N13" s="38" t="s">
        <v>327</v>
      </c>
      <c r="O13" s="38" t="s">
        <v>889</v>
      </c>
    </row>
    <row r="14" spans="1:15" s="35" customFormat="1" ht="15.75" thickBot="1">
      <c r="A14" s="34">
        <v>12</v>
      </c>
      <c r="B14" s="35" t="s">
        <v>50</v>
      </c>
      <c r="C14" s="36" t="s">
        <v>20</v>
      </c>
      <c r="D14" s="36" t="s">
        <v>21</v>
      </c>
      <c r="E14" s="37" t="s">
        <v>890</v>
      </c>
      <c r="F14" s="38" t="s">
        <v>266</v>
      </c>
      <c r="G14" s="42" t="s">
        <v>891</v>
      </c>
      <c r="H14" s="36">
        <v>0</v>
      </c>
      <c r="I14" s="36" t="s">
        <v>892</v>
      </c>
      <c r="J14" s="36" t="s">
        <v>893</v>
      </c>
      <c r="K14" s="36">
        <v>730</v>
      </c>
      <c r="L14" s="36">
        <v>0</v>
      </c>
      <c r="M14" s="36">
        <v>0</v>
      </c>
      <c r="N14" s="38" t="s">
        <v>266</v>
      </c>
      <c r="O14" s="38" t="s">
        <v>894</v>
      </c>
    </row>
    <row r="15" spans="1:15" s="35" customFormat="1" ht="15.75" thickBot="1">
      <c r="A15" s="34">
        <v>13</v>
      </c>
      <c r="B15" s="35" t="s">
        <v>51</v>
      </c>
      <c r="C15" s="36" t="s">
        <v>20</v>
      </c>
      <c r="D15" s="36" t="s">
        <v>21</v>
      </c>
      <c r="E15" s="37" t="s">
        <v>895</v>
      </c>
      <c r="F15" s="38" t="s">
        <v>74</v>
      </c>
      <c r="G15" s="42" t="s">
        <v>896</v>
      </c>
      <c r="H15" s="36">
        <v>0</v>
      </c>
      <c r="I15" s="36" t="s">
        <v>897</v>
      </c>
      <c r="J15" s="36" t="s">
        <v>766</v>
      </c>
      <c r="K15" s="36">
        <v>2191</v>
      </c>
      <c r="L15" s="36">
        <v>0</v>
      </c>
      <c r="M15" s="36">
        <v>0</v>
      </c>
      <c r="N15" s="38" t="s">
        <v>74</v>
      </c>
      <c r="O15" s="38" t="s">
        <v>898</v>
      </c>
    </row>
    <row r="16" spans="1:15" s="35" customFormat="1" ht="15.75" thickBot="1">
      <c r="A16" s="34">
        <v>14</v>
      </c>
      <c r="B16" s="35" t="s">
        <v>52</v>
      </c>
      <c r="C16" s="36" t="s">
        <v>20</v>
      </c>
      <c r="D16" s="36" t="s">
        <v>21</v>
      </c>
      <c r="E16" s="37" t="s">
        <v>899</v>
      </c>
      <c r="F16" s="38" t="s">
        <v>74</v>
      </c>
      <c r="G16" s="42" t="s">
        <v>900</v>
      </c>
      <c r="H16" s="36">
        <v>0</v>
      </c>
      <c r="I16" s="36" t="s">
        <v>897</v>
      </c>
      <c r="J16" s="36" t="s">
        <v>766</v>
      </c>
      <c r="K16" s="36">
        <v>2191</v>
      </c>
      <c r="L16" s="36">
        <v>0</v>
      </c>
      <c r="M16" s="36">
        <v>0</v>
      </c>
      <c r="N16" s="38" t="s">
        <v>74</v>
      </c>
      <c r="O16" s="38" t="s">
        <v>898</v>
      </c>
    </row>
    <row r="17" spans="1:15" s="35" customFormat="1" ht="15.75" thickBot="1">
      <c r="A17" s="34"/>
      <c r="C17" s="36"/>
      <c r="D17" s="36"/>
      <c r="E17" s="37" t="s">
        <v>1102</v>
      </c>
      <c r="F17" s="38">
        <v>44257</v>
      </c>
      <c r="G17" s="42" t="s">
        <v>1103</v>
      </c>
      <c r="H17" s="36">
        <v>0</v>
      </c>
      <c r="I17" s="36" t="s">
        <v>1104</v>
      </c>
      <c r="J17" s="36" t="s">
        <v>541</v>
      </c>
      <c r="K17" s="36">
        <v>730</v>
      </c>
      <c r="L17" s="36">
        <v>0</v>
      </c>
      <c r="M17" s="36">
        <v>0</v>
      </c>
      <c r="N17" s="38">
        <v>44257</v>
      </c>
      <c r="O17" s="38">
        <v>44986</v>
      </c>
    </row>
    <row r="18" spans="1:15" s="35" customFormat="1" ht="15.75" thickBot="1">
      <c r="A18" s="34">
        <v>15</v>
      </c>
      <c r="B18" s="35" t="s">
        <v>57</v>
      </c>
      <c r="C18" s="36" t="s">
        <v>20</v>
      </c>
      <c r="D18" s="36" t="s">
        <v>21</v>
      </c>
      <c r="E18" s="37" t="s">
        <v>901</v>
      </c>
      <c r="F18" s="38" t="s">
        <v>113</v>
      </c>
      <c r="G18" s="42" t="s">
        <v>902</v>
      </c>
      <c r="H18" s="36">
        <v>0</v>
      </c>
      <c r="I18" s="36" t="s">
        <v>903</v>
      </c>
      <c r="J18" s="36" t="s">
        <v>904</v>
      </c>
      <c r="K18" s="36">
        <v>730</v>
      </c>
      <c r="L18" s="36">
        <v>0</v>
      </c>
      <c r="M18" s="36">
        <v>0</v>
      </c>
      <c r="N18" s="38" t="s">
        <v>113</v>
      </c>
      <c r="O18" s="38" t="s">
        <v>905</v>
      </c>
    </row>
    <row r="19" spans="1:15" s="35" customFormat="1" ht="15.75" thickBot="1">
      <c r="A19" s="34">
        <v>16</v>
      </c>
      <c r="B19" s="35" t="s">
        <v>61</v>
      </c>
      <c r="C19" s="36" t="s">
        <v>20</v>
      </c>
      <c r="D19" s="36" t="s">
        <v>21</v>
      </c>
      <c r="E19" s="37" t="s">
        <v>906</v>
      </c>
      <c r="F19" s="38" t="s">
        <v>253</v>
      </c>
      <c r="G19" s="42" t="s">
        <v>902</v>
      </c>
      <c r="H19" s="36">
        <v>0</v>
      </c>
      <c r="I19" s="36" t="s">
        <v>907</v>
      </c>
      <c r="J19" s="36" t="s">
        <v>904</v>
      </c>
      <c r="K19" s="36">
        <v>730</v>
      </c>
      <c r="L19" s="36">
        <v>0</v>
      </c>
      <c r="M19" s="36">
        <v>0</v>
      </c>
      <c r="N19" s="38" t="s">
        <v>253</v>
      </c>
      <c r="O19" s="38" t="s">
        <v>908</v>
      </c>
    </row>
    <row r="20" spans="1:15" s="35" customFormat="1" ht="15.75" thickBot="1">
      <c r="A20" s="34">
        <v>17</v>
      </c>
      <c r="B20" s="35" t="s">
        <v>65</v>
      </c>
      <c r="C20" s="36" t="s">
        <v>20</v>
      </c>
      <c r="D20" s="36" t="s">
        <v>21</v>
      </c>
      <c r="E20" s="37" t="s">
        <v>909</v>
      </c>
      <c r="F20" s="38" t="s">
        <v>131</v>
      </c>
      <c r="G20" s="42" t="s">
        <v>910</v>
      </c>
      <c r="H20" s="36">
        <v>0</v>
      </c>
      <c r="I20" s="36" t="s">
        <v>911</v>
      </c>
      <c r="J20" s="36" t="s">
        <v>904</v>
      </c>
      <c r="K20" s="36">
        <v>730</v>
      </c>
      <c r="L20" s="36">
        <v>0</v>
      </c>
      <c r="M20" s="36">
        <v>0</v>
      </c>
      <c r="N20" s="38" t="s">
        <v>131</v>
      </c>
      <c r="O20" s="38" t="s">
        <v>856</v>
      </c>
    </row>
    <row r="21" spans="1:15" s="35" customFormat="1" ht="15.75" thickBot="1">
      <c r="A21" s="34"/>
      <c r="C21" s="36"/>
      <c r="D21" s="36"/>
      <c r="E21" s="37" t="s">
        <v>1105</v>
      </c>
      <c r="F21" s="38">
        <v>44539</v>
      </c>
      <c r="G21" s="42" t="s">
        <v>1110</v>
      </c>
      <c r="H21" s="36">
        <v>0</v>
      </c>
      <c r="I21" s="36" t="s">
        <v>1115</v>
      </c>
      <c r="J21" s="36" t="s">
        <v>1120</v>
      </c>
      <c r="K21" s="36">
        <v>724</v>
      </c>
      <c r="L21" s="36">
        <v>0</v>
      </c>
      <c r="M21" s="36">
        <v>0</v>
      </c>
      <c r="N21" s="38">
        <v>44539</v>
      </c>
      <c r="O21" s="38">
        <v>45262</v>
      </c>
    </row>
    <row r="22" spans="1:15" s="35" customFormat="1" ht="15.75" thickBot="1">
      <c r="A22" s="34"/>
      <c r="C22" s="36"/>
      <c r="D22" s="36"/>
      <c r="E22" s="37" t="s">
        <v>1106</v>
      </c>
      <c r="F22" s="38">
        <v>44558</v>
      </c>
      <c r="G22" s="42" t="s">
        <v>1111</v>
      </c>
      <c r="H22" s="36">
        <v>0</v>
      </c>
      <c r="I22" s="36" t="s">
        <v>1116</v>
      </c>
      <c r="J22" s="36" t="s">
        <v>589</v>
      </c>
      <c r="K22" s="36">
        <v>4</v>
      </c>
      <c r="L22" s="36">
        <v>0</v>
      </c>
      <c r="M22" s="36">
        <v>0</v>
      </c>
      <c r="N22" s="38">
        <v>44558</v>
      </c>
      <c r="O22" s="38">
        <v>44561</v>
      </c>
    </row>
    <row r="23" spans="1:15" s="35" customFormat="1" ht="15.75" thickBot="1">
      <c r="A23" s="34"/>
      <c r="C23" s="36"/>
      <c r="D23" s="36"/>
      <c r="E23" s="37" t="s">
        <v>1154</v>
      </c>
      <c r="F23" s="38">
        <v>44557</v>
      </c>
      <c r="G23" s="42" t="s">
        <v>1183</v>
      </c>
      <c r="H23" s="36">
        <v>4395000000</v>
      </c>
      <c r="I23" s="36" t="s">
        <v>1210</v>
      </c>
      <c r="J23" s="36" t="s">
        <v>477</v>
      </c>
      <c r="K23" s="36">
        <v>5</v>
      </c>
      <c r="L23" s="36">
        <v>0</v>
      </c>
      <c r="M23" s="36">
        <v>0</v>
      </c>
      <c r="N23" s="38">
        <v>44557</v>
      </c>
      <c r="O23" s="38">
        <v>44561</v>
      </c>
    </row>
    <row r="24" spans="1:15" s="35" customFormat="1" ht="15.75" thickBot="1">
      <c r="A24" s="34"/>
      <c r="C24" s="36"/>
      <c r="D24" s="36"/>
      <c r="E24" s="37" t="s">
        <v>1107</v>
      </c>
      <c r="F24" s="38">
        <v>44559</v>
      </c>
      <c r="G24" s="42" t="s">
        <v>1112</v>
      </c>
      <c r="H24" s="36">
        <v>0</v>
      </c>
      <c r="I24" s="36" t="s">
        <v>1117</v>
      </c>
      <c r="J24" s="36" t="s">
        <v>1120</v>
      </c>
      <c r="K24" s="36">
        <v>3451</v>
      </c>
      <c r="L24" s="36">
        <v>0</v>
      </c>
      <c r="M24" s="36">
        <v>0</v>
      </c>
      <c r="N24" s="38">
        <v>44559</v>
      </c>
      <c r="O24" s="38">
        <v>48009</v>
      </c>
    </row>
    <row r="25" spans="1:15" s="35" customFormat="1" ht="15.75" thickBot="1">
      <c r="A25" s="34"/>
      <c r="C25" s="36"/>
      <c r="D25" s="36"/>
      <c r="E25" s="37" t="s">
        <v>1108</v>
      </c>
      <c r="F25" s="38">
        <v>44560</v>
      </c>
      <c r="G25" s="42" t="s">
        <v>1114</v>
      </c>
      <c r="H25" s="36">
        <v>0</v>
      </c>
      <c r="I25" s="36" t="s">
        <v>1118</v>
      </c>
      <c r="J25" s="36" t="s">
        <v>1121</v>
      </c>
      <c r="K25" s="36">
        <v>730</v>
      </c>
      <c r="L25" s="36">
        <v>0</v>
      </c>
      <c r="M25" s="36">
        <v>0</v>
      </c>
      <c r="N25" s="38">
        <v>44560</v>
      </c>
      <c r="O25" s="38">
        <v>45289</v>
      </c>
    </row>
    <row r="26" spans="1:15" s="35" customFormat="1" ht="15.75" thickBot="1">
      <c r="A26" s="34"/>
      <c r="C26" s="36"/>
      <c r="D26" s="36"/>
      <c r="E26" s="37" t="s">
        <v>1109</v>
      </c>
      <c r="F26" s="38">
        <v>44560</v>
      </c>
      <c r="G26" s="42" t="s">
        <v>1113</v>
      </c>
      <c r="H26" s="36">
        <v>28245279859</v>
      </c>
      <c r="I26" s="36" t="s">
        <v>1119</v>
      </c>
      <c r="J26" s="36" t="s">
        <v>1122</v>
      </c>
      <c r="K26" s="36">
        <v>581</v>
      </c>
      <c r="L26" s="36">
        <v>0</v>
      </c>
      <c r="M26" s="36">
        <v>0</v>
      </c>
      <c r="N26" s="38">
        <v>44560</v>
      </c>
      <c r="O26" s="38">
        <v>45140</v>
      </c>
    </row>
    <row r="27" spans="1:15" s="23" customFormat="1">
      <c r="A27" s="22">
        <v>-1</v>
      </c>
      <c r="C27" s="25" t="s">
        <v>21</v>
      </c>
      <c r="D27" s="25" t="s">
        <v>21</v>
      </c>
      <c r="E27" s="39" t="s">
        <v>21</v>
      </c>
      <c r="F27" s="25" t="s">
        <v>21</v>
      </c>
      <c r="G27" s="30" t="s">
        <v>21</v>
      </c>
      <c r="H27" s="25" t="s">
        <v>21</v>
      </c>
      <c r="I27" s="25" t="s">
        <v>21</v>
      </c>
      <c r="J27" s="25" t="s">
        <v>21</v>
      </c>
      <c r="K27" s="25" t="s">
        <v>21</v>
      </c>
      <c r="L27" s="25" t="s">
        <v>21</v>
      </c>
      <c r="M27" s="25" t="s">
        <v>21</v>
      </c>
      <c r="N27" s="25" t="s">
        <v>21</v>
      </c>
      <c r="O27" s="25" t="s">
        <v>21</v>
      </c>
    </row>
    <row r="28" spans="1:15" s="23" customFormat="1">
      <c r="A28" s="22">
        <v>999999</v>
      </c>
      <c r="B28" s="23" t="s">
        <v>793</v>
      </c>
      <c r="C28" s="25" t="s">
        <v>21</v>
      </c>
      <c r="D28" s="25" t="s">
        <v>21</v>
      </c>
      <c r="E28" s="39" t="s">
        <v>21</v>
      </c>
      <c r="F28" s="25" t="s">
        <v>21</v>
      </c>
      <c r="G28" s="30" t="s">
        <v>21</v>
      </c>
      <c r="I28" s="25" t="s">
        <v>21</v>
      </c>
      <c r="J28" s="25" t="s">
        <v>21</v>
      </c>
      <c r="K28" s="25" t="s">
        <v>21</v>
      </c>
      <c r="M28" s="25" t="s">
        <v>21</v>
      </c>
      <c r="N28" s="25" t="s">
        <v>21</v>
      </c>
      <c r="O28" s="25" t="s">
        <v>21</v>
      </c>
    </row>
    <row r="29" spans="1:15" s="23" customFormat="1">
      <c r="E29" s="40"/>
      <c r="G29" s="43"/>
    </row>
    <row r="34" spans="3:3">
      <c r="C34" s="5">
        <v>1</v>
      </c>
    </row>
    <row r="350994" spans="1:6">
      <c r="A350994" s="5" t="s">
        <v>20</v>
      </c>
      <c r="B350994" s="5" t="s">
        <v>850</v>
      </c>
      <c r="C350994" s="5" t="s">
        <v>132</v>
      </c>
      <c r="D350994" s="5" t="s">
        <v>127</v>
      </c>
      <c r="E350994" s="33" t="s">
        <v>357</v>
      </c>
      <c r="F350994" s="5" t="s">
        <v>84</v>
      </c>
    </row>
    <row r="350995" spans="1:6">
      <c r="A350995" s="5" t="s">
        <v>25</v>
      </c>
      <c r="B350995" s="5" t="s">
        <v>912</v>
      </c>
      <c r="C350995" s="5" t="s">
        <v>105</v>
      </c>
      <c r="D350995" s="5" t="s">
        <v>39</v>
      </c>
      <c r="E350995" s="33" t="s">
        <v>257</v>
      </c>
      <c r="F350995" s="5" t="s">
        <v>78</v>
      </c>
    </row>
    <row r="350996" spans="1:6">
      <c r="B350996" s="5" t="s">
        <v>29</v>
      </c>
      <c r="C350996" s="5" t="s">
        <v>108</v>
      </c>
      <c r="D350996" s="5" t="s">
        <v>28</v>
      </c>
      <c r="E350996" s="33" t="s">
        <v>325</v>
      </c>
      <c r="F350996" s="5" t="s">
        <v>101</v>
      </c>
    </row>
    <row r="350997" spans="1:6">
      <c r="C350997" s="5" t="s">
        <v>104</v>
      </c>
      <c r="D350997" s="5" t="s">
        <v>63</v>
      </c>
      <c r="E350997" s="33" t="s">
        <v>303</v>
      </c>
      <c r="F350997" s="5" t="s">
        <v>33</v>
      </c>
    </row>
    <row r="350998" spans="1:6">
      <c r="C350998" s="5" t="s">
        <v>94</v>
      </c>
      <c r="D350998" s="5" t="s">
        <v>56</v>
      </c>
      <c r="E350998" s="33" t="s">
        <v>795</v>
      </c>
    </row>
    <row r="350999" spans="1:6">
      <c r="C350999" s="5" t="s">
        <v>91</v>
      </c>
      <c r="D350999" s="5" t="s">
        <v>236</v>
      </c>
      <c r="E350999" s="33" t="s">
        <v>796</v>
      </c>
    </row>
    <row r="351000" spans="1:6">
      <c r="C351000" s="5" t="s">
        <v>196</v>
      </c>
      <c r="D351000" s="5" t="s">
        <v>59</v>
      </c>
      <c r="E351000" s="33" t="s">
        <v>304</v>
      </c>
    </row>
    <row r="351001" spans="1:6">
      <c r="C351001" s="5" t="s">
        <v>88</v>
      </c>
      <c r="D351001" s="5" t="s">
        <v>37</v>
      </c>
      <c r="E351001" s="33" t="s">
        <v>326</v>
      </c>
    </row>
    <row r="351002" spans="1:6">
      <c r="C351002" s="5" t="s">
        <v>66</v>
      </c>
      <c r="D351002" s="5" t="s">
        <v>82</v>
      </c>
      <c r="E351002" s="33" t="s">
        <v>797</v>
      </c>
    </row>
    <row r="351003" spans="1:6">
      <c r="C351003" s="5" t="s">
        <v>36</v>
      </c>
      <c r="D351003" s="5" t="s">
        <v>49</v>
      </c>
      <c r="E351003" s="33" t="s">
        <v>798</v>
      </c>
    </row>
    <row r="351004" spans="1:6">
      <c r="C351004" s="5" t="s">
        <v>22</v>
      </c>
      <c r="D351004" s="5" t="s">
        <v>799</v>
      </c>
      <c r="E351004" s="33" t="s">
        <v>800</v>
      </c>
    </row>
    <row r="351005" spans="1:6">
      <c r="C351005" s="5" t="s">
        <v>62</v>
      </c>
      <c r="E351005" s="33" t="s">
        <v>341</v>
      </c>
    </row>
    <row r="351006" spans="1:6">
      <c r="C351006" s="5" t="s">
        <v>295</v>
      </c>
      <c r="E351006" s="33" t="s">
        <v>138</v>
      </c>
    </row>
    <row r="351007" spans="1:6">
      <c r="C351007" s="5" t="s">
        <v>300</v>
      </c>
      <c r="E351007" s="33" t="s">
        <v>342</v>
      </c>
    </row>
    <row r="351008" spans="1:6">
      <c r="C351008" s="5" t="s">
        <v>58</v>
      </c>
      <c r="E351008" s="33" t="s">
        <v>801</v>
      </c>
    </row>
    <row r="351009" spans="3:5">
      <c r="C351009" s="5" t="s">
        <v>310</v>
      </c>
      <c r="E351009" s="33" t="s">
        <v>802</v>
      </c>
    </row>
    <row r="351010" spans="3:5">
      <c r="C351010" s="5" t="s">
        <v>53</v>
      </c>
      <c r="E351010" s="33" t="s">
        <v>803</v>
      </c>
    </row>
    <row r="351011" spans="3:5">
      <c r="C351011" s="5" t="s">
        <v>291</v>
      </c>
      <c r="E351011" s="33" t="s">
        <v>804</v>
      </c>
    </row>
    <row r="351012" spans="3:5">
      <c r="C351012" s="5" t="s">
        <v>333</v>
      </c>
      <c r="E351012" s="33" t="s">
        <v>805</v>
      </c>
    </row>
    <row r="351013" spans="3:5">
      <c r="C351013" s="5" t="s">
        <v>200</v>
      </c>
      <c r="E351013" s="33" t="s">
        <v>306</v>
      </c>
    </row>
    <row r="351014" spans="3:5">
      <c r="C351014" s="5" t="s">
        <v>198</v>
      </c>
      <c r="E351014" s="33" t="s">
        <v>147</v>
      </c>
    </row>
    <row r="351015" spans="3:5">
      <c r="C351015" s="5" t="s">
        <v>294</v>
      </c>
      <c r="E351015" s="33" t="s">
        <v>314</v>
      </c>
    </row>
    <row r="351016" spans="3:5">
      <c r="C351016" s="5" t="s">
        <v>203</v>
      </c>
      <c r="E351016" s="33" t="s">
        <v>307</v>
      </c>
    </row>
    <row r="351017" spans="3:5">
      <c r="C351017" s="5" t="s">
        <v>321</v>
      </c>
      <c r="E351017" s="33" t="s">
        <v>121</v>
      </c>
    </row>
    <row r="351018" spans="3:5">
      <c r="C351018" s="5" t="s">
        <v>296</v>
      </c>
      <c r="E351018" s="33" t="s">
        <v>330</v>
      </c>
    </row>
    <row r="351019" spans="3:5">
      <c r="C351019" s="5" t="s">
        <v>359</v>
      </c>
      <c r="E351019" s="33" t="s">
        <v>316</v>
      </c>
    </row>
    <row r="351020" spans="3:5">
      <c r="C351020" s="5" t="s">
        <v>319</v>
      </c>
      <c r="E351020" s="33" t="s">
        <v>329</v>
      </c>
    </row>
    <row r="351021" spans="3:5">
      <c r="C351021" s="5" t="s">
        <v>318</v>
      </c>
      <c r="E351021" s="33" t="s">
        <v>76</v>
      </c>
    </row>
    <row r="351022" spans="3:5">
      <c r="C351022" s="5" t="s">
        <v>361</v>
      </c>
      <c r="E351022" s="33" t="s">
        <v>114</v>
      </c>
    </row>
    <row r="351023" spans="3:5">
      <c r="C351023" s="5" t="s">
        <v>360</v>
      </c>
      <c r="E351023" s="33" t="s">
        <v>60</v>
      </c>
    </row>
    <row r="351024" spans="3:5">
      <c r="C351024" s="5" t="s">
        <v>806</v>
      </c>
      <c r="E351024" s="33" t="s">
        <v>807</v>
      </c>
    </row>
    <row r="351025" spans="3:5">
      <c r="C351025" s="5" t="s">
        <v>808</v>
      </c>
      <c r="E351025" s="33" t="s">
        <v>98</v>
      </c>
    </row>
    <row r="351026" spans="3:5">
      <c r="C351026" s="5" t="s">
        <v>809</v>
      </c>
      <c r="E351026" s="33" t="s">
        <v>64</v>
      </c>
    </row>
    <row r="351027" spans="3:5">
      <c r="C351027" s="5" t="s">
        <v>810</v>
      </c>
      <c r="E351027" s="33" t="s">
        <v>109</v>
      </c>
    </row>
    <row r="351028" spans="3:5">
      <c r="C351028" s="5" t="s">
        <v>811</v>
      </c>
      <c r="E351028" s="33" t="s">
        <v>264</v>
      </c>
    </row>
    <row r="351029" spans="3:5">
      <c r="C351029" s="5" t="s">
        <v>812</v>
      </c>
      <c r="E351029" s="33" t="s">
        <v>353</v>
      </c>
    </row>
    <row r="351030" spans="3:5">
      <c r="C351030" s="5" t="s">
        <v>813</v>
      </c>
      <c r="E351030" s="33" t="s">
        <v>340</v>
      </c>
    </row>
    <row r="351031" spans="3:5">
      <c r="C351031" s="5" t="s">
        <v>814</v>
      </c>
      <c r="E351031" s="33" t="s">
        <v>815</v>
      </c>
    </row>
    <row r="351032" spans="3:5">
      <c r="C351032" s="5" t="s">
        <v>816</v>
      </c>
      <c r="E351032" s="33" t="s">
        <v>362</v>
      </c>
    </row>
    <row r="351033" spans="3:5">
      <c r="C351033" s="5" t="s">
        <v>817</v>
      </c>
      <c r="E351033" s="33" t="s">
        <v>818</v>
      </c>
    </row>
    <row r="351034" spans="3:5">
      <c r="C351034" s="5" t="s">
        <v>819</v>
      </c>
      <c r="E351034" s="33" t="s">
        <v>277</v>
      </c>
    </row>
    <row r="351035" spans="3:5">
      <c r="C351035" s="5" t="s">
        <v>820</v>
      </c>
      <c r="E351035" s="33" t="s">
        <v>821</v>
      </c>
    </row>
    <row r="351036" spans="3:5">
      <c r="C351036" s="5" t="s">
        <v>822</v>
      </c>
      <c r="E351036" s="33" t="s">
        <v>823</v>
      </c>
    </row>
    <row r="351037" spans="3:5">
      <c r="C351037" s="5" t="s">
        <v>824</v>
      </c>
      <c r="E351037" s="33" t="s">
        <v>825</v>
      </c>
    </row>
    <row r="351038" spans="3:5">
      <c r="C351038" s="5" t="s">
        <v>826</v>
      </c>
      <c r="E351038" s="33" t="s">
        <v>827</v>
      </c>
    </row>
    <row r="351039" spans="3:5">
      <c r="C351039" s="5" t="s">
        <v>828</v>
      </c>
      <c r="E351039" s="33" t="s">
        <v>292</v>
      </c>
    </row>
    <row r="351040" spans="3:5">
      <c r="C351040" s="5" t="s">
        <v>829</v>
      </c>
      <c r="E351040" s="33" t="s">
        <v>83</v>
      </c>
    </row>
    <row r="351041" spans="3:5">
      <c r="C351041" s="5" t="s">
        <v>830</v>
      </c>
      <c r="E351041" s="33" t="s">
        <v>831</v>
      </c>
    </row>
    <row r="351042" spans="3:5">
      <c r="C351042" s="5" t="s">
        <v>832</v>
      </c>
      <c r="E351042" s="33" t="s">
        <v>287</v>
      </c>
    </row>
    <row r="351043" spans="3:5">
      <c r="C351043" s="5" t="s">
        <v>833</v>
      </c>
      <c r="E351043" s="33" t="s">
        <v>156</v>
      </c>
    </row>
    <row r="351044" spans="3:5">
      <c r="C351044" s="5" t="s">
        <v>834</v>
      </c>
      <c r="E351044" s="33" t="s">
        <v>297</v>
      </c>
    </row>
    <row r="351045" spans="3:5">
      <c r="E351045" s="33" t="s">
        <v>835</v>
      </c>
    </row>
    <row r="351046" spans="3:5">
      <c r="E351046" s="33" t="s">
        <v>279</v>
      </c>
    </row>
    <row r="351047" spans="3:5">
      <c r="E351047" s="33" t="s">
        <v>150</v>
      </c>
    </row>
    <row r="351048" spans="3:5">
      <c r="E351048" s="33" t="s">
        <v>29</v>
      </c>
    </row>
  </sheetData>
  <autoFilter ref="A3:HS28" xr:uid="{00000000-0009-0000-0000-000003000000}"/>
  <mergeCells count="1">
    <mergeCell ref="B2:O2"/>
  </mergeCells>
  <phoneticPr fontId="3" type="noConversion"/>
  <dataValidations xWindow="1128" yWindow="472" count="1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C26" xr:uid="{00000000-0002-0000-0300-000000000000}">
      <formula1>$A$350993:$A$350995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4:D26"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E4:E26"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F4:F16 F18:F26" xr:uid="{00000000-0002-0000-03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G4:G24 G26"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H4:H26" xr:uid="{00000000-0002-0000-03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I4:I26"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J4:J26"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K4:K20"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L4:L26"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M4:M26"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N4:N2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O4:O20" xr:uid="{00000000-0002-0000-0300-000022000000}">
      <formula1>1900/1/1</formula1>
      <formula2>3000/1/1</formula2>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5" ma:contentTypeDescription="Crear nuevo documento." ma:contentTypeScope="" ma:versionID="ce905754c48d3f74ce8f3b47827047b9">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2e3a5b88d04954706ff0b1915409e01f"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3A1790-6C2D-433F-969A-499A35A82D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D4B60E-31F2-4767-89B0-EF2D7600C98E}">
  <ds:schemaRefs>
    <ds:schemaRef ds:uri="http://schemas.microsoft.com/sharepoint/v3/contenttype/forms"/>
  </ds:schemaRefs>
</ds:datastoreItem>
</file>

<file path=customXml/itemProps3.xml><?xml version="1.0" encoding="utf-8"?>
<ds:datastoreItem xmlns:ds="http://schemas.openxmlformats.org/officeDocument/2006/customXml" ds:itemID="{5653917C-08D8-48A4-9283-728084BF0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ORDENES DE COMPRA</vt:lpstr>
      <vt:lpstr>CONVENIOS Y CTO. INTERADMINISTR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dlher</cp:lastModifiedBy>
  <dcterms:created xsi:type="dcterms:W3CDTF">2021-09-13T16:05:29Z</dcterms:created>
  <dcterms:modified xsi:type="dcterms:W3CDTF">2023-07-31T01:02:25Z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