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S\Desktop\"/>
    </mc:Choice>
  </mc:AlternateContent>
  <xr:revisionPtr revIDLastSave="0" documentId="8_{AEBD8A47-0D3E-4D74-892E-E1FD454038D8}" xr6:coauthVersionLast="36" xr6:coauthVersionMax="36" xr10:uidLastSave="{00000000-0000-0000-0000-000000000000}"/>
  <bookViews>
    <workbookView showSheetTabs="0" xWindow="0" yWindow="0" windowWidth="28800" windowHeight="12105" activeTab="2" xr2:uid="{B8E95AD6-C14B-474E-BDEE-8C2CF7F04225}"/>
  </bookViews>
  <sheets>
    <sheet name="PRIMERA INSTANCIA" sheetId="1" r:id="rId1"/>
    <sheet name="SEGUNDA INSTANCIA" sheetId="4" r:id="rId2"/>
    <sheet name="PANEL DE ACCESO" sheetId="5" r:id="rId3"/>
    <sheet name="INSTRUCTIVO" sheetId="2" r:id="rId4"/>
    <sheet name="INSTRUCTIVO (2)" sheetId="6" r:id="rId5"/>
    <sheet name="DATOS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R102" i="1"/>
  <c r="Q102" i="1"/>
  <c r="P102" i="1"/>
  <c r="K102" i="1"/>
  <c r="J102" i="1"/>
  <c r="R101" i="1"/>
  <c r="Q101" i="1"/>
  <c r="P101" i="1"/>
  <c r="K101" i="1"/>
  <c r="J101" i="1"/>
  <c r="R100" i="1"/>
  <c r="Q100" i="1"/>
  <c r="P100" i="1"/>
  <c r="K100" i="1"/>
  <c r="J100" i="1"/>
  <c r="R99" i="1"/>
  <c r="Q99" i="1"/>
  <c r="P99" i="1"/>
  <c r="K99" i="1"/>
  <c r="J99" i="1"/>
  <c r="R98" i="1"/>
  <c r="Q98" i="1"/>
  <c r="P98" i="1"/>
  <c r="K98" i="1"/>
  <c r="J98" i="1"/>
  <c r="R97" i="1"/>
  <c r="Q97" i="1"/>
  <c r="P97" i="1"/>
  <c r="K97" i="1"/>
  <c r="J97" i="1"/>
  <c r="R96" i="1"/>
  <c r="Q96" i="1"/>
  <c r="P96" i="1"/>
  <c r="K96" i="1"/>
  <c r="J96" i="1"/>
  <c r="R95" i="1"/>
  <c r="Q95" i="1"/>
  <c r="P95" i="1"/>
  <c r="K95" i="1"/>
  <c r="J95" i="1"/>
  <c r="R94" i="1"/>
  <c r="Q94" i="1"/>
  <c r="P94" i="1"/>
  <c r="K94" i="1"/>
  <c r="J94" i="1"/>
  <c r="R93" i="1"/>
  <c r="Q93" i="1"/>
  <c r="P93" i="1"/>
  <c r="K93" i="1"/>
  <c r="J93" i="1"/>
  <c r="R92" i="1"/>
  <c r="Q92" i="1"/>
  <c r="P92" i="1"/>
  <c r="K92" i="1"/>
  <c r="J92" i="1"/>
  <c r="R91" i="1"/>
  <c r="Q91" i="1"/>
  <c r="P91" i="1"/>
  <c r="K91" i="1"/>
  <c r="J91" i="1"/>
  <c r="R90" i="1"/>
  <c r="Q90" i="1"/>
  <c r="P90" i="1"/>
  <c r="K90" i="1"/>
  <c r="J90" i="1"/>
  <c r="R89" i="1"/>
  <c r="Q89" i="1"/>
  <c r="P89" i="1"/>
  <c r="K89" i="1"/>
  <c r="J89" i="1"/>
  <c r="R88" i="1"/>
  <c r="Q88" i="1"/>
  <c r="P88" i="1"/>
  <c r="K88" i="1"/>
  <c r="J88" i="1"/>
  <c r="R87" i="1"/>
  <c r="Q87" i="1"/>
  <c r="P87" i="1"/>
  <c r="K87" i="1"/>
  <c r="J87" i="1"/>
  <c r="R86" i="1"/>
  <c r="Q86" i="1"/>
  <c r="P86" i="1"/>
  <c r="K86" i="1"/>
  <c r="J86" i="1"/>
  <c r="R85" i="1"/>
  <c r="Q85" i="1"/>
  <c r="P85" i="1"/>
  <c r="K85" i="1"/>
  <c r="J85" i="1"/>
  <c r="R84" i="1"/>
  <c r="Q84" i="1"/>
  <c r="P84" i="1"/>
  <c r="K84" i="1"/>
  <c r="J84" i="1"/>
  <c r="R83" i="1"/>
  <c r="Q83" i="1"/>
  <c r="P83" i="1"/>
  <c r="K83" i="1"/>
  <c r="J83" i="1"/>
  <c r="R82" i="1"/>
  <c r="Q82" i="1"/>
  <c r="P82" i="1"/>
  <c r="K82" i="1"/>
  <c r="J82" i="1"/>
  <c r="R81" i="1"/>
  <c r="Q81" i="1"/>
  <c r="P81" i="1"/>
  <c r="K81" i="1"/>
  <c r="J81" i="1"/>
  <c r="R80" i="1"/>
  <c r="Q80" i="1"/>
  <c r="P80" i="1"/>
  <c r="K80" i="1"/>
  <c r="J80" i="1"/>
  <c r="R79" i="1"/>
  <c r="Q79" i="1"/>
  <c r="P79" i="1"/>
  <c r="K79" i="1"/>
  <c r="J79" i="1"/>
  <c r="R78" i="1"/>
  <c r="Q78" i="1"/>
  <c r="P78" i="1"/>
  <c r="K78" i="1"/>
  <c r="J78" i="1"/>
  <c r="R77" i="1"/>
  <c r="Q77" i="1"/>
  <c r="P77" i="1"/>
  <c r="K77" i="1"/>
  <c r="J77" i="1"/>
  <c r="R76" i="1"/>
  <c r="Q76" i="1"/>
  <c r="P76" i="1"/>
  <c r="K76" i="1"/>
  <c r="J76" i="1"/>
  <c r="R75" i="1"/>
  <c r="Q75" i="1"/>
  <c r="P75" i="1"/>
  <c r="K75" i="1"/>
  <c r="J75" i="1"/>
  <c r="R74" i="1"/>
  <c r="Q74" i="1"/>
  <c r="P74" i="1"/>
  <c r="K74" i="1"/>
  <c r="J74" i="1"/>
  <c r="R73" i="1"/>
  <c r="Q73" i="1"/>
  <c r="P73" i="1"/>
  <c r="K73" i="1"/>
  <c r="J73" i="1"/>
  <c r="R72" i="1"/>
  <c r="Q72" i="1"/>
  <c r="P72" i="1"/>
  <c r="K72" i="1"/>
  <c r="J72" i="1"/>
  <c r="R71" i="1"/>
  <c r="Q71" i="1"/>
  <c r="P71" i="1"/>
  <c r="K71" i="1"/>
  <c r="J71" i="1"/>
  <c r="R70" i="1"/>
  <c r="Q70" i="1"/>
  <c r="P70" i="1"/>
  <c r="K70" i="1"/>
  <c r="J70" i="1"/>
  <c r="R69" i="1"/>
  <c r="Q69" i="1"/>
  <c r="P69" i="1"/>
  <c r="K69" i="1"/>
  <c r="J69" i="1"/>
  <c r="R68" i="1"/>
  <c r="Q68" i="1"/>
  <c r="P68" i="1"/>
  <c r="K68" i="1"/>
  <c r="J68" i="1"/>
  <c r="R67" i="1"/>
  <c r="Q67" i="1"/>
  <c r="P67" i="1"/>
  <c r="K67" i="1"/>
  <c r="J67" i="1"/>
  <c r="R66" i="1"/>
  <c r="Q66" i="1"/>
  <c r="P66" i="1"/>
  <c r="K66" i="1"/>
  <c r="J66" i="1"/>
  <c r="R65" i="1"/>
  <c r="Q65" i="1"/>
  <c r="P65" i="1"/>
  <c r="K65" i="1"/>
  <c r="J65" i="1"/>
  <c r="R64" i="1"/>
  <c r="Q64" i="1"/>
  <c r="P64" i="1"/>
  <c r="K64" i="1"/>
  <c r="J64" i="1"/>
  <c r="R63" i="1"/>
  <c r="Q63" i="1"/>
  <c r="P63" i="1"/>
  <c r="K63" i="1"/>
  <c r="J63" i="1"/>
  <c r="R62" i="1"/>
  <c r="Q62" i="1"/>
  <c r="P62" i="1"/>
  <c r="K62" i="1"/>
  <c r="J62" i="1"/>
  <c r="R61" i="1"/>
  <c r="Q61" i="1"/>
  <c r="P61" i="1"/>
  <c r="K61" i="1"/>
  <c r="J61" i="1"/>
  <c r="R60" i="1"/>
  <c r="Q60" i="1"/>
  <c r="P60" i="1"/>
  <c r="K60" i="1"/>
  <c r="J60" i="1"/>
  <c r="R59" i="1"/>
  <c r="Q59" i="1"/>
  <c r="P59" i="1"/>
  <c r="K59" i="1"/>
  <c r="J59" i="1"/>
  <c r="R58" i="1"/>
  <c r="Q58" i="1"/>
  <c r="P58" i="1"/>
  <c r="K58" i="1"/>
  <c r="J58" i="1"/>
  <c r="R57" i="1"/>
  <c r="Q57" i="1"/>
  <c r="P57" i="1"/>
  <c r="K57" i="1"/>
  <c r="J57" i="1"/>
  <c r="R56" i="1"/>
  <c r="Q56" i="1"/>
  <c r="P56" i="1"/>
  <c r="K56" i="1"/>
  <c r="J56" i="1"/>
  <c r="R55" i="1"/>
  <c r="Q55" i="1"/>
  <c r="P55" i="1"/>
  <c r="K55" i="1"/>
  <c r="J55" i="1"/>
  <c r="R54" i="1"/>
  <c r="Q54" i="1"/>
  <c r="P54" i="1"/>
  <c r="K54" i="1"/>
  <c r="J54" i="1"/>
  <c r="R53" i="1"/>
  <c r="Q53" i="1"/>
  <c r="P53" i="1"/>
  <c r="K53" i="1"/>
  <c r="J53" i="1"/>
  <c r="R52" i="1"/>
  <c r="Q52" i="1"/>
  <c r="P52" i="1"/>
  <c r="K52" i="1"/>
  <c r="J52" i="1"/>
  <c r="R51" i="1"/>
  <c r="Q51" i="1"/>
  <c r="P51" i="1"/>
  <c r="K51" i="1"/>
  <c r="J51" i="1"/>
  <c r="R50" i="1"/>
  <c r="Q50" i="1"/>
  <c r="P50" i="1"/>
  <c r="K50" i="1"/>
  <c r="J50" i="1"/>
  <c r="R49" i="1"/>
  <c r="Q49" i="1"/>
  <c r="P49" i="1"/>
  <c r="K49" i="1"/>
  <c r="J49" i="1"/>
  <c r="R48" i="1"/>
  <c r="Q48" i="1"/>
  <c r="P48" i="1"/>
  <c r="K48" i="1"/>
  <c r="J48" i="1"/>
  <c r="R47" i="1"/>
  <c r="Q47" i="1"/>
  <c r="P47" i="1"/>
  <c r="K47" i="1"/>
  <c r="J47" i="1"/>
  <c r="R46" i="1"/>
  <c r="Q46" i="1"/>
  <c r="P46" i="1"/>
  <c r="K46" i="1"/>
  <c r="J46" i="1"/>
  <c r="R45" i="1"/>
  <c r="Q45" i="1"/>
  <c r="P45" i="1"/>
  <c r="K45" i="1"/>
  <c r="J45" i="1"/>
  <c r="R44" i="1"/>
  <c r="Q44" i="1"/>
  <c r="P44" i="1"/>
  <c r="K44" i="1"/>
  <c r="J44" i="1"/>
  <c r="R43" i="1"/>
  <c r="Q43" i="1"/>
  <c r="P43" i="1"/>
  <c r="K43" i="1"/>
  <c r="J43" i="1"/>
  <c r="R42" i="1"/>
  <c r="Q42" i="1"/>
  <c r="P42" i="1"/>
  <c r="K42" i="1"/>
  <c r="J42" i="1"/>
  <c r="R41" i="1"/>
  <c r="Q41" i="1"/>
  <c r="P41" i="1"/>
  <c r="K41" i="1"/>
  <c r="J41" i="1"/>
  <c r="R40" i="1"/>
  <c r="Q40" i="1"/>
  <c r="P40" i="1"/>
  <c r="K40" i="1"/>
  <c r="J40" i="1"/>
  <c r="R39" i="1"/>
  <c r="Q39" i="1"/>
  <c r="P39" i="1"/>
  <c r="K39" i="1"/>
  <c r="J39" i="1"/>
  <c r="R38" i="1"/>
  <c r="Q38" i="1"/>
  <c r="P38" i="1"/>
  <c r="K38" i="1"/>
  <c r="J38" i="1"/>
  <c r="R37" i="1"/>
  <c r="Q37" i="1"/>
  <c r="P37" i="1"/>
  <c r="K37" i="1"/>
  <c r="J37" i="1"/>
  <c r="R36" i="1"/>
  <c r="Q36" i="1"/>
  <c r="P36" i="1"/>
  <c r="K36" i="1"/>
  <c r="J36" i="1"/>
  <c r="R35" i="1"/>
  <c r="Q35" i="1"/>
  <c r="P35" i="1"/>
  <c r="K35" i="1"/>
  <c r="J35" i="1"/>
  <c r="R34" i="1"/>
  <c r="Q34" i="1"/>
  <c r="P34" i="1"/>
  <c r="K34" i="1"/>
  <c r="J34" i="1"/>
  <c r="R33" i="1"/>
  <c r="Q33" i="1"/>
  <c r="P33" i="1"/>
  <c r="K33" i="1"/>
  <c r="J33" i="1"/>
  <c r="R32" i="1"/>
  <c r="Q32" i="1"/>
  <c r="P32" i="1"/>
  <c r="K32" i="1"/>
  <c r="J32" i="1"/>
  <c r="R31" i="1"/>
  <c r="Q31" i="1"/>
  <c r="P31" i="1"/>
  <c r="K31" i="1"/>
  <c r="J31" i="1"/>
  <c r="R30" i="1"/>
  <c r="Q30" i="1"/>
  <c r="P30" i="1"/>
  <c r="K30" i="1"/>
  <c r="J30" i="1"/>
  <c r="R29" i="1"/>
  <c r="Q29" i="1"/>
  <c r="P29" i="1"/>
  <c r="K29" i="1"/>
  <c r="J29" i="1"/>
  <c r="R28" i="1"/>
  <c r="Q28" i="1"/>
  <c r="P28" i="1"/>
  <c r="K28" i="1"/>
  <c r="J28" i="1"/>
  <c r="R27" i="1"/>
  <c r="Q27" i="1"/>
  <c r="P27" i="1"/>
  <c r="K27" i="1"/>
  <c r="J27" i="1"/>
  <c r="R26" i="1"/>
  <c r="Q26" i="1"/>
  <c r="P26" i="1"/>
  <c r="K26" i="1"/>
  <c r="J26" i="1"/>
  <c r="R25" i="1"/>
  <c r="Q25" i="1"/>
  <c r="P25" i="1"/>
  <c r="K25" i="1"/>
  <c r="J25" i="1"/>
  <c r="R24" i="1"/>
  <c r="Q24" i="1"/>
  <c r="P24" i="1"/>
  <c r="K24" i="1"/>
  <c r="J24" i="1"/>
  <c r="R23" i="1"/>
  <c r="Q23" i="1"/>
  <c r="P23" i="1"/>
  <c r="K23" i="1"/>
  <c r="J23" i="1"/>
  <c r="R22" i="1"/>
  <c r="Q22" i="1"/>
  <c r="P22" i="1"/>
  <c r="K22" i="1"/>
  <c r="J22" i="1"/>
  <c r="R21" i="1"/>
  <c r="Q21" i="1"/>
  <c r="P21" i="1"/>
  <c r="K21" i="1"/>
  <c r="J21" i="1"/>
  <c r="R20" i="1"/>
  <c r="Q20" i="1"/>
  <c r="P20" i="1"/>
  <c r="K20" i="1"/>
  <c r="J20" i="1"/>
  <c r="R19" i="1"/>
  <c r="Q19" i="1"/>
  <c r="P19" i="1"/>
  <c r="K19" i="1"/>
  <c r="J19" i="1"/>
  <c r="R18" i="1"/>
  <c r="Q18" i="1"/>
  <c r="P18" i="1"/>
  <c r="K18" i="1"/>
  <c r="J18" i="1"/>
  <c r="R17" i="1"/>
  <c r="Q17" i="1"/>
  <c r="P17" i="1"/>
  <c r="K17" i="1"/>
  <c r="J17" i="1"/>
  <c r="R16" i="1"/>
  <c r="Q16" i="1"/>
  <c r="P16" i="1"/>
  <c r="K16" i="1"/>
  <c r="J16" i="1"/>
  <c r="R15" i="1"/>
  <c r="Q15" i="1"/>
  <c r="P15" i="1"/>
  <c r="K15" i="1"/>
  <c r="J15" i="1"/>
  <c r="R14" i="1"/>
  <c r="Q14" i="1"/>
  <c r="P14" i="1"/>
  <c r="K14" i="1"/>
  <c r="J14" i="1"/>
  <c r="R13" i="1"/>
  <c r="Q13" i="1"/>
  <c r="P13" i="1"/>
  <c r="K13" i="1"/>
  <c r="J13" i="1"/>
  <c r="R12" i="1"/>
  <c r="Q12" i="1"/>
  <c r="P12" i="1"/>
  <c r="K12" i="1"/>
  <c r="J12" i="1"/>
  <c r="R11" i="1"/>
  <c r="Q11" i="1"/>
  <c r="P11" i="1"/>
  <c r="K11" i="1"/>
  <c r="J11" i="1"/>
  <c r="R10" i="1"/>
  <c r="Q10" i="1"/>
  <c r="P10" i="1"/>
  <c r="K10" i="1"/>
  <c r="J10" i="1"/>
  <c r="R9" i="1"/>
  <c r="Q9" i="1"/>
  <c r="P9" i="1"/>
  <c r="K9" i="1"/>
  <c r="J9" i="1"/>
  <c r="R8" i="1"/>
  <c r="Q8" i="1"/>
  <c r="P8" i="1"/>
  <c r="K8" i="1"/>
  <c r="J8" i="1"/>
  <c r="R7" i="1"/>
  <c r="Q7" i="1"/>
  <c r="P7" i="1"/>
  <c r="K7" i="1"/>
  <c r="J7" i="1"/>
  <c r="R6" i="1"/>
  <c r="Q6" i="1"/>
  <c r="P6" i="1"/>
  <c r="K6" i="1"/>
  <c r="J6" i="1"/>
  <c r="R5" i="1"/>
  <c r="Q5" i="1"/>
  <c r="P5" i="1"/>
  <c r="K5" i="1"/>
  <c r="J5" i="1"/>
  <c r="R4" i="1"/>
  <c r="Q4" i="1"/>
  <c r="P4" i="1"/>
  <c r="K4" i="1"/>
  <c r="J4" i="1"/>
  <c r="R3" i="1"/>
  <c r="Q3" i="1"/>
  <c r="P3" i="1"/>
  <c r="K3" i="1"/>
  <c r="J3" i="1"/>
  <c r="R102" i="4"/>
  <c r="Q102" i="4"/>
  <c r="P102" i="4"/>
  <c r="K102" i="4"/>
  <c r="J102" i="4"/>
  <c r="R101" i="4"/>
  <c r="Q101" i="4"/>
  <c r="P101" i="4"/>
  <c r="K101" i="4"/>
  <c r="J101" i="4"/>
  <c r="R100" i="4"/>
  <c r="Q100" i="4"/>
  <c r="P100" i="4"/>
  <c r="K100" i="4"/>
  <c r="J100" i="4"/>
  <c r="R99" i="4"/>
  <c r="Q99" i="4"/>
  <c r="P99" i="4"/>
  <c r="K99" i="4"/>
  <c r="J99" i="4"/>
  <c r="R98" i="4"/>
  <c r="Q98" i="4"/>
  <c r="P98" i="4"/>
  <c r="K98" i="4"/>
  <c r="J98" i="4"/>
  <c r="R97" i="4"/>
  <c r="Q97" i="4"/>
  <c r="P97" i="4"/>
  <c r="K97" i="4"/>
  <c r="J97" i="4"/>
  <c r="R96" i="4"/>
  <c r="Q96" i="4"/>
  <c r="P96" i="4"/>
  <c r="K96" i="4"/>
  <c r="J96" i="4"/>
  <c r="R95" i="4"/>
  <c r="Q95" i="4"/>
  <c r="P95" i="4"/>
  <c r="K95" i="4"/>
  <c r="J95" i="4"/>
  <c r="R94" i="4"/>
  <c r="Q94" i="4"/>
  <c r="P94" i="4"/>
  <c r="K94" i="4"/>
  <c r="J94" i="4"/>
  <c r="R93" i="4"/>
  <c r="Q93" i="4"/>
  <c r="P93" i="4"/>
  <c r="K93" i="4"/>
  <c r="J93" i="4"/>
  <c r="R92" i="4"/>
  <c r="Q92" i="4"/>
  <c r="P92" i="4"/>
  <c r="K92" i="4"/>
  <c r="J92" i="4"/>
  <c r="R91" i="4"/>
  <c r="Q91" i="4"/>
  <c r="P91" i="4"/>
  <c r="K91" i="4"/>
  <c r="J91" i="4"/>
  <c r="R90" i="4"/>
  <c r="Q90" i="4"/>
  <c r="P90" i="4"/>
  <c r="K90" i="4"/>
  <c r="J90" i="4"/>
  <c r="R89" i="4"/>
  <c r="Q89" i="4"/>
  <c r="P89" i="4"/>
  <c r="K89" i="4"/>
  <c r="J89" i="4"/>
  <c r="R88" i="4"/>
  <c r="Q88" i="4"/>
  <c r="P88" i="4"/>
  <c r="K88" i="4"/>
  <c r="J88" i="4"/>
  <c r="R87" i="4"/>
  <c r="Q87" i="4"/>
  <c r="P87" i="4"/>
  <c r="K87" i="4"/>
  <c r="J87" i="4"/>
  <c r="R86" i="4"/>
  <c r="Q86" i="4"/>
  <c r="P86" i="4"/>
  <c r="K86" i="4"/>
  <c r="J86" i="4"/>
  <c r="R85" i="4"/>
  <c r="Q85" i="4"/>
  <c r="P85" i="4"/>
  <c r="K85" i="4"/>
  <c r="J85" i="4"/>
  <c r="R84" i="4"/>
  <c r="Q84" i="4"/>
  <c r="P84" i="4"/>
  <c r="K84" i="4"/>
  <c r="J84" i="4"/>
  <c r="R83" i="4"/>
  <c r="Q83" i="4"/>
  <c r="P83" i="4"/>
  <c r="K83" i="4"/>
  <c r="J83" i="4"/>
  <c r="R82" i="4"/>
  <c r="Q82" i="4"/>
  <c r="P82" i="4"/>
  <c r="K82" i="4"/>
  <c r="J82" i="4"/>
  <c r="R81" i="4"/>
  <c r="Q81" i="4"/>
  <c r="P81" i="4"/>
  <c r="K81" i="4"/>
  <c r="J81" i="4"/>
  <c r="R80" i="4"/>
  <c r="Q80" i="4"/>
  <c r="P80" i="4"/>
  <c r="K80" i="4"/>
  <c r="J80" i="4"/>
  <c r="R79" i="4"/>
  <c r="Q79" i="4"/>
  <c r="P79" i="4"/>
  <c r="K79" i="4"/>
  <c r="J79" i="4"/>
  <c r="R78" i="4"/>
  <c r="Q78" i="4"/>
  <c r="P78" i="4"/>
  <c r="K78" i="4"/>
  <c r="J78" i="4"/>
  <c r="R77" i="4"/>
  <c r="Q77" i="4"/>
  <c r="P77" i="4"/>
  <c r="K77" i="4"/>
  <c r="J77" i="4"/>
  <c r="R76" i="4"/>
  <c r="Q76" i="4"/>
  <c r="P76" i="4"/>
  <c r="K76" i="4"/>
  <c r="J76" i="4"/>
  <c r="R75" i="4"/>
  <c r="Q75" i="4"/>
  <c r="P75" i="4"/>
  <c r="K75" i="4"/>
  <c r="J75" i="4"/>
  <c r="R74" i="4"/>
  <c r="Q74" i="4"/>
  <c r="P74" i="4"/>
  <c r="K74" i="4"/>
  <c r="J74" i="4"/>
  <c r="R73" i="4"/>
  <c r="Q73" i="4"/>
  <c r="P73" i="4"/>
  <c r="K73" i="4"/>
  <c r="J73" i="4"/>
  <c r="R72" i="4"/>
  <c r="Q72" i="4"/>
  <c r="P72" i="4"/>
  <c r="K72" i="4"/>
  <c r="J72" i="4"/>
  <c r="R71" i="4"/>
  <c r="Q71" i="4"/>
  <c r="P71" i="4"/>
  <c r="K71" i="4"/>
  <c r="J71" i="4"/>
  <c r="R70" i="4"/>
  <c r="Q70" i="4"/>
  <c r="P70" i="4"/>
  <c r="K70" i="4"/>
  <c r="J70" i="4"/>
  <c r="R69" i="4"/>
  <c r="Q69" i="4"/>
  <c r="P69" i="4"/>
  <c r="K69" i="4"/>
  <c r="J69" i="4"/>
  <c r="R68" i="4"/>
  <c r="Q68" i="4"/>
  <c r="P68" i="4"/>
  <c r="K68" i="4"/>
  <c r="J68" i="4"/>
  <c r="R67" i="4"/>
  <c r="Q67" i="4"/>
  <c r="P67" i="4"/>
  <c r="K67" i="4"/>
  <c r="J67" i="4"/>
  <c r="R66" i="4"/>
  <c r="Q66" i="4"/>
  <c r="P66" i="4"/>
  <c r="K66" i="4"/>
  <c r="J66" i="4"/>
  <c r="R65" i="4"/>
  <c r="Q65" i="4"/>
  <c r="P65" i="4"/>
  <c r="K65" i="4"/>
  <c r="J65" i="4"/>
  <c r="R64" i="4"/>
  <c r="Q64" i="4"/>
  <c r="P64" i="4"/>
  <c r="K64" i="4"/>
  <c r="J64" i="4"/>
  <c r="R63" i="4"/>
  <c r="Q63" i="4"/>
  <c r="P63" i="4"/>
  <c r="K63" i="4"/>
  <c r="J63" i="4"/>
  <c r="R62" i="4"/>
  <c r="Q62" i="4"/>
  <c r="P62" i="4"/>
  <c r="K62" i="4"/>
  <c r="J62" i="4"/>
  <c r="R61" i="4"/>
  <c r="Q61" i="4"/>
  <c r="P61" i="4"/>
  <c r="K61" i="4"/>
  <c r="J61" i="4"/>
  <c r="R60" i="4"/>
  <c r="Q60" i="4"/>
  <c r="P60" i="4"/>
  <c r="K60" i="4"/>
  <c r="J60" i="4"/>
  <c r="R59" i="4"/>
  <c r="Q59" i="4"/>
  <c r="P59" i="4"/>
  <c r="K59" i="4"/>
  <c r="J59" i="4"/>
  <c r="R58" i="4"/>
  <c r="Q58" i="4"/>
  <c r="P58" i="4"/>
  <c r="K58" i="4"/>
  <c r="J58" i="4"/>
  <c r="R57" i="4"/>
  <c r="Q57" i="4"/>
  <c r="P57" i="4"/>
  <c r="K57" i="4"/>
  <c r="J57" i="4"/>
  <c r="R56" i="4"/>
  <c r="Q56" i="4"/>
  <c r="P56" i="4"/>
  <c r="K56" i="4"/>
  <c r="J56" i="4"/>
  <c r="R55" i="4"/>
  <c r="Q55" i="4"/>
  <c r="P55" i="4"/>
  <c r="K55" i="4"/>
  <c r="J55" i="4"/>
  <c r="R54" i="4"/>
  <c r="Q54" i="4"/>
  <c r="P54" i="4"/>
  <c r="K54" i="4"/>
  <c r="J54" i="4"/>
  <c r="R53" i="4"/>
  <c r="Q53" i="4"/>
  <c r="P53" i="4"/>
  <c r="K53" i="4"/>
  <c r="J53" i="4"/>
  <c r="R52" i="4"/>
  <c r="Q52" i="4"/>
  <c r="P52" i="4"/>
  <c r="K52" i="4"/>
  <c r="J52" i="4"/>
  <c r="R51" i="4"/>
  <c r="Q51" i="4"/>
  <c r="P51" i="4"/>
  <c r="K51" i="4"/>
  <c r="J51" i="4"/>
  <c r="R50" i="4"/>
  <c r="Q50" i="4"/>
  <c r="P50" i="4"/>
  <c r="K50" i="4"/>
  <c r="J50" i="4"/>
  <c r="R49" i="4"/>
  <c r="Q49" i="4"/>
  <c r="P49" i="4"/>
  <c r="K49" i="4"/>
  <c r="J49" i="4"/>
  <c r="R48" i="4"/>
  <c r="Q48" i="4"/>
  <c r="P48" i="4"/>
  <c r="K48" i="4"/>
  <c r="J48" i="4"/>
  <c r="R47" i="4"/>
  <c r="Q47" i="4"/>
  <c r="P47" i="4"/>
  <c r="K47" i="4"/>
  <c r="J47" i="4"/>
  <c r="R46" i="4"/>
  <c r="Q46" i="4"/>
  <c r="P46" i="4"/>
  <c r="K46" i="4"/>
  <c r="J46" i="4"/>
  <c r="R45" i="4"/>
  <c r="Q45" i="4"/>
  <c r="P45" i="4"/>
  <c r="K45" i="4"/>
  <c r="J45" i="4"/>
  <c r="R44" i="4"/>
  <c r="Q44" i="4"/>
  <c r="P44" i="4"/>
  <c r="K44" i="4"/>
  <c r="J44" i="4"/>
  <c r="R43" i="4"/>
  <c r="Q43" i="4"/>
  <c r="P43" i="4"/>
  <c r="K43" i="4"/>
  <c r="J43" i="4"/>
  <c r="R42" i="4"/>
  <c r="Q42" i="4"/>
  <c r="P42" i="4"/>
  <c r="K42" i="4"/>
  <c r="J42" i="4"/>
  <c r="R41" i="4"/>
  <c r="Q41" i="4"/>
  <c r="P41" i="4"/>
  <c r="K41" i="4"/>
  <c r="J41" i="4"/>
  <c r="R40" i="4"/>
  <c r="Q40" i="4"/>
  <c r="P40" i="4"/>
  <c r="K40" i="4"/>
  <c r="J40" i="4"/>
  <c r="R39" i="4"/>
  <c r="Q39" i="4"/>
  <c r="P39" i="4"/>
  <c r="K39" i="4"/>
  <c r="J39" i="4"/>
  <c r="R38" i="4"/>
  <c r="Q38" i="4"/>
  <c r="P38" i="4"/>
  <c r="K38" i="4"/>
  <c r="J38" i="4"/>
  <c r="R37" i="4"/>
  <c r="Q37" i="4"/>
  <c r="P37" i="4"/>
  <c r="K37" i="4"/>
  <c r="J37" i="4"/>
  <c r="R36" i="4"/>
  <c r="Q36" i="4"/>
  <c r="P36" i="4"/>
  <c r="K36" i="4"/>
  <c r="J36" i="4"/>
  <c r="R35" i="4"/>
  <c r="Q35" i="4"/>
  <c r="P35" i="4"/>
  <c r="K35" i="4"/>
  <c r="J35" i="4"/>
  <c r="R34" i="4"/>
  <c r="Q34" i="4"/>
  <c r="P34" i="4"/>
  <c r="K34" i="4"/>
  <c r="J34" i="4"/>
  <c r="R33" i="4"/>
  <c r="Q33" i="4"/>
  <c r="P33" i="4"/>
  <c r="K33" i="4"/>
  <c r="J33" i="4"/>
  <c r="R32" i="4"/>
  <c r="Q32" i="4"/>
  <c r="P32" i="4"/>
  <c r="K32" i="4"/>
  <c r="J32" i="4"/>
  <c r="R31" i="4"/>
  <c r="Q31" i="4"/>
  <c r="P31" i="4"/>
  <c r="K31" i="4"/>
  <c r="J31" i="4"/>
  <c r="R30" i="4"/>
  <c r="Q30" i="4"/>
  <c r="P30" i="4"/>
  <c r="K30" i="4"/>
  <c r="J30" i="4"/>
  <c r="R29" i="4"/>
  <c r="Q29" i="4"/>
  <c r="P29" i="4"/>
  <c r="K29" i="4"/>
  <c r="J29" i="4"/>
  <c r="R28" i="4"/>
  <c r="Q28" i="4"/>
  <c r="P28" i="4"/>
  <c r="K28" i="4"/>
  <c r="J28" i="4"/>
  <c r="R27" i="4"/>
  <c r="Q27" i="4"/>
  <c r="P27" i="4"/>
  <c r="K27" i="4"/>
  <c r="J27" i="4"/>
  <c r="R26" i="4"/>
  <c r="Q26" i="4"/>
  <c r="P26" i="4"/>
  <c r="K26" i="4"/>
  <c r="J26" i="4"/>
  <c r="R25" i="4"/>
  <c r="Q25" i="4"/>
  <c r="P25" i="4"/>
  <c r="K25" i="4"/>
  <c r="J25" i="4"/>
  <c r="R24" i="4"/>
  <c r="Q24" i="4"/>
  <c r="P24" i="4"/>
  <c r="K24" i="4"/>
  <c r="J24" i="4"/>
  <c r="R23" i="4"/>
  <c r="Q23" i="4"/>
  <c r="P23" i="4"/>
  <c r="K23" i="4"/>
  <c r="J23" i="4"/>
  <c r="R22" i="4"/>
  <c r="Q22" i="4"/>
  <c r="P22" i="4"/>
  <c r="K22" i="4"/>
  <c r="J22" i="4"/>
  <c r="R21" i="4"/>
  <c r="Q21" i="4"/>
  <c r="P21" i="4"/>
  <c r="K21" i="4"/>
  <c r="J21" i="4"/>
  <c r="R20" i="4"/>
  <c r="Q20" i="4"/>
  <c r="P20" i="4"/>
  <c r="K20" i="4"/>
  <c r="J20" i="4"/>
  <c r="R19" i="4"/>
  <c r="Q19" i="4"/>
  <c r="P19" i="4"/>
  <c r="K19" i="4"/>
  <c r="J19" i="4"/>
  <c r="R18" i="4"/>
  <c r="Q18" i="4"/>
  <c r="P18" i="4"/>
  <c r="K18" i="4"/>
  <c r="J18" i="4"/>
  <c r="R17" i="4"/>
  <c r="Q17" i="4"/>
  <c r="P17" i="4"/>
  <c r="K17" i="4"/>
  <c r="J17" i="4"/>
  <c r="R16" i="4"/>
  <c r="Q16" i="4"/>
  <c r="P16" i="4"/>
  <c r="K16" i="4"/>
  <c r="J16" i="4"/>
  <c r="R15" i="4"/>
  <c r="Q15" i="4"/>
  <c r="P15" i="4"/>
  <c r="K15" i="4"/>
  <c r="J15" i="4"/>
  <c r="R14" i="4"/>
  <c r="Q14" i="4"/>
  <c r="P14" i="4"/>
  <c r="K14" i="4"/>
  <c r="J14" i="4"/>
  <c r="R13" i="4"/>
  <c r="Q13" i="4"/>
  <c r="P13" i="4"/>
  <c r="K13" i="4"/>
  <c r="J13" i="4"/>
  <c r="R12" i="4"/>
  <c r="Q12" i="4"/>
  <c r="P12" i="4"/>
  <c r="K12" i="4"/>
  <c r="J12" i="4"/>
  <c r="R11" i="4"/>
  <c r="Q11" i="4"/>
  <c r="P11" i="4"/>
  <c r="K11" i="4"/>
  <c r="J11" i="4"/>
  <c r="R10" i="4"/>
  <c r="Q10" i="4"/>
  <c r="P10" i="4"/>
  <c r="K10" i="4"/>
  <c r="J10" i="4"/>
  <c r="R9" i="4"/>
  <c r="Q9" i="4"/>
  <c r="P9" i="4"/>
  <c r="K9" i="4"/>
  <c r="J9" i="4"/>
  <c r="R8" i="4"/>
  <c r="Q8" i="4"/>
  <c r="P8" i="4"/>
  <c r="K8" i="4"/>
  <c r="J8" i="4"/>
  <c r="R7" i="4"/>
  <c r="Q7" i="4"/>
  <c r="P7" i="4"/>
  <c r="K7" i="4"/>
  <c r="J7" i="4"/>
  <c r="R6" i="4"/>
  <c r="Q6" i="4"/>
  <c r="P6" i="4"/>
  <c r="K6" i="4"/>
  <c r="J6" i="4"/>
  <c r="R5" i="4"/>
  <c r="Q5" i="4"/>
  <c r="P5" i="4"/>
  <c r="K5" i="4"/>
  <c r="J5" i="4"/>
  <c r="R4" i="4"/>
  <c r="Q4" i="4"/>
  <c r="P4" i="4"/>
  <c r="K4" i="4"/>
  <c r="J4" i="4"/>
  <c r="R3" i="4"/>
  <c r="Q3" i="4"/>
  <c r="P3" i="4"/>
  <c r="K3" i="4"/>
  <c r="J3" i="4"/>
  <c r="J2" i="4"/>
  <c r="J2" i="1"/>
  <c r="K2" i="4"/>
  <c r="A3" i="4"/>
  <c r="A4" i="4" s="1"/>
  <c r="O4" i="4" s="1"/>
  <c r="R2" i="4"/>
  <c r="Q2" i="4"/>
  <c r="P2" i="4"/>
  <c r="O2" i="4"/>
  <c r="K2" i="1"/>
  <c r="O3" i="1"/>
  <c r="N3" i="1" s="1"/>
  <c r="P2" i="1"/>
  <c r="R2" i="1"/>
  <c r="Q2" i="1"/>
  <c r="N4" i="4" l="1"/>
  <c r="L4" i="4" s="1"/>
  <c r="M3" i="1"/>
  <c r="L3" i="1"/>
  <c r="O3" i="4"/>
  <c r="N3" i="4" s="1"/>
  <c r="N2" i="4"/>
  <c r="M2" i="4" s="1"/>
  <c r="A5" i="4"/>
  <c r="O5" i="4" s="1"/>
  <c r="N5" i="4" s="1"/>
  <c r="O4" i="1"/>
  <c r="N4" i="1" s="1"/>
  <c r="O2" i="1"/>
  <c r="M4" i="4" l="1"/>
  <c r="L2" i="4"/>
  <c r="L4" i="1"/>
  <c r="M4" i="1"/>
  <c r="M5" i="4"/>
  <c r="L5" i="4"/>
  <c r="M3" i="4"/>
  <c r="L3" i="4"/>
  <c r="A6" i="4"/>
  <c r="O6" i="4" s="1"/>
  <c r="N6" i="4" s="1"/>
  <c r="O5" i="1"/>
  <c r="N5" i="1" s="1"/>
  <c r="N2" i="1"/>
  <c r="L5" i="1" l="1"/>
  <c r="M5" i="1"/>
  <c r="L6" i="4"/>
  <c r="M6" i="4"/>
  <c r="A7" i="4"/>
  <c r="O7" i="4" s="1"/>
  <c r="N7" i="4" s="1"/>
  <c r="O6" i="1"/>
  <c r="N6" i="1" s="1"/>
  <c r="L2" i="1"/>
  <c r="M2" i="1"/>
  <c r="L6" i="1" l="1"/>
  <c r="M6" i="1"/>
  <c r="M7" i="4"/>
  <c r="L7" i="4"/>
  <c r="A8" i="4"/>
  <c r="O8" i="4" s="1"/>
  <c r="N8" i="4" s="1"/>
  <c r="O7" i="1"/>
  <c r="N7" i="1" s="1"/>
  <c r="M7" i="1" l="1"/>
  <c r="L7" i="1"/>
  <c r="M8" i="4"/>
  <c r="L8" i="4"/>
  <c r="A9" i="4"/>
  <c r="O9" i="4" s="1"/>
  <c r="N9" i="4" s="1"/>
  <c r="O8" i="1"/>
  <c r="N8" i="1" s="1"/>
  <c r="M8" i="1" l="1"/>
  <c r="L8" i="1"/>
  <c r="L9" i="4"/>
  <c r="M9" i="4"/>
  <c r="A10" i="4"/>
  <c r="O10" i="4" s="1"/>
  <c r="N10" i="4" s="1"/>
  <c r="O9" i="1"/>
  <c r="N9" i="1" s="1"/>
  <c r="M9" i="1" l="1"/>
  <c r="L9" i="1"/>
  <c r="M10" i="4"/>
  <c r="L10" i="4"/>
  <c r="A11" i="4"/>
  <c r="O11" i="4" s="1"/>
  <c r="N11" i="4" s="1"/>
  <c r="O10" i="1"/>
  <c r="N10" i="1" s="1"/>
  <c r="M10" i="1" l="1"/>
  <c r="L10" i="1"/>
  <c r="M11" i="4"/>
  <c r="L11" i="4"/>
  <c r="A12" i="4"/>
  <c r="O12" i="4" s="1"/>
  <c r="N12" i="4" s="1"/>
  <c r="O11" i="1"/>
  <c r="N11" i="1" s="1"/>
  <c r="M11" i="1" l="1"/>
  <c r="L11" i="1"/>
  <c r="L12" i="4"/>
  <c r="M12" i="4"/>
  <c r="A13" i="4"/>
  <c r="O13" i="4" s="1"/>
  <c r="N13" i="4" s="1"/>
  <c r="O12" i="1"/>
  <c r="N12" i="1" s="1"/>
  <c r="L12" i="1" l="1"/>
  <c r="M12" i="1"/>
  <c r="M13" i="4"/>
  <c r="L13" i="4"/>
  <c r="A14" i="4"/>
  <c r="O14" i="4" s="1"/>
  <c r="N14" i="4" s="1"/>
  <c r="O13" i="1"/>
  <c r="N13" i="1" s="1"/>
  <c r="M13" i="1" l="1"/>
  <c r="L13" i="1"/>
  <c r="L14" i="4"/>
  <c r="M14" i="4"/>
  <c r="A15" i="4"/>
  <c r="O15" i="4" s="1"/>
  <c r="N15" i="4" s="1"/>
  <c r="O14" i="1"/>
  <c r="N14" i="1" s="1"/>
  <c r="M14" i="1" l="1"/>
  <c r="L14" i="1"/>
  <c r="M15" i="4"/>
  <c r="L15" i="4"/>
  <c r="A16" i="4"/>
  <c r="O16" i="4" s="1"/>
  <c r="N16" i="4" s="1"/>
  <c r="O15" i="1"/>
  <c r="N15" i="1" s="1"/>
  <c r="M15" i="1" l="1"/>
  <c r="L15" i="1"/>
  <c r="M16" i="4"/>
  <c r="L16" i="4"/>
  <c r="A17" i="4"/>
  <c r="O17" i="4" s="1"/>
  <c r="N17" i="4" s="1"/>
  <c r="O16" i="1"/>
  <c r="N16" i="1" s="1"/>
  <c r="M16" i="1" l="1"/>
  <c r="L16" i="1"/>
  <c r="L17" i="4"/>
  <c r="M17" i="4"/>
  <c r="A18" i="4"/>
  <c r="O18" i="4" s="1"/>
  <c r="N18" i="4" s="1"/>
  <c r="O17" i="1"/>
  <c r="N17" i="1" s="1"/>
  <c r="M17" i="1" l="1"/>
  <c r="L17" i="1"/>
  <c r="M18" i="4"/>
  <c r="L18" i="4"/>
  <c r="A19" i="4"/>
  <c r="O19" i="4" s="1"/>
  <c r="N19" i="4" s="1"/>
  <c r="O18" i="1"/>
  <c r="N18" i="1" s="1"/>
  <c r="M18" i="1" l="1"/>
  <c r="L18" i="1"/>
  <c r="M19" i="4"/>
  <c r="L19" i="4"/>
  <c r="A20" i="4"/>
  <c r="O20" i="4" s="1"/>
  <c r="N20" i="4" s="1"/>
  <c r="O19" i="1"/>
  <c r="N19" i="1" s="1"/>
  <c r="M19" i="1" l="1"/>
  <c r="L19" i="1"/>
  <c r="L20" i="4"/>
  <c r="M20" i="4"/>
  <c r="A21" i="4"/>
  <c r="O21" i="4" s="1"/>
  <c r="N21" i="4" s="1"/>
  <c r="O20" i="1"/>
  <c r="N20" i="1" s="1"/>
  <c r="L20" i="1" l="1"/>
  <c r="M20" i="1"/>
  <c r="M21" i="4"/>
  <c r="L21" i="4"/>
  <c r="A22" i="4"/>
  <c r="O22" i="4" s="1"/>
  <c r="N22" i="4" s="1"/>
  <c r="O21" i="1"/>
  <c r="N21" i="1" s="1"/>
  <c r="L21" i="1" l="1"/>
  <c r="M21" i="1"/>
  <c r="L22" i="4"/>
  <c r="M22" i="4"/>
  <c r="A23" i="4"/>
  <c r="O23" i="4" s="1"/>
  <c r="N23" i="4" s="1"/>
  <c r="O22" i="1"/>
  <c r="N22" i="1" s="1"/>
  <c r="M22" i="1" l="1"/>
  <c r="L22" i="1"/>
  <c r="M23" i="4"/>
  <c r="L23" i="4"/>
  <c r="A24" i="4"/>
  <c r="O24" i="4" s="1"/>
  <c r="N24" i="4" s="1"/>
  <c r="O23" i="1"/>
  <c r="N23" i="1" s="1"/>
  <c r="M23" i="1" l="1"/>
  <c r="L23" i="1"/>
  <c r="M24" i="4"/>
  <c r="L24" i="4"/>
  <c r="A25" i="4"/>
  <c r="O25" i="4" s="1"/>
  <c r="N25" i="4" s="1"/>
  <c r="O24" i="1"/>
  <c r="N24" i="1" s="1"/>
  <c r="M24" i="1" l="1"/>
  <c r="L24" i="1"/>
  <c r="L25" i="4"/>
  <c r="M25" i="4"/>
  <c r="A26" i="4"/>
  <c r="O26" i="4" s="1"/>
  <c r="N26" i="4" s="1"/>
  <c r="O25" i="1"/>
  <c r="N25" i="1" s="1"/>
  <c r="M25" i="1" l="1"/>
  <c r="L25" i="1"/>
  <c r="M26" i="4"/>
  <c r="L26" i="4"/>
  <c r="A27" i="4"/>
  <c r="O27" i="4" s="1"/>
  <c r="N27" i="4" s="1"/>
  <c r="O26" i="1"/>
  <c r="N26" i="1" s="1"/>
  <c r="M26" i="1" l="1"/>
  <c r="L26" i="1"/>
  <c r="M27" i="4"/>
  <c r="L27" i="4"/>
  <c r="A28" i="4"/>
  <c r="O28" i="4" s="1"/>
  <c r="N28" i="4" s="1"/>
  <c r="O27" i="1"/>
  <c r="N27" i="1" s="1"/>
  <c r="M27" i="1" l="1"/>
  <c r="L27" i="1"/>
  <c r="L28" i="4"/>
  <c r="M28" i="4"/>
  <c r="A29" i="4"/>
  <c r="O29" i="4" s="1"/>
  <c r="N29" i="4" s="1"/>
  <c r="O28" i="1"/>
  <c r="N28" i="1" s="1"/>
  <c r="L28" i="1" l="1"/>
  <c r="M28" i="1"/>
  <c r="M29" i="4"/>
  <c r="L29" i="4"/>
  <c r="A30" i="4"/>
  <c r="O30" i="4" s="1"/>
  <c r="N30" i="4" s="1"/>
  <c r="O29" i="1"/>
  <c r="N29" i="1" s="1"/>
  <c r="L29" i="1" l="1"/>
  <c r="M29" i="1"/>
  <c r="M30" i="4"/>
  <c r="L30" i="4"/>
  <c r="A31" i="4"/>
  <c r="O31" i="4" s="1"/>
  <c r="N31" i="4" s="1"/>
  <c r="O30" i="1"/>
  <c r="N30" i="1" s="1"/>
  <c r="M30" i="1" l="1"/>
  <c r="L30" i="1"/>
  <c r="M31" i="4"/>
  <c r="L31" i="4"/>
  <c r="A32" i="4"/>
  <c r="O32" i="4" s="1"/>
  <c r="N32" i="4" s="1"/>
  <c r="O31" i="1"/>
  <c r="N31" i="1" s="1"/>
  <c r="M31" i="1" l="1"/>
  <c r="L31" i="1"/>
  <c r="M32" i="4"/>
  <c r="L32" i="4"/>
  <c r="A33" i="4"/>
  <c r="O33" i="4" s="1"/>
  <c r="N33" i="4" s="1"/>
  <c r="O32" i="1"/>
  <c r="N32" i="1" s="1"/>
  <c r="M32" i="1" l="1"/>
  <c r="L32" i="1"/>
  <c r="L33" i="4"/>
  <c r="M33" i="4"/>
  <c r="A34" i="4"/>
  <c r="O34" i="4" s="1"/>
  <c r="N34" i="4" s="1"/>
  <c r="O33" i="1"/>
  <c r="N33" i="1" s="1"/>
  <c r="M33" i="1" l="1"/>
  <c r="L33" i="1"/>
  <c r="M34" i="4"/>
  <c r="L34" i="4"/>
  <c r="A35" i="4"/>
  <c r="O35" i="4" s="1"/>
  <c r="N35" i="4" s="1"/>
  <c r="O34" i="1"/>
  <c r="N34" i="1" s="1"/>
  <c r="M34" i="1" l="1"/>
  <c r="L34" i="1"/>
  <c r="M35" i="4"/>
  <c r="L35" i="4"/>
  <c r="A36" i="4"/>
  <c r="O36" i="4" s="1"/>
  <c r="N36" i="4" s="1"/>
  <c r="O35" i="1"/>
  <c r="N35" i="1" s="1"/>
  <c r="M35" i="1" l="1"/>
  <c r="L35" i="1"/>
  <c r="L36" i="4"/>
  <c r="M36" i="4"/>
  <c r="A37" i="4"/>
  <c r="O37" i="4" s="1"/>
  <c r="N37" i="4" s="1"/>
  <c r="O36" i="1"/>
  <c r="N36" i="1" s="1"/>
  <c r="L36" i="1" l="1"/>
  <c r="M36" i="1"/>
  <c r="M37" i="4"/>
  <c r="L37" i="4"/>
  <c r="A38" i="4"/>
  <c r="O38" i="4" s="1"/>
  <c r="N38" i="4" s="1"/>
  <c r="O37" i="1"/>
  <c r="N37" i="1" s="1"/>
  <c r="L37" i="1" l="1"/>
  <c r="M37" i="1"/>
  <c r="M38" i="4"/>
  <c r="L38" i="4"/>
  <c r="A39" i="4"/>
  <c r="O39" i="4" s="1"/>
  <c r="N39" i="4" s="1"/>
  <c r="O38" i="1"/>
  <c r="N38" i="1" s="1"/>
  <c r="M38" i="1" l="1"/>
  <c r="L38" i="1"/>
  <c r="M39" i="4"/>
  <c r="L39" i="4"/>
  <c r="A40" i="4"/>
  <c r="O40" i="4" s="1"/>
  <c r="N40" i="4" s="1"/>
  <c r="O39" i="1"/>
  <c r="N39" i="1" s="1"/>
  <c r="M39" i="1" l="1"/>
  <c r="L39" i="1"/>
  <c r="M40" i="4"/>
  <c r="L40" i="4"/>
  <c r="A41" i="4"/>
  <c r="O41" i="4" s="1"/>
  <c r="N41" i="4" s="1"/>
  <c r="O40" i="1"/>
  <c r="N40" i="1" s="1"/>
  <c r="M40" i="1" l="1"/>
  <c r="L40" i="1"/>
  <c r="L41" i="4"/>
  <c r="M41" i="4"/>
  <c r="A42" i="4"/>
  <c r="O42" i="4" s="1"/>
  <c r="N42" i="4" s="1"/>
  <c r="O41" i="1"/>
  <c r="N41" i="1" s="1"/>
  <c r="M41" i="1" l="1"/>
  <c r="L41" i="1"/>
  <c r="M42" i="4"/>
  <c r="L42" i="4"/>
  <c r="A43" i="4"/>
  <c r="O43" i="4" s="1"/>
  <c r="N43" i="4" s="1"/>
  <c r="O42" i="1"/>
  <c r="N42" i="1" s="1"/>
  <c r="M42" i="1" l="1"/>
  <c r="L42" i="1"/>
  <c r="M43" i="4"/>
  <c r="L43" i="4"/>
  <c r="A44" i="4"/>
  <c r="O44" i="4" s="1"/>
  <c r="N44" i="4" s="1"/>
  <c r="O43" i="1"/>
  <c r="N43" i="1" s="1"/>
  <c r="M43" i="1" l="1"/>
  <c r="L43" i="1"/>
  <c r="L44" i="4"/>
  <c r="M44" i="4"/>
  <c r="A45" i="4"/>
  <c r="O45" i="4" s="1"/>
  <c r="N45" i="4" s="1"/>
  <c r="O44" i="1"/>
  <c r="N44" i="1" s="1"/>
  <c r="L44" i="1" l="1"/>
  <c r="M44" i="1"/>
  <c r="M45" i="4"/>
  <c r="L45" i="4"/>
  <c r="A46" i="4"/>
  <c r="O46" i="4" s="1"/>
  <c r="N46" i="4" s="1"/>
  <c r="O45" i="1"/>
  <c r="N45" i="1" s="1"/>
  <c r="L45" i="1" l="1"/>
  <c r="M45" i="1"/>
  <c r="M46" i="4"/>
  <c r="L46" i="4"/>
  <c r="A47" i="4"/>
  <c r="O47" i="4" s="1"/>
  <c r="N47" i="4" s="1"/>
  <c r="O46" i="1"/>
  <c r="N46" i="1" s="1"/>
  <c r="M46" i="1" l="1"/>
  <c r="L46" i="1"/>
  <c r="L47" i="4"/>
  <c r="M47" i="4"/>
  <c r="A48" i="4"/>
  <c r="O48" i="4" s="1"/>
  <c r="N48" i="4" s="1"/>
  <c r="O47" i="1"/>
  <c r="N47" i="1" s="1"/>
  <c r="M47" i="1" l="1"/>
  <c r="L47" i="1"/>
  <c r="M48" i="4"/>
  <c r="L48" i="4"/>
  <c r="A49" i="4"/>
  <c r="O49" i="4" s="1"/>
  <c r="N49" i="4" s="1"/>
  <c r="O48" i="1"/>
  <c r="N48" i="1" s="1"/>
  <c r="M48" i="1" l="1"/>
  <c r="L48" i="1"/>
  <c r="M49" i="4"/>
  <c r="L49" i="4"/>
  <c r="A50" i="4"/>
  <c r="O50" i="4" s="1"/>
  <c r="N50" i="4" s="1"/>
  <c r="O49" i="1"/>
  <c r="N49" i="1" s="1"/>
  <c r="M49" i="1" l="1"/>
  <c r="L49" i="1"/>
  <c r="M50" i="4"/>
  <c r="L50" i="4"/>
  <c r="A51" i="4"/>
  <c r="O51" i="4" s="1"/>
  <c r="N51" i="4" s="1"/>
  <c r="O50" i="1"/>
  <c r="N50" i="1" s="1"/>
  <c r="M50" i="1" l="1"/>
  <c r="L50" i="1"/>
  <c r="M51" i="4"/>
  <c r="L51" i="4"/>
  <c r="A52" i="4"/>
  <c r="O52" i="4" s="1"/>
  <c r="N52" i="4" s="1"/>
  <c r="O51" i="1"/>
  <c r="N51" i="1" s="1"/>
  <c r="M51" i="1" l="1"/>
  <c r="L51" i="1"/>
  <c r="L52" i="4"/>
  <c r="M52" i="4"/>
  <c r="A53" i="4"/>
  <c r="O53" i="4" s="1"/>
  <c r="N53" i="4" s="1"/>
  <c r="O52" i="1"/>
  <c r="N52" i="1" s="1"/>
  <c r="L52" i="1" l="1"/>
  <c r="M52" i="1"/>
  <c r="M53" i="4"/>
  <c r="L53" i="4"/>
  <c r="A54" i="4"/>
  <c r="O54" i="4" s="1"/>
  <c r="N54" i="4" s="1"/>
  <c r="O53" i="1"/>
  <c r="N53" i="1" s="1"/>
  <c r="L53" i="1" l="1"/>
  <c r="M53" i="1"/>
  <c r="M54" i="4"/>
  <c r="L54" i="4"/>
  <c r="A55" i="4"/>
  <c r="O55" i="4" s="1"/>
  <c r="N55" i="4" s="1"/>
  <c r="O54" i="1"/>
  <c r="N54" i="1" s="1"/>
  <c r="M54" i="1" l="1"/>
  <c r="L54" i="1"/>
  <c r="M55" i="4"/>
  <c r="L55" i="4"/>
  <c r="A56" i="4"/>
  <c r="O56" i="4" s="1"/>
  <c r="N56" i="4" s="1"/>
  <c r="O55" i="1"/>
  <c r="N55" i="1" s="1"/>
  <c r="M55" i="1" l="1"/>
  <c r="L55" i="1"/>
  <c r="M56" i="4"/>
  <c r="L56" i="4"/>
  <c r="A57" i="4"/>
  <c r="O57" i="4" s="1"/>
  <c r="N57" i="4" s="1"/>
  <c r="O56" i="1"/>
  <c r="N56" i="1" s="1"/>
  <c r="M56" i="1" l="1"/>
  <c r="L56" i="1"/>
  <c r="M57" i="4"/>
  <c r="L57" i="4"/>
  <c r="A58" i="4"/>
  <c r="O58" i="4" s="1"/>
  <c r="N58" i="4" s="1"/>
  <c r="O57" i="1"/>
  <c r="N57" i="1" s="1"/>
  <c r="M57" i="1" l="1"/>
  <c r="L57" i="1"/>
  <c r="M58" i="4"/>
  <c r="L58" i="4"/>
  <c r="A59" i="4"/>
  <c r="O59" i="4" s="1"/>
  <c r="N59" i="4" s="1"/>
  <c r="O58" i="1"/>
  <c r="N58" i="1" s="1"/>
  <c r="M58" i="1" l="1"/>
  <c r="L58" i="1"/>
  <c r="M59" i="4"/>
  <c r="L59" i="4"/>
  <c r="A60" i="4"/>
  <c r="O60" i="4" s="1"/>
  <c r="N60" i="4" s="1"/>
  <c r="O59" i="1"/>
  <c r="N59" i="1" s="1"/>
  <c r="M59" i="1" l="1"/>
  <c r="L59" i="1"/>
  <c r="L60" i="4"/>
  <c r="M60" i="4"/>
  <c r="A61" i="4"/>
  <c r="O61" i="4" s="1"/>
  <c r="N61" i="4" s="1"/>
  <c r="O60" i="1"/>
  <c r="N60" i="1" s="1"/>
  <c r="L60" i="1" l="1"/>
  <c r="M60" i="1"/>
  <c r="M61" i="4"/>
  <c r="L61" i="4"/>
  <c r="A62" i="4"/>
  <c r="O62" i="4" s="1"/>
  <c r="N62" i="4" s="1"/>
  <c r="O61" i="1"/>
  <c r="N61" i="1" s="1"/>
  <c r="L61" i="1" l="1"/>
  <c r="M61" i="1"/>
  <c r="M62" i="4"/>
  <c r="L62" i="4"/>
  <c r="A63" i="4"/>
  <c r="O63" i="4" s="1"/>
  <c r="N63" i="4" s="1"/>
  <c r="O62" i="1"/>
  <c r="N62" i="1" s="1"/>
  <c r="M62" i="1" l="1"/>
  <c r="L62" i="1"/>
  <c r="M63" i="4"/>
  <c r="L63" i="4"/>
  <c r="A64" i="4"/>
  <c r="O64" i="4" s="1"/>
  <c r="N64" i="4" s="1"/>
  <c r="O63" i="1"/>
  <c r="N63" i="1" s="1"/>
  <c r="M63" i="1" l="1"/>
  <c r="L63" i="1"/>
  <c r="M64" i="4"/>
  <c r="L64" i="4"/>
  <c r="A65" i="4"/>
  <c r="O65" i="4" s="1"/>
  <c r="N65" i="4" s="1"/>
  <c r="O64" i="1"/>
  <c r="N64" i="1" s="1"/>
  <c r="M64" i="1" l="1"/>
  <c r="L64" i="1"/>
  <c r="M65" i="4"/>
  <c r="L65" i="4"/>
  <c r="A66" i="4"/>
  <c r="O66" i="4" s="1"/>
  <c r="N66" i="4" s="1"/>
  <c r="O65" i="1"/>
  <c r="N65" i="1" s="1"/>
  <c r="M65" i="1" l="1"/>
  <c r="L65" i="1"/>
  <c r="L66" i="4"/>
  <c r="M66" i="4"/>
  <c r="A67" i="4"/>
  <c r="O67" i="4" s="1"/>
  <c r="N67" i="4" s="1"/>
  <c r="O66" i="1"/>
  <c r="N66" i="1" s="1"/>
  <c r="M66" i="1" l="1"/>
  <c r="L66" i="1"/>
  <c r="M67" i="4"/>
  <c r="L67" i="4"/>
  <c r="A68" i="4"/>
  <c r="O68" i="4" s="1"/>
  <c r="N68" i="4" s="1"/>
  <c r="O67" i="1"/>
  <c r="N67" i="1" s="1"/>
  <c r="M67" i="1" l="1"/>
  <c r="L67" i="1"/>
  <c r="L68" i="4"/>
  <c r="M68" i="4"/>
  <c r="A69" i="4"/>
  <c r="O69" i="4" s="1"/>
  <c r="N69" i="4" s="1"/>
  <c r="O68" i="1"/>
  <c r="N68" i="1" s="1"/>
  <c r="L68" i="1" l="1"/>
  <c r="M68" i="1"/>
  <c r="M69" i="4"/>
  <c r="L69" i="4"/>
  <c r="A70" i="4"/>
  <c r="O70" i="4" s="1"/>
  <c r="N70" i="4" s="1"/>
  <c r="O69" i="1"/>
  <c r="N69" i="1" s="1"/>
  <c r="L69" i="1" l="1"/>
  <c r="M69" i="1"/>
  <c r="M70" i="4"/>
  <c r="L70" i="4"/>
  <c r="A71" i="4"/>
  <c r="O71" i="4" s="1"/>
  <c r="N71" i="4" s="1"/>
  <c r="O70" i="1"/>
  <c r="N70" i="1" s="1"/>
  <c r="M70" i="1" l="1"/>
  <c r="L70" i="1"/>
  <c r="M71" i="4"/>
  <c r="L71" i="4"/>
  <c r="A72" i="4"/>
  <c r="O72" i="4" s="1"/>
  <c r="N72" i="4" s="1"/>
  <c r="O71" i="1"/>
  <c r="N71" i="1" s="1"/>
  <c r="M71" i="1" l="1"/>
  <c r="L71" i="1"/>
  <c r="M72" i="4"/>
  <c r="L72" i="4"/>
  <c r="A73" i="4"/>
  <c r="O73" i="4" s="1"/>
  <c r="N73" i="4" s="1"/>
  <c r="O72" i="1"/>
  <c r="N72" i="1" s="1"/>
  <c r="M72" i="1" l="1"/>
  <c r="L72" i="1"/>
  <c r="M73" i="4"/>
  <c r="L73" i="4"/>
  <c r="A74" i="4"/>
  <c r="O74" i="4" s="1"/>
  <c r="N74" i="4" s="1"/>
  <c r="O73" i="1"/>
  <c r="N73" i="1" s="1"/>
  <c r="M73" i="1" l="1"/>
  <c r="L73" i="1"/>
  <c r="L74" i="4"/>
  <c r="M74" i="4"/>
  <c r="A75" i="4"/>
  <c r="O75" i="4" s="1"/>
  <c r="N75" i="4" s="1"/>
  <c r="O74" i="1"/>
  <c r="N74" i="1" s="1"/>
  <c r="M74" i="1" l="1"/>
  <c r="L74" i="1"/>
  <c r="M75" i="4"/>
  <c r="L75" i="4"/>
  <c r="A76" i="4"/>
  <c r="O76" i="4" s="1"/>
  <c r="N76" i="4" s="1"/>
  <c r="O75" i="1"/>
  <c r="N75" i="1" s="1"/>
  <c r="M75" i="1" l="1"/>
  <c r="L75" i="1"/>
  <c r="L76" i="4"/>
  <c r="M76" i="4"/>
  <c r="A77" i="4"/>
  <c r="O77" i="4" s="1"/>
  <c r="N77" i="4" s="1"/>
  <c r="O76" i="1"/>
  <c r="N76" i="1" s="1"/>
  <c r="L76" i="1" l="1"/>
  <c r="M76" i="1"/>
  <c r="M77" i="4"/>
  <c r="L77" i="4"/>
  <c r="A78" i="4"/>
  <c r="O78" i="4" s="1"/>
  <c r="N78" i="4" s="1"/>
  <c r="O77" i="1"/>
  <c r="N77" i="1" s="1"/>
  <c r="L77" i="1" l="1"/>
  <c r="M77" i="1"/>
  <c r="M78" i="4"/>
  <c r="L78" i="4"/>
  <c r="A79" i="4"/>
  <c r="O79" i="4" s="1"/>
  <c r="N79" i="4" s="1"/>
  <c r="O78" i="1"/>
  <c r="N78" i="1" s="1"/>
  <c r="M78" i="1" l="1"/>
  <c r="L78" i="1"/>
  <c r="M79" i="4"/>
  <c r="L79" i="4"/>
  <c r="A80" i="4"/>
  <c r="O80" i="4" s="1"/>
  <c r="N80" i="4" s="1"/>
  <c r="O79" i="1"/>
  <c r="N79" i="1" s="1"/>
  <c r="M79" i="1" l="1"/>
  <c r="L79" i="1"/>
  <c r="M80" i="4"/>
  <c r="L80" i="4"/>
  <c r="A81" i="4"/>
  <c r="O81" i="4" s="1"/>
  <c r="N81" i="4" s="1"/>
  <c r="O80" i="1"/>
  <c r="N80" i="1" s="1"/>
  <c r="M80" i="1" l="1"/>
  <c r="L80" i="1"/>
  <c r="M81" i="4"/>
  <c r="L81" i="4"/>
  <c r="A82" i="4"/>
  <c r="O82" i="4" s="1"/>
  <c r="N82" i="4" s="1"/>
  <c r="O81" i="1"/>
  <c r="N81" i="1" s="1"/>
  <c r="M81" i="1" l="1"/>
  <c r="L81" i="1"/>
  <c r="L82" i="4"/>
  <c r="M82" i="4"/>
  <c r="A83" i="4"/>
  <c r="O83" i="4" s="1"/>
  <c r="N83" i="4" s="1"/>
  <c r="O82" i="1"/>
  <c r="N82" i="1" s="1"/>
  <c r="M82" i="1" l="1"/>
  <c r="L82" i="1"/>
  <c r="M83" i="4"/>
  <c r="L83" i="4"/>
  <c r="A84" i="4"/>
  <c r="O84" i="4" s="1"/>
  <c r="N84" i="4" s="1"/>
  <c r="O83" i="1"/>
  <c r="N83" i="1" s="1"/>
  <c r="M83" i="1" l="1"/>
  <c r="L83" i="1"/>
  <c r="L84" i="4"/>
  <c r="M84" i="4"/>
  <c r="A85" i="4"/>
  <c r="O85" i="4" s="1"/>
  <c r="N85" i="4" s="1"/>
  <c r="O84" i="1"/>
  <c r="N84" i="1" s="1"/>
  <c r="L84" i="1" l="1"/>
  <c r="M84" i="1"/>
  <c r="M85" i="4"/>
  <c r="L85" i="4"/>
  <c r="A86" i="4"/>
  <c r="O86" i="4" s="1"/>
  <c r="N86" i="4" s="1"/>
  <c r="O85" i="1"/>
  <c r="N85" i="1" s="1"/>
  <c r="L85" i="1" l="1"/>
  <c r="M85" i="1"/>
  <c r="M86" i="4"/>
  <c r="L86" i="4"/>
  <c r="A87" i="4"/>
  <c r="O87" i="4" s="1"/>
  <c r="N87" i="4" s="1"/>
  <c r="O86" i="1"/>
  <c r="N86" i="1" s="1"/>
  <c r="M86" i="1" l="1"/>
  <c r="L86" i="1"/>
  <c r="M87" i="4"/>
  <c r="L87" i="4"/>
  <c r="A88" i="4"/>
  <c r="O88" i="4" s="1"/>
  <c r="N88" i="4" s="1"/>
  <c r="O87" i="1"/>
  <c r="N87" i="1" s="1"/>
  <c r="M87" i="1" l="1"/>
  <c r="L87" i="1"/>
  <c r="M88" i="4"/>
  <c r="L88" i="4"/>
  <c r="A89" i="4"/>
  <c r="O89" i="4" s="1"/>
  <c r="N89" i="4" s="1"/>
  <c r="O88" i="1"/>
  <c r="N88" i="1" s="1"/>
  <c r="M88" i="1" l="1"/>
  <c r="L88" i="1"/>
  <c r="M89" i="4"/>
  <c r="L89" i="4"/>
  <c r="A90" i="4"/>
  <c r="O90" i="4" s="1"/>
  <c r="N90" i="4" s="1"/>
  <c r="O89" i="1"/>
  <c r="N89" i="1" s="1"/>
  <c r="M89" i="1" l="1"/>
  <c r="L89" i="1"/>
  <c r="L90" i="4"/>
  <c r="M90" i="4"/>
  <c r="A91" i="4"/>
  <c r="O91" i="4" s="1"/>
  <c r="N91" i="4" s="1"/>
  <c r="O90" i="1"/>
  <c r="N90" i="1" s="1"/>
  <c r="M90" i="1" l="1"/>
  <c r="L90" i="1"/>
  <c r="M91" i="4"/>
  <c r="L91" i="4"/>
  <c r="A92" i="4"/>
  <c r="O92" i="4" s="1"/>
  <c r="N92" i="4" s="1"/>
  <c r="O91" i="1"/>
  <c r="N91" i="1" s="1"/>
  <c r="M91" i="1" l="1"/>
  <c r="L91" i="1"/>
  <c r="L92" i="4"/>
  <c r="M92" i="4"/>
  <c r="A93" i="4"/>
  <c r="O93" i="4" s="1"/>
  <c r="N93" i="4" s="1"/>
  <c r="O92" i="1"/>
  <c r="N92" i="1" s="1"/>
  <c r="L92" i="1" l="1"/>
  <c r="M92" i="1"/>
  <c r="M93" i="4"/>
  <c r="L93" i="4"/>
  <c r="A94" i="4"/>
  <c r="O94" i="4" s="1"/>
  <c r="N94" i="4" s="1"/>
  <c r="O93" i="1"/>
  <c r="N93" i="1" s="1"/>
  <c r="L93" i="1" l="1"/>
  <c r="M93" i="1"/>
  <c r="M94" i="4"/>
  <c r="L94" i="4"/>
  <c r="A95" i="4"/>
  <c r="O95" i="4" s="1"/>
  <c r="N95" i="4" s="1"/>
  <c r="O94" i="1"/>
  <c r="N94" i="1" s="1"/>
  <c r="M94" i="1" l="1"/>
  <c r="L94" i="1"/>
  <c r="M95" i="4"/>
  <c r="L95" i="4"/>
  <c r="A96" i="4"/>
  <c r="O96" i="4" s="1"/>
  <c r="N96" i="4" s="1"/>
  <c r="O95" i="1"/>
  <c r="N95" i="1" s="1"/>
  <c r="M95" i="1" l="1"/>
  <c r="L95" i="1"/>
  <c r="M96" i="4"/>
  <c r="L96" i="4"/>
  <c r="A97" i="4"/>
  <c r="O97" i="4" s="1"/>
  <c r="N97" i="4" s="1"/>
  <c r="O96" i="1"/>
  <c r="N96" i="1" s="1"/>
  <c r="M96" i="1" l="1"/>
  <c r="L96" i="1"/>
  <c r="M97" i="4"/>
  <c r="L97" i="4"/>
  <c r="A98" i="4"/>
  <c r="O98" i="4" s="1"/>
  <c r="N98" i="4" s="1"/>
  <c r="O97" i="1"/>
  <c r="N97" i="1" s="1"/>
  <c r="M97" i="1" l="1"/>
  <c r="L97" i="1"/>
  <c r="M98" i="4"/>
  <c r="L98" i="4"/>
  <c r="A99" i="4"/>
  <c r="O99" i="4" s="1"/>
  <c r="N99" i="4" s="1"/>
  <c r="O98" i="1"/>
  <c r="N98" i="1" s="1"/>
  <c r="M98" i="1" l="1"/>
  <c r="L98" i="1"/>
  <c r="M99" i="4"/>
  <c r="L99" i="4"/>
  <c r="A100" i="4"/>
  <c r="O100" i="4" s="1"/>
  <c r="N100" i="4" s="1"/>
  <c r="O99" i="1"/>
  <c r="N99" i="1" s="1"/>
  <c r="M99" i="1" l="1"/>
  <c r="L99" i="1"/>
  <c r="L100" i="4"/>
  <c r="M100" i="4"/>
  <c r="A101" i="4"/>
  <c r="O101" i="4" s="1"/>
  <c r="N101" i="4" s="1"/>
  <c r="O100" i="1"/>
  <c r="N100" i="1" s="1"/>
  <c r="L100" i="1" l="1"/>
  <c r="M100" i="1"/>
  <c r="M101" i="4"/>
  <c r="L101" i="4"/>
  <c r="A102" i="4"/>
  <c r="O102" i="4" s="1"/>
  <c r="N102" i="4" s="1"/>
  <c r="O101" i="1"/>
  <c r="N101" i="1" s="1"/>
  <c r="L101" i="1" l="1"/>
  <c r="M101" i="1"/>
  <c r="M102" i="4"/>
  <c r="L102" i="4"/>
  <c r="O102" i="1"/>
  <c r="N102" i="1" s="1"/>
  <c r="M102" i="1" l="1"/>
  <c r="L102" i="1"/>
</calcChain>
</file>

<file path=xl/sharedStrings.xml><?xml version="1.0" encoding="utf-8"?>
<sst xmlns="http://schemas.openxmlformats.org/spreadsheetml/2006/main" count="586" uniqueCount="129">
  <si>
    <t>Tipo de proceso</t>
  </si>
  <si>
    <t>Fecha radicación del proceso</t>
  </si>
  <si>
    <t>Fecha admisión de la demanda</t>
  </si>
  <si>
    <t>Fecha de la última actuación</t>
  </si>
  <si>
    <t>Última actuación</t>
  </si>
  <si>
    <t>Tipo 1</t>
  </si>
  <si>
    <t>Actuación 1</t>
  </si>
  <si>
    <t>Código del despacho</t>
  </si>
  <si>
    <t>Nº radicado del proceso</t>
  </si>
  <si>
    <t>Función Jurisdiccional Disciplinaria</t>
  </si>
  <si>
    <t>Ordinaria</t>
  </si>
  <si>
    <t>Nulidad</t>
  </si>
  <si>
    <t>Nulidad y Restablecimiento del Derecho</t>
  </si>
  <si>
    <t>Nulidad Electoral</t>
  </si>
  <si>
    <t>Reparación Directa</t>
  </si>
  <si>
    <t>Controversias Contractuales</t>
  </si>
  <si>
    <t>Repetición</t>
  </si>
  <si>
    <t>Perdida de Investitura</t>
  </si>
  <si>
    <t>Demas acciones Constitucionales</t>
  </si>
  <si>
    <t>Declarativos</t>
  </si>
  <si>
    <t>Ejecutivos</t>
  </si>
  <si>
    <t>De Liquidación</t>
  </si>
  <si>
    <t>De Jurisdicción Voluntaria</t>
  </si>
  <si>
    <t>Proceso único disciplinario</t>
  </si>
  <si>
    <t>Contestación de la demanda</t>
  </si>
  <si>
    <t>Audiencia de instrucción y juzgamiento</t>
  </si>
  <si>
    <t>Etapa probatoria</t>
  </si>
  <si>
    <t>Alegatos de conclución</t>
  </si>
  <si>
    <t>Sentencia</t>
  </si>
  <si>
    <t>Audiencia inicial</t>
  </si>
  <si>
    <t>Calificación de la demanda</t>
  </si>
  <si>
    <t>Sentencia anticipada</t>
  </si>
  <si>
    <t>Indagación previa</t>
  </si>
  <si>
    <t>Investigación disciplinaria</t>
  </si>
  <si>
    <t>Suspensión disciplinaria</t>
  </si>
  <si>
    <t>Cierre de investigación y evaluación</t>
  </si>
  <si>
    <t>Juzgamiento</t>
  </si>
  <si>
    <t>Jurisdicción</t>
  </si>
  <si>
    <t>Función_Jurisdiccional_Disciplinaria</t>
  </si>
  <si>
    <t>Contencioso_Administrativo</t>
  </si>
  <si>
    <t>Actuación_Ordinaria</t>
  </si>
  <si>
    <t>Actuación_Disciplinaria</t>
  </si>
  <si>
    <t>Actuación_Contencioso</t>
  </si>
  <si>
    <t>CONSEJO SUPERIOR DE LA JUDICATURA</t>
  </si>
  <si>
    <t>UNIDAD DE DESARROLLO Y ANÁLISIS ESTADÍSTICO</t>
  </si>
  <si>
    <r>
      <t xml:space="preserve"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 </t>
    </r>
    <r>
      <rPr>
        <b/>
        <i/>
        <sz val="12"/>
        <color theme="1"/>
        <rFont val="Calibri"/>
        <family val="2"/>
        <scheme val="minor"/>
      </rPr>
      <t>Jurisdicción, Tipo de proceso y Última actuación.</t>
    </r>
  </si>
  <si>
    <t>Jurisdicción Ordinaria</t>
  </si>
  <si>
    <t>Jurisdicción de lo Contencioso Administrativo</t>
  </si>
  <si>
    <t>Dependiendo de la jurisdicción deberá seleccionar la opción que mejor encaje con el trámite que adelanta.</t>
  </si>
  <si>
    <r>
      <rPr>
        <b/>
        <sz val="12"/>
        <color theme="9" tint="-0.499984740745262"/>
        <rFont val="Calibri"/>
        <family val="2"/>
        <scheme val="minor"/>
      </rPr>
      <t>Código del despacho:</t>
    </r>
    <r>
      <rPr>
        <sz val="12"/>
        <color theme="1"/>
        <rFont val="Calibri"/>
        <family val="2"/>
        <scheme val="minor"/>
      </rPr>
      <t xml:space="preserve"> 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</si>
  <si>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color theme="9" tint="-0.499984740745262"/>
        <rFont val="Calibri"/>
        <family val="2"/>
        <scheme val="minor"/>
      </rPr>
      <t xml:space="preserve">Fecha de la última actuación: </t>
    </r>
    <r>
      <rPr>
        <sz val="12"/>
        <color theme="1"/>
        <rFont val="Calibri"/>
        <family val="2"/>
        <scheme val="minor"/>
      </rPr>
      <t>Deberá señalar en formato DD/MM/AAAA, la fecha en la que fue dictada la providencia que responda a la etapa procesal seleccionada en la columna anterior.</t>
    </r>
  </si>
  <si>
    <r>
      <rPr>
        <b/>
        <sz val="12"/>
        <color theme="9" tint="-0.499984740745262"/>
        <rFont val="Calibri"/>
        <family val="2"/>
        <scheme val="minor"/>
      </rPr>
      <t xml:space="preserve">Fecha de admisión de la demanda: </t>
    </r>
    <r>
      <rPr>
        <sz val="12"/>
        <color theme="1"/>
        <rFont val="Calibri"/>
        <family val="2"/>
        <scheme val="minor"/>
      </rPr>
      <t>Deberá señalar en formato DD/MM/AAAA, la fecha en la que fue admitida la demanda.</t>
    </r>
  </si>
  <si>
    <r>
      <rPr>
        <b/>
        <sz val="12"/>
        <color theme="9" tint="-0.499984740745262"/>
        <rFont val="Calibri"/>
        <family val="2"/>
        <scheme val="minor"/>
      </rPr>
      <t>Fecha de radicación de la demanda:</t>
    </r>
    <r>
      <rPr>
        <sz val="12"/>
        <color theme="1"/>
        <rFont val="Calibri"/>
        <family val="2"/>
        <scheme val="minor"/>
      </rPr>
      <t xml:space="preserve"> Deberá señalar en formato DD/MM/AAAA, la fecha en la que fue asignado el proceso, según coste en la respectiva acta de reparto.</t>
    </r>
  </si>
  <si>
    <r>
      <rPr>
        <b/>
        <sz val="12"/>
        <color theme="1"/>
        <rFont val="Calibri"/>
        <family val="2"/>
        <scheme val="minor"/>
      </rPr>
      <t xml:space="preserve">Jurisdicción: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</si>
  <si>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1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</si>
  <si>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9" tint="-0.249977111117893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Daniel Arenales Porras, al correo: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9" tint="-0.499984740745262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</si>
  <si>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t>Nº radicado del proceso de segunda instancia</t>
  </si>
  <si>
    <t>Fecha de reparto del recurso de apelación</t>
  </si>
  <si>
    <t>Fecha admisión del recurso de apelación</t>
  </si>
  <si>
    <t>Pruebas de segunda instancia</t>
  </si>
  <si>
    <t>Admisión del recurso de apelación</t>
  </si>
  <si>
    <t>Sentencia de segunda instancia</t>
  </si>
  <si>
    <t>Actuación_Contencioso_2da</t>
  </si>
  <si>
    <t>Actuación_Ordinaria_2da</t>
  </si>
  <si>
    <t>Actuación_Disciplinaria_2da</t>
  </si>
  <si>
    <t>Seleccione el tipo de proceso que va a reportar</t>
  </si>
  <si>
    <t>PROCESOS JUDICIALES DE PRIMERA INSTANCIA CON GESTIÓN SUPERIOR A 5 AÑOS</t>
  </si>
  <si>
    <r>
      <t>Para desplegar las celdas con opción preconfigurada de respuesta, deberá situar el cursor en la celda seleccionada y hacer clic sobre esta para que se desplegué la lista con la información que se ajuste a su situación particular. Esta opción la encontrará en las columnas:</t>
    </r>
    <r>
      <rPr>
        <b/>
        <sz val="12"/>
        <color theme="1"/>
        <rFont val="Calibri"/>
        <family val="2"/>
        <scheme val="minor"/>
      </rPr>
      <t xml:space="preserve"> Jurisdicción, Tipo de proceso y Última actuación</t>
    </r>
  </si>
  <si>
    <r>
      <rPr>
        <b/>
        <sz val="12"/>
        <color theme="1"/>
        <rFont val="Calibri"/>
        <family val="2"/>
        <scheme val="minor"/>
      </rPr>
      <t>Número radicado del proceso:</t>
    </r>
    <r>
      <rPr>
        <sz val="12"/>
        <color theme="1"/>
        <rFont val="Calibri"/>
        <family val="2"/>
        <scheme val="minor"/>
      </rPr>
      <t xml:space="preserve"> 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</si>
  <si>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r>
      <rPr>
        <b/>
        <sz val="12"/>
        <color theme="9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</si>
  <si>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t>3) Audiencia inicial</t>
  </si>
  <si>
    <t>2) Contestación de la demanda</t>
  </si>
  <si>
    <t>1) Calificación de la demanda</t>
  </si>
  <si>
    <t>4) Audiencia de instrucción y juzgamiento</t>
  </si>
  <si>
    <t>5) Etapa probatoria</t>
  </si>
  <si>
    <t xml:space="preserve">6) Alegatos de conclusión </t>
  </si>
  <si>
    <t>7) Sentencia</t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</si>
  <si>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</t>
    </r>
  </si>
  <si>
    <r>
      <t>1)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Proceso único disciplinario</t>
    </r>
  </si>
  <si>
    <r>
      <t>2)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y restablecimiento del derecho</t>
    </r>
  </si>
  <si>
    <r>
      <t>3)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Nulidad electoral</t>
    </r>
  </si>
  <si>
    <r>
      <t>4)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Reparación directa</t>
    </r>
  </si>
  <si>
    <r>
      <t>5)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Controversias contractuales</t>
    </r>
  </si>
  <si>
    <r>
      <t>6)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Repetición</t>
    </r>
  </si>
  <si>
    <r>
      <t>7)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Pérdida de investidura</t>
    </r>
  </si>
  <si>
    <r>
      <t>8)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Demás acciones constitucionales</t>
    </r>
  </si>
  <si>
    <t>6) Alegatos de conclución</t>
  </si>
  <si>
    <t>1) Indagación previa</t>
  </si>
  <si>
    <t>2) Investigación disciplinaria</t>
  </si>
  <si>
    <t>3) Suspensión disciplinaria</t>
  </si>
  <si>
    <t>4) Cierre de investigación y evaluación</t>
  </si>
  <si>
    <t>5) Juzgamiento</t>
  </si>
  <si>
    <t>PROCESOS JUDICIALES DE SEGUNDA INSTANCIA CON GESTIÓN SUPERIOR A 3 AÑOS</t>
  </si>
  <si>
    <r>
      <t xml:space="preserve">La plantilla suministrada corresponde a un archivo Excel protegido que permite el diligenciamiento exclusivamente de las columnas editables sombreadas. </t>
    </r>
    <r>
      <rPr>
        <b/>
        <sz val="11"/>
        <color theme="5" tint="-0.499984740745262"/>
        <rFont val="Calibri"/>
        <family val="2"/>
        <scheme val="minor"/>
      </rPr>
      <t>Cualquier duda o problema con el diligenciamiento del mismo, comuniquese con:</t>
    </r>
    <r>
      <rPr>
        <b/>
        <sz val="11"/>
        <color theme="9" tint="-0.499984740745262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>Daniel Arenales Porras, al correo:</t>
    </r>
    <r>
      <rPr>
        <b/>
        <sz val="11"/>
        <color theme="9" tint="-0.499984740745262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darenalp@cendoj.ramajudicial.gov.co </t>
    </r>
    <r>
      <rPr>
        <b/>
        <sz val="11"/>
        <color theme="1"/>
        <rFont val="Calibri"/>
        <family val="2"/>
        <scheme val="minor"/>
      </rPr>
      <t xml:space="preserve">ó con Emerson Villegas, al correo: </t>
    </r>
    <r>
      <rPr>
        <b/>
        <sz val="11"/>
        <color rgb="FF0070C0"/>
        <rFont val="Calibri"/>
        <family val="2"/>
        <scheme val="minor"/>
      </rPr>
      <t>evillegg@cendoj.ramajudicial.gov.co</t>
    </r>
  </si>
  <si>
    <r>
      <rPr>
        <b/>
        <sz val="12"/>
        <color theme="5" tint="-0.499984740745262"/>
        <rFont val="Calibri"/>
        <family val="2"/>
        <scheme val="minor"/>
      </rPr>
      <t>Tipo de proceso:</t>
    </r>
    <r>
      <rPr>
        <sz val="12"/>
        <color theme="1"/>
        <rFont val="Calibri"/>
        <family val="2"/>
        <scheme val="minor"/>
      </rPr>
      <t xml:space="preserve"> Una vez seleccionada la casilla anterior, según la opción que mejor se ajuste a su respuesta, podrá seleccionar el tipo de proceso según la jurisdicción así:</t>
    </r>
  </si>
  <si>
    <r>
      <rPr>
        <b/>
        <sz val="12"/>
        <rFont val="Calibri"/>
        <family val="2"/>
        <scheme val="minor"/>
      </rPr>
      <t>Código del despacho: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En esta casilla deberá ingresar el número con el que se identifica el despacho en Sistema de Información Estadística de la Rama Judicial- SIERJU </t>
    </r>
    <r>
      <rPr>
        <b/>
        <sz val="12"/>
        <color theme="1"/>
        <rFont val="Calibri"/>
        <family val="2"/>
        <scheme val="minor"/>
      </rPr>
      <t>(Ejemplo: 050013333030</t>
    </r>
    <r>
      <rPr>
        <b/>
        <sz val="8"/>
        <color theme="1"/>
        <rFont val="Calibri"/>
        <family val="2"/>
        <scheme val="minor"/>
      </rPr>
      <t> </t>
    </r>
    <r>
      <rPr>
        <b/>
        <sz val="12"/>
        <color theme="1"/>
        <rFont val="Calibri"/>
        <family val="2"/>
        <scheme val="minor"/>
      </rPr>
      <t>)</t>
    </r>
  </si>
  <si>
    <r>
      <rPr>
        <b/>
        <sz val="12"/>
        <rFont val="Calibri"/>
        <family val="2"/>
        <scheme val="minor"/>
      </rPr>
      <t>Jurisdicción:</t>
    </r>
    <r>
      <rPr>
        <b/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Esta casilla, una vez seleccionada arroja una lista desplegable que permite seleccionar una de las siguientes opciones: </t>
    </r>
    <r>
      <rPr>
        <i/>
        <sz val="12"/>
        <color theme="1"/>
        <rFont val="Calibri"/>
        <family val="2"/>
        <scheme val="minor"/>
      </rPr>
      <t xml:space="preserve">Jurisdicción Ordinaria, Jurisdicción de lo Contencioso Administrativo </t>
    </r>
    <r>
      <rPr>
        <sz val="12"/>
        <color theme="1"/>
        <rFont val="Calibri"/>
        <family val="2"/>
        <scheme val="minor"/>
      </rPr>
      <t xml:space="preserve">y </t>
    </r>
    <r>
      <rPr>
        <i/>
        <sz val="12"/>
        <color theme="1"/>
        <rFont val="Calibri"/>
        <family val="2"/>
        <scheme val="minor"/>
      </rPr>
      <t>Función Jurisdiccional Disciplinaria</t>
    </r>
  </si>
  <si>
    <r>
      <rPr>
        <b/>
        <sz val="12"/>
        <color theme="5" tint="-0.499984740745262"/>
        <rFont val="Calibri"/>
        <family val="2"/>
        <scheme val="minor"/>
      </rPr>
      <t>Última actuación:</t>
    </r>
    <r>
      <rPr>
        <sz val="12"/>
        <color theme="9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Deberá seleccionar, según el tipo de proceso seleccionado, la etapa procesal en la que se encuentra el proceso judicial:</t>
    </r>
  </si>
  <si>
    <r>
      <rPr>
        <b/>
        <sz val="12"/>
        <color theme="5" tint="-0.499984740745262"/>
        <rFont val="Calibri"/>
        <family val="2"/>
        <scheme val="minor"/>
      </rPr>
      <t>Número radicado del proceso de segunda instancia:</t>
    </r>
    <r>
      <rPr>
        <sz val="12"/>
        <color theme="5" tint="-0.49998474074526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En este campo deberá ingresar los 23 dígitos con los que se identifica el proceso asignado por competencia, sin puntos, comas, guiones o cualquier otro carácter especial, siendo preciso en los dígitos asignados a la instancia</t>
    </r>
    <r>
      <rPr>
        <b/>
        <sz val="12"/>
        <color theme="1"/>
        <rFont val="Calibri"/>
        <family val="2"/>
        <scheme val="minor"/>
      </rPr>
      <t xml:space="preserve"> (ejemplo: xxxxxxxxxxxxxxxxxxxxx01/02)</t>
    </r>
  </si>
  <si>
    <t>5)   Demás acciones constitucionales</t>
  </si>
  <si>
    <r>
      <rPr>
        <b/>
        <sz val="12"/>
        <rFont val="Calibri"/>
        <family val="2"/>
        <scheme val="minor"/>
      </rPr>
      <t xml:space="preserve">Fecha de radicación del recurso de apelación: </t>
    </r>
    <r>
      <rPr>
        <sz val="12"/>
        <rFont val="Calibri"/>
        <family val="2"/>
        <scheme val="minor"/>
      </rPr>
      <t>Deberá señalar en formato DD/MM/AAAA, la fecha en la que fue asignado el recurso de apelación para surtir el trámite de segunda instancia, según conste en la respectiva acta de reparto.</t>
    </r>
  </si>
  <si>
    <r>
      <rPr>
        <b/>
        <sz val="12"/>
        <color theme="5" tint="-0.499984740745262"/>
        <rFont val="Calibri"/>
        <family val="2"/>
        <scheme val="minor"/>
      </rPr>
      <t xml:space="preserve">Fecha de admisión del recurso de apelación: </t>
    </r>
    <r>
      <rPr>
        <sz val="12"/>
        <rFont val="Calibri"/>
        <family val="2"/>
        <scheme val="minor"/>
      </rPr>
      <t>Deberá señalar en formato DD/MM/AAAA, la fecha en la que fue admitido el recurso de apelación o la consulta.</t>
    </r>
  </si>
  <si>
    <t xml:space="preserve">1) Admisión del recurso de apelación </t>
  </si>
  <si>
    <t>2) Pruebas de segunda instancia</t>
  </si>
  <si>
    <t>3)⁠ Alegatos de conclusión</t>
  </si>
  <si>
    <t>4) Sentencia de segunda instancia</t>
  </si>
  <si>
    <t xml:space="preserve">3) ⁠Alegatos de conclusión </t>
  </si>
  <si>
    <r>
      <t>Fecha de la última actuación:</t>
    </r>
    <r>
      <rPr>
        <sz val="12"/>
        <rFont val="Calibri"/>
        <family val="2"/>
        <scheme val="minor"/>
      </rPr>
      <t xml:space="preserve"> Deberá señalar en formato DD/MM/AAAA, la fecha en la que fue dictada la providencia que responda a la etapa procesal seleccionada en la columna anterior.</t>
    </r>
  </si>
  <si>
    <t>4) Sentencia anticipada</t>
  </si>
  <si>
    <r>
      <t>2)</t>
    </r>
    <r>
      <rPr>
        <sz val="11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</si>
  <si>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>De liquidación</t>
    </r>
  </si>
  <si>
    <r>
      <t>4)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Jurisdicción voluntaria</t>
    </r>
  </si>
  <si>
    <t>5)    Demás acciones constitucionales</t>
  </si>
  <si>
    <r>
      <t>1)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Declarativo</t>
    </r>
  </si>
  <si>
    <r>
      <t>2)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Ejecutivo</t>
    </r>
  </si>
  <si>
    <r>
      <t>3)</t>
    </r>
    <r>
      <rPr>
        <sz val="11"/>
        <color theme="1"/>
        <rFont val="Times New Roman"/>
        <family val="1"/>
      </rPr>
      <t>   </t>
    </r>
    <r>
      <rPr>
        <sz val="11"/>
        <color theme="1"/>
        <rFont val="Calibri"/>
        <family val="2"/>
        <scheme val="minor"/>
      </rPr>
      <t>De liquidación</t>
    </r>
  </si>
  <si>
    <t xml:space="preserve"> Admisión del grado jurisdiccional de consulta</t>
  </si>
  <si>
    <t xml:space="preserve"> Audiencia de sustentación y fallo</t>
  </si>
  <si>
    <t xml:space="preserve"> Audiencia de trámite y fallo en segunda instancia</t>
  </si>
  <si>
    <t>Alegatos de conclusión</t>
  </si>
  <si>
    <r>
      <t>1)</t>
    </r>
    <r>
      <rPr>
        <sz val="10"/>
        <color theme="1"/>
        <rFont val="Times New Roman"/>
        <family val="1"/>
      </rPr>
      <t> A</t>
    </r>
    <r>
      <rPr>
        <sz val="10"/>
        <color theme="1"/>
        <rFont val="Calibri"/>
        <family val="2"/>
        <scheme val="minor"/>
      </rPr>
      <t>dmisión del recurso de apelación</t>
    </r>
  </si>
  <si>
    <r>
      <t>2)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Admisión del grado jurisdiccional de consulta</t>
    </r>
  </si>
  <si>
    <r>
      <t>3)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sustentación y fallo</t>
    </r>
  </si>
  <si>
    <r>
      <t>4)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Audiencia de trámite y fallo en segunda instancia</t>
    </r>
  </si>
  <si>
    <r>
      <t>5)</t>
    </r>
    <r>
      <rPr>
        <sz val="10"/>
        <color theme="1"/>
        <rFont val="Times New Roman"/>
        <family val="1"/>
      </rPr>
      <t> </t>
    </r>
    <r>
      <rPr>
        <sz val="10"/>
        <color theme="1"/>
        <rFont val="Calibri"/>
        <family val="2"/>
        <scheme val="minor"/>
      </rPr>
      <t>Pruebas de segunda instancia</t>
    </r>
  </si>
  <si>
    <t>6) Sentencia de segunda instancia</t>
  </si>
  <si>
    <t>Razones por las cuales no se ha decidido el proceso</t>
  </si>
  <si>
    <r>
      <rPr>
        <b/>
        <sz val="12"/>
        <color theme="9" tint="-0.499984740745262"/>
        <rFont val="Calibri"/>
        <family val="2"/>
        <scheme val="minor"/>
      </rP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5 años.</t>
    </r>
  </si>
  <si>
    <r>
      <t xml:space="preserve">Razones por las cuales no se ha decidido el proceso: </t>
    </r>
    <r>
      <rPr>
        <sz val="12"/>
        <rFont val="Calibri"/>
        <family val="2"/>
        <scheme val="minor"/>
      </rPr>
      <t>En este campo, deberá diligenciar en un máximo de 250 caracteres, las razones por las cuales no se ha decidido el proceso después de transcurridos 3 años.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</si>
</sst>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/m/yy;@"/>
    <numFmt numFmtId="165" formatCode="000000000000"/>
    <numFmt numFmtId="166" formatCode="d/mm/yyyy;@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Protection="1"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0" fillId="0" borderId="0" xfId="0" applyAlignment="1" applyProtection="1">
      <alignment horizontal="center"/>
    </xf>
    <xf numFmtId="166" fontId="0" fillId="0" borderId="0" xfId="0" applyNumberFormat="1" applyAlignment="1" applyProtection="1">
      <alignment horizontal="center"/>
      <protection locked="0"/>
    </xf>
    <xf numFmtId="165" fontId="4" fillId="0" borderId="0" xfId="1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</xf>
    <xf numFmtId="1" fontId="0" fillId="0" borderId="0" xfId="0" applyNumberFormat="1"/>
    <xf numFmtId="167" fontId="0" fillId="0" borderId="0" xfId="1" applyNumberFormat="1" applyFont="1"/>
    <xf numFmtId="0" fontId="0" fillId="0" borderId="0" xfId="1" applyNumberFormat="1" applyFont="1"/>
    <xf numFmtId="49" fontId="0" fillId="0" borderId="0" xfId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</xf>
    <xf numFmtId="0" fontId="3" fillId="0" borderId="0" xfId="0" applyFont="1" applyFill="1" applyProtection="1"/>
    <xf numFmtId="1" fontId="0" fillId="0" borderId="0" xfId="1" applyNumberFormat="1" applyFont="1" applyAlignment="1" applyProtection="1">
      <alignment horizontal="center" vertical="top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justify" vertical="center"/>
    </xf>
    <xf numFmtId="0" fontId="8" fillId="0" borderId="0" xfId="0" applyFont="1" applyBorder="1" applyAlignment="1" applyProtection="1">
      <alignment horizontal="justify" vertical="center"/>
    </xf>
    <xf numFmtId="0" fontId="0" fillId="0" borderId="10" xfId="0" applyBorder="1" applyProtection="1"/>
    <xf numFmtId="0" fontId="9" fillId="0" borderId="11" xfId="0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" fillId="5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justify" wrapText="1"/>
      <protection locked="0"/>
    </xf>
    <xf numFmtId="0" fontId="17" fillId="0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left" vertical="center" wrapText="1" indent="5"/>
    </xf>
    <xf numFmtId="0" fontId="0" fillId="0" borderId="0" xfId="0" applyFont="1" applyBorder="1" applyProtection="1"/>
    <xf numFmtId="0" fontId="26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/>
    <xf numFmtId="0" fontId="0" fillId="0" borderId="0" xfId="0" applyFill="1" applyProtection="1"/>
    <xf numFmtId="0" fontId="0" fillId="0" borderId="0" xfId="0" applyFill="1" applyAlignment="1" applyProtection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center" indent="5"/>
    </xf>
    <xf numFmtId="0" fontId="18" fillId="4" borderId="0" xfId="0" applyFont="1" applyFill="1" applyBorder="1" applyAlignment="1" applyProtection="1">
      <alignment horizontal="center"/>
    </xf>
    <xf numFmtId="0" fontId="18" fillId="4" borderId="14" xfId="0" applyFont="1" applyFill="1" applyBorder="1" applyAlignment="1" applyProtection="1">
      <alignment horizontal="center"/>
    </xf>
    <xf numFmtId="0" fontId="19" fillId="4" borderId="15" xfId="0" applyFont="1" applyFill="1" applyBorder="1" applyAlignment="1" applyProtection="1">
      <alignment horizontal="center"/>
    </xf>
    <xf numFmtId="0" fontId="19" fillId="4" borderId="13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wrapText="1" indent="5"/>
    </xf>
    <xf numFmtId="0" fontId="2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justify" vertical="center" wrapText="1"/>
    </xf>
    <xf numFmtId="0" fontId="14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 indent="5"/>
    </xf>
    <xf numFmtId="0" fontId="5" fillId="3" borderId="2" xfId="0" applyFont="1" applyFill="1" applyBorder="1" applyAlignment="1" applyProtection="1">
      <alignment horizontal="justify" vertical="center" wrapText="1"/>
    </xf>
    <xf numFmtId="0" fontId="5" fillId="3" borderId="3" xfId="0" applyFont="1" applyFill="1" applyBorder="1" applyAlignment="1" applyProtection="1">
      <alignment horizontal="justify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0" fontId="24" fillId="0" borderId="0" xfId="0" applyFont="1"/>
    <xf numFmtId="0" fontId="29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6" fillId="6" borderId="4" xfId="0" applyFont="1" applyFill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justify" vertical="center" wrapText="1"/>
    </xf>
    <xf numFmtId="0" fontId="5" fillId="6" borderId="2" xfId="0" applyFont="1" applyFill="1" applyBorder="1" applyAlignment="1" applyProtection="1">
      <alignment horizontal="justify" vertical="center" wrapText="1"/>
    </xf>
    <xf numFmtId="0" fontId="5" fillId="6" borderId="3" xfId="0" applyFont="1" applyFill="1" applyBorder="1" applyAlignment="1" applyProtection="1">
      <alignment horizontal="justify" vertical="center" wrapText="1"/>
    </xf>
    <xf numFmtId="0" fontId="5" fillId="6" borderId="4" xfId="0" applyFont="1" applyFill="1" applyBorder="1" applyAlignment="1" applyProtection="1">
      <alignment horizontal="justify" vertical="center" wrapText="1"/>
    </xf>
    <xf numFmtId="0" fontId="21" fillId="0" borderId="0" xfId="0" applyFont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27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8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INSTRUCTIVO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INSTRUCTIVO (2)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SEGUNDA INSTANCIA'!A1"/><Relationship Id="rId7" Type="http://schemas.openxmlformats.org/officeDocument/2006/relationships/image" Target="../media/image7.svg"/><Relationship Id="rId2" Type="http://schemas.openxmlformats.org/officeDocument/2006/relationships/hyperlink" Target="#'PRIMERA INSTANCIA'!A1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3.png"/><Relationship Id="rId2" Type="http://schemas.openxmlformats.org/officeDocument/2006/relationships/hyperlink" Target="#'PRIMERA INSTANCIA'!A1"/><Relationship Id="rId1" Type="http://schemas.openxmlformats.org/officeDocument/2006/relationships/hyperlink" Target="#PROCESOS!A1"/><Relationship Id="rId6" Type="http://schemas.openxmlformats.org/officeDocument/2006/relationships/hyperlink" Target="#'PANEL DE ACCESO'!A1"/><Relationship Id="rId5" Type="http://schemas.openxmlformats.org/officeDocument/2006/relationships/image" Target="../media/image2.pn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hyperlink" Target="#'SEGUNDA INSTANCIA'!A1"/><Relationship Id="rId6" Type="http://schemas.openxmlformats.org/officeDocument/2006/relationships/image" Target="../media/image3.png"/><Relationship Id="rId5" Type="http://schemas.openxmlformats.org/officeDocument/2006/relationships/hyperlink" Target="#'PANEL DE ACCESO'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11</xdr:col>
      <xdr:colOff>257175</xdr:colOff>
      <xdr:row>0</xdr:row>
      <xdr:rowOff>885825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9092B79-2F26-493E-85B1-58D34CE42CEC}"/>
            </a:ext>
          </a:extLst>
        </xdr:cNvPr>
        <xdr:cNvSpPr/>
      </xdr:nvSpPr>
      <xdr:spPr>
        <a:xfrm>
          <a:off x="28575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B5DB0E63-7E92-425E-81BE-BD51345C5D64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501FD4A0-B171-422D-B02D-F5794B269B5E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581024</xdr:rowOff>
    </xdr:from>
    <xdr:to>
      <xdr:col>5</xdr:col>
      <xdr:colOff>485775</xdr:colOff>
      <xdr:row>0</xdr:row>
      <xdr:rowOff>828675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EC6B503-9FA7-4F20-A103-AA14DCC0F580}"/>
            </a:ext>
          </a:extLst>
        </xdr:cNvPr>
        <xdr:cNvSpPr txBox="1">
          <a:spLocks noChangeArrowheads="1"/>
        </xdr:cNvSpPr>
      </xdr:nvSpPr>
      <xdr:spPr bwMode="auto">
        <a:xfrm>
          <a:off x="4952999" y="581024"/>
          <a:ext cx="4895851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PRIMERA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1CD1391E-75E0-4405-983A-EF933F59A1A0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4" name="Grup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4FA8F-9E20-4F42-B4AD-96999C2289E6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D858F8A-959D-4010-9665-A738E418DF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35AA3882-44C2-40F9-810B-4646B4799F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76200</xdr:colOff>
      <xdr:row>0</xdr:row>
      <xdr:rowOff>47625</xdr:rowOff>
    </xdr:from>
    <xdr:to>
      <xdr:col>1</xdr:col>
      <xdr:colOff>838200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7D53929F-9148-472D-9D92-42496A07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5" name="Grupo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DB2D1-1167-4572-BBC1-FF7955846610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1D13E475-1A95-44E9-8DBB-E0153952D9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6CA5C4CA-4501-4A17-8B70-B9F786DCAD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6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228600</xdr:colOff>
      <xdr:row>0</xdr:row>
      <xdr:rowOff>885825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82CF63C-776D-4D76-9ED9-D9D6D5EF58A6}"/>
            </a:ext>
          </a:extLst>
        </xdr:cNvPr>
        <xdr:cNvSpPr/>
      </xdr:nvSpPr>
      <xdr:spPr>
        <a:xfrm>
          <a:off x="0" y="0"/>
          <a:ext cx="18021300" cy="885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2076450</xdr:colOff>
      <xdr:row>0</xdr:row>
      <xdr:rowOff>28575</xdr:rowOff>
    </xdr:from>
    <xdr:to>
      <xdr:col>5</xdr:col>
      <xdr:colOff>47625</xdr:colOff>
      <xdr:row>0</xdr:row>
      <xdr:rowOff>390525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2ECCC86D-EA72-42E0-BE17-25CFF20511CB}"/>
            </a:ext>
          </a:extLst>
        </xdr:cNvPr>
        <xdr:cNvSpPr txBox="1">
          <a:spLocks noChangeArrowheads="1"/>
        </xdr:cNvSpPr>
      </xdr:nvSpPr>
      <xdr:spPr bwMode="auto">
        <a:xfrm>
          <a:off x="5572125" y="28575"/>
          <a:ext cx="383857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75000"/>
                </a:schemeClr>
              </a:solidFill>
              <a:latin typeface="Calibri"/>
              <a:ea typeface="Calibri"/>
              <a:cs typeface="Calibri"/>
            </a:rPr>
            <a:t>CONSEJO SUPERIOR DE LA JUDICATURA</a:t>
          </a:r>
        </a:p>
      </xdr:txBody>
    </xdr:sp>
    <xdr:clientData/>
  </xdr:twoCellAnchor>
  <xdr:twoCellAnchor editAs="absolute">
    <xdr:from>
      <xdr:col>3</xdr:col>
      <xdr:colOff>9525</xdr:colOff>
      <xdr:row>0</xdr:row>
      <xdr:rowOff>333375</xdr:rowOff>
    </xdr:from>
    <xdr:to>
      <xdr:col>4</xdr:col>
      <xdr:colOff>781049</xdr:colOff>
      <xdr:row>0</xdr:row>
      <xdr:rowOff>542925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98C9E85-8EA1-4DE1-BC16-07804CEC04E0}"/>
            </a:ext>
          </a:extLst>
        </xdr:cNvPr>
        <xdr:cNvSpPr txBox="1">
          <a:spLocks noChangeArrowheads="1"/>
        </xdr:cNvSpPr>
      </xdr:nvSpPr>
      <xdr:spPr bwMode="auto">
        <a:xfrm>
          <a:off x="5915025" y="333375"/>
          <a:ext cx="3095624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UNIDAD DE DESARROLLO Y ANÁLISIS ESTADÍSTICO</a:t>
          </a:r>
        </a:p>
      </xdr:txBody>
    </xdr:sp>
    <xdr:clientData/>
  </xdr:twoCellAnchor>
  <xdr:twoCellAnchor editAs="absolute">
    <xdr:from>
      <xdr:col>2</xdr:col>
      <xdr:colOff>1457324</xdr:colOff>
      <xdr:row>0</xdr:row>
      <xdr:rowOff>581025</xdr:rowOff>
    </xdr:from>
    <xdr:to>
      <xdr:col>5</xdr:col>
      <xdr:colOff>581025</xdr:colOff>
      <xdr:row>0</xdr:row>
      <xdr:rowOff>781051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9AAF69E-7C57-42A4-AB9F-09401E0E76F5}"/>
            </a:ext>
          </a:extLst>
        </xdr:cNvPr>
        <xdr:cNvSpPr txBox="1">
          <a:spLocks noChangeArrowheads="1"/>
        </xdr:cNvSpPr>
      </xdr:nvSpPr>
      <xdr:spPr bwMode="auto">
        <a:xfrm>
          <a:off x="4952999" y="581025"/>
          <a:ext cx="4991101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100" b="1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SEGUNDA</a:t>
          </a:r>
          <a:r>
            <a:rPr lang="es-CO" sz="11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/>
  </xdr:twoCellAnchor>
  <xdr:twoCellAnchor editAs="absolute">
    <xdr:from>
      <xdr:col>0</xdr:col>
      <xdr:colOff>66675</xdr:colOff>
      <xdr:row>0</xdr:row>
      <xdr:rowOff>723900</xdr:rowOff>
    </xdr:from>
    <xdr:to>
      <xdr:col>2</xdr:col>
      <xdr:colOff>1400175</xdr:colOff>
      <xdr:row>0</xdr:row>
      <xdr:rowOff>942975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F3684DE4-7B41-4B72-A2F1-CADDB75671FD}"/>
            </a:ext>
          </a:extLst>
        </xdr:cNvPr>
        <xdr:cNvSpPr txBox="1">
          <a:spLocks noChangeArrowheads="1"/>
        </xdr:cNvSpPr>
      </xdr:nvSpPr>
      <xdr:spPr bwMode="auto">
        <a:xfrm>
          <a:off x="66675" y="723900"/>
          <a:ext cx="4829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CO" sz="800" b="1" i="0" u="none" strike="noStrike" baseline="0">
              <a:solidFill>
                <a:srgbClr val="FF0000"/>
              </a:solidFill>
              <a:latin typeface="+mn-lt"/>
              <a:ea typeface="Calibri"/>
              <a:cs typeface="Calibri"/>
            </a:rPr>
            <a:t>* Los campos señalados en rojo, son obligatorios</a:t>
          </a:r>
        </a:p>
      </xdr:txBody>
    </xdr:sp>
    <xdr:clientData/>
  </xdr:twoCellAnchor>
  <xdr:twoCellAnchor>
    <xdr:from>
      <xdr:col>1</xdr:col>
      <xdr:colOff>1485900</xdr:colOff>
      <xdr:row>0</xdr:row>
      <xdr:rowOff>0</xdr:rowOff>
    </xdr:from>
    <xdr:to>
      <xdr:col>2</xdr:col>
      <xdr:colOff>142875</xdr:colOff>
      <xdr:row>0</xdr:row>
      <xdr:rowOff>783718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95013D-9B67-407D-AF41-E44DA9483D1B}"/>
            </a:ext>
          </a:extLst>
        </xdr:cNvPr>
        <xdr:cNvGrpSpPr/>
      </xdr:nvGrpSpPr>
      <xdr:grpSpPr>
        <a:xfrm>
          <a:off x="2781300" y="0"/>
          <a:ext cx="857250" cy="783718"/>
          <a:chOff x="10896600" y="0"/>
          <a:chExt cx="857250" cy="783718"/>
        </a:xfrm>
      </xdr:grpSpPr>
      <xdr:pic>
        <xdr:nvPicPr>
          <xdr:cNvPr id="9" name="Imagen 8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6241BF0E-0D66-4F3C-AF90-3C6C06E464E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0"/>
            <a:ext cx="679990" cy="783718"/>
          </a:xfrm>
          <a:prstGeom prst="ellipse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Text Box 5">
            <a:extLst>
              <a:ext uri="{FF2B5EF4-FFF2-40B4-BE49-F238E27FC236}">
                <a16:creationId xmlns:a16="http://schemas.microsoft.com/office/drawing/2014/main" id="{AB135A60-F5E8-4991-AEDA-7F734270D3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896600" y="552450"/>
            <a:ext cx="857250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es-CO" sz="11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INSTRUCTIVO</a:t>
            </a:r>
          </a:p>
        </xdr:txBody>
      </xdr:sp>
    </xdr:grpSp>
    <xdr:clientData fLocksWithSheet="0"/>
  </xdr:twoCellAnchor>
  <xdr:twoCellAnchor editAs="absolute">
    <xdr:from>
      <xdr:col>0</xdr:col>
      <xdr:colOff>95250</xdr:colOff>
      <xdr:row>0</xdr:row>
      <xdr:rowOff>47625</xdr:rowOff>
    </xdr:from>
    <xdr:to>
      <xdr:col>1</xdr:col>
      <xdr:colOff>857250</xdr:colOff>
      <xdr:row>0</xdr:row>
      <xdr:rowOff>686544</xdr:rowOff>
    </xdr:to>
    <xdr:pic>
      <xdr:nvPicPr>
        <xdr:cNvPr id="11" name="Imagen 10" descr="Consejo Superior de la Judicatura - Wikipedia, la enciclopedia libre">
          <a:extLst>
            <a:ext uri="{FF2B5EF4-FFF2-40B4-BE49-F238E27FC236}">
              <a16:creationId xmlns:a16="http://schemas.microsoft.com/office/drawing/2014/main" id="{BB17F978-7884-4E70-AB42-E42E76D1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057400" cy="638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295275</xdr:colOff>
      <xdr:row>0</xdr:row>
      <xdr:rowOff>76200</xdr:rowOff>
    </xdr:from>
    <xdr:to>
      <xdr:col>2</xdr:col>
      <xdr:colOff>1104900</xdr:colOff>
      <xdr:row>0</xdr:row>
      <xdr:rowOff>819151</xdr:rowOff>
    </xdr:to>
    <xdr:grpSp>
      <xdr:nvGrpSpPr>
        <xdr:cNvPr id="12" name="Grupo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1AC5C9B-CDE1-4675-92D9-621004C917C7}"/>
            </a:ext>
          </a:extLst>
        </xdr:cNvPr>
        <xdr:cNvGrpSpPr/>
      </xdr:nvGrpSpPr>
      <xdr:grpSpPr>
        <a:xfrm>
          <a:off x="3790950" y="76200"/>
          <a:ext cx="809625" cy="742951"/>
          <a:chOff x="3990975" y="104775"/>
          <a:chExt cx="809625" cy="742951"/>
        </a:xfrm>
      </xdr:grpSpPr>
      <xdr:pic>
        <xdr:nvPicPr>
          <xdr:cNvPr id="13" name="Imagen 12" descr="Control Panel (Windows) | Logopedia | Fandom">
            <a:extLst>
              <a:ext uri="{FF2B5EF4-FFF2-40B4-BE49-F238E27FC236}">
                <a16:creationId xmlns:a16="http://schemas.microsoft.com/office/drawing/2014/main" id="{D9B27199-8770-44AE-B961-119EA14441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 Box 5">
            <a:extLst>
              <a:ext uri="{FF2B5EF4-FFF2-40B4-BE49-F238E27FC236}">
                <a16:creationId xmlns:a16="http://schemas.microsoft.com/office/drawing/2014/main" id="{D43EA73E-0243-4F4C-A87E-CF70816C84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accent4">
                    <a:lumMod val="75000"/>
                  </a:schemeClr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695325</xdr:colOff>
      <xdr:row>1</xdr:row>
      <xdr:rowOff>161925</xdr:rowOff>
    </xdr:from>
    <xdr:to>
      <xdr:col>7</xdr:col>
      <xdr:colOff>647700</xdr:colOff>
      <xdr:row>6</xdr:row>
      <xdr:rowOff>141182</xdr:rowOff>
    </xdr:to>
    <xdr:pic>
      <xdr:nvPicPr>
        <xdr:cNvPr id="2" name="Imagen 1" descr="Consejo Superior de la Judicatura - Wikipedia, la enciclopedia libre">
          <a:extLst>
            <a:ext uri="{FF2B5EF4-FFF2-40B4-BE49-F238E27FC236}">
              <a16:creationId xmlns:a16="http://schemas.microsoft.com/office/drawing/2014/main" id="{7AF3F1F5-9944-4AAA-A388-90019C70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52425"/>
          <a:ext cx="3000375" cy="931757"/>
        </a:xfrm>
        <a:prstGeom prst="rect">
          <a:avLst/>
        </a:prstGeom>
        <a:noFill/>
        <a:effectLst>
          <a:innerShdw blurRad="114300">
            <a:prstClr val="black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400050</xdr:colOff>
      <xdr:row>12</xdr:row>
      <xdr:rowOff>142876</xdr:rowOff>
    </xdr:from>
    <xdr:to>
      <xdr:col>9</xdr:col>
      <xdr:colOff>57150</xdr:colOff>
      <xdr:row>16</xdr:row>
      <xdr:rowOff>47626</xdr:rowOff>
    </xdr:to>
    <xdr:sp macro="" textlink="">
      <xdr:nvSpPr>
        <xdr:cNvPr id="3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A1A178-BD47-431B-8046-9BC69FC2CB17}"/>
            </a:ext>
          </a:extLst>
        </xdr:cNvPr>
        <xdr:cNvSpPr txBox="1">
          <a:spLocks noChangeArrowheads="1"/>
        </xdr:cNvSpPr>
      </xdr:nvSpPr>
      <xdr:spPr bwMode="auto">
        <a:xfrm>
          <a:off x="1924050" y="273367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PRIMERA</a:t>
          </a:r>
          <a:r>
            <a:rPr lang="es-CO" sz="1800" b="1" i="0" u="none" strike="noStrike" baseline="0">
              <a:solidFill>
                <a:schemeClr val="accent6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5 AÑOS</a:t>
          </a:r>
        </a:p>
      </xdr:txBody>
    </xdr:sp>
    <xdr:clientData fLocksWithSheet="0"/>
  </xdr:twoCellAnchor>
  <xdr:twoCellAnchor editAs="absolute">
    <xdr:from>
      <xdr:col>2</xdr:col>
      <xdr:colOff>390525</xdr:colOff>
      <xdr:row>16</xdr:row>
      <xdr:rowOff>161926</xdr:rowOff>
    </xdr:from>
    <xdr:to>
      <xdr:col>9</xdr:col>
      <xdr:colOff>47625</xdr:colOff>
      <xdr:row>20</xdr:row>
      <xdr:rowOff>66676</xdr:rowOff>
    </xdr:to>
    <xdr:sp macro="" textlink="">
      <xdr:nvSpPr>
        <xdr:cNvPr id="4" name="Text 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9F3E8-F6C2-4509-B7BE-BD6E32182288}"/>
            </a:ext>
          </a:extLst>
        </xdr:cNvPr>
        <xdr:cNvSpPr txBox="1">
          <a:spLocks noChangeArrowheads="1"/>
        </xdr:cNvSpPr>
      </xdr:nvSpPr>
      <xdr:spPr bwMode="auto">
        <a:xfrm>
          <a:off x="1914525" y="3514726"/>
          <a:ext cx="4991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PROCESOS JUDICIALES DE </a:t>
          </a:r>
          <a:r>
            <a:rPr lang="es-CO" sz="1800" b="1" i="0" u="sng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SEGUNDA</a:t>
          </a:r>
          <a:r>
            <a:rPr lang="es-CO" sz="1800" b="1" i="0" u="none" strike="noStrike" baseline="0">
              <a:solidFill>
                <a:schemeClr val="accent4">
                  <a:lumMod val="50000"/>
                </a:schemeClr>
              </a:solidFill>
              <a:latin typeface="+mn-lt"/>
              <a:ea typeface="Calibri"/>
              <a:cs typeface="Calibri"/>
            </a:rPr>
            <a:t> INSTANCIA CON GESTIÓN SUPERIOR A 3 AÑOS</a:t>
          </a:r>
        </a:p>
      </xdr:txBody>
    </xdr:sp>
    <xdr:clientData fLocksWithSheet="0"/>
  </xdr:twoCellAnchor>
  <xdr:twoCellAnchor editAs="absolute">
    <xdr:from>
      <xdr:col>1</xdr:col>
      <xdr:colOff>409575</xdr:colOff>
      <xdr:row>16</xdr:row>
      <xdr:rowOff>57150</xdr:rowOff>
    </xdr:from>
    <xdr:to>
      <xdr:col>2</xdr:col>
      <xdr:colOff>295275</xdr:colOff>
      <xdr:row>19</xdr:row>
      <xdr:rowOff>133350</xdr:rowOff>
    </xdr:to>
    <xdr:pic>
      <xdr:nvPicPr>
        <xdr:cNvPr id="7" name="Gráfico 6" descr="Mano con dedo índice apuntando a la derecha con relleno sóli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99351B-63DD-4CD2-B96D-8FF2B6B8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71575" y="3409950"/>
          <a:ext cx="647700" cy="647700"/>
        </a:xfrm>
        <a:prstGeom prst="rect">
          <a:avLst/>
        </a:prstGeom>
        <a:effectLst>
          <a:outerShdw blurRad="50800" dist="38100" dir="18900000" algn="b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 editAs="absolute">
    <xdr:from>
      <xdr:col>1</xdr:col>
      <xdr:colOff>419100</xdr:colOff>
      <xdr:row>12</xdr:row>
      <xdr:rowOff>66675</xdr:rowOff>
    </xdr:from>
    <xdr:to>
      <xdr:col>2</xdr:col>
      <xdr:colOff>304800</xdr:colOff>
      <xdr:row>15</xdr:row>
      <xdr:rowOff>142875</xdr:rowOff>
    </xdr:to>
    <xdr:pic>
      <xdr:nvPicPr>
        <xdr:cNvPr id="8" name="Gráfico 7" descr="Mano con dedo índice apuntando a la derecha con rellen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3A816-DE86-425B-8E7A-04D3AF1B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81100" y="2657475"/>
          <a:ext cx="647700" cy="647700"/>
        </a:xfrm>
        <a:prstGeom prst="rect">
          <a:avLst/>
        </a:prstGeom>
        <a:effectLst>
          <a:outerShdw blurRad="50800" dist="38100" algn="l" rotWithShape="0">
            <a:prstClr val="black">
              <a:alpha val="40000"/>
            </a:prstClr>
          </a:outerShdw>
        </a:effectLst>
      </xdr:spPr>
    </xdr:pic>
    <xdr:clientData fLocksWithSheet="0"/>
  </xdr:twoCellAnchor>
  <xdr:twoCellAnchor>
    <xdr:from>
      <xdr:col>0</xdr:col>
      <xdr:colOff>514350</xdr:colOff>
      <xdr:row>0</xdr:row>
      <xdr:rowOff>152400</xdr:rowOff>
    </xdr:from>
    <xdr:to>
      <xdr:col>11</xdr:col>
      <xdr:colOff>266700</xdr:colOff>
      <xdr:row>24</xdr:row>
      <xdr:rowOff>28575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82B0849F-7765-4D6E-8952-B373EE8E3BCF}"/>
            </a:ext>
          </a:extLst>
        </xdr:cNvPr>
        <xdr:cNvSpPr/>
      </xdr:nvSpPr>
      <xdr:spPr>
        <a:xfrm>
          <a:off x="514350" y="152400"/>
          <a:ext cx="8134350" cy="4733925"/>
        </a:xfrm>
        <a:prstGeom prst="rect">
          <a:avLst/>
        </a:prstGeom>
        <a:noFill/>
        <a:ln w="28575"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714373</xdr:colOff>
      <xdr:row>2</xdr:row>
      <xdr:rowOff>79446</xdr:rowOff>
    </xdr:from>
    <xdr:to>
      <xdr:col>12</xdr:col>
      <xdr:colOff>152398</xdr:colOff>
      <xdr:row>4</xdr:row>
      <xdr:rowOff>457199</xdr:rowOff>
    </xdr:to>
    <xdr:grpSp>
      <xdr:nvGrpSpPr>
        <xdr:cNvPr id="6" name="Grup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55CE-B782-4EDE-A7A8-9EAD1297C6DE}"/>
            </a:ext>
          </a:extLst>
        </xdr:cNvPr>
        <xdr:cNvGrpSpPr/>
      </xdr:nvGrpSpPr>
      <xdr:grpSpPr>
        <a:xfrm>
          <a:off x="8496298" y="403296"/>
          <a:ext cx="962025" cy="806378"/>
          <a:chOff x="10786699" y="-72650"/>
          <a:chExt cx="1110029" cy="1055837"/>
        </a:xfrm>
      </xdr:grpSpPr>
      <xdr:pic>
        <xdr:nvPicPr>
          <xdr:cNvPr id="7" name="Imagen 6" descr="Producto manuales manual del usuario iconos de computadora software de  usuario, kurban, producto, manuales png | PNGEgg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FED5487-41B0-4707-BDA9-9B5B8DE0D33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duotone>
              <a:schemeClr val="accent6">
                <a:shade val="45000"/>
                <a:satMod val="135000"/>
              </a:schemeClr>
              <a:prstClr val="white"/>
            </a:duotone>
            <a:alphaModFix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10989992" y="-72650"/>
            <a:ext cx="679990" cy="783718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8F1C012E-440B-4F2B-8903-C72A49966E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786699" y="746227"/>
            <a:ext cx="1110029" cy="2369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PRIMERA INSTANCIA</a:t>
            </a:r>
          </a:p>
        </xdr:txBody>
      </xdr:sp>
    </xdr:grpSp>
    <xdr:clientData fLocksWithSheet="0"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10" name="Imagen 9" descr="Consejo Superior de la Judicatura - Wikipedia, la enciclopedia libre">
          <a:extLst>
            <a:ext uri="{FF2B5EF4-FFF2-40B4-BE49-F238E27FC236}">
              <a16:creationId xmlns:a16="http://schemas.microsoft.com/office/drawing/2014/main" id="{28823DC9-7B43-4748-9F4B-15122609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257175</xdr:colOff>
      <xdr:row>2</xdr:row>
      <xdr:rowOff>95250</xdr:rowOff>
    </xdr:from>
    <xdr:to>
      <xdr:col>13</xdr:col>
      <xdr:colOff>304800</xdr:colOff>
      <xdr:row>4</xdr:row>
      <xdr:rowOff>409576</xdr:rowOff>
    </xdr:to>
    <xdr:grpSp>
      <xdr:nvGrpSpPr>
        <xdr:cNvPr id="11" name="Grup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6A7911D-9C32-4BAA-8937-3423D18BEB79}"/>
            </a:ext>
          </a:extLst>
        </xdr:cNvPr>
        <xdr:cNvGrpSpPr/>
      </xdr:nvGrpSpPr>
      <xdr:grpSpPr>
        <a:xfrm>
          <a:off x="9563100" y="419100"/>
          <a:ext cx="809625" cy="742951"/>
          <a:chOff x="3990975" y="104775"/>
          <a:chExt cx="809625" cy="742951"/>
        </a:xfrm>
      </xdr:grpSpPr>
      <xdr:pic>
        <xdr:nvPicPr>
          <xdr:cNvPr id="12" name="Imagen 11" descr="Control Panel (Windows) | Logopedia | Fandom">
            <a:extLst>
              <a:ext uri="{FF2B5EF4-FFF2-40B4-BE49-F238E27FC236}">
                <a16:creationId xmlns:a16="http://schemas.microsoft.com/office/drawing/2014/main" id="{EF00E2B3-FD5F-4D6F-8858-7A931E3B964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duotone>
              <a:schemeClr val="accent6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 Box 5">
            <a:extLst>
              <a:ext uri="{FF2B5EF4-FFF2-40B4-BE49-F238E27FC236}">
                <a16:creationId xmlns:a16="http://schemas.microsoft.com/office/drawing/2014/main" id="{1C7E502C-47B2-4789-AD4C-0BBB81C64D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314323</xdr:colOff>
      <xdr:row>2</xdr:row>
      <xdr:rowOff>79446</xdr:rowOff>
    </xdr:from>
    <xdr:to>
      <xdr:col>12</xdr:col>
      <xdr:colOff>514348</xdr:colOff>
      <xdr:row>4</xdr:row>
      <xdr:rowOff>457199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42FCC9-94D3-40E4-9F0D-1491F2D036EC}"/>
            </a:ext>
          </a:extLst>
        </xdr:cNvPr>
        <xdr:cNvGrpSpPr/>
      </xdr:nvGrpSpPr>
      <xdr:grpSpPr>
        <a:xfrm>
          <a:off x="8782048" y="403296"/>
          <a:ext cx="962025" cy="806378"/>
          <a:chOff x="8153398" y="403296"/>
          <a:chExt cx="962025" cy="806378"/>
        </a:xfrm>
      </xdr:grpSpPr>
      <xdr:pic>
        <xdr:nvPicPr>
          <xdr:cNvPr id="3" name="Imagen 2" descr="Producto manuales manual del usuario iconos de computadora software de  usuario, kurban, producto, manuales png | PNGEgg">
            <a:extLst>
              <a:ext uri="{FF2B5EF4-FFF2-40B4-BE49-F238E27FC236}">
                <a16:creationId xmlns:a16="http://schemas.microsoft.com/office/drawing/2014/main" id="{19B1AD26-9DB0-4B28-8957-4098388FFB1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E6E6E6"/>
              </a:clrFrom>
              <a:clrTo>
                <a:srgbClr val="E6E6E6">
                  <a:alpha val="0"/>
                </a:srgbClr>
              </a:clrTo>
            </a:clrChange>
            <a:alphaModFix/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colorTemperature colorTemp="4700"/>
                    </a14:imgEffect>
                    <a14:imgEffect>
                      <a14:saturation sat="33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99" t="17371" r="23140" b="8467"/>
          <a:stretch/>
        </xdr:blipFill>
        <xdr:spPr bwMode="auto">
          <a:xfrm>
            <a:off x="8329585" y="403296"/>
            <a:ext cx="589325" cy="598552"/>
          </a:xfrm>
          <a:prstGeom prst="ellipse">
            <a:avLst/>
          </a:prstGeom>
          <a:noFill/>
          <a:scene3d>
            <a:camera prst="orthographicFront"/>
            <a:lightRig rig="threePt" dir="t"/>
          </a:scene3d>
          <a:sp3d>
            <a:bevelT/>
          </a:sp3d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5">
            <a:extLst>
              <a:ext uri="{FF2B5EF4-FFF2-40B4-BE49-F238E27FC236}">
                <a16:creationId xmlns:a16="http://schemas.microsoft.com/office/drawing/2014/main" id="{45BB3D81-A5D9-41BC-B888-82815F38C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8153398" y="1028700"/>
            <a:ext cx="962025" cy="1809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</a:sp3d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CO" sz="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SEGUNDA INSTANCIA</a:t>
            </a:r>
          </a:p>
        </xdr:txBody>
      </xdr:sp>
    </xdr:grpSp>
    <xdr:clientData/>
  </xdr:twoCellAnchor>
  <xdr:twoCellAnchor editAs="absolute">
    <xdr:from>
      <xdr:col>2</xdr:col>
      <xdr:colOff>57150</xdr:colOff>
      <xdr:row>2</xdr:row>
      <xdr:rowOff>95250</xdr:rowOff>
    </xdr:from>
    <xdr:to>
      <xdr:col>4</xdr:col>
      <xdr:colOff>590550</xdr:colOff>
      <xdr:row>4</xdr:row>
      <xdr:rowOff>305544</xdr:rowOff>
    </xdr:to>
    <xdr:pic>
      <xdr:nvPicPr>
        <xdr:cNvPr id="5" name="Imagen 4" descr="Consejo Superior de la Judicatura - Wikipedia, la enciclopedia libre">
          <a:extLst>
            <a:ext uri="{FF2B5EF4-FFF2-40B4-BE49-F238E27FC236}">
              <a16:creationId xmlns:a16="http://schemas.microsoft.com/office/drawing/2014/main" id="{85F0B374-643D-4E39-BA32-BE183880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19100"/>
          <a:ext cx="2057400" cy="638919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absolute">
    <xdr:from>
      <xdr:col>12</xdr:col>
      <xdr:colOff>609600</xdr:colOff>
      <xdr:row>2</xdr:row>
      <xdr:rowOff>114300</xdr:rowOff>
    </xdr:from>
    <xdr:to>
      <xdr:col>13</xdr:col>
      <xdr:colOff>657225</xdr:colOff>
      <xdr:row>4</xdr:row>
      <xdr:rowOff>428626</xdr:rowOff>
    </xdr:to>
    <xdr:grpSp>
      <xdr:nvGrpSpPr>
        <xdr:cNvPr id="6" name="Grup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FA29A4-E81C-452B-9CD4-B0DE4A26F547}"/>
            </a:ext>
          </a:extLst>
        </xdr:cNvPr>
        <xdr:cNvGrpSpPr/>
      </xdr:nvGrpSpPr>
      <xdr:grpSpPr>
        <a:xfrm>
          <a:off x="9839325" y="438150"/>
          <a:ext cx="809625" cy="742951"/>
          <a:chOff x="3990975" y="104775"/>
          <a:chExt cx="809625" cy="742951"/>
        </a:xfrm>
      </xdr:grpSpPr>
      <xdr:pic>
        <xdr:nvPicPr>
          <xdr:cNvPr id="7" name="Imagen 6" descr="Control Panel (Windows) | Logopedia | Fandom">
            <a:extLst>
              <a:ext uri="{FF2B5EF4-FFF2-40B4-BE49-F238E27FC236}">
                <a16:creationId xmlns:a16="http://schemas.microsoft.com/office/drawing/2014/main" id="{CB122257-0E8D-4251-A8BB-2FEAC44B4D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duotone>
              <a:schemeClr val="accent4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2426" y="104775"/>
            <a:ext cx="638174" cy="638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Text Box 5">
            <a:extLst>
              <a:ext uri="{FF2B5EF4-FFF2-40B4-BE49-F238E27FC236}">
                <a16:creationId xmlns:a16="http://schemas.microsoft.com/office/drawing/2014/main" id="{2170E2D0-3B9B-4616-9323-EEEC8AEB70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90975" y="704850"/>
            <a:ext cx="809625" cy="1428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ctr" rtl="0">
              <a:defRPr sz="1000"/>
            </a:pPr>
            <a:r>
              <a:rPr lang="es-CO" sz="7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PANEL DE ACCESO</a:t>
            </a:r>
          </a:p>
        </xdr:txBody>
      </xdr:sp>
    </xdr:grpSp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191C0-C4CD-42C9-B3C3-ECD2CDAE1A94}" name="Contencioso_Administrativo" displayName="Contencioso_Administrativo" ref="A1:A9" totalsRowShown="0">
  <autoFilter ref="A1:A9" xr:uid="{E95191C0-C4CD-42C9-B3C3-ECD2CDAE1A94}"/>
  <tableColumns count="1">
    <tableColumn id="1" xr3:uid="{FB290EDF-68EE-491A-878F-1D81E5D465F8}" name="Contencioso_Administrativ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63E8A-5EDE-430C-AB0E-BBAB591DB09E}" name="Ordinaria" displayName="Ordinaria" ref="B1:B6" totalsRowShown="0">
  <autoFilter ref="B1:B6" xr:uid="{D3563E8A-5EDE-430C-AB0E-BBAB591DB09E}"/>
  <tableColumns count="1">
    <tableColumn id="1" xr3:uid="{E64702B0-4FB8-4FC1-9B11-D6F879A8B1BC}" name="Ordina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FC694E-E4ED-4559-AA77-73757D2221DE}" name="Función_Jurisdiccional_Disciplinaria" displayName="Función_Jurisdiccional_Disciplinaria" ref="C1:C2" totalsRowShown="0">
  <autoFilter ref="C1:C2" xr:uid="{D3FC694E-E4ED-4559-AA77-73757D2221DE}"/>
  <tableColumns count="1">
    <tableColumn id="1" xr3:uid="{5C1F6DBF-3E60-4461-8A66-C4B881654471}" name="Función_Jurisdiccional_Disciplinari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23CA74F-3692-47CC-8923-24D7BD3F7C9E}" name="Actuación_Contencioso" displayName="Actuación_Contencioso" ref="D1:D8" totalsRowShown="0">
  <autoFilter ref="D1:D8" xr:uid="{C23CA74F-3692-47CC-8923-24D7BD3F7C9E}"/>
  <tableColumns count="1">
    <tableColumn id="1" xr3:uid="{C64B2A42-3DC4-4DF2-8D8C-F5AD1E55E98D}" name="Actuación_Contencios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BB3EBF-E759-479C-AD98-AB4EBD56A7A7}" name="Actuación_Ordinaria" displayName="Actuación_Ordinaria" ref="E1:E8" totalsRowShown="0">
  <autoFilter ref="E1:E8" xr:uid="{65BB3EBF-E759-479C-AD98-AB4EBD56A7A7}"/>
  <tableColumns count="1">
    <tableColumn id="1" xr3:uid="{931917A8-F894-420C-B7E0-788AAE0FCF6A}" name="Actuación_Ordinari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F9BED1-BDE1-4CDF-A09B-0B91C2D967FA}" name="Actuación_Disciplinaria" displayName="Actuación_Disciplinaria" ref="F1:F6" totalsRowShown="0">
  <autoFilter ref="F1:F6" xr:uid="{58F9BED1-BDE1-4CDF-A09B-0B91C2D967FA}"/>
  <tableColumns count="1">
    <tableColumn id="1" xr3:uid="{5BA64B27-A3CA-40D3-A82E-5491091FC79C}" name="Actuación_Disciplinari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5F2C5C-512A-490B-88CD-E8227D0C808B}" name="Actuación_Contencioso_2da" displayName="Actuación_Contencioso_2da" ref="H1:H5" totalsRowShown="0" headerRowDxfId="2">
  <autoFilter ref="H1:H5" xr:uid="{B45F2C5C-512A-490B-88CD-E8227D0C808B}"/>
  <tableColumns count="1">
    <tableColumn id="1" xr3:uid="{33ADF381-9CF3-46ED-BC1C-8E992B5B61AE}" name="Actuación_Contencioso_2d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53294F-4228-47B5-AAAA-46AF112607C5}" name="Actuación_Ordinaria_2da" displayName="Actuación_Ordinaria_2da" ref="I1:I7" totalsRowShown="0" headerRowDxfId="1">
  <autoFilter ref="I1:I7" xr:uid="{7A53294F-4228-47B5-AAAA-46AF112607C5}"/>
  <tableColumns count="1">
    <tableColumn id="1" xr3:uid="{10AC511B-708B-45C6-A747-7A483BEC0C5F}" name="Actuación_Ordinaria_2d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4A79669-7A9E-488C-92FE-BE0403D8B003}" name="Actuación_Disciplinaria_2da" displayName="Actuación_Disciplinaria_2da" ref="J1:J5" totalsRowShown="0" headerRowDxfId="0">
  <autoFilter ref="J1:J5" xr:uid="{44A79669-7A9E-488C-92FE-BE0403D8B003}"/>
  <tableColumns count="1">
    <tableColumn id="1" xr3:uid="{FE53C79E-290B-4A52-A704-2445D63B47DA}" name="Actuación_Disciplinaria_2d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560C-D84D-4A57-96AF-94AA5793DA69}">
  <dimension ref="A1:X104"/>
  <sheetViews>
    <sheetView showGridLines="0" showRowColHeader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0.7109375" style="1" customWidth="1"/>
    <col min="10" max="10" width="40.7109375" style="42" customWidth="1"/>
    <col min="11" max="11" width="28.85546875" style="17" customWidth="1"/>
    <col min="12" max="12" width="31.85546875" style="4" customWidth="1"/>
    <col min="13" max="13" width="75.85546875" style="4" bestFit="1" customWidth="1"/>
    <col min="14" max="14" width="97.140625" style="4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98.25" customHeight="1" x14ac:dyDescent="0.25">
      <c r="A1" s="9" t="s">
        <v>7</v>
      </c>
      <c r="B1" s="9" t="s">
        <v>37</v>
      </c>
      <c r="C1" s="9" t="s">
        <v>8</v>
      </c>
      <c r="D1" s="9" t="s">
        <v>0</v>
      </c>
      <c r="E1" s="9" t="s">
        <v>1</v>
      </c>
      <c r="F1" s="9" t="s">
        <v>2</v>
      </c>
      <c r="G1" s="9" t="s">
        <v>4</v>
      </c>
      <c r="H1" s="9" t="s">
        <v>3</v>
      </c>
      <c r="I1" s="9" t="s">
        <v>126</v>
      </c>
      <c r="J1" s="11"/>
      <c r="K1" s="33"/>
      <c r="L1" s="4"/>
      <c r="M1" s="4"/>
      <c r="N1" s="4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5">
      <c r="A2" s="8"/>
      <c r="B2" s="8"/>
      <c r="C2" s="15"/>
      <c r="D2" s="3"/>
      <c r="E2" s="7"/>
      <c r="F2" s="7"/>
      <c r="G2" s="3"/>
      <c r="H2" s="7"/>
      <c r="I2" s="32"/>
      <c r="J2" s="43" t="str">
        <f>IF(I2&lt;&gt;"",IF(LEN(I2)&gt;200,"Lleva "&amp;LEN(I2)&amp;" caracteres",""),"")</f>
        <v/>
      </c>
      <c r="K2" s="17" t="str">
        <f>IF(B2=Contencioso_Administrativo[[#Headers],[Contencioso_Administrativo]],Actuación_Contencioso[[#Headers],[Actuación_Contencioso]],IF('PRIMERA INSTANCIA'!B2=Ordinaria[[#Headers],[Ordinaria]],Actuación_Ordinaria[[#Headers],[Actuación_Ordinaria]],IF('PRIMERA INSTANCIA'!B2=Función_Jurisdiccional_Disciplinaria[[#Headers],[Función_Jurisdiccional_Disciplinaria]],Actuación_Disciplinaria[[#Headers],[Actuación_Disciplinaria]],"")))</f>
        <v/>
      </c>
      <c r="L2" s="16" t="str">
        <f>LEFT(N2,6)</f>
        <v/>
      </c>
      <c r="M2" s="16" t="str">
        <f>MID(N2,14,100)</f>
        <v/>
      </c>
      <c r="N2" s="16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18" t="str">
        <f>IF(AND(A2&lt;&gt;"",H2&lt;&gt;"",C3&lt;&gt;""),A2,IF(H2&lt;&gt;"","",""))</f>
        <v/>
      </c>
      <c r="B3" s="8"/>
      <c r="C3" s="15"/>
      <c r="D3" s="3"/>
      <c r="E3" s="7"/>
      <c r="F3" s="7"/>
      <c r="G3" s="3"/>
      <c r="H3" s="7"/>
      <c r="I3" s="32"/>
      <c r="J3" s="43" t="str">
        <f t="shared" ref="J3:J66" si="0">IF(I3&lt;&gt;"",IF(LEN(I3)&gt;200,"Lleva "&amp;LEN(I3)&amp;" caracteres",""),"")</f>
        <v/>
      </c>
      <c r="K3" s="17" t="str">
        <f>IF(B3=Contencioso_Administrativo[[#Headers],[Contencioso_Administrativo]],Actuación_Contencioso[[#Headers],[Actuación_Contencioso]],IF('PRIMERA INSTANCIA'!B3=Ordinaria[[#Headers],[Ordinaria]],Actuación_Ordinaria[[#Headers],[Actuación_Ordinaria]],IF('PRIMERA INSTANCIA'!B3=Función_Jurisdiccional_Disciplinaria[[#Headers],[Función_Jurisdiccional_Disciplinaria]],Actuación_Disciplinaria[[#Headers],[Actuación_Disciplinaria]],"")))</f>
        <v/>
      </c>
      <c r="L3" s="16" t="str">
        <f t="shared" ref="L3:L66" si="1">LEFT(N3,6)</f>
        <v/>
      </c>
      <c r="M3" s="16" t="str">
        <f t="shared" ref="M3:M66" si="2">MID(N3,14,100)</f>
        <v/>
      </c>
      <c r="N3" s="16" t="str">
        <f t="shared" ref="N3:N66" si="3">IF(O3&lt;&gt;"",O3,"")&amp;IF(P3&lt;&gt;"",P3,"")&amp;IF(Q3&lt;&gt;"",Q3,"")&amp;IF(R3&lt;&gt;"",R3,"")</f>
        <v/>
      </c>
      <c r="O3" s="4" t="str">
        <f t="shared" ref="O3:O66" si="4">IF(A3&lt;&gt;"",IF(AND(LEN(A3)&lt;&gt;11,LEN(A3)&lt;&gt;12)," - Verifique el código del despacho debe contener 12 dígitos",""),"")</f>
        <v/>
      </c>
      <c r="P3" s="4" t="str">
        <f t="shared" ref="P3:P66" si="5">IF(C3&lt;&gt;"",IF(LEN(C3)&lt;&gt;23," - Verifique el código del proceso",""),"")</f>
        <v/>
      </c>
      <c r="Q3" s="4" t="str">
        <f t="shared" ref="Q3:Q66" si="6">IF(F3&lt;&gt;"",IF(F3&lt;E3," - Verifique La fecha de admisión de la demanda debe ser mayor o igual a la fecha de radicación",""),"")</f>
        <v/>
      </c>
      <c r="R3" s="4" t="str">
        <f t="shared" ref="R3:R66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18" t="str">
        <f t="shared" ref="A4:A67" si="8">IF(AND(A3&lt;&gt;"",H3&lt;&gt;"",C4&lt;&gt;""),A3,IF(H3&lt;&gt;"","",""))</f>
        <v/>
      </c>
      <c r="B4" s="8"/>
      <c r="C4" s="15"/>
      <c r="D4" s="3"/>
      <c r="E4" s="7"/>
      <c r="F4" s="7"/>
      <c r="G4" s="3"/>
      <c r="H4" s="7"/>
      <c r="I4" s="32"/>
      <c r="J4" s="43" t="str">
        <f t="shared" si="0"/>
        <v/>
      </c>
      <c r="K4" s="17" t="str">
        <f>IF(B4=Contencioso_Administrativo[[#Headers],[Contencioso_Administrativo]],Actuación_Contencioso[[#Headers],[Actuación_Contencioso]],IF('PRIMERA INSTANCIA'!B4=Ordinaria[[#Headers],[Ordinaria]],Actuación_Ordinaria[[#Headers],[Actuación_Ordinaria]],IF('PRIMERA INSTANCIA'!B4=Función_Jurisdiccional_Disciplinaria[[#Headers],[Función_Jurisdiccional_Disciplinaria]],Actuación_Disciplinaria[[#Headers],[Actuación_Disciplinaria]],"")))</f>
        <v/>
      </c>
      <c r="L4" s="16" t="str">
        <f t="shared" si="1"/>
        <v/>
      </c>
      <c r="M4" s="16" t="str">
        <f t="shared" si="2"/>
        <v/>
      </c>
      <c r="N4" s="16" t="str">
        <f t="shared" si="3"/>
        <v/>
      </c>
      <c r="O4" s="4" t="str">
        <f t="shared" si="4"/>
        <v/>
      </c>
      <c r="P4" s="4" t="str">
        <f t="shared" si="5"/>
        <v/>
      </c>
      <c r="Q4" s="4" t="str">
        <f t="shared" si="6"/>
        <v/>
      </c>
      <c r="R4" s="4" t="str">
        <f t="shared" si="7"/>
        <v/>
      </c>
      <c r="T4" s="5"/>
      <c r="W4" s="4" t="s">
        <v>5</v>
      </c>
      <c r="X4" s="4" t="s">
        <v>6</v>
      </c>
    </row>
    <row r="5" spans="1:24" x14ac:dyDescent="0.25">
      <c r="A5" s="18" t="str">
        <f t="shared" si="8"/>
        <v/>
      </c>
      <c r="B5" s="8"/>
      <c r="C5" s="15"/>
      <c r="D5" s="3"/>
      <c r="E5" s="7"/>
      <c r="F5" s="7"/>
      <c r="G5" s="3"/>
      <c r="H5" s="7"/>
      <c r="I5" s="32"/>
      <c r="J5" s="43" t="str">
        <f t="shared" si="0"/>
        <v/>
      </c>
      <c r="K5" s="17" t="str">
        <f>IF(B5=Contencioso_Administrativo[[#Headers],[Contencioso_Administrativo]],Actuación_Contencioso[[#Headers],[Actuación_Contencioso]],IF('PRIMERA INSTANCIA'!B5=Ordinaria[[#Headers],[Ordinaria]],Actuación_Ordinaria[[#Headers],[Actuación_Ordinaria]],IF('PRIMERA INSTANCIA'!B5=Función_Jurisdiccional_Disciplinaria[[#Headers],[Función_Jurisdiccional_Disciplinaria]],Actuación_Disciplinaria[[#Headers],[Actuación_Disciplinaria]],"")))</f>
        <v/>
      </c>
      <c r="L5" s="16" t="str">
        <f t="shared" si="1"/>
        <v/>
      </c>
      <c r="M5" s="16" t="str">
        <f t="shared" si="2"/>
        <v/>
      </c>
      <c r="N5" s="16" t="str">
        <f t="shared" si="3"/>
        <v/>
      </c>
      <c r="O5" s="4" t="str">
        <f t="shared" si="4"/>
        <v/>
      </c>
      <c r="P5" s="4" t="str">
        <f t="shared" si="5"/>
        <v/>
      </c>
      <c r="Q5" s="4" t="str">
        <f t="shared" si="6"/>
        <v/>
      </c>
      <c r="R5" s="4" t="str">
        <f t="shared" si="7"/>
        <v/>
      </c>
      <c r="T5" s="5"/>
      <c r="W5" s="4" t="s">
        <v>5</v>
      </c>
      <c r="X5" s="4" t="s">
        <v>6</v>
      </c>
    </row>
    <row r="6" spans="1:24" x14ac:dyDescent="0.25">
      <c r="A6" s="18" t="str">
        <f t="shared" si="8"/>
        <v/>
      </c>
      <c r="B6" s="8"/>
      <c r="C6" s="15"/>
      <c r="D6" s="3"/>
      <c r="E6" s="7"/>
      <c r="F6" s="7"/>
      <c r="G6" s="3"/>
      <c r="H6" s="7"/>
      <c r="I6" s="32"/>
      <c r="J6" s="43" t="str">
        <f t="shared" si="0"/>
        <v/>
      </c>
      <c r="K6" s="17" t="str">
        <f>IF(B6=Contencioso_Administrativo[[#Headers],[Contencioso_Administrativo]],Actuación_Contencioso[[#Headers],[Actuación_Contencioso]],IF('PRIMERA INSTANCIA'!B6=Ordinaria[[#Headers],[Ordinaria]],Actuación_Ordinaria[[#Headers],[Actuación_Ordinaria]],IF('PRIMERA INSTANCIA'!B6=Función_Jurisdiccional_Disciplinaria[[#Headers],[Función_Jurisdiccional_Disciplinaria]],Actuación_Disciplinaria[[#Headers],[Actuación_Disciplinaria]],"")))</f>
        <v/>
      </c>
      <c r="L6" s="16" t="str">
        <f t="shared" si="1"/>
        <v/>
      </c>
      <c r="M6" s="16" t="str">
        <f t="shared" si="2"/>
        <v/>
      </c>
      <c r="N6" s="16" t="str">
        <f t="shared" si="3"/>
        <v/>
      </c>
      <c r="O6" s="4" t="str">
        <f t="shared" si="4"/>
        <v/>
      </c>
      <c r="P6" s="4" t="str">
        <f t="shared" si="5"/>
        <v/>
      </c>
      <c r="Q6" s="4" t="str">
        <f t="shared" si="6"/>
        <v/>
      </c>
      <c r="R6" s="4" t="str">
        <f t="shared" si="7"/>
        <v/>
      </c>
      <c r="T6" s="5"/>
      <c r="W6" s="4" t="s">
        <v>5</v>
      </c>
      <c r="X6" s="4" t="s">
        <v>6</v>
      </c>
    </row>
    <row r="7" spans="1:24" x14ac:dyDescent="0.25">
      <c r="A7" s="18" t="str">
        <f t="shared" si="8"/>
        <v/>
      </c>
      <c r="B7" s="8"/>
      <c r="C7" s="15"/>
      <c r="D7" s="3"/>
      <c r="E7" s="7"/>
      <c r="F7" s="7"/>
      <c r="G7" s="3"/>
      <c r="H7" s="7"/>
      <c r="I7" s="32"/>
      <c r="J7" s="43" t="str">
        <f t="shared" si="0"/>
        <v/>
      </c>
      <c r="K7" s="17" t="str">
        <f>IF(B7=Contencioso_Administrativo[[#Headers],[Contencioso_Administrativo]],Actuación_Contencioso[[#Headers],[Actuación_Contencioso]],IF('PRIMERA INSTANCIA'!B7=Ordinaria[[#Headers],[Ordinaria]],Actuación_Ordinaria[[#Headers],[Actuación_Ordinaria]],IF('PRIMERA INSTANCIA'!B7=Función_Jurisdiccional_Disciplinaria[[#Headers],[Función_Jurisdiccional_Disciplinaria]],Actuación_Disciplinaria[[#Headers],[Actuación_Disciplinaria]],"")))</f>
        <v/>
      </c>
      <c r="L7" s="16" t="str">
        <f t="shared" si="1"/>
        <v/>
      </c>
      <c r="M7" s="16" t="str">
        <f t="shared" si="2"/>
        <v/>
      </c>
      <c r="N7" s="16" t="str">
        <f t="shared" si="3"/>
        <v/>
      </c>
      <c r="O7" s="4" t="str">
        <f t="shared" si="4"/>
        <v/>
      </c>
      <c r="P7" s="4" t="str">
        <f t="shared" si="5"/>
        <v/>
      </c>
      <c r="Q7" s="4" t="str">
        <f t="shared" si="6"/>
        <v/>
      </c>
      <c r="R7" s="4" t="str">
        <f t="shared" si="7"/>
        <v/>
      </c>
      <c r="T7" s="5"/>
      <c r="W7" s="4" t="s">
        <v>5</v>
      </c>
      <c r="X7" s="4" t="s">
        <v>6</v>
      </c>
    </row>
    <row r="8" spans="1:24" x14ac:dyDescent="0.25">
      <c r="A8" s="18" t="str">
        <f t="shared" si="8"/>
        <v/>
      </c>
      <c r="B8" s="8"/>
      <c r="C8" s="15"/>
      <c r="D8" s="3"/>
      <c r="E8" s="7"/>
      <c r="F8" s="7"/>
      <c r="G8" s="3"/>
      <c r="H8" s="7"/>
      <c r="I8" s="32"/>
      <c r="J8" s="43" t="str">
        <f t="shared" si="0"/>
        <v/>
      </c>
      <c r="K8" s="17" t="str">
        <f>IF(B8=Contencioso_Administrativo[[#Headers],[Contencioso_Administrativo]],Actuación_Contencioso[[#Headers],[Actuación_Contencioso]],IF('PRIMERA INSTANCIA'!B8=Ordinaria[[#Headers],[Ordinaria]],Actuación_Ordinaria[[#Headers],[Actuación_Ordinaria]],IF('PRIMERA INSTANCIA'!B8=Función_Jurisdiccional_Disciplinaria[[#Headers],[Función_Jurisdiccional_Disciplinaria]],Actuación_Disciplinaria[[#Headers],[Actuación_Disciplinaria]],"")))</f>
        <v/>
      </c>
      <c r="L8" s="16" t="str">
        <f t="shared" si="1"/>
        <v/>
      </c>
      <c r="M8" s="16" t="str">
        <f t="shared" si="2"/>
        <v/>
      </c>
      <c r="N8" s="16" t="str">
        <f t="shared" si="3"/>
        <v/>
      </c>
      <c r="O8" s="4" t="str">
        <f t="shared" si="4"/>
        <v/>
      </c>
      <c r="P8" s="4" t="str">
        <f t="shared" si="5"/>
        <v/>
      </c>
      <c r="Q8" s="4" t="str">
        <f t="shared" si="6"/>
        <v/>
      </c>
      <c r="R8" s="4" t="str">
        <f t="shared" si="7"/>
        <v/>
      </c>
      <c r="T8" s="5"/>
      <c r="W8" s="4" t="s">
        <v>5</v>
      </c>
      <c r="X8" s="4" t="s">
        <v>6</v>
      </c>
    </row>
    <row r="9" spans="1:24" x14ac:dyDescent="0.25">
      <c r="A9" s="18" t="str">
        <f t="shared" si="8"/>
        <v/>
      </c>
      <c r="B9" s="8"/>
      <c r="C9" s="15"/>
      <c r="D9" s="3"/>
      <c r="E9" s="7"/>
      <c r="F9" s="7"/>
      <c r="G9" s="3"/>
      <c r="H9" s="7"/>
      <c r="I9" s="32"/>
      <c r="J9" s="43" t="str">
        <f t="shared" si="0"/>
        <v/>
      </c>
      <c r="K9" s="17" t="str">
        <f>IF(B9=Contencioso_Administrativo[[#Headers],[Contencioso_Administrativo]],Actuación_Contencioso[[#Headers],[Actuación_Contencioso]],IF('PRIMERA INSTANCIA'!B9=Ordinaria[[#Headers],[Ordinaria]],Actuación_Ordinaria[[#Headers],[Actuación_Ordinaria]],IF('PRIMERA INSTANCIA'!B9=Función_Jurisdiccional_Disciplinaria[[#Headers],[Función_Jurisdiccional_Disciplinaria]],Actuación_Disciplinaria[[#Headers],[Actuación_Disciplinaria]],"")))</f>
        <v/>
      </c>
      <c r="L9" s="16" t="str">
        <f t="shared" si="1"/>
        <v/>
      </c>
      <c r="M9" s="16" t="str">
        <f t="shared" si="2"/>
        <v/>
      </c>
      <c r="N9" s="16" t="str">
        <f t="shared" si="3"/>
        <v/>
      </c>
      <c r="O9" s="4" t="str">
        <f t="shared" si="4"/>
        <v/>
      </c>
      <c r="P9" s="4" t="str">
        <f t="shared" si="5"/>
        <v/>
      </c>
      <c r="Q9" s="4" t="str">
        <f t="shared" si="6"/>
        <v/>
      </c>
      <c r="R9" s="4" t="str">
        <f t="shared" si="7"/>
        <v/>
      </c>
      <c r="T9" s="5"/>
      <c r="W9" s="4" t="s">
        <v>5</v>
      </c>
      <c r="X9" s="4" t="s">
        <v>6</v>
      </c>
    </row>
    <row r="10" spans="1:24" x14ac:dyDescent="0.25">
      <c r="A10" s="18" t="str">
        <f t="shared" si="8"/>
        <v/>
      </c>
      <c r="B10" s="8"/>
      <c r="C10" s="15"/>
      <c r="D10" s="3"/>
      <c r="E10" s="7"/>
      <c r="F10" s="7"/>
      <c r="G10" s="3"/>
      <c r="H10" s="7"/>
      <c r="I10" s="32"/>
      <c r="J10" s="43" t="str">
        <f t="shared" si="0"/>
        <v/>
      </c>
      <c r="K10" s="17" t="str">
        <f>IF(B10=Contencioso_Administrativo[[#Headers],[Contencioso_Administrativo]],Actuación_Contencioso[[#Headers],[Actuación_Contencioso]],IF('PRIMERA INSTANCIA'!B10=Ordinaria[[#Headers],[Ordinaria]],Actuación_Ordinaria[[#Headers],[Actuación_Ordinaria]],IF('PRIMERA INSTANCIA'!B10=Función_Jurisdiccional_Disciplinaria[[#Headers],[Función_Jurisdiccional_Disciplinaria]],Actuación_Disciplinaria[[#Headers],[Actuación_Disciplinaria]],"")))</f>
        <v/>
      </c>
      <c r="L10" s="16" t="str">
        <f t="shared" si="1"/>
        <v/>
      </c>
      <c r="M10" s="16" t="str">
        <f t="shared" si="2"/>
        <v/>
      </c>
      <c r="N10" s="16" t="str">
        <f t="shared" si="3"/>
        <v/>
      </c>
      <c r="O10" s="4" t="str">
        <f t="shared" si="4"/>
        <v/>
      </c>
      <c r="P10" s="4" t="str">
        <f t="shared" si="5"/>
        <v/>
      </c>
      <c r="Q10" s="4" t="str">
        <f t="shared" si="6"/>
        <v/>
      </c>
      <c r="R10" s="4" t="str">
        <f t="shared" si="7"/>
        <v/>
      </c>
      <c r="T10" s="5"/>
      <c r="W10" s="4" t="s">
        <v>5</v>
      </c>
      <c r="X10" s="4" t="s">
        <v>6</v>
      </c>
    </row>
    <row r="11" spans="1:24" x14ac:dyDescent="0.25">
      <c r="A11" s="18" t="str">
        <f t="shared" si="8"/>
        <v/>
      </c>
      <c r="B11" s="8"/>
      <c r="C11" s="15"/>
      <c r="D11" s="3"/>
      <c r="E11" s="7"/>
      <c r="F11" s="7"/>
      <c r="G11" s="3"/>
      <c r="H11" s="7"/>
      <c r="I11" s="32"/>
      <c r="J11" s="43" t="str">
        <f t="shared" si="0"/>
        <v/>
      </c>
      <c r="K11" s="17" t="str">
        <f>IF(B11=Contencioso_Administrativo[[#Headers],[Contencioso_Administrativo]],Actuación_Contencioso[[#Headers],[Actuación_Contencioso]],IF('PRIMERA INSTANCIA'!B11=Ordinaria[[#Headers],[Ordinaria]],Actuación_Ordinaria[[#Headers],[Actuación_Ordinaria]],IF('PRIMERA INSTANCIA'!B11=Función_Jurisdiccional_Disciplinaria[[#Headers],[Función_Jurisdiccional_Disciplinaria]],Actuación_Disciplinaria[[#Headers],[Actuación_Disciplinaria]],"")))</f>
        <v/>
      </c>
      <c r="L11" s="16" t="str">
        <f t="shared" si="1"/>
        <v/>
      </c>
      <c r="M11" s="16" t="str">
        <f t="shared" si="2"/>
        <v/>
      </c>
      <c r="N11" s="16" t="str">
        <f t="shared" si="3"/>
        <v/>
      </c>
      <c r="O11" s="4" t="str">
        <f t="shared" si="4"/>
        <v/>
      </c>
      <c r="P11" s="4" t="str">
        <f t="shared" si="5"/>
        <v/>
      </c>
      <c r="Q11" s="4" t="str">
        <f t="shared" si="6"/>
        <v/>
      </c>
      <c r="R11" s="4" t="str">
        <f t="shared" si="7"/>
        <v/>
      </c>
      <c r="T11" s="5"/>
      <c r="W11" s="4" t="s">
        <v>5</v>
      </c>
      <c r="X11" s="4" t="s">
        <v>6</v>
      </c>
    </row>
    <row r="12" spans="1:24" x14ac:dyDescent="0.25">
      <c r="A12" s="18" t="str">
        <f t="shared" si="8"/>
        <v/>
      </c>
      <c r="B12" s="8"/>
      <c r="C12" s="15"/>
      <c r="D12" s="3"/>
      <c r="E12" s="7"/>
      <c r="F12" s="7"/>
      <c r="G12" s="3"/>
      <c r="H12" s="7"/>
      <c r="I12" s="32"/>
      <c r="J12" s="43" t="str">
        <f t="shared" si="0"/>
        <v/>
      </c>
      <c r="K12" s="17" t="str">
        <f>IF(B12=Contencioso_Administrativo[[#Headers],[Contencioso_Administrativo]],Actuación_Contencioso[[#Headers],[Actuación_Contencioso]],IF('PRIMERA INSTANCIA'!B12=Ordinaria[[#Headers],[Ordinaria]],Actuación_Ordinaria[[#Headers],[Actuación_Ordinaria]],IF('PRIMERA INSTANCIA'!B12=Función_Jurisdiccional_Disciplinaria[[#Headers],[Función_Jurisdiccional_Disciplinaria]],Actuación_Disciplinaria[[#Headers],[Actuación_Disciplinaria]],"")))</f>
        <v/>
      </c>
      <c r="L12" s="16" t="str">
        <f t="shared" si="1"/>
        <v/>
      </c>
      <c r="M12" s="16" t="str">
        <f t="shared" si="2"/>
        <v/>
      </c>
      <c r="N12" s="16" t="str">
        <f t="shared" si="3"/>
        <v/>
      </c>
      <c r="O12" s="4" t="str">
        <f t="shared" si="4"/>
        <v/>
      </c>
      <c r="P12" s="4" t="str">
        <f t="shared" si="5"/>
        <v/>
      </c>
      <c r="Q12" s="4" t="str">
        <f t="shared" si="6"/>
        <v/>
      </c>
      <c r="R12" s="4" t="str">
        <f t="shared" si="7"/>
        <v/>
      </c>
      <c r="T12" s="5"/>
      <c r="W12" s="4" t="s">
        <v>5</v>
      </c>
      <c r="X12" s="4" t="s">
        <v>6</v>
      </c>
    </row>
    <row r="13" spans="1:24" x14ac:dyDescent="0.25">
      <c r="A13" s="18" t="str">
        <f t="shared" si="8"/>
        <v/>
      </c>
      <c r="B13" s="8"/>
      <c r="C13" s="15"/>
      <c r="D13" s="3"/>
      <c r="E13" s="7"/>
      <c r="F13" s="7"/>
      <c r="G13" s="3"/>
      <c r="H13" s="7"/>
      <c r="I13" s="32"/>
      <c r="J13" s="43" t="str">
        <f t="shared" si="0"/>
        <v/>
      </c>
      <c r="K13" s="17" t="str">
        <f>IF(B13=Contencioso_Administrativo[[#Headers],[Contencioso_Administrativo]],Actuación_Contencioso[[#Headers],[Actuación_Contencioso]],IF('PRIMERA INSTANCIA'!B13=Ordinaria[[#Headers],[Ordinaria]],Actuación_Ordinaria[[#Headers],[Actuación_Ordinaria]],IF('PRIMERA INSTANCIA'!B13=Función_Jurisdiccional_Disciplinaria[[#Headers],[Función_Jurisdiccional_Disciplinaria]],Actuación_Disciplinaria[[#Headers],[Actuación_Disciplinaria]],"")))</f>
        <v/>
      </c>
      <c r="L13" s="16" t="str">
        <f t="shared" si="1"/>
        <v/>
      </c>
      <c r="M13" s="16" t="str">
        <f t="shared" si="2"/>
        <v/>
      </c>
      <c r="N13" s="16" t="str">
        <f t="shared" si="3"/>
        <v/>
      </c>
      <c r="O13" s="4" t="str">
        <f t="shared" si="4"/>
        <v/>
      </c>
      <c r="P13" s="4" t="str">
        <f t="shared" si="5"/>
        <v/>
      </c>
      <c r="Q13" s="4" t="str">
        <f t="shared" si="6"/>
        <v/>
      </c>
      <c r="R13" s="4" t="str">
        <f t="shared" si="7"/>
        <v/>
      </c>
      <c r="T13" s="5"/>
      <c r="W13" s="4" t="s">
        <v>5</v>
      </c>
      <c r="X13" s="4" t="s">
        <v>6</v>
      </c>
    </row>
    <row r="14" spans="1:24" x14ac:dyDescent="0.25">
      <c r="A14" s="18" t="str">
        <f t="shared" si="8"/>
        <v/>
      </c>
      <c r="B14" s="8"/>
      <c r="C14" s="15"/>
      <c r="D14" s="3"/>
      <c r="E14" s="7"/>
      <c r="F14" s="7"/>
      <c r="G14" s="3"/>
      <c r="H14" s="7"/>
      <c r="I14" s="32"/>
      <c r="J14" s="43" t="str">
        <f t="shared" si="0"/>
        <v/>
      </c>
      <c r="K14" s="17" t="str">
        <f>IF(B14=Contencioso_Administrativo[[#Headers],[Contencioso_Administrativo]],Actuación_Contencioso[[#Headers],[Actuación_Contencioso]],IF('PRIMERA INSTANCIA'!B14=Ordinaria[[#Headers],[Ordinaria]],Actuación_Ordinaria[[#Headers],[Actuación_Ordinaria]],IF('PRIMERA INSTANCIA'!B14=Función_Jurisdiccional_Disciplinaria[[#Headers],[Función_Jurisdiccional_Disciplinaria]],Actuación_Disciplinaria[[#Headers],[Actuación_Disciplinaria]],"")))</f>
        <v/>
      </c>
      <c r="L14" s="16" t="str">
        <f t="shared" si="1"/>
        <v/>
      </c>
      <c r="M14" s="16" t="str">
        <f t="shared" si="2"/>
        <v/>
      </c>
      <c r="N14" s="16" t="str">
        <f t="shared" si="3"/>
        <v/>
      </c>
      <c r="O14" s="4" t="str">
        <f t="shared" si="4"/>
        <v/>
      </c>
      <c r="P14" s="4" t="str">
        <f t="shared" si="5"/>
        <v/>
      </c>
      <c r="Q14" s="4" t="str">
        <f t="shared" si="6"/>
        <v/>
      </c>
      <c r="R14" s="4" t="str">
        <f t="shared" si="7"/>
        <v/>
      </c>
      <c r="T14" s="5"/>
      <c r="W14" s="4" t="s">
        <v>5</v>
      </c>
      <c r="X14" s="4" t="s">
        <v>6</v>
      </c>
    </row>
    <row r="15" spans="1:24" x14ac:dyDescent="0.25">
      <c r="A15" s="18" t="str">
        <f t="shared" si="8"/>
        <v/>
      </c>
      <c r="B15" s="8"/>
      <c r="C15" s="15"/>
      <c r="D15" s="3"/>
      <c r="E15" s="7"/>
      <c r="F15" s="7"/>
      <c r="G15" s="3"/>
      <c r="H15" s="7"/>
      <c r="I15" s="32"/>
      <c r="J15" s="43" t="str">
        <f t="shared" si="0"/>
        <v/>
      </c>
      <c r="K15" s="17" t="str">
        <f>IF(B15=Contencioso_Administrativo[[#Headers],[Contencioso_Administrativo]],Actuación_Contencioso[[#Headers],[Actuación_Contencioso]],IF('PRIMERA INSTANCIA'!B15=Ordinaria[[#Headers],[Ordinaria]],Actuación_Ordinaria[[#Headers],[Actuación_Ordinaria]],IF('PRIMERA INSTANCIA'!B15=Función_Jurisdiccional_Disciplinaria[[#Headers],[Función_Jurisdiccional_Disciplinaria]],Actuación_Disciplinaria[[#Headers],[Actuación_Disciplinaria]],"")))</f>
        <v/>
      </c>
      <c r="L15" s="16" t="str">
        <f t="shared" si="1"/>
        <v/>
      </c>
      <c r="M15" s="16" t="str">
        <f t="shared" si="2"/>
        <v/>
      </c>
      <c r="N15" s="16" t="str">
        <f t="shared" si="3"/>
        <v/>
      </c>
      <c r="O15" s="4" t="str">
        <f t="shared" si="4"/>
        <v/>
      </c>
      <c r="P15" s="4" t="str">
        <f t="shared" si="5"/>
        <v/>
      </c>
      <c r="Q15" s="4" t="str">
        <f t="shared" si="6"/>
        <v/>
      </c>
      <c r="R15" s="4" t="str">
        <f t="shared" si="7"/>
        <v/>
      </c>
      <c r="T15" s="5"/>
      <c r="W15" s="4" t="s">
        <v>5</v>
      </c>
      <c r="X15" s="4" t="s">
        <v>6</v>
      </c>
    </row>
    <row r="16" spans="1:24" x14ac:dyDescent="0.25">
      <c r="A16" s="18" t="str">
        <f t="shared" si="8"/>
        <v/>
      </c>
      <c r="B16" s="8"/>
      <c r="C16" s="15"/>
      <c r="D16" s="3"/>
      <c r="E16" s="7"/>
      <c r="F16" s="7"/>
      <c r="G16" s="3"/>
      <c r="H16" s="7"/>
      <c r="I16" s="32"/>
      <c r="J16" s="43" t="str">
        <f t="shared" si="0"/>
        <v/>
      </c>
      <c r="K16" s="17" t="str">
        <f>IF(B16=Contencioso_Administrativo[[#Headers],[Contencioso_Administrativo]],Actuación_Contencioso[[#Headers],[Actuación_Contencioso]],IF('PRIMERA INSTANCIA'!B16=Ordinaria[[#Headers],[Ordinaria]],Actuación_Ordinaria[[#Headers],[Actuación_Ordinaria]],IF('PRIMERA INSTANCIA'!B16=Función_Jurisdiccional_Disciplinaria[[#Headers],[Función_Jurisdiccional_Disciplinaria]],Actuación_Disciplinaria[[#Headers],[Actuación_Disciplinaria]],"")))</f>
        <v/>
      </c>
      <c r="L16" s="16" t="str">
        <f t="shared" si="1"/>
        <v/>
      </c>
      <c r="M16" s="16" t="str">
        <f t="shared" si="2"/>
        <v/>
      </c>
      <c r="N16" s="16" t="str">
        <f t="shared" si="3"/>
        <v/>
      </c>
      <c r="O16" s="4" t="str">
        <f t="shared" si="4"/>
        <v/>
      </c>
      <c r="P16" s="4" t="str">
        <f t="shared" si="5"/>
        <v/>
      </c>
      <c r="Q16" s="4" t="str">
        <f t="shared" si="6"/>
        <v/>
      </c>
      <c r="R16" s="4" t="str">
        <f t="shared" si="7"/>
        <v/>
      </c>
      <c r="T16" s="5"/>
      <c r="W16" s="4" t="s">
        <v>5</v>
      </c>
      <c r="X16" s="4" t="s">
        <v>6</v>
      </c>
    </row>
    <row r="17" spans="1:24" x14ac:dyDescent="0.25">
      <c r="A17" s="18" t="str">
        <f t="shared" si="8"/>
        <v/>
      </c>
      <c r="B17" s="8"/>
      <c r="C17" s="15"/>
      <c r="D17" s="3"/>
      <c r="E17" s="7"/>
      <c r="F17" s="7"/>
      <c r="G17" s="3"/>
      <c r="H17" s="7"/>
      <c r="I17" s="32"/>
      <c r="J17" s="43" t="str">
        <f t="shared" si="0"/>
        <v/>
      </c>
      <c r="K17" s="17" t="str">
        <f>IF(B17=Contencioso_Administrativo[[#Headers],[Contencioso_Administrativo]],Actuación_Contencioso[[#Headers],[Actuación_Contencioso]],IF('PRIMERA INSTANCIA'!B17=Ordinaria[[#Headers],[Ordinaria]],Actuación_Ordinaria[[#Headers],[Actuación_Ordinaria]],IF('PRIMERA INSTANCIA'!B17=Función_Jurisdiccional_Disciplinaria[[#Headers],[Función_Jurisdiccional_Disciplinaria]],Actuación_Disciplinaria[[#Headers],[Actuación_Disciplinaria]],"")))</f>
        <v/>
      </c>
      <c r="L17" s="16" t="str">
        <f t="shared" si="1"/>
        <v/>
      </c>
      <c r="M17" s="16" t="str">
        <f t="shared" si="2"/>
        <v/>
      </c>
      <c r="N17" s="16" t="str">
        <f t="shared" si="3"/>
        <v/>
      </c>
      <c r="O17" s="4" t="str">
        <f t="shared" si="4"/>
        <v/>
      </c>
      <c r="P17" s="4" t="str">
        <f t="shared" si="5"/>
        <v/>
      </c>
      <c r="Q17" s="4" t="str">
        <f t="shared" si="6"/>
        <v/>
      </c>
      <c r="R17" s="4" t="str">
        <f t="shared" si="7"/>
        <v/>
      </c>
      <c r="T17" s="5"/>
      <c r="W17" s="4" t="s">
        <v>5</v>
      </c>
      <c r="X17" s="4" t="s">
        <v>6</v>
      </c>
    </row>
    <row r="18" spans="1:24" x14ac:dyDescent="0.25">
      <c r="A18" s="18" t="str">
        <f t="shared" si="8"/>
        <v/>
      </c>
      <c r="B18" s="8"/>
      <c r="C18" s="15"/>
      <c r="D18" s="3"/>
      <c r="E18" s="7"/>
      <c r="F18" s="7"/>
      <c r="G18" s="3"/>
      <c r="H18" s="7"/>
      <c r="I18" s="32"/>
      <c r="J18" s="43" t="str">
        <f t="shared" si="0"/>
        <v/>
      </c>
      <c r="K18" s="17" t="str">
        <f>IF(B18=Contencioso_Administrativo[[#Headers],[Contencioso_Administrativo]],Actuación_Contencioso[[#Headers],[Actuación_Contencioso]],IF('PRIMERA INSTANCIA'!B18=Ordinaria[[#Headers],[Ordinaria]],Actuación_Ordinaria[[#Headers],[Actuación_Ordinaria]],IF('PRIMERA INSTANCIA'!B18=Función_Jurisdiccional_Disciplinaria[[#Headers],[Función_Jurisdiccional_Disciplinaria]],Actuación_Disciplinaria[[#Headers],[Actuación_Disciplinaria]],"")))</f>
        <v/>
      </c>
      <c r="L18" s="16" t="str">
        <f t="shared" si="1"/>
        <v/>
      </c>
      <c r="M18" s="16" t="str">
        <f t="shared" si="2"/>
        <v/>
      </c>
      <c r="N18" s="16" t="str">
        <f t="shared" si="3"/>
        <v/>
      </c>
      <c r="O18" s="4" t="str">
        <f t="shared" si="4"/>
        <v/>
      </c>
      <c r="P18" s="4" t="str">
        <f t="shared" si="5"/>
        <v/>
      </c>
      <c r="Q18" s="4" t="str">
        <f t="shared" si="6"/>
        <v/>
      </c>
      <c r="R18" s="4" t="str">
        <f t="shared" si="7"/>
        <v/>
      </c>
      <c r="T18" s="5"/>
      <c r="W18" s="4" t="s">
        <v>5</v>
      </c>
      <c r="X18" s="4" t="s">
        <v>6</v>
      </c>
    </row>
    <row r="19" spans="1:24" x14ac:dyDescent="0.25">
      <c r="A19" s="18" t="str">
        <f t="shared" si="8"/>
        <v/>
      </c>
      <c r="B19" s="8"/>
      <c r="C19" s="15"/>
      <c r="D19" s="3"/>
      <c r="E19" s="7"/>
      <c r="F19" s="7"/>
      <c r="G19" s="3"/>
      <c r="H19" s="7"/>
      <c r="I19" s="32"/>
      <c r="J19" s="43" t="str">
        <f t="shared" si="0"/>
        <v/>
      </c>
      <c r="K19" s="17" t="str">
        <f>IF(B19=Contencioso_Administrativo[[#Headers],[Contencioso_Administrativo]],Actuación_Contencioso[[#Headers],[Actuación_Contencioso]],IF('PRIMERA INSTANCIA'!B19=Ordinaria[[#Headers],[Ordinaria]],Actuación_Ordinaria[[#Headers],[Actuación_Ordinaria]],IF('PRIMERA INSTANCIA'!B19=Función_Jurisdiccional_Disciplinaria[[#Headers],[Función_Jurisdiccional_Disciplinaria]],Actuación_Disciplinaria[[#Headers],[Actuación_Disciplinaria]],"")))</f>
        <v/>
      </c>
      <c r="L19" s="16" t="str">
        <f t="shared" si="1"/>
        <v/>
      </c>
      <c r="M19" s="16" t="str">
        <f t="shared" si="2"/>
        <v/>
      </c>
      <c r="N19" s="16" t="str">
        <f t="shared" si="3"/>
        <v/>
      </c>
      <c r="O19" s="4" t="str">
        <f t="shared" si="4"/>
        <v/>
      </c>
      <c r="P19" s="4" t="str">
        <f t="shared" si="5"/>
        <v/>
      </c>
      <c r="Q19" s="4" t="str">
        <f t="shared" si="6"/>
        <v/>
      </c>
      <c r="R19" s="4" t="str">
        <f t="shared" si="7"/>
        <v/>
      </c>
      <c r="T19" s="5"/>
      <c r="W19" s="4" t="s">
        <v>5</v>
      </c>
      <c r="X19" s="4" t="s">
        <v>6</v>
      </c>
    </row>
    <row r="20" spans="1:24" x14ac:dyDescent="0.25">
      <c r="A20" s="18" t="str">
        <f t="shared" si="8"/>
        <v/>
      </c>
      <c r="B20" s="8"/>
      <c r="C20" s="15"/>
      <c r="D20" s="3"/>
      <c r="E20" s="7"/>
      <c r="F20" s="7"/>
      <c r="G20" s="3"/>
      <c r="H20" s="7"/>
      <c r="I20" s="32"/>
      <c r="J20" s="43" t="str">
        <f t="shared" si="0"/>
        <v/>
      </c>
      <c r="K20" s="17" t="str">
        <f>IF(B20=Contencioso_Administrativo[[#Headers],[Contencioso_Administrativo]],Actuación_Contencioso[[#Headers],[Actuación_Contencioso]],IF('PRIMERA INSTANCIA'!B20=Ordinaria[[#Headers],[Ordinaria]],Actuación_Ordinaria[[#Headers],[Actuación_Ordinaria]],IF('PRIMERA INSTANCIA'!B20=Función_Jurisdiccional_Disciplinaria[[#Headers],[Función_Jurisdiccional_Disciplinaria]],Actuación_Disciplinaria[[#Headers],[Actuación_Disciplinaria]],"")))</f>
        <v/>
      </c>
      <c r="L20" s="16" t="str">
        <f t="shared" si="1"/>
        <v/>
      </c>
      <c r="M20" s="16" t="str">
        <f t="shared" si="2"/>
        <v/>
      </c>
      <c r="N20" s="16" t="str">
        <f t="shared" si="3"/>
        <v/>
      </c>
      <c r="O20" s="4" t="str">
        <f t="shared" si="4"/>
        <v/>
      </c>
      <c r="P20" s="4" t="str">
        <f t="shared" si="5"/>
        <v/>
      </c>
      <c r="Q20" s="4" t="str">
        <f t="shared" si="6"/>
        <v/>
      </c>
      <c r="R20" s="4" t="str">
        <f t="shared" si="7"/>
        <v/>
      </c>
      <c r="T20" s="5"/>
      <c r="W20" s="4" t="s">
        <v>5</v>
      </c>
      <c r="X20" s="4" t="s">
        <v>6</v>
      </c>
    </row>
    <row r="21" spans="1:24" x14ac:dyDescent="0.25">
      <c r="A21" s="18" t="str">
        <f t="shared" si="8"/>
        <v/>
      </c>
      <c r="B21" s="8"/>
      <c r="C21" s="15"/>
      <c r="D21" s="3"/>
      <c r="E21" s="7"/>
      <c r="F21" s="7"/>
      <c r="G21" s="3"/>
      <c r="H21" s="7"/>
      <c r="I21" s="32"/>
      <c r="J21" s="43" t="str">
        <f t="shared" si="0"/>
        <v/>
      </c>
      <c r="K21" s="17" t="str">
        <f>IF(B21=Contencioso_Administrativo[[#Headers],[Contencioso_Administrativo]],Actuación_Contencioso[[#Headers],[Actuación_Contencioso]],IF('PRIMERA INSTANCIA'!B21=Ordinaria[[#Headers],[Ordinaria]],Actuación_Ordinaria[[#Headers],[Actuación_Ordinaria]],IF('PRIMERA INSTANCIA'!B21=Función_Jurisdiccional_Disciplinaria[[#Headers],[Función_Jurisdiccional_Disciplinaria]],Actuación_Disciplinaria[[#Headers],[Actuación_Disciplinaria]],"")))</f>
        <v/>
      </c>
      <c r="L21" s="16" t="str">
        <f t="shared" si="1"/>
        <v/>
      </c>
      <c r="M21" s="16" t="str">
        <f t="shared" si="2"/>
        <v/>
      </c>
      <c r="N21" s="16" t="str">
        <f t="shared" si="3"/>
        <v/>
      </c>
      <c r="O21" s="4" t="str">
        <f t="shared" si="4"/>
        <v/>
      </c>
      <c r="P21" s="4" t="str">
        <f t="shared" si="5"/>
        <v/>
      </c>
      <c r="Q21" s="4" t="str">
        <f t="shared" si="6"/>
        <v/>
      </c>
      <c r="R21" s="4" t="str">
        <f t="shared" si="7"/>
        <v/>
      </c>
      <c r="T21" s="5"/>
      <c r="W21" s="4" t="s">
        <v>5</v>
      </c>
      <c r="X21" s="4" t="s">
        <v>6</v>
      </c>
    </row>
    <row r="22" spans="1:24" x14ac:dyDescent="0.25">
      <c r="A22" s="18" t="str">
        <f t="shared" si="8"/>
        <v/>
      </c>
      <c r="B22" s="8"/>
      <c r="C22" s="15"/>
      <c r="D22" s="3"/>
      <c r="E22" s="7"/>
      <c r="F22" s="7"/>
      <c r="G22" s="3"/>
      <c r="H22" s="7"/>
      <c r="I22" s="32"/>
      <c r="J22" s="43" t="str">
        <f t="shared" si="0"/>
        <v/>
      </c>
      <c r="K22" s="17" t="str">
        <f>IF(B22=Contencioso_Administrativo[[#Headers],[Contencioso_Administrativo]],Actuación_Contencioso[[#Headers],[Actuación_Contencioso]],IF('PRIMERA INSTANCIA'!B22=Ordinaria[[#Headers],[Ordinaria]],Actuación_Ordinaria[[#Headers],[Actuación_Ordinaria]],IF('PRIMERA INSTANCIA'!B22=Función_Jurisdiccional_Disciplinaria[[#Headers],[Función_Jurisdiccional_Disciplinaria]],Actuación_Disciplinaria[[#Headers],[Actuación_Disciplinaria]],"")))</f>
        <v/>
      </c>
      <c r="L22" s="16" t="str">
        <f t="shared" si="1"/>
        <v/>
      </c>
      <c r="M22" s="16" t="str">
        <f t="shared" si="2"/>
        <v/>
      </c>
      <c r="N22" s="16" t="str">
        <f t="shared" si="3"/>
        <v/>
      </c>
      <c r="O22" s="4" t="str">
        <f t="shared" si="4"/>
        <v/>
      </c>
      <c r="P22" s="4" t="str">
        <f t="shared" si="5"/>
        <v/>
      </c>
      <c r="Q22" s="4" t="str">
        <f t="shared" si="6"/>
        <v/>
      </c>
      <c r="R22" s="4" t="str">
        <f t="shared" si="7"/>
        <v/>
      </c>
      <c r="T22" s="5"/>
      <c r="W22" s="4" t="s">
        <v>5</v>
      </c>
      <c r="X22" s="4" t="s">
        <v>6</v>
      </c>
    </row>
    <row r="23" spans="1:24" x14ac:dyDescent="0.25">
      <c r="A23" s="18" t="str">
        <f t="shared" si="8"/>
        <v/>
      </c>
      <c r="B23" s="8"/>
      <c r="C23" s="15"/>
      <c r="D23" s="3"/>
      <c r="E23" s="7"/>
      <c r="F23" s="7"/>
      <c r="G23" s="3"/>
      <c r="H23" s="7"/>
      <c r="I23" s="32"/>
      <c r="J23" s="43" t="str">
        <f t="shared" si="0"/>
        <v/>
      </c>
      <c r="K23" s="17" t="str">
        <f>IF(B23=Contencioso_Administrativo[[#Headers],[Contencioso_Administrativo]],Actuación_Contencioso[[#Headers],[Actuación_Contencioso]],IF('PRIMERA INSTANCIA'!B23=Ordinaria[[#Headers],[Ordinaria]],Actuación_Ordinaria[[#Headers],[Actuación_Ordinaria]],IF('PRIMERA INSTANCIA'!B23=Función_Jurisdiccional_Disciplinaria[[#Headers],[Función_Jurisdiccional_Disciplinaria]],Actuación_Disciplinaria[[#Headers],[Actuación_Disciplinaria]],"")))</f>
        <v/>
      </c>
      <c r="L23" s="16" t="str">
        <f t="shared" si="1"/>
        <v/>
      </c>
      <c r="M23" s="16" t="str">
        <f t="shared" si="2"/>
        <v/>
      </c>
      <c r="N23" s="16" t="str">
        <f t="shared" si="3"/>
        <v/>
      </c>
      <c r="O23" s="4" t="str">
        <f t="shared" si="4"/>
        <v/>
      </c>
      <c r="P23" s="4" t="str">
        <f t="shared" si="5"/>
        <v/>
      </c>
      <c r="Q23" s="4" t="str">
        <f t="shared" si="6"/>
        <v/>
      </c>
      <c r="R23" s="4" t="str">
        <f t="shared" si="7"/>
        <v/>
      </c>
      <c r="T23" s="5"/>
      <c r="W23" s="4" t="s">
        <v>5</v>
      </c>
      <c r="X23" s="4" t="s">
        <v>6</v>
      </c>
    </row>
    <row r="24" spans="1:24" x14ac:dyDescent="0.25">
      <c r="A24" s="18" t="str">
        <f t="shared" si="8"/>
        <v/>
      </c>
      <c r="B24" s="8"/>
      <c r="C24" s="15"/>
      <c r="D24" s="3"/>
      <c r="E24" s="7"/>
      <c r="F24" s="7"/>
      <c r="G24" s="3"/>
      <c r="H24" s="7"/>
      <c r="I24" s="32"/>
      <c r="J24" s="43" t="str">
        <f t="shared" si="0"/>
        <v/>
      </c>
      <c r="K24" s="17" t="str">
        <f>IF(B24=Contencioso_Administrativo[[#Headers],[Contencioso_Administrativo]],Actuación_Contencioso[[#Headers],[Actuación_Contencioso]],IF('PRIMERA INSTANCIA'!B24=Ordinaria[[#Headers],[Ordinaria]],Actuación_Ordinaria[[#Headers],[Actuación_Ordinaria]],IF('PRIMERA INSTANCIA'!B24=Función_Jurisdiccional_Disciplinaria[[#Headers],[Función_Jurisdiccional_Disciplinaria]],Actuación_Disciplinaria[[#Headers],[Actuación_Disciplinaria]],"")))</f>
        <v/>
      </c>
      <c r="L24" s="16" t="str">
        <f t="shared" si="1"/>
        <v/>
      </c>
      <c r="M24" s="16" t="str">
        <f t="shared" si="2"/>
        <v/>
      </c>
      <c r="N24" s="16" t="str">
        <f t="shared" si="3"/>
        <v/>
      </c>
      <c r="O24" s="4" t="str">
        <f t="shared" si="4"/>
        <v/>
      </c>
      <c r="P24" s="4" t="str">
        <f t="shared" si="5"/>
        <v/>
      </c>
      <c r="Q24" s="4" t="str">
        <f t="shared" si="6"/>
        <v/>
      </c>
      <c r="R24" s="4" t="str">
        <f t="shared" si="7"/>
        <v/>
      </c>
      <c r="T24" s="5"/>
      <c r="W24" s="4" t="s">
        <v>5</v>
      </c>
      <c r="X24" s="4" t="s">
        <v>6</v>
      </c>
    </row>
    <row r="25" spans="1:24" x14ac:dyDescent="0.25">
      <c r="A25" s="18" t="str">
        <f t="shared" si="8"/>
        <v/>
      </c>
      <c r="B25" s="8"/>
      <c r="C25" s="15"/>
      <c r="D25" s="3"/>
      <c r="E25" s="7"/>
      <c r="F25" s="7"/>
      <c r="G25" s="3"/>
      <c r="H25" s="7"/>
      <c r="I25" s="32"/>
      <c r="J25" s="43" t="str">
        <f t="shared" si="0"/>
        <v/>
      </c>
      <c r="K25" s="17" t="str">
        <f>IF(B25=Contencioso_Administrativo[[#Headers],[Contencioso_Administrativo]],Actuación_Contencioso[[#Headers],[Actuación_Contencioso]],IF('PRIMERA INSTANCIA'!B25=Ordinaria[[#Headers],[Ordinaria]],Actuación_Ordinaria[[#Headers],[Actuación_Ordinaria]],IF('PRIMERA INSTANCIA'!B25=Función_Jurisdiccional_Disciplinaria[[#Headers],[Función_Jurisdiccional_Disciplinaria]],Actuación_Disciplinaria[[#Headers],[Actuación_Disciplinaria]],"")))</f>
        <v/>
      </c>
      <c r="L25" s="16" t="str">
        <f t="shared" si="1"/>
        <v/>
      </c>
      <c r="M25" s="16" t="str">
        <f t="shared" si="2"/>
        <v/>
      </c>
      <c r="N25" s="16" t="str">
        <f t="shared" si="3"/>
        <v/>
      </c>
      <c r="O25" s="4" t="str">
        <f t="shared" si="4"/>
        <v/>
      </c>
      <c r="P25" s="4" t="str">
        <f t="shared" si="5"/>
        <v/>
      </c>
      <c r="Q25" s="4" t="str">
        <f t="shared" si="6"/>
        <v/>
      </c>
      <c r="R25" s="4" t="str">
        <f t="shared" si="7"/>
        <v/>
      </c>
      <c r="T25" s="5"/>
      <c r="W25" s="4" t="s">
        <v>5</v>
      </c>
      <c r="X25" s="4" t="s">
        <v>6</v>
      </c>
    </row>
    <row r="26" spans="1:24" x14ac:dyDescent="0.25">
      <c r="A26" s="18" t="str">
        <f t="shared" si="8"/>
        <v/>
      </c>
      <c r="B26" s="8"/>
      <c r="C26" s="15"/>
      <c r="D26" s="3"/>
      <c r="E26" s="7"/>
      <c r="F26" s="7"/>
      <c r="G26" s="3"/>
      <c r="H26" s="7"/>
      <c r="I26" s="32"/>
      <c r="J26" s="43" t="str">
        <f t="shared" si="0"/>
        <v/>
      </c>
      <c r="K26" s="17" t="str">
        <f>IF(B26=Contencioso_Administrativo[[#Headers],[Contencioso_Administrativo]],Actuación_Contencioso[[#Headers],[Actuación_Contencioso]],IF('PRIMERA INSTANCIA'!B26=Ordinaria[[#Headers],[Ordinaria]],Actuación_Ordinaria[[#Headers],[Actuación_Ordinaria]],IF('PRIMERA INSTANCIA'!B26=Función_Jurisdiccional_Disciplinaria[[#Headers],[Función_Jurisdiccional_Disciplinaria]],Actuación_Disciplinaria[[#Headers],[Actuación_Disciplinaria]],"")))</f>
        <v/>
      </c>
      <c r="L26" s="16" t="str">
        <f t="shared" si="1"/>
        <v/>
      </c>
      <c r="M26" s="16" t="str">
        <f t="shared" si="2"/>
        <v/>
      </c>
      <c r="N26" s="16" t="str">
        <f t="shared" si="3"/>
        <v/>
      </c>
      <c r="O26" s="4" t="str">
        <f t="shared" si="4"/>
        <v/>
      </c>
      <c r="P26" s="4" t="str">
        <f t="shared" si="5"/>
        <v/>
      </c>
      <c r="Q26" s="4" t="str">
        <f t="shared" si="6"/>
        <v/>
      </c>
      <c r="R26" s="4" t="str">
        <f t="shared" si="7"/>
        <v/>
      </c>
      <c r="T26" s="5"/>
      <c r="W26" s="4" t="s">
        <v>5</v>
      </c>
      <c r="X26" s="4" t="s">
        <v>6</v>
      </c>
    </row>
    <row r="27" spans="1:24" x14ac:dyDescent="0.25">
      <c r="A27" s="18" t="str">
        <f t="shared" si="8"/>
        <v/>
      </c>
      <c r="B27" s="8"/>
      <c r="C27" s="15"/>
      <c r="D27" s="3"/>
      <c r="E27" s="7"/>
      <c r="F27" s="7"/>
      <c r="G27" s="3"/>
      <c r="H27" s="7"/>
      <c r="I27" s="32"/>
      <c r="J27" s="43" t="str">
        <f t="shared" si="0"/>
        <v/>
      </c>
      <c r="K27" s="17" t="str">
        <f>IF(B27=Contencioso_Administrativo[[#Headers],[Contencioso_Administrativo]],Actuación_Contencioso[[#Headers],[Actuación_Contencioso]],IF('PRIMERA INSTANCIA'!B27=Ordinaria[[#Headers],[Ordinaria]],Actuación_Ordinaria[[#Headers],[Actuación_Ordinaria]],IF('PRIMERA INSTANCIA'!B27=Función_Jurisdiccional_Disciplinaria[[#Headers],[Función_Jurisdiccional_Disciplinaria]],Actuación_Disciplinaria[[#Headers],[Actuación_Disciplinaria]],"")))</f>
        <v/>
      </c>
      <c r="L27" s="16" t="str">
        <f t="shared" si="1"/>
        <v/>
      </c>
      <c r="M27" s="16" t="str">
        <f t="shared" si="2"/>
        <v/>
      </c>
      <c r="N27" s="16" t="str">
        <f t="shared" si="3"/>
        <v/>
      </c>
      <c r="O27" s="4" t="str">
        <f t="shared" si="4"/>
        <v/>
      </c>
      <c r="P27" s="4" t="str">
        <f t="shared" si="5"/>
        <v/>
      </c>
      <c r="Q27" s="4" t="str">
        <f t="shared" si="6"/>
        <v/>
      </c>
      <c r="R27" s="4" t="str">
        <f t="shared" si="7"/>
        <v/>
      </c>
      <c r="T27" s="5"/>
      <c r="W27" s="4" t="s">
        <v>5</v>
      </c>
      <c r="X27" s="4" t="s">
        <v>6</v>
      </c>
    </row>
    <row r="28" spans="1:24" x14ac:dyDescent="0.25">
      <c r="A28" s="18" t="str">
        <f t="shared" si="8"/>
        <v/>
      </c>
      <c r="B28" s="8"/>
      <c r="C28" s="15"/>
      <c r="D28" s="3"/>
      <c r="E28" s="7"/>
      <c r="F28" s="7"/>
      <c r="G28" s="3"/>
      <c r="H28" s="7"/>
      <c r="I28" s="32"/>
      <c r="J28" s="43" t="str">
        <f t="shared" si="0"/>
        <v/>
      </c>
      <c r="K28" s="17" t="str">
        <f>IF(B28=Contencioso_Administrativo[[#Headers],[Contencioso_Administrativo]],Actuación_Contencioso[[#Headers],[Actuación_Contencioso]],IF('PRIMERA INSTANCIA'!B28=Ordinaria[[#Headers],[Ordinaria]],Actuación_Ordinaria[[#Headers],[Actuación_Ordinaria]],IF('PRIMERA INSTANCIA'!B28=Función_Jurisdiccional_Disciplinaria[[#Headers],[Función_Jurisdiccional_Disciplinaria]],Actuación_Disciplinaria[[#Headers],[Actuación_Disciplinaria]],"")))</f>
        <v/>
      </c>
      <c r="L28" s="16" t="str">
        <f t="shared" si="1"/>
        <v/>
      </c>
      <c r="M28" s="16" t="str">
        <f t="shared" si="2"/>
        <v/>
      </c>
      <c r="N28" s="16" t="str">
        <f t="shared" si="3"/>
        <v/>
      </c>
      <c r="O28" s="4" t="str">
        <f t="shared" si="4"/>
        <v/>
      </c>
      <c r="P28" s="4" t="str">
        <f t="shared" si="5"/>
        <v/>
      </c>
      <c r="Q28" s="4" t="str">
        <f t="shared" si="6"/>
        <v/>
      </c>
      <c r="R28" s="4" t="str">
        <f t="shared" si="7"/>
        <v/>
      </c>
      <c r="T28" s="5"/>
      <c r="W28" s="4" t="s">
        <v>5</v>
      </c>
      <c r="X28" s="4" t="s">
        <v>6</v>
      </c>
    </row>
    <row r="29" spans="1:24" x14ac:dyDescent="0.25">
      <c r="A29" s="18" t="str">
        <f t="shared" si="8"/>
        <v/>
      </c>
      <c r="B29" s="8"/>
      <c r="C29" s="15"/>
      <c r="D29" s="3"/>
      <c r="E29" s="7"/>
      <c r="F29" s="7"/>
      <c r="G29" s="3"/>
      <c r="H29" s="7"/>
      <c r="I29" s="32"/>
      <c r="J29" s="43" t="str">
        <f t="shared" si="0"/>
        <v/>
      </c>
      <c r="K29" s="17" t="str">
        <f>IF(B29=Contencioso_Administrativo[[#Headers],[Contencioso_Administrativo]],Actuación_Contencioso[[#Headers],[Actuación_Contencioso]],IF('PRIMERA INSTANCIA'!B29=Ordinaria[[#Headers],[Ordinaria]],Actuación_Ordinaria[[#Headers],[Actuación_Ordinaria]],IF('PRIMERA INSTANCIA'!B29=Función_Jurisdiccional_Disciplinaria[[#Headers],[Función_Jurisdiccional_Disciplinaria]],Actuación_Disciplinaria[[#Headers],[Actuación_Disciplinaria]],"")))</f>
        <v/>
      </c>
      <c r="L29" s="16" t="str">
        <f t="shared" si="1"/>
        <v/>
      </c>
      <c r="M29" s="16" t="str">
        <f t="shared" si="2"/>
        <v/>
      </c>
      <c r="N29" s="16" t="str">
        <f t="shared" si="3"/>
        <v/>
      </c>
      <c r="O29" s="4" t="str">
        <f t="shared" si="4"/>
        <v/>
      </c>
      <c r="P29" s="4" t="str">
        <f t="shared" si="5"/>
        <v/>
      </c>
      <c r="Q29" s="4" t="str">
        <f t="shared" si="6"/>
        <v/>
      </c>
      <c r="R29" s="4" t="str">
        <f t="shared" si="7"/>
        <v/>
      </c>
      <c r="T29" s="5"/>
      <c r="W29" s="4" t="s">
        <v>5</v>
      </c>
      <c r="X29" s="4" t="s">
        <v>6</v>
      </c>
    </row>
    <row r="30" spans="1:24" x14ac:dyDescent="0.25">
      <c r="A30" s="18" t="str">
        <f t="shared" si="8"/>
        <v/>
      </c>
      <c r="B30" s="8"/>
      <c r="C30" s="15"/>
      <c r="D30" s="3"/>
      <c r="E30" s="7"/>
      <c r="F30" s="7"/>
      <c r="G30" s="3"/>
      <c r="H30" s="7"/>
      <c r="I30" s="32"/>
      <c r="J30" s="43" t="str">
        <f t="shared" si="0"/>
        <v/>
      </c>
      <c r="K30" s="17" t="str">
        <f>IF(B30=Contencioso_Administrativo[[#Headers],[Contencioso_Administrativo]],Actuación_Contencioso[[#Headers],[Actuación_Contencioso]],IF('PRIMERA INSTANCIA'!B30=Ordinaria[[#Headers],[Ordinaria]],Actuación_Ordinaria[[#Headers],[Actuación_Ordinaria]],IF('PRIMERA INSTANCIA'!B30=Función_Jurisdiccional_Disciplinaria[[#Headers],[Función_Jurisdiccional_Disciplinaria]],Actuación_Disciplinaria[[#Headers],[Actuación_Disciplinaria]],"")))</f>
        <v/>
      </c>
      <c r="L30" s="16" t="str">
        <f t="shared" si="1"/>
        <v/>
      </c>
      <c r="M30" s="16" t="str">
        <f t="shared" si="2"/>
        <v/>
      </c>
      <c r="N30" s="16" t="str">
        <f t="shared" si="3"/>
        <v/>
      </c>
      <c r="O30" s="4" t="str">
        <f t="shared" si="4"/>
        <v/>
      </c>
      <c r="P30" s="4" t="str">
        <f t="shared" si="5"/>
        <v/>
      </c>
      <c r="Q30" s="4" t="str">
        <f t="shared" si="6"/>
        <v/>
      </c>
      <c r="R30" s="4" t="str">
        <f t="shared" si="7"/>
        <v/>
      </c>
      <c r="T30" s="5"/>
      <c r="W30" s="4" t="s">
        <v>5</v>
      </c>
      <c r="X30" s="4" t="s">
        <v>6</v>
      </c>
    </row>
    <row r="31" spans="1:24" x14ac:dyDescent="0.25">
      <c r="A31" s="18" t="str">
        <f t="shared" si="8"/>
        <v/>
      </c>
      <c r="B31" s="8"/>
      <c r="C31" s="15"/>
      <c r="D31" s="3"/>
      <c r="E31" s="7"/>
      <c r="F31" s="7"/>
      <c r="G31" s="3"/>
      <c r="H31" s="7"/>
      <c r="I31" s="32"/>
      <c r="J31" s="43" t="str">
        <f t="shared" si="0"/>
        <v/>
      </c>
      <c r="K31" s="17" t="str">
        <f>IF(B31=Contencioso_Administrativo[[#Headers],[Contencioso_Administrativo]],Actuación_Contencioso[[#Headers],[Actuación_Contencioso]],IF('PRIMERA INSTANCIA'!B31=Ordinaria[[#Headers],[Ordinaria]],Actuación_Ordinaria[[#Headers],[Actuación_Ordinaria]],IF('PRIMERA INSTANCIA'!B31=Función_Jurisdiccional_Disciplinaria[[#Headers],[Función_Jurisdiccional_Disciplinaria]],Actuación_Disciplinaria[[#Headers],[Actuación_Disciplinaria]],"")))</f>
        <v/>
      </c>
      <c r="L31" s="16" t="str">
        <f t="shared" si="1"/>
        <v/>
      </c>
      <c r="M31" s="16" t="str">
        <f t="shared" si="2"/>
        <v/>
      </c>
      <c r="N31" s="16" t="str">
        <f t="shared" si="3"/>
        <v/>
      </c>
      <c r="O31" s="4" t="str">
        <f t="shared" si="4"/>
        <v/>
      </c>
      <c r="P31" s="4" t="str">
        <f t="shared" si="5"/>
        <v/>
      </c>
      <c r="Q31" s="4" t="str">
        <f t="shared" si="6"/>
        <v/>
      </c>
      <c r="R31" s="4" t="str">
        <f t="shared" si="7"/>
        <v/>
      </c>
      <c r="T31" s="5"/>
      <c r="W31" s="4" t="s">
        <v>5</v>
      </c>
      <c r="X31" s="4" t="s">
        <v>6</v>
      </c>
    </row>
    <row r="32" spans="1:24" x14ac:dyDescent="0.25">
      <c r="A32" s="18" t="str">
        <f t="shared" si="8"/>
        <v/>
      </c>
      <c r="B32" s="8"/>
      <c r="C32" s="15"/>
      <c r="D32" s="3"/>
      <c r="E32" s="7"/>
      <c r="F32" s="7"/>
      <c r="G32" s="3"/>
      <c r="H32" s="7"/>
      <c r="I32" s="32"/>
      <c r="J32" s="43" t="str">
        <f t="shared" si="0"/>
        <v/>
      </c>
      <c r="K32" s="17" t="str">
        <f>IF(B32=Contencioso_Administrativo[[#Headers],[Contencioso_Administrativo]],Actuación_Contencioso[[#Headers],[Actuación_Contencioso]],IF('PRIMERA INSTANCIA'!B32=Ordinaria[[#Headers],[Ordinaria]],Actuación_Ordinaria[[#Headers],[Actuación_Ordinaria]],IF('PRIMERA INSTANCIA'!B32=Función_Jurisdiccional_Disciplinaria[[#Headers],[Función_Jurisdiccional_Disciplinaria]],Actuación_Disciplinaria[[#Headers],[Actuación_Disciplinaria]],"")))</f>
        <v/>
      </c>
      <c r="L32" s="16" t="str">
        <f t="shared" si="1"/>
        <v/>
      </c>
      <c r="M32" s="16" t="str">
        <f t="shared" si="2"/>
        <v/>
      </c>
      <c r="N32" s="16" t="str">
        <f t="shared" si="3"/>
        <v/>
      </c>
      <c r="O32" s="4" t="str">
        <f t="shared" si="4"/>
        <v/>
      </c>
      <c r="P32" s="4" t="str">
        <f t="shared" si="5"/>
        <v/>
      </c>
      <c r="Q32" s="4" t="str">
        <f t="shared" si="6"/>
        <v/>
      </c>
      <c r="R32" s="4" t="str">
        <f t="shared" si="7"/>
        <v/>
      </c>
      <c r="T32" s="5"/>
      <c r="W32" s="4" t="s">
        <v>5</v>
      </c>
      <c r="X32" s="4" t="s">
        <v>6</v>
      </c>
    </row>
    <row r="33" spans="1:24" x14ac:dyDescent="0.25">
      <c r="A33" s="18" t="str">
        <f t="shared" si="8"/>
        <v/>
      </c>
      <c r="B33" s="8"/>
      <c r="C33" s="15"/>
      <c r="D33" s="3"/>
      <c r="E33" s="7"/>
      <c r="F33" s="7"/>
      <c r="G33" s="3"/>
      <c r="H33" s="7"/>
      <c r="I33" s="32"/>
      <c r="J33" s="43" t="str">
        <f t="shared" si="0"/>
        <v/>
      </c>
      <c r="K33" s="17" t="str">
        <f>IF(B33=Contencioso_Administrativo[[#Headers],[Contencioso_Administrativo]],Actuación_Contencioso[[#Headers],[Actuación_Contencioso]],IF('PRIMERA INSTANCIA'!B33=Ordinaria[[#Headers],[Ordinaria]],Actuación_Ordinaria[[#Headers],[Actuación_Ordinaria]],IF('PRIMERA INSTANCIA'!B33=Función_Jurisdiccional_Disciplinaria[[#Headers],[Función_Jurisdiccional_Disciplinaria]],Actuación_Disciplinaria[[#Headers],[Actuación_Disciplinaria]],"")))</f>
        <v/>
      </c>
      <c r="L33" s="16" t="str">
        <f t="shared" si="1"/>
        <v/>
      </c>
      <c r="M33" s="16" t="str">
        <f t="shared" si="2"/>
        <v/>
      </c>
      <c r="N33" s="16" t="str">
        <f t="shared" si="3"/>
        <v/>
      </c>
      <c r="O33" s="4" t="str">
        <f t="shared" si="4"/>
        <v/>
      </c>
      <c r="P33" s="4" t="str">
        <f t="shared" si="5"/>
        <v/>
      </c>
      <c r="Q33" s="4" t="str">
        <f t="shared" si="6"/>
        <v/>
      </c>
      <c r="R33" s="4" t="str">
        <f t="shared" si="7"/>
        <v/>
      </c>
      <c r="T33" s="5"/>
      <c r="W33" s="4" t="s">
        <v>5</v>
      </c>
      <c r="X33" s="4" t="s">
        <v>6</v>
      </c>
    </row>
    <row r="34" spans="1:24" x14ac:dyDescent="0.25">
      <c r="A34" s="18" t="str">
        <f t="shared" si="8"/>
        <v/>
      </c>
      <c r="B34" s="8"/>
      <c r="C34" s="15"/>
      <c r="D34" s="3"/>
      <c r="E34" s="7"/>
      <c r="F34" s="7"/>
      <c r="G34" s="3"/>
      <c r="H34" s="7"/>
      <c r="I34" s="32"/>
      <c r="J34" s="43" t="str">
        <f t="shared" si="0"/>
        <v/>
      </c>
      <c r="K34" s="17" t="str">
        <f>IF(B34=Contencioso_Administrativo[[#Headers],[Contencioso_Administrativo]],Actuación_Contencioso[[#Headers],[Actuación_Contencioso]],IF('PRIMERA INSTANCIA'!B34=Ordinaria[[#Headers],[Ordinaria]],Actuación_Ordinaria[[#Headers],[Actuación_Ordinaria]],IF('PRIMERA INSTANCIA'!B34=Función_Jurisdiccional_Disciplinaria[[#Headers],[Función_Jurisdiccional_Disciplinaria]],Actuación_Disciplinaria[[#Headers],[Actuación_Disciplinaria]],"")))</f>
        <v/>
      </c>
      <c r="L34" s="16" t="str">
        <f t="shared" si="1"/>
        <v/>
      </c>
      <c r="M34" s="16" t="str">
        <f t="shared" si="2"/>
        <v/>
      </c>
      <c r="N34" s="16" t="str">
        <f t="shared" si="3"/>
        <v/>
      </c>
      <c r="O34" s="4" t="str">
        <f t="shared" si="4"/>
        <v/>
      </c>
      <c r="P34" s="4" t="str">
        <f t="shared" si="5"/>
        <v/>
      </c>
      <c r="Q34" s="4" t="str">
        <f t="shared" si="6"/>
        <v/>
      </c>
      <c r="R34" s="4" t="str">
        <f t="shared" si="7"/>
        <v/>
      </c>
      <c r="T34" s="5"/>
      <c r="W34" s="4" t="s">
        <v>5</v>
      </c>
      <c r="X34" s="4" t="s">
        <v>6</v>
      </c>
    </row>
    <row r="35" spans="1:24" x14ac:dyDescent="0.25">
      <c r="A35" s="18" t="str">
        <f t="shared" si="8"/>
        <v/>
      </c>
      <c r="B35" s="8"/>
      <c r="C35" s="15"/>
      <c r="D35" s="3"/>
      <c r="E35" s="7"/>
      <c r="F35" s="7"/>
      <c r="G35" s="3"/>
      <c r="H35" s="7"/>
      <c r="I35" s="32"/>
      <c r="J35" s="43" t="str">
        <f t="shared" si="0"/>
        <v/>
      </c>
      <c r="K35" s="17" t="str">
        <f>IF(B35=Contencioso_Administrativo[[#Headers],[Contencioso_Administrativo]],Actuación_Contencioso[[#Headers],[Actuación_Contencioso]],IF('PRIMERA INSTANCIA'!B35=Ordinaria[[#Headers],[Ordinaria]],Actuación_Ordinaria[[#Headers],[Actuación_Ordinaria]],IF('PRIMERA INSTANCIA'!B35=Función_Jurisdiccional_Disciplinaria[[#Headers],[Función_Jurisdiccional_Disciplinaria]],Actuación_Disciplinaria[[#Headers],[Actuación_Disciplinaria]],"")))</f>
        <v/>
      </c>
      <c r="L35" s="16" t="str">
        <f t="shared" si="1"/>
        <v/>
      </c>
      <c r="M35" s="16" t="str">
        <f t="shared" si="2"/>
        <v/>
      </c>
      <c r="N35" s="16" t="str">
        <f t="shared" si="3"/>
        <v/>
      </c>
      <c r="O35" s="4" t="str">
        <f t="shared" si="4"/>
        <v/>
      </c>
      <c r="P35" s="4" t="str">
        <f t="shared" si="5"/>
        <v/>
      </c>
      <c r="Q35" s="4" t="str">
        <f t="shared" si="6"/>
        <v/>
      </c>
      <c r="R35" s="4" t="str">
        <f t="shared" si="7"/>
        <v/>
      </c>
      <c r="T35" s="5"/>
      <c r="W35" s="4" t="s">
        <v>5</v>
      </c>
      <c r="X35" s="4" t="s">
        <v>6</v>
      </c>
    </row>
    <row r="36" spans="1:24" x14ac:dyDescent="0.25">
      <c r="A36" s="18" t="str">
        <f t="shared" si="8"/>
        <v/>
      </c>
      <c r="B36" s="8"/>
      <c r="C36" s="15"/>
      <c r="D36" s="3"/>
      <c r="E36" s="7"/>
      <c r="F36" s="7"/>
      <c r="G36" s="3"/>
      <c r="H36" s="7"/>
      <c r="I36" s="32"/>
      <c r="J36" s="43" t="str">
        <f t="shared" si="0"/>
        <v/>
      </c>
      <c r="K36" s="17" t="str">
        <f>IF(B36=Contencioso_Administrativo[[#Headers],[Contencioso_Administrativo]],Actuación_Contencioso[[#Headers],[Actuación_Contencioso]],IF('PRIMERA INSTANCIA'!B36=Ordinaria[[#Headers],[Ordinaria]],Actuación_Ordinaria[[#Headers],[Actuación_Ordinaria]],IF('PRIMERA INSTANCIA'!B36=Función_Jurisdiccional_Disciplinaria[[#Headers],[Función_Jurisdiccional_Disciplinaria]],Actuación_Disciplinaria[[#Headers],[Actuación_Disciplinaria]],"")))</f>
        <v/>
      </c>
      <c r="L36" s="16" t="str">
        <f t="shared" si="1"/>
        <v/>
      </c>
      <c r="M36" s="16" t="str">
        <f t="shared" si="2"/>
        <v/>
      </c>
      <c r="N36" s="16" t="str">
        <f t="shared" si="3"/>
        <v/>
      </c>
      <c r="O36" s="4" t="str">
        <f t="shared" si="4"/>
        <v/>
      </c>
      <c r="P36" s="4" t="str">
        <f t="shared" si="5"/>
        <v/>
      </c>
      <c r="Q36" s="4" t="str">
        <f t="shared" si="6"/>
        <v/>
      </c>
      <c r="R36" s="4" t="str">
        <f t="shared" si="7"/>
        <v/>
      </c>
      <c r="T36" s="5"/>
      <c r="W36" s="4" t="s">
        <v>5</v>
      </c>
      <c r="X36" s="4" t="s">
        <v>6</v>
      </c>
    </row>
    <row r="37" spans="1:24" x14ac:dyDescent="0.25">
      <c r="A37" s="18" t="str">
        <f t="shared" si="8"/>
        <v/>
      </c>
      <c r="B37" s="8"/>
      <c r="C37" s="15"/>
      <c r="D37" s="3"/>
      <c r="E37" s="7"/>
      <c r="F37" s="7"/>
      <c r="G37" s="3"/>
      <c r="H37" s="7"/>
      <c r="I37" s="32"/>
      <c r="J37" s="43" t="str">
        <f t="shared" si="0"/>
        <v/>
      </c>
      <c r="K37" s="17" t="str">
        <f>IF(B37=Contencioso_Administrativo[[#Headers],[Contencioso_Administrativo]],Actuación_Contencioso[[#Headers],[Actuación_Contencioso]],IF('PRIMERA INSTANCIA'!B37=Ordinaria[[#Headers],[Ordinaria]],Actuación_Ordinaria[[#Headers],[Actuación_Ordinaria]],IF('PRIMERA INSTANCIA'!B37=Función_Jurisdiccional_Disciplinaria[[#Headers],[Función_Jurisdiccional_Disciplinaria]],Actuación_Disciplinaria[[#Headers],[Actuación_Disciplinaria]],"")))</f>
        <v/>
      </c>
      <c r="L37" s="16" t="str">
        <f t="shared" si="1"/>
        <v/>
      </c>
      <c r="M37" s="16" t="str">
        <f t="shared" si="2"/>
        <v/>
      </c>
      <c r="N37" s="16" t="str">
        <f t="shared" si="3"/>
        <v/>
      </c>
      <c r="O37" s="4" t="str">
        <f t="shared" si="4"/>
        <v/>
      </c>
      <c r="P37" s="4" t="str">
        <f t="shared" si="5"/>
        <v/>
      </c>
      <c r="Q37" s="4" t="str">
        <f t="shared" si="6"/>
        <v/>
      </c>
      <c r="R37" s="4" t="str">
        <f t="shared" si="7"/>
        <v/>
      </c>
      <c r="T37" s="5"/>
      <c r="W37" s="4" t="s">
        <v>5</v>
      </c>
      <c r="X37" s="4" t="s">
        <v>6</v>
      </c>
    </row>
    <row r="38" spans="1:24" x14ac:dyDescent="0.25">
      <c r="A38" s="18" t="str">
        <f t="shared" si="8"/>
        <v/>
      </c>
      <c r="B38" s="8"/>
      <c r="C38" s="15"/>
      <c r="D38" s="3"/>
      <c r="E38" s="7"/>
      <c r="F38" s="7"/>
      <c r="G38" s="3"/>
      <c r="H38" s="7"/>
      <c r="I38" s="32"/>
      <c r="J38" s="43" t="str">
        <f t="shared" si="0"/>
        <v/>
      </c>
      <c r="K38" s="17" t="str">
        <f>IF(B38=Contencioso_Administrativo[[#Headers],[Contencioso_Administrativo]],Actuación_Contencioso[[#Headers],[Actuación_Contencioso]],IF('PRIMERA INSTANCIA'!B38=Ordinaria[[#Headers],[Ordinaria]],Actuación_Ordinaria[[#Headers],[Actuación_Ordinaria]],IF('PRIMERA INSTANCIA'!B38=Función_Jurisdiccional_Disciplinaria[[#Headers],[Función_Jurisdiccional_Disciplinaria]],Actuación_Disciplinaria[[#Headers],[Actuación_Disciplinaria]],"")))</f>
        <v/>
      </c>
      <c r="L38" s="16" t="str">
        <f t="shared" si="1"/>
        <v/>
      </c>
      <c r="M38" s="16" t="str">
        <f t="shared" si="2"/>
        <v/>
      </c>
      <c r="N38" s="16" t="str">
        <f t="shared" si="3"/>
        <v/>
      </c>
      <c r="O38" s="4" t="str">
        <f t="shared" si="4"/>
        <v/>
      </c>
      <c r="P38" s="4" t="str">
        <f t="shared" si="5"/>
        <v/>
      </c>
      <c r="Q38" s="4" t="str">
        <f t="shared" si="6"/>
        <v/>
      </c>
      <c r="R38" s="4" t="str">
        <f t="shared" si="7"/>
        <v/>
      </c>
      <c r="T38" s="5"/>
      <c r="W38" s="4" t="s">
        <v>5</v>
      </c>
      <c r="X38" s="4" t="s">
        <v>6</v>
      </c>
    </row>
    <row r="39" spans="1:24" x14ac:dyDescent="0.25">
      <c r="A39" s="18" t="str">
        <f t="shared" si="8"/>
        <v/>
      </c>
      <c r="B39" s="8"/>
      <c r="C39" s="15"/>
      <c r="D39" s="3"/>
      <c r="E39" s="7"/>
      <c r="F39" s="7"/>
      <c r="G39" s="3"/>
      <c r="H39" s="7"/>
      <c r="I39" s="32"/>
      <c r="J39" s="43" t="str">
        <f t="shared" si="0"/>
        <v/>
      </c>
      <c r="K39" s="17" t="str">
        <f>IF(B39=Contencioso_Administrativo[[#Headers],[Contencioso_Administrativo]],Actuación_Contencioso[[#Headers],[Actuación_Contencioso]],IF('PRIMERA INSTANCIA'!B39=Ordinaria[[#Headers],[Ordinaria]],Actuación_Ordinaria[[#Headers],[Actuación_Ordinaria]],IF('PRIMERA INSTANCIA'!B39=Función_Jurisdiccional_Disciplinaria[[#Headers],[Función_Jurisdiccional_Disciplinaria]],Actuación_Disciplinaria[[#Headers],[Actuación_Disciplinaria]],"")))</f>
        <v/>
      </c>
      <c r="L39" s="16" t="str">
        <f t="shared" si="1"/>
        <v/>
      </c>
      <c r="M39" s="16" t="str">
        <f t="shared" si="2"/>
        <v/>
      </c>
      <c r="N39" s="16" t="str">
        <f t="shared" si="3"/>
        <v/>
      </c>
      <c r="O39" s="4" t="str">
        <f t="shared" si="4"/>
        <v/>
      </c>
      <c r="P39" s="4" t="str">
        <f t="shared" si="5"/>
        <v/>
      </c>
      <c r="Q39" s="4" t="str">
        <f t="shared" si="6"/>
        <v/>
      </c>
      <c r="R39" s="4" t="str">
        <f t="shared" si="7"/>
        <v/>
      </c>
      <c r="T39" s="5"/>
      <c r="W39" s="4" t="s">
        <v>5</v>
      </c>
      <c r="X39" s="4" t="s">
        <v>6</v>
      </c>
    </row>
    <row r="40" spans="1:24" x14ac:dyDescent="0.25">
      <c r="A40" s="18" t="str">
        <f t="shared" si="8"/>
        <v/>
      </c>
      <c r="B40" s="8"/>
      <c r="C40" s="15"/>
      <c r="D40" s="3"/>
      <c r="E40" s="7"/>
      <c r="F40" s="7"/>
      <c r="G40" s="3"/>
      <c r="H40" s="7"/>
      <c r="I40" s="32"/>
      <c r="J40" s="43" t="str">
        <f t="shared" si="0"/>
        <v/>
      </c>
      <c r="K40" s="17" t="str">
        <f>IF(B40=Contencioso_Administrativo[[#Headers],[Contencioso_Administrativo]],Actuación_Contencioso[[#Headers],[Actuación_Contencioso]],IF('PRIMERA INSTANCIA'!B40=Ordinaria[[#Headers],[Ordinaria]],Actuación_Ordinaria[[#Headers],[Actuación_Ordinaria]],IF('PRIMERA INSTANCIA'!B40=Función_Jurisdiccional_Disciplinaria[[#Headers],[Función_Jurisdiccional_Disciplinaria]],Actuación_Disciplinaria[[#Headers],[Actuación_Disciplinaria]],"")))</f>
        <v/>
      </c>
      <c r="L40" s="16" t="str">
        <f t="shared" si="1"/>
        <v/>
      </c>
      <c r="M40" s="16" t="str">
        <f t="shared" si="2"/>
        <v/>
      </c>
      <c r="N40" s="16" t="str">
        <f t="shared" si="3"/>
        <v/>
      </c>
      <c r="O40" s="4" t="str">
        <f t="shared" si="4"/>
        <v/>
      </c>
      <c r="P40" s="4" t="str">
        <f t="shared" si="5"/>
        <v/>
      </c>
      <c r="Q40" s="4" t="str">
        <f t="shared" si="6"/>
        <v/>
      </c>
      <c r="R40" s="4" t="str">
        <f t="shared" si="7"/>
        <v/>
      </c>
      <c r="T40" s="5"/>
      <c r="W40" s="4" t="s">
        <v>5</v>
      </c>
      <c r="X40" s="4" t="s">
        <v>6</v>
      </c>
    </row>
    <row r="41" spans="1:24" x14ac:dyDescent="0.25">
      <c r="A41" s="18" t="str">
        <f t="shared" si="8"/>
        <v/>
      </c>
      <c r="B41" s="8"/>
      <c r="C41" s="15"/>
      <c r="D41" s="3"/>
      <c r="E41" s="7"/>
      <c r="F41" s="7"/>
      <c r="G41" s="3"/>
      <c r="H41" s="7"/>
      <c r="I41" s="32"/>
      <c r="J41" s="43" t="str">
        <f t="shared" si="0"/>
        <v/>
      </c>
      <c r="K41" s="17" t="str">
        <f>IF(B41=Contencioso_Administrativo[[#Headers],[Contencioso_Administrativo]],Actuación_Contencioso[[#Headers],[Actuación_Contencioso]],IF('PRIMERA INSTANCIA'!B41=Ordinaria[[#Headers],[Ordinaria]],Actuación_Ordinaria[[#Headers],[Actuación_Ordinaria]],IF('PRIMERA INSTANCIA'!B41=Función_Jurisdiccional_Disciplinaria[[#Headers],[Función_Jurisdiccional_Disciplinaria]],Actuación_Disciplinaria[[#Headers],[Actuación_Disciplinaria]],"")))</f>
        <v/>
      </c>
      <c r="L41" s="16" t="str">
        <f t="shared" si="1"/>
        <v/>
      </c>
      <c r="M41" s="16" t="str">
        <f t="shared" si="2"/>
        <v/>
      </c>
      <c r="N41" s="16" t="str">
        <f t="shared" si="3"/>
        <v/>
      </c>
      <c r="O41" s="4" t="str">
        <f t="shared" si="4"/>
        <v/>
      </c>
      <c r="P41" s="4" t="str">
        <f t="shared" si="5"/>
        <v/>
      </c>
      <c r="Q41" s="4" t="str">
        <f t="shared" si="6"/>
        <v/>
      </c>
      <c r="R41" s="4" t="str">
        <f t="shared" si="7"/>
        <v/>
      </c>
      <c r="T41" s="5"/>
      <c r="W41" s="4" t="s">
        <v>5</v>
      </c>
      <c r="X41" s="4" t="s">
        <v>6</v>
      </c>
    </row>
    <row r="42" spans="1:24" x14ac:dyDescent="0.25">
      <c r="A42" s="18" t="str">
        <f t="shared" si="8"/>
        <v/>
      </c>
      <c r="B42" s="8"/>
      <c r="C42" s="15"/>
      <c r="D42" s="3"/>
      <c r="E42" s="7"/>
      <c r="F42" s="7"/>
      <c r="G42" s="3"/>
      <c r="H42" s="7"/>
      <c r="I42" s="32"/>
      <c r="J42" s="43" t="str">
        <f t="shared" si="0"/>
        <v/>
      </c>
      <c r="K42" s="17" t="str">
        <f>IF(B42=Contencioso_Administrativo[[#Headers],[Contencioso_Administrativo]],Actuación_Contencioso[[#Headers],[Actuación_Contencioso]],IF('PRIMERA INSTANCIA'!B42=Ordinaria[[#Headers],[Ordinaria]],Actuación_Ordinaria[[#Headers],[Actuación_Ordinaria]],IF('PRIMERA INSTANCIA'!B42=Función_Jurisdiccional_Disciplinaria[[#Headers],[Función_Jurisdiccional_Disciplinaria]],Actuación_Disciplinaria[[#Headers],[Actuación_Disciplinaria]],"")))</f>
        <v/>
      </c>
      <c r="L42" s="16" t="str">
        <f t="shared" si="1"/>
        <v/>
      </c>
      <c r="M42" s="16" t="str">
        <f t="shared" si="2"/>
        <v/>
      </c>
      <c r="N42" s="16" t="str">
        <f t="shared" si="3"/>
        <v/>
      </c>
      <c r="O42" s="4" t="str">
        <f t="shared" si="4"/>
        <v/>
      </c>
      <c r="P42" s="4" t="str">
        <f t="shared" si="5"/>
        <v/>
      </c>
      <c r="Q42" s="4" t="str">
        <f t="shared" si="6"/>
        <v/>
      </c>
      <c r="R42" s="4" t="str">
        <f t="shared" si="7"/>
        <v/>
      </c>
      <c r="T42" s="5"/>
      <c r="W42" s="4" t="s">
        <v>5</v>
      </c>
      <c r="X42" s="4" t="s">
        <v>6</v>
      </c>
    </row>
    <row r="43" spans="1:24" x14ac:dyDescent="0.25">
      <c r="A43" s="18" t="str">
        <f t="shared" si="8"/>
        <v/>
      </c>
      <c r="B43" s="8"/>
      <c r="C43" s="15"/>
      <c r="D43" s="3"/>
      <c r="E43" s="7"/>
      <c r="F43" s="7"/>
      <c r="G43" s="3"/>
      <c r="H43" s="7"/>
      <c r="I43" s="32"/>
      <c r="J43" s="43" t="str">
        <f t="shared" si="0"/>
        <v/>
      </c>
      <c r="K43" s="17" t="str">
        <f>IF(B43=Contencioso_Administrativo[[#Headers],[Contencioso_Administrativo]],Actuación_Contencioso[[#Headers],[Actuación_Contencioso]],IF('PRIMERA INSTANCIA'!B43=Ordinaria[[#Headers],[Ordinaria]],Actuación_Ordinaria[[#Headers],[Actuación_Ordinaria]],IF('PRIMERA INSTANCIA'!B43=Función_Jurisdiccional_Disciplinaria[[#Headers],[Función_Jurisdiccional_Disciplinaria]],Actuación_Disciplinaria[[#Headers],[Actuación_Disciplinaria]],"")))</f>
        <v/>
      </c>
      <c r="L43" s="16" t="str">
        <f t="shared" si="1"/>
        <v/>
      </c>
      <c r="M43" s="16" t="str">
        <f t="shared" si="2"/>
        <v/>
      </c>
      <c r="N43" s="16" t="str">
        <f t="shared" si="3"/>
        <v/>
      </c>
      <c r="O43" s="4" t="str">
        <f t="shared" si="4"/>
        <v/>
      </c>
      <c r="P43" s="4" t="str">
        <f t="shared" si="5"/>
        <v/>
      </c>
      <c r="Q43" s="4" t="str">
        <f t="shared" si="6"/>
        <v/>
      </c>
      <c r="R43" s="4" t="str">
        <f t="shared" si="7"/>
        <v/>
      </c>
      <c r="T43" s="5"/>
      <c r="W43" s="4" t="s">
        <v>5</v>
      </c>
      <c r="X43" s="4" t="s">
        <v>6</v>
      </c>
    </row>
    <row r="44" spans="1:24" x14ac:dyDescent="0.25">
      <c r="A44" s="18" t="str">
        <f t="shared" si="8"/>
        <v/>
      </c>
      <c r="B44" s="8"/>
      <c r="C44" s="15"/>
      <c r="D44" s="3"/>
      <c r="E44" s="7"/>
      <c r="F44" s="7"/>
      <c r="G44" s="3"/>
      <c r="H44" s="7"/>
      <c r="I44" s="32"/>
      <c r="J44" s="43" t="str">
        <f t="shared" si="0"/>
        <v/>
      </c>
      <c r="K44" s="17" t="str">
        <f>IF(B44=Contencioso_Administrativo[[#Headers],[Contencioso_Administrativo]],Actuación_Contencioso[[#Headers],[Actuación_Contencioso]],IF('PRIMERA INSTANCIA'!B44=Ordinaria[[#Headers],[Ordinaria]],Actuación_Ordinaria[[#Headers],[Actuación_Ordinaria]],IF('PRIMERA INSTANCIA'!B44=Función_Jurisdiccional_Disciplinaria[[#Headers],[Función_Jurisdiccional_Disciplinaria]],Actuación_Disciplinaria[[#Headers],[Actuación_Disciplinaria]],"")))</f>
        <v/>
      </c>
      <c r="L44" s="16" t="str">
        <f t="shared" si="1"/>
        <v/>
      </c>
      <c r="M44" s="16" t="str">
        <f t="shared" si="2"/>
        <v/>
      </c>
      <c r="N44" s="16" t="str">
        <f t="shared" si="3"/>
        <v/>
      </c>
      <c r="O44" s="4" t="str">
        <f t="shared" si="4"/>
        <v/>
      </c>
      <c r="P44" s="4" t="str">
        <f t="shared" si="5"/>
        <v/>
      </c>
      <c r="Q44" s="4" t="str">
        <f t="shared" si="6"/>
        <v/>
      </c>
      <c r="R44" s="4" t="str">
        <f t="shared" si="7"/>
        <v/>
      </c>
      <c r="T44" s="5"/>
      <c r="W44" s="4" t="s">
        <v>5</v>
      </c>
      <c r="X44" s="4" t="s">
        <v>6</v>
      </c>
    </row>
    <row r="45" spans="1:24" x14ac:dyDescent="0.25">
      <c r="A45" s="18" t="str">
        <f t="shared" si="8"/>
        <v/>
      </c>
      <c r="B45" s="8"/>
      <c r="C45" s="15"/>
      <c r="D45" s="3"/>
      <c r="E45" s="7"/>
      <c r="F45" s="7"/>
      <c r="G45" s="3"/>
      <c r="H45" s="7"/>
      <c r="I45" s="32"/>
      <c r="J45" s="43" t="str">
        <f t="shared" si="0"/>
        <v/>
      </c>
      <c r="K45" s="17" t="str">
        <f>IF(B45=Contencioso_Administrativo[[#Headers],[Contencioso_Administrativo]],Actuación_Contencioso[[#Headers],[Actuación_Contencioso]],IF('PRIMERA INSTANCIA'!B45=Ordinaria[[#Headers],[Ordinaria]],Actuación_Ordinaria[[#Headers],[Actuación_Ordinaria]],IF('PRIMERA INSTANCIA'!B45=Función_Jurisdiccional_Disciplinaria[[#Headers],[Función_Jurisdiccional_Disciplinaria]],Actuación_Disciplinaria[[#Headers],[Actuación_Disciplinaria]],"")))</f>
        <v/>
      </c>
      <c r="L45" s="16" t="str">
        <f t="shared" si="1"/>
        <v/>
      </c>
      <c r="M45" s="16" t="str">
        <f t="shared" si="2"/>
        <v/>
      </c>
      <c r="N45" s="16" t="str">
        <f t="shared" si="3"/>
        <v/>
      </c>
      <c r="O45" s="4" t="str">
        <f t="shared" si="4"/>
        <v/>
      </c>
      <c r="P45" s="4" t="str">
        <f t="shared" si="5"/>
        <v/>
      </c>
      <c r="Q45" s="4" t="str">
        <f t="shared" si="6"/>
        <v/>
      </c>
      <c r="R45" s="4" t="str">
        <f t="shared" si="7"/>
        <v/>
      </c>
      <c r="T45" s="5"/>
      <c r="W45" s="4" t="s">
        <v>5</v>
      </c>
      <c r="X45" s="4" t="s">
        <v>6</v>
      </c>
    </row>
    <row r="46" spans="1:24" x14ac:dyDescent="0.25">
      <c r="A46" s="18" t="str">
        <f t="shared" si="8"/>
        <v/>
      </c>
      <c r="B46" s="8"/>
      <c r="C46" s="15"/>
      <c r="D46" s="3"/>
      <c r="E46" s="7"/>
      <c r="F46" s="7"/>
      <c r="G46" s="3"/>
      <c r="H46" s="7"/>
      <c r="I46" s="32"/>
      <c r="J46" s="43" t="str">
        <f t="shared" si="0"/>
        <v/>
      </c>
      <c r="K46" s="17" t="str">
        <f>IF(B46=Contencioso_Administrativo[[#Headers],[Contencioso_Administrativo]],Actuación_Contencioso[[#Headers],[Actuación_Contencioso]],IF('PRIMERA INSTANCIA'!B46=Ordinaria[[#Headers],[Ordinaria]],Actuación_Ordinaria[[#Headers],[Actuación_Ordinaria]],IF('PRIMERA INSTANCIA'!B46=Función_Jurisdiccional_Disciplinaria[[#Headers],[Función_Jurisdiccional_Disciplinaria]],Actuación_Disciplinaria[[#Headers],[Actuación_Disciplinaria]],"")))</f>
        <v/>
      </c>
      <c r="L46" s="16" t="str">
        <f t="shared" si="1"/>
        <v/>
      </c>
      <c r="M46" s="16" t="str">
        <f t="shared" si="2"/>
        <v/>
      </c>
      <c r="N46" s="16" t="str">
        <f t="shared" si="3"/>
        <v/>
      </c>
      <c r="O46" s="4" t="str">
        <f t="shared" si="4"/>
        <v/>
      </c>
      <c r="P46" s="4" t="str">
        <f t="shared" si="5"/>
        <v/>
      </c>
      <c r="Q46" s="4" t="str">
        <f t="shared" si="6"/>
        <v/>
      </c>
      <c r="R46" s="4" t="str">
        <f t="shared" si="7"/>
        <v/>
      </c>
      <c r="T46" s="5"/>
      <c r="W46" s="4" t="s">
        <v>5</v>
      </c>
      <c r="X46" s="4" t="s">
        <v>6</v>
      </c>
    </row>
    <row r="47" spans="1:24" x14ac:dyDescent="0.25">
      <c r="A47" s="18" t="str">
        <f t="shared" si="8"/>
        <v/>
      </c>
      <c r="B47" s="8"/>
      <c r="C47" s="15"/>
      <c r="D47" s="3"/>
      <c r="E47" s="7"/>
      <c r="F47" s="7"/>
      <c r="G47" s="3"/>
      <c r="H47" s="7"/>
      <c r="I47" s="32"/>
      <c r="J47" s="43" t="str">
        <f t="shared" si="0"/>
        <v/>
      </c>
      <c r="K47" s="17" t="str">
        <f>IF(B47=Contencioso_Administrativo[[#Headers],[Contencioso_Administrativo]],Actuación_Contencioso[[#Headers],[Actuación_Contencioso]],IF('PRIMERA INSTANCIA'!B47=Ordinaria[[#Headers],[Ordinaria]],Actuación_Ordinaria[[#Headers],[Actuación_Ordinaria]],IF('PRIMERA INSTANCIA'!B47=Función_Jurisdiccional_Disciplinaria[[#Headers],[Función_Jurisdiccional_Disciplinaria]],Actuación_Disciplinaria[[#Headers],[Actuación_Disciplinaria]],"")))</f>
        <v/>
      </c>
      <c r="L47" s="16" t="str">
        <f t="shared" si="1"/>
        <v/>
      </c>
      <c r="M47" s="16" t="str">
        <f t="shared" si="2"/>
        <v/>
      </c>
      <c r="N47" s="16" t="str">
        <f t="shared" si="3"/>
        <v/>
      </c>
      <c r="O47" s="4" t="str">
        <f t="shared" si="4"/>
        <v/>
      </c>
      <c r="P47" s="4" t="str">
        <f t="shared" si="5"/>
        <v/>
      </c>
      <c r="Q47" s="4" t="str">
        <f t="shared" si="6"/>
        <v/>
      </c>
      <c r="R47" s="4" t="str">
        <f t="shared" si="7"/>
        <v/>
      </c>
      <c r="T47" s="5"/>
      <c r="W47" s="4" t="s">
        <v>5</v>
      </c>
      <c r="X47" s="4" t="s">
        <v>6</v>
      </c>
    </row>
    <row r="48" spans="1:24" x14ac:dyDescent="0.25">
      <c r="A48" s="18" t="str">
        <f t="shared" si="8"/>
        <v/>
      </c>
      <c r="B48" s="8"/>
      <c r="C48" s="15"/>
      <c r="D48" s="3"/>
      <c r="E48" s="7"/>
      <c r="F48" s="7"/>
      <c r="G48" s="3"/>
      <c r="H48" s="7"/>
      <c r="I48" s="32"/>
      <c r="J48" s="43" t="str">
        <f t="shared" si="0"/>
        <v/>
      </c>
      <c r="K48" s="17" t="str">
        <f>IF(B48=Contencioso_Administrativo[[#Headers],[Contencioso_Administrativo]],Actuación_Contencioso[[#Headers],[Actuación_Contencioso]],IF('PRIMERA INSTANCIA'!B48=Ordinaria[[#Headers],[Ordinaria]],Actuación_Ordinaria[[#Headers],[Actuación_Ordinaria]],IF('PRIMERA INSTANCIA'!B48=Función_Jurisdiccional_Disciplinaria[[#Headers],[Función_Jurisdiccional_Disciplinaria]],Actuación_Disciplinaria[[#Headers],[Actuación_Disciplinaria]],"")))</f>
        <v/>
      </c>
      <c r="L48" s="16" t="str">
        <f t="shared" si="1"/>
        <v/>
      </c>
      <c r="M48" s="16" t="str">
        <f t="shared" si="2"/>
        <v/>
      </c>
      <c r="N48" s="16" t="str">
        <f t="shared" si="3"/>
        <v/>
      </c>
      <c r="O48" s="4" t="str">
        <f t="shared" si="4"/>
        <v/>
      </c>
      <c r="P48" s="4" t="str">
        <f t="shared" si="5"/>
        <v/>
      </c>
      <c r="Q48" s="4" t="str">
        <f t="shared" si="6"/>
        <v/>
      </c>
      <c r="R48" s="4" t="str">
        <f t="shared" si="7"/>
        <v/>
      </c>
      <c r="T48" s="5"/>
      <c r="W48" s="4" t="s">
        <v>5</v>
      </c>
      <c r="X48" s="4" t="s">
        <v>6</v>
      </c>
    </row>
    <row r="49" spans="1:24" x14ac:dyDescent="0.25">
      <c r="A49" s="18" t="str">
        <f t="shared" si="8"/>
        <v/>
      </c>
      <c r="B49" s="8"/>
      <c r="C49" s="15"/>
      <c r="D49" s="3"/>
      <c r="E49" s="7"/>
      <c r="F49" s="7"/>
      <c r="G49" s="3"/>
      <c r="H49" s="7"/>
      <c r="I49" s="32"/>
      <c r="J49" s="43" t="str">
        <f t="shared" si="0"/>
        <v/>
      </c>
      <c r="K49" s="17" t="str">
        <f>IF(B49=Contencioso_Administrativo[[#Headers],[Contencioso_Administrativo]],Actuación_Contencioso[[#Headers],[Actuación_Contencioso]],IF('PRIMERA INSTANCIA'!B49=Ordinaria[[#Headers],[Ordinaria]],Actuación_Ordinaria[[#Headers],[Actuación_Ordinaria]],IF('PRIMERA INSTANCIA'!B49=Función_Jurisdiccional_Disciplinaria[[#Headers],[Función_Jurisdiccional_Disciplinaria]],Actuación_Disciplinaria[[#Headers],[Actuación_Disciplinaria]],"")))</f>
        <v/>
      </c>
      <c r="L49" s="16" t="str">
        <f t="shared" si="1"/>
        <v/>
      </c>
      <c r="M49" s="16" t="str">
        <f t="shared" si="2"/>
        <v/>
      </c>
      <c r="N49" s="16" t="str">
        <f t="shared" si="3"/>
        <v/>
      </c>
      <c r="O49" s="4" t="str">
        <f t="shared" si="4"/>
        <v/>
      </c>
      <c r="P49" s="4" t="str">
        <f t="shared" si="5"/>
        <v/>
      </c>
      <c r="Q49" s="4" t="str">
        <f t="shared" si="6"/>
        <v/>
      </c>
      <c r="R49" s="4" t="str">
        <f t="shared" si="7"/>
        <v/>
      </c>
      <c r="T49" s="5"/>
      <c r="W49" s="4" t="s">
        <v>5</v>
      </c>
      <c r="X49" s="4" t="s">
        <v>6</v>
      </c>
    </row>
    <row r="50" spans="1:24" x14ac:dyDescent="0.25">
      <c r="A50" s="18" t="str">
        <f t="shared" si="8"/>
        <v/>
      </c>
      <c r="B50" s="8"/>
      <c r="C50" s="15"/>
      <c r="D50" s="3"/>
      <c r="E50" s="7"/>
      <c r="F50" s="7"/>
      <c r="G50" s="3"/>
      <c r="H50" s="7"/>
      <c r="I50" s="32"/>
      <c r="J50" s="43" t="str">
        <f t="shared" si="0"/>
        <v/>
      </c>
      <c r="K50" s="17" t="str">
        <f>IF(B50=Contencioso_Administrativo[[#Headers],[Contencioso_Administrativo]],Actuación_Contencioso[[#Headers],[Actuación_Contencioso]],IF('PRIMERA INSTANCIA'!B50=Ordinaria[[#Headers],[Ordinaria]],Actuación_Ordinaria[[#Headers],[Actuación_Ordinaria]],IF('PRIMERA INSTANCIA'!B50=Función_Jurisdiccional_Disciplinaria[[#Headers],[Función_Jurisdiccional_Disciplinaria]],Actuación_Disciplinaria[[#Headers],[Actuación_Disciplinaria]],"")))</f>
        <v/>
      </c>
      <c r="L50" s="16" t="str">
        <f t="shared" si="1"/>
        <v/>
      </c>
      <c r="M50" s="16" t="str">
        <f t="shared" si="2"/>
        <v/>
      </c>
      <c r="N50" s="16" t="str">
        <f t="shared" si="3"/>
        <v/>
      </c>
      <c r="O50" s="4" t="str">
        <f t="shared" si="4"/>
        <v/>
      </c>
      <c r="P50" s="4" t="str">
        <f t="shared" si="5"/>
        <v/>
      </c>
      <c r="Q50" s="4" t="str">
        <f t="shared" si="6"/>
        <v/>
      </c>
      <c r="R50" s="4" t="str">
        <f t="shared" si="7"/>
        <v/>
      </c>
      <c r="T50" s="5"/>
      <c r="W50" s="4" t="s">
        <v>5</v>
      </c>
      <c r="X50" s="4" t="s">
        <v>6</v>
      </c>
    </row>
    <row r="51" spans="1:24" x14ac:dyDescent="0.25">
      <c r="A51" s="18" t="str">
        <f t="shared" si="8"/>
        <v/>
      </c>
      <c r="B51" s="8"/>
      <c r="C51" s="15"/>
      <c r="D51" s="3"/>
      <c r="E51" s="7"/>
      <c r="F51" s="7"/>
      <c r="G51" s="3"/>
      <c r="H51" s="7"/>
      <c r="I51" s="32"/>
      <c r="J51" s="43" t="str">
        <f t="shared" si="0"/>
        <v/>
      </c>
      <c r="K51" s="17" t="str">
        <f>IF(B51=Contencioso_Administrativo[[#Headers],[Contencioso_Administrativo]],Actuación_Contencioso[[#Headers],[Actuación_Contencioso]],IF('PRIMERA INSTANCIA'!B51=Ordinaria[[#Headers],[Ordinaria]],Actuación_Ordinaria[[#Headers],[Actuación_Ordinaria]],IF('PRIMERA INSTANCIA'!B51=Función_Jurisdiccional_Disciplinaria[[#Headers],[Función_Jurisdiccional_Disciplinaria]],Actuación_Disciplinaria[[#Headers],[Actuación_Disciplinaria]],"")))</f>
        <v/>
      </c>
      <c r="L51" s="16" t="str">
        <f t="shared" si="1"/>
        <v/>
      </c>
      <c r="M51" s="16" t="str">
        <f t="shared" si="2"/>
        <v/>
      </c>
      <c r="N51" s="16" t="str">
        <f t="shared" si="3"/>
        <v/>
      </c>
      <c r="O51" s="4" t="str">
        <f t="shared" si="4"/>
        <v/>
      </c>
      <c r="P51" s="4" t="str">
        <f t="shared" si="5"/>
        <v/>
      </c>
      <c r="Q51" s="4" t="str">
        <f t="shared" si="6"/>
        <v/>
      </c>
      <c r="R51" s="4" t="str">
        <f t="shared" si="7"/>
        <v/>
      </c>
      <c r="T51" s="5"/>
      <c r="W51" s="4" t="s">
        <v>5</v>
      </c>
      <c r="X51" s="4" t="s">
        <v>6</v>
      </c>
    </row>
    <row r="52" spans="1:24" x14ac:dyDescent="0.25">
      <c r="A52" s="18" t="str">
        <f t="shared" si="8"/>
        <v/>
      </c>
      <c r="B52" s="8"/>
      <c r="C52" s="15"/>
      <c r="D52" s="3"/>
      <c r="E52" s="7"/>
      <c r="F52" s="7"/>
      <c r="G52" s="3"/>
      <c r="H52" s="7"/>
      <c r="I52" s="32"/>
      <c r="J52" s="43" t="str">
        <f t="shared" si="0"/>
        <v/>
      </c>
      <c r="K52" s="17" t="str">
        <f>IF(B52=Contencioso_Administrativo[[#Headers],[Contencioso_Administrativo]],Actuación_Contencioso[[#Headers],[Actuación_Contencioso]],IF('PRIMERA INSTANCIA'!B52=Ordinaria[[#Headers],[Ordinaria]],Actuación_Ordinaria[[#Headers],[Actuación_Ordinaria]],IF('PRIMERA INSTANCIA'!B52=Función_Jurisdiccional_Disciplinaria[[#Headers],[Función_Jurisdiccional_Disciplinaria]],Actuación_Disciplinaria[[#Headers],[Actuación_Disciplinaria]],"")))</f>
        <v/>
      </c>
      <c r="L52" s="16" t="str">
        <f t="shared" si="1"/>
        <v/>
      </c>
      <c r="M52" s="16" t="str">
        <f t="shared" si="2"/>
        <v/>
      </c>
      <c r="N52" s="16" t="str">
        <f t="shared" si="3"/>
        <v/>
      </c>
      <c r="O52" s="4" t="str">
        <f t="shared" si="4"/>
        <v/>
      </c>
      <c r="P52" s="4" t="str">
        <f t="shared" si="5"/>
        <v/>
      </c>
      <c r="Q52" s="4" t="str">
        <f t="shared" si="6"/>
        <v/>
      </c>
      <c r="R52" s="4" t="str">
        <f t="shared" si="7"/>
        <v/>
      </c>
      <c r="T52" s="5"/>
      <c r="W52" s="4" t="s">
        <v>5</v>
      </c>
      <c r="X52" s="4" t="s">
        <v>6</v>
      </c>
    </row>
    <row r="53" spans="1:24" x14ac:dyDescent="0.25">
      <c r="A53" s="18" t="str">
        <f t="shared" si="8"/>
        <v/>
      </c>
      <c r="B53" s="8"/>
      <c r="C53" s="15"/>
      <c r="D53" s="3"/>
      <c r="E53" s="7"/>
      <c r="F53" s="7"/>
      <c r="G53" s="3"/>
      <c r="H53" s="7"/>
      <c r="I53" s="32"/>
      <c r="J53" s="43" t="str">
        <f t="shared" si="0"/>
        <v/>
      </c>
      <c r="K53" s="17" t="str">
        <f>IF(B53=Contencioso_Administrativo[[#Headers],[Contencioso_Administrativo]],Actuación_Contencioso[[#Headers],[Actuación_Contencioso]],IF('PRIMERA INSTANCIA'!B53=Ordinaria[[#Headers],[Ordinaria]],Actuación_Ordinaria[[#Headers],[Actuación_Ordinaria]],IF('PRIMERA INSTANCIA'!B53=Función_Jurisdiccional_Disciplinaria[[#Headers],[Función_Jurisdiccional_Disciplinaria]],Actuación_Disciplinaria[[#Headers],[Actuación_Disciplinaria]],"")))</f>
        <v/>
      </c>
      <c r="L53" s="16" t="str">
        <f t="shared" si="1"/>
        <v/>
      </c>
      <c r="M53" s="16" t="str">
        <f t="shared" si="2"/>
        <v/>
      </c>
      <c r="N53" s="16" t="str">
        <f t="shared" si="3"/>
        <v/>
      </c>
      <c r="O53" s="4" t="str">
        <f t="shared" si="4"/>
        <v/>
      </c>
      <c r="P53" s="4" t="str">
        <f t="shared" si="5"/>
        <v/>
      </c>
      <c r="Q53" s="4" t="str">
        <f t="shared" si="6"/>
        <v/>
      </c>
      <c r="R53" s="4" t="str">
        <f t="shared" si="7"/>
        <v/>
      </c>
      <c r="T53" s="5"/>
      <c r="W53" s="4" t="s">
        <v>5</v>
      </c>
      <c r="X53" s="4" t="s">
        <v>6</v>
      </c>
    </row>
    <row r="54" spans="1:24" x14ac:dyDescent="0.25">
      <c r="A54" s="18" t="str">
        <f t="shared" si="8"/>
        <v/>
      </c>
      <c r="B54" s="8"/>
      <c r="C54" s="15"/>
      <c r="D54" s="3"/>
      <c r="E54" s="7"/>
      <c r="F54" s="7"/>
      <c r="G54" s="3"/>
      <c r="H54" s="7"/>
      <c r="I54" s="32"/>
      <c r="J54" s="43" t="str">
        <f t="shared" si="0"/>
        <v/>
      </c>
      <c r="K54" s="17" t="str">
        <f>IF(B54=Contencioso_Administrativo[[#Headers],[Contencioso_Administrativo]],Actuación_Contencioso[[#Headers],[Actuación_Contencioso]],IF('PRIMERA INSTANCIA'!B54=Ordinaria[[#Headers],[Ordinaria]],Actuación_Ordinaria[[#Headers],[Actuación_Ordinaria]],IF('PRIMERA INSTANCIA'!B54=Función_Jurisdiccional_Disciplinaria[[#Headers],[Función_Jurisdiccional_Disciplinaria]],Actuación_Disciplinaria[[#Headers],[Actuación_Disciplinaria]],"")))</f>
        <v/>
      </c>
      <c r="L54" s="16" t="str">
        <f t="shared" si="1"/>
        <v/>
      </c>
      <c r="M54" s="16" t="str">
        <f t="shared" si="2"/>
        <v/>
      </c>
      <c r="N54" s="16" t="str">
        <f t="shared" si="3"/>
        <v/>
      </c>
      <c r="O54" s="4" t="str">
        <f t="shared" si="4"/>
        <v/>
      </c>
      <c r="P54" s="4" t="str">
        <f t="shared" si="5"/>
        <v/>
      </c>
      <c r="Q54" s="4" t="str">
        <f t="shared" si="6"/>
        <v/>
      </c>
      <c r="R54" s="4" t="str">
        <f t="shared" si="7"/>
        <v/>
      </c>
      <c r="T54" s="5"/>
      <c r="W54" s="4" t="s">
        <v>5</v>
      </c>
      <c r="X54" s="4" t="s">
        <v>6</v>
      </c>
    </row>
    <row r="55" spans="1:24" x14ac:dyDescent="0.25">
      <c r="A55" s="18" t="str">
        <f t="shared" si="8"/>
        <v/>
      </c>
      <c r="B55" s="8"/>
      <c r="C55" s="15"/>
      <c r="D55" s="3"/>
      <c r="E55" s="7"/>
      <c r="F55" s="7"/>
      <c r="G55" s="3"/>
      <c r="H55" s="7"/>
      <c r="I55" s="32"/>
      <c r="J55" s="43" t="str">
        <f t="shared" si="0"/>
        <v/>
      </c>
      <c r="K55" s="17" t="str">
        <f>IF(B55=Contencioso_Administrativo[[#Headers],[Contencioso_Administrativo]],Actuación_Contencioso[[#Headers],[Actuación_Contencioso]],IF('PRIMERA INSTANCIA'!B55=Ordinaria[[#Headers],[Ordinaria]],Actuación_Ordinaria[[#Headers],[Actuación_Ordinaria]],IF('PRIMERA INSTANCIA'!B55=Función_Jurisdiccional_Disciplinaria[[#Headers],[Función_Jurisdiccional_Disciplinaria]],Actuación_Disciplinaria[[#Headers],[Actuación_Disciplinaria]],"")))</f>
        <v/>
      </c>
      <c r="L55" s="16" t="str">
        <f t="shared" si="1"/>
        <v/>
      </c>
      <c r="M55" s="16" t="str">
        <f t="shared" si="2"/>
        <v/>
      </c>
      <c r="N55" s="16" t="str">
        <f t="shared" si="3"/>
        <v/>
      </c>
      <c r="O55" s="4" t="str">
        <f t="shared" si="4"/>
        <v/>
      </c>
      <c r="P55" s="4" t="str">
        <f t="shared" si="5"/>
        <v/>
      </c>
      <c r="Q55" s="4" t="str">
        <f t="shared" si="6"/>
        <v/>
      </c>
      <c r="R55" s="4" t="str">
        <f t="shared" si="7"/>
        <v/>
      </c>
      <c r="T55" s="5"/>
      <c r="W55" s="4" t="s">
        <v>5</v>
      </c>
      <c r="X55" s="4" t="s">
        <v>6</v>
      </c>
    </row>
    <row r="56" spans="1:24" x14ac:dyDescent="0.25">
      <c r="A56" s="18" t="str">
        <f t="shared" si="8"/>
        <v/>
      </c>
      <c r="B56" s="8"/>
      <c r="C56" s="15"/>
      <c r="D56" s="3"/>
      <c r="E56" s="7"/>
      <c r="F56" s="7"/>
      <c r="G56" s="3"/>
      <c r="H56" s="7"/>
      <c r="I56" s="32"/>
      <c r="J56" s="43" t="str">
        <f t="shared" si="0"/>
        <v/>
      </c>
      <c r="K56" s="17" t="str">
        <f>IF(B56=Contencioso_Administrativo[[#Headers],[Contencioso_Administrativo]],Actuación_Contencioso[[#Headers],[Actuación_Contencioso]],IF('PRIMERA INSTANCIA'!B56=Ordinaria[[#Headers],[Ordinaria]],Actuación_Ordinaria[[#Headers],[Actuación_Ordinaria]],IF('PRIMERA INSTANCIA'!B56=Función_Jurisdiccional_Disciplinaria[[#Headers],[Función_Jurisdiccional_Disciplinaria]],Actuación_Disciplinaria[[#Headers],[Actuación_Disciplinaria]],"")))</f>
        <v/>
      </c>
      <c r="L56" s="16" t="str">
        <f t="shared" si="1"/>
        <v/>
      </c>
      <c r="M56" s="16" t="str">
        <f t="shared" si="2"/>
        <v/>
      </c>
      <c r="N56" s="16" t="str">
        <f t="shared" si="3"/>
        <v/>
      </c>
      <c r="O56" s="4" t="str">
        <f t="shared" si="4"/>
        <v/>
      </c>
      <c r="P56" s="4" t="str">
        <f t="shared" si="5"/>
        <v/>
      </c>
      <c r="Q56" s="4" t="str">
        <f t="shared" si="6"/>
        <v/>
      </c>
      <c r="R56" s="4" t="str">
        <f t="shared" si="7"/>
        <v/>
      </c>
      <c r="T56" s="5"/>
      <c r="W56" s="4" t="s">
        <v>5</v>
      </c>
      <c r="X56" s="4" t="s">
        <v>6</v>
      </c>
    </row>
    <row r="57" spans="1:24" x14ac:dyDescent="0.25">
      <c r="A57" s="18" t="str">
        <f t="shared" si="8"/>
        <v/>
      </c>
      <c r="B57" s="8"/>
      <c r="C57" s="15"/>
      <c r="D57" s="3"/>
      <c r="E57" s="7"/>
      <c r="F57" s="7"/>
      <c r="G57" s="3"/>
      <c r="H57" s="7"/>
      <c r="I57" s="32"/>
      <c r="J57" s="43" t="str">
        <f t="shared" si="0"/>
        <v/>
      </c>
      <c r="K57" s="17" t="str">
        <f>IF(B57=Contencioso_Administrativo[[#Headers],[Contencioso_Administrativo]],Actuación_Contencioso[[#Headers],[Actuación_Contencioso]],IF('PRIMERA INSTANCIA'!B57=Ordinaria[[#Headers],[Ordinaria]],Actuación_Ordinaria[[#Headers],[Actuación_Ordinaria]],IF('PRIMERA INSTANCIA'!B57=Función_Jurisdiccional_Disciplinaria[[#Headers],[Función_Jurisdiccional_Disciplinaria]],Actuación_Disciplinaria[[#Headers],[Actuación_Disciplinaria]],"")))</f>
        <v/>
      </c>
      <c r="L57" s="16" t="str">
        <f t="shared" si="1"/>
        <v/>
      </c>
      <c r="M57" s="16" t="str">
        <f t="shared" si="2"/>
        <v/>
      </c>
      <c r="N57" s="16" t="str">
        <f t="shared" si="3"/>
        <v/>
      </c>
      <c r="O57" s="4" t="str">
        <f t="shared" si="4"/>
        <v/>
      </c>
      <c r="P57" s="4" t="str">
        <f t="shared" si="5"/>
        <v/>
      </c>
      <c r="Q57" s="4" t="str">
        <f t="shared" si="6"/>
        <v/>
      </c>
      <c r="R57" s="4" t="str">
        <f t="shared" si="7"/>
        <v/>
      </c>
      <c r="T57" s="5"/>
      <c r="W57" s="4" t="s">
        <v>5</v>
      </c>
      <c r="X57" s="4" t="s">
        <v>6</v>
      </c>
    </row>
    <row r="58" spans="1:24" x14ac:dyDescent="0.25">
      <c r="A58" s="18" t="str">
        <f t="shared" si="8"/>
        <v/>
      </c>
      <c r="B58" s="8"/>
      <c r="C58" s="15"/>
      <c r="D58" s="3"/>
      <c r="E58" s="7"/>
      <c r="F58" s="7"/>
      <c r="G58" s="3"/>
      <c r="H58" s="7"/>
      <c r="I58" s="32"/>
      <c r="J58" s="43" t="str">
        <f t="shared" si="0"/>
        <v/>
      </c>
      <c r="K58" s="17" t="str">
        <f>IF(B58=Contencioso_Administrativo[[#Headers],[Contencioso_Administrativo]],Actuación_Contencioso[[#Headers],[Actuación_Contencioso]],IF('PRIMERA INSTANCIA'!B58=Ordinaria[[#Headers],[Ordinaria]],Actuación_Ordinaria[[#Headers],[Actuación_Ordinaria]],IF('PRIMERA INSTANCIA'!B58=Función_Jurisdiccional_Disciplinaria[[#Headers],[Función_Jurisdiccional_Disciplinaria]],Actuación_Disciplinaria[[#Headers],[Actuación_Disciplinaria]],"")))</f>
        <v/>
      </c>
      <c r="L58" s="16" t="str">
        <f t="shared" si="1"/>
        <v/>
      </c>
      <c r="M58" s="16" t="str">
        <f t="shared" si="2"/>
        <v/>
      </c>
      <c r="N58" s="16" t="str">
        <f t="shared" si="3"/>
        <v/>
      </c>
      <c r="O58" s="4" t="str">
        <f t="shared" si="4"/>
        <v/>
      </c>
      <c r="P58" s="4" t="str">
        <f t="shared" si="5"/>
        <v/>
      </c>
      <c r="Q58" s="4" t="str">
        <f t="shared" si="6"/>
        <v/>
      </c>
      <c r="R58" s="4" t="str">
        <f t="shared" si="7"/>
        <v/>
      </c>
      <c r="T58" s="5"/>
      <c r="W58" s="4" t="s">
        <v>5</v>
      </c>
      <c r="X58" s="4" t="s">
        <v>6</v>
      </c>
    </row>
    <row r="59" spans="1:24" x14ac:dyDescent="0.25">
      <c r="A59" s="18" t="str">
        <f t="shared" si="8"/>
        <v/>
      </c>
      <c r="B59" s="8"/>
      <c r="C59" s="15"/>
      <c r="D59" s="3"/>
      <c r="E59" s="7"/>
      <c r="F59" s="7"/>
      <c r="G59" s="3"/>
      <c r="H59" s="7"/>
      <c r="I59" s="32"/>
      <c r="J59" s="43" t="str">
        <f t="shared" si="0"/>
        <v/>
      </c>
      <c r="K59" s="17" t="str">
        <f>IF(B59=Contencioso_Administrativo[[#Headers],[Contencioso_Administrativo]],Actuación_Contencioso[[#Headers],[Actuación_Contencioso]],IF('PRIMERA INSTANCIA'!B59=Ordinaria[[#Headers],[Ordinaria]],Actuación_Ordinaria[[#Headers],[Actuación_Ordinaria]],IF('PRIMERA INSTANCIA'!B59=Función_Jurisdiccional_Disciplinaria[[#Headers],[Función_Jurisdiccional_Disciplinaria]],Actuación_Disciplinaria[[#Headers],[Actuación_Disciplinaria]],"")))</f>
        <v/>
      </c>
      <c r="L59" s="16" t="str">
        <f t="shared" si="1"/>
        <v/>
      </c>
      <c r="M59" s="16" t="str">
        <f t="shared" si="2"/>
        <v/>
      </c>
      <c r="N59" s="16" t="str">
        <f t="shared" si="3"/>
        <v/>
      </c>
      <c r="O59" s="4" t="str">
        <f t="shared" si="4"/>
        <v/>
      </c>
      <c r="P59" s="4" t="str">
        <f t="shared" si="5"/>
        <v/>
      </c>
      <c r="Q59" s="4" t="str">
        <f t="shared" si="6"/>
        <v/>
      </c>
      <c r="R59" s="4" t="str">
        <f t="shared" si="7"/>
        <v/>
      </c>
      <c r="T59" s="5"/>
      <c r="W59" s="4" t="s">
        <v>5</v>
      </c>
      <c r="X59" s="4" t="s">
        <v>6</v>
      </c>
    </row>
    <row r="60" spans="1:24" x14ac:dyDescent="0.25">
      <c r="A60" s="18" t="str">
        <f t="shared" si="8"/>
        <v/>
      </c>
      <c r="B60" s="8"/>
      <c r="C60" s="15"/>
      <c r="D60" s="3"/>
      <c r="E60" s="7"/>
      <c r="F60" s="7"/>
      <c r="G60" s="3"/>
      <c r="H60" s="7"/>
      <c r="I60" s="32"/>
      <c r="J60" s="43" t="str">
        <f t="shared" si="0"/>
        <v/>
      </c>
      <c r="K60" s="17" t="str">
        <f>IF(B60=Contencioso_Administrativo[[#Headers],[Contencioso_Administrativo]],Actuación_Contencioso[[#Headers],[Actuación_Contencioso]],IF('PRIMERA INSTANCIA'!B60=Ordinaria[[#Headers],[Ordinaria]],Actuación_Ordinaria[[#Headers],[Actuación_Ordinaria]],IF('PRIMERA INSTANCIA'!B60=Función_Jurisdiccional_Disciplinaria[[#Headers],[Función_Jurisdiccional_Disciplinaria]],Actuación_Disciplinaria[[#Headers],[Actuación_Disciplinaria]],"")))</f>
        <v/>
      </c>
      <c r="L60" s="16" t="str">
        <f t="shared" si="1"/>
        <v/>
      </c>
      <c r="M60" s="16" t="str">
        <f t="shared" si="2"/>
        <v/>
      </c>
      <c r="N60" s="16" t="str">
        <f t="shared" si="3"/>
        <v/>
      </c>
      <c r="O60" s="4" t="str">
        <f t="shared" si="4"/>
        <v/>
      </c>
      <c r="P60" s="4" t="str">
        <f t="shared" si="5"/>
        <v/>
      </c>
      <c r="Q60" s="4" t="str">
        <f t="shared" si="6"/>
        <v/>
      </c>
      <c r="R60" s="4" t="str">
        <f t="shared" si="7"/>
        <v/>
      </c>
      <c r="T60" s="5"/>
      <c r="W60" s="4" t="s">
        <v>5</v>
      </c>
      <c r="X60" s="4" t="s">
        <v>6</v>
      </c>
    </row>
    <row r="61" spans="1:24" x14ac:dyDescent="0.25">
      <c r="A61" s="18" t="str">
        <f t="shared" si="8"/>
        <v/>
      </c>
      <c r="B61" s="8"/>
      <c r="C61" s="15"/>
      <c r="D61" s="3"/>
      <c r="E61" s="7"/>
      <c r="F61" s="7"/>
      <c r="G61" s="3"/>
      <c r="H61" s="7"/>
      <c r="I61" s="32"/>
      <c r="J61" s="43" t="str">
        <f t="shared" si="0"/>
        <v/>
      </c>
      <c r="K61" s="17" t="str">
        <f>IF(B61=Contencioso_Administrativo[[#Headers],[Contencioso_Administrativo]],Actuación_Contencioso[[#Headers],[Actuación_Contencioso]],IF('PRIMERA INSTANCIA'!B61=Ordinaria[[#Headers],[Ordinaria]],Actuación_Ordinaria[[#Headers],[Actuación_Ordinaria]],IF('PRIMERA INSTANCIA'!B61=Función_Jurisdiccional_Disciplinaria[[#Headers],[Función_Jurisdiccional_Disciplinaria]],Actuación_Disciplinaria[[#Headers],[Actuación_Disciplinaria]],"")))</f>
        <v/>
      </c>
      <c r="L61" s="16" t="str">
        <f t="shared" si="1"/>
        <v/>
      </c>
      <c r="M61" s="16" t="str">
        <f t="shared" si="2"/>
        <v/>
      </c>
      <c r="N61" s="16" t="str">
        <f t="shared" si="3"/>
        <v/>
      </c>
      <c r="O61" s="4" t="str">
        <f t="shared" si="4"/>
        <v/>
      </c>
      <c r="P61" s="4" t="str">
        <f t="shared" si="5"/>
        <v/>
      </c>
      <c r="Q61" s="4" t="str">
        <f t="shared" si="6"/>
        <v/>
      </c>
      <c r="R61" s="4" t="str">
        <f t="shared" si="7"/>
        <v/>
      </c>
      <c r="T61" s="5"/>
      <c r="W61" s="4" t="s">
        <v>5</v>
      </c>
      <c r="X61" s="4" t="s">
        <v>6</v>
      </c>
    </row>
    <row r="62" spans="1:24" x14ac:dyDescent="0.25">
      <c r="A62" s="18" t="str">
        <f t="shared" si="8"/>
        <v/>
      </c>
      <c r="B62" s="8"/>
      <c r="C62" s="15"/>
      <c r="D62" s="3"/>
      <c r="E62" s="7"/>
      <c r="F62" s="7"/>
      <c r="G62" s="3"/>
      <c r="H62" s="7"/>
      <c r="I62" s="32"/>
      <c r="J62" s="43" t="str">
        <f t="shared" si="0"/>
        <v/>
      </c>
      <c r="K62" s="17" t="str">
        <f>IF(B62=Contencioso_Administrativo[[#Headers],[Contencioso_Administrativo]],Actuación_Contencioso[[#Headers],[Actuación_Contencioso]],IF('PRIMERA INSTANCIA'!B62=Ordinaria[[#Headers],[Ordinaria]],Actuación_Ordinaria[[#Headers],[Actuación_Ordinaria]],IF('PRIMERA INSTANCIA'!B62=Función_Jurisdiccional_Disciplinaria[[#Headers],[Función_Jurisdiccional_Disciplinaria]],Actuación_Disciplinaria[[#Headers],[Actuación_Disciplinaria]],"")))</f>
        <v/>
      </c>
      <c r="L62" s="16" t="str">
        <f t="shared" si="1"/>
        <v/>
      </c>
      <c r="M62" s="16" t="str">
        <f t="shared" si="2"/>
        <v/>
      </c>
      <c r="N62" s="16" t="str">
        <f t="shared" si="3"/>
        <v/>
      </c>
      <c r="O62" s="4" t="str">
        <f t="shared" si="4"/>
        <v/>
      </c>
      <c r="P62" s="4" t="str">
        <f t="shared" si="5"/>
        <v/>
      </c>
      <c r="Q62" s="4" t="str">
        <f t="shared" si="6"/>
        <v/>
      </c>
      <c r="R62" s="4" t="str">
        <f t="shared" si="7"/>
        <v/>
      </c>
      <c r="T62" s="5"/>
      <c r="W62" s="4" t="s">
        <v>5</v>
      </c>
      <c r="X62" s="4" t="s">
        <v>6</v>
      </c>
    </row>
    <row r="63" spans="1:24" x14ac:dyDescent="0.25">
      <c r="A63" s="18" t="str">
        <f t="shared" si="8"/>
        <v/>
      </c>
      <c r="B63" s="8"/>
      <c r="C63" s="15"/>
      <c r="D63" s="3"/>
      <c r="E63" s="7"/>
      <c r="F63" s="7"/>
      <c r="G63" s="3"/>
      <c r="H63" s="7"/>
      <c r="I63" s="32"/>
      <c r="J63" s="43" t="str">
        <f t="shared" si="0"/>
        <v/>
      </c>
      <c r="K63" s="17" t="str">
        <f>IF(B63=Contencioso_Administrativo[[#Headers],[Contencioso_Administrativo]],Actuación_Contencioso[[#Headers],[Actuación_Contencioso]],IF('PRIMERA INSTANCIA'!B63=Ordinaria[[#Headers],[Ordinaria]],Actuación_Ordinaria[[#Headers],[Actuación_Ordinaria]],IF('PRIMERA INSTANCIA'!B63=Función_Jurisdiccional_Disciplinaria[[#Headers],[Función_Jurisdiccional_Disciplinaria]],Actuación_Disciplinaria[[#Headers],[Actuación_Disciplinaria]],"")))</f>
        <v/>
      </c>
      <c r="L63" s="16" t="str">
        <f t="shared" si="1"/>
        <v/>
      </c>
      <c r="M63" s="16" t="str">
        <f t="shared" si="2"/>
        <v/>
      </c>
      <c r="N63" s="16" t="str">
        <f t="shared" si="3"/>
        <v/>
      </c>
      <c r="O63" s="4" t="str">
        <f t="shared" si="4"/>
        <v/>
      </c>
      <c r="P63" s="4" t="str">
        <f t="shared" si="5"/>
        <v/>
      </c>
      <c r="Q63" s="4" t="str">
        <f t="shared" si="6"/>
        <v/>
      </c>
      <c r="R63" s="4" t="str">
        <f t="shared" si="7"/>
        <v/>
      </c>
      <c r="T63" s="5"/>
      <c r="W63" s="4" t="s">
        <v>5</v>
      </c>
      <c r="X63" s="4" t="s">
        <v>6</v>
      </c>
    </row>
    <row r="64" spans="1:24" x14ac:dyDescent="0.25">
      <c r="A64" s="18" t="str">
        <f t="shared" si="8"/>
        <v/>
      </c>
      <c r="B64" s="8"/>
      <c r="C64" s="15"/>
      <c r="D64" s="3"/>
      <c r="E64" s="7"/>
      <c r="F64" s="7"/>
      <c r="G64" s="3"/>
      <c r="H64" s="7"/>
      <c r="I64" s="32"/>
      <c r="J64" s="43" t="str">
        <f t="shared" si="0"/>
        <v/>
      </c>
      <c r="K64" s="17" t="str">
        <f>IF(B64=Contencioso_Administrativo[[#Headers],[Contencioso_Administrativo]],Actuación_Contencioso[[#Headers],[Actuación_Contencioso]],IF('PRIMERA INSTANCIA'!B64=Ordinaria[[#Headers],[Ordinaria]],Actuación_Ordinaria[[#Headers],[Actuación_Ordinaria]],IF('PRIMERA INSTANCIA'!B64=Función_Jurisdiccional_Disciplinaria[[#Headers],[Función_Jurisdiccional_Disciplinaria]],Actuación_Disciplinaria[[#Headers],[Actuación_Disciplinaria]],"")))</f>
        <v/>
      </c>
      <c r="L64" s="16" t="str">
        <f t="shared" si="1"/>
        <v/>
      </c>
      <c r="M64" s="16" t="str">
        <f t="shared" si="2"/>
        <v/>
      </c>
      <c r="N64" s="16" t="str">
        <f t="shared" si="3"/>
        <v/>
      </c>
      <c r="O64" s="4" t="str">
        <f t="shared" si="4"/>
        <v/>
      </c>
      <c r="P64" s="4" t="str">
        <f t="shared" si="5"/>
        <v/>
      </c>
      <c r="Q64" s="4" t="str">
        <f t="shared" si="6"/>
        <v/>
      </c>
      <c r="R64" s="4" t="str">
        <f t="shared" si="7"/>
        <v/>
      </c>
      <c r="T64" s="5"/>
      <c r="W64" s="4" t="s">
        <v>5</v>
      </c>
      <c r="X64" s="4" t="s">
        <v>6</v>
      </c>
    </row>
    <row r="65" spans="1:24" x14ac:dyDescent="0.25">
      <c r="A65" s="18" t="str">
        <f t="shared" si="8"/>
        <v/>
      </c>
      <c r="B65" s="8"/>
      <c r="C65" s="15"/>
      <c r="D65" s="3"/>
      <c r="E65" s="7"/>
      <c r="F65" s="7"/>
      <c r="G65" s="3"/>
      <c r="H65" s="7"/>
      <c r="I65" s="32"/>
      <c r="J65" s="43" t="str">
        <f t="shared" si="0"/>
        <v/>
      </c>
      <c r="K65" s="17" t="str">
        <f>IF(B65=Contencioso_Administrativo[[#Headers],[Contencioso_Administrativo]],Actuación_Contencioso[[#Headers],[Actuación_Contencioso]],IF('PRIMERA INSTANCIA'!B65=Ordinaria[[#Headers],[Ordinaria]],Actuación_Ordinaria[[#Headers],[Actuación_Ordinaria]],IF('PRIMERA INSTANCIA'!B65=Función_Jurisdiccional_Disciplinaria[[#Headers],[Función_Jurisdiccional_Disciplinaria]],Actuación_Disciplinaria[[#Headers],[Actuación_Disciplinaria]],"")))</f>
        <v/>
      </c>
      <c r="L65" s="16" t="str">
        <f t="shared" si="1"/>
        <v/>
      </c>
      <c r="M65" s="16" t="str">
        <f t="shared" si="2"/>
        <v/>
      </c>
      <c r="N65" s="16" t="str">
        <f t="shared" si="3"/>
        <v/>
      </c>
      <c r="O65" s="4" t="str">
        <f t="shared" si="4"/>
        <v/>
      </c>
      <c r="P65" s="4" t="str">
        <f t="shared" si="5"/>
        <v/>
      </c>
      <c r="Q65" s="4" t="str">
        <f t="shared" si="6"/>
        <v/>
      </c>
      <c r="R65" s="4" t="str">
        <f t="shared" si="7"/>
        <v/>
      </c>
      <c r="T65" s="5"/>
      <c r="W65" s="4" t="s">
        <v>5</v>
      </c>
      <c r="X65" s="4" t="s">
        <v>6</v>
      </c>
    </row>
    <row r="66" spans="1:24" x14ac:dyDescent="0.25">
      <c r="A66" s="18" t="str">
        <f t="shared" si="8"/>
        <v/>
      </c>
      <c r="B66" s="8"/>
      <c r="C66" s="15"/>
      <c r="D66" s="3"/>
      <c r="E66" s="7"/>
      <c r="F66" s="7"/>
      <c r="G66" s="3"/>
      <c r="H66" s="7"/>
      <c r="I66" s="32"/>
      <c r="J66" s="43" t="str">
        <f t="shared" si="0"/>
        <v/>
      </c>
      <c r="K66" s="17" t="str">
        <f>IF(B66=Contencioso_Administrativo[[#Headers],[Contencioso_Administrativo]],Actuación_Contencioso[[#Headers],[Actuación_Contencioso]],IF('PRIMERA INSTANCIA'!B66=Ordinaria[[#Headers],[Ordinaria]],Actuación_Ordinaria[[#Headers],[Actuación_Ordinaria]],IF('PRIMERA INSTANCIA'!B66=Función_Jurisdiccional_Disciplinaria[[#Headers],[Función_Jurisdiccional_Disciplinaria]],Actuación_Disciplinaria[[#Headers],[Actuación_Disciplinaria]],"")))</f>
        <v/>
      </c>
      <c r="L66" s="16" t="str">
        <f t="shared" si="1"/>
        <v/>
      </c>
      <c r="M66" s="16" t="str">
        <f t="shared" si="2"/>
        <v/>
      </c>
      <c r="N66" s="16" t="str">
        <f t="shared" si="3"/>
        <v/>
      </c>
      <c r="O66" s="4" t="str">
        <f t="shared" si="4"/>
        <v/>
      </c>
      <c r="P66" s="4" t="str">
        <f t="shared" si="5"/>
        <v/>
      </c>
      <c r="Q66" s="4" t="str">
        <f t="shared" si="6"/>
        <v/>
      </c>
      <c r="R66" s="4" t="str">
        <f t="shared" si="7"/>
        <v/>
      </c>
      <c r="T66" s="5"/>
      <c r="W66" s="4" t="s">
        <v>5</v>
      </c>
      <c r="X66" s="4" t="s">
        <v>6</v>
      </c>
    </row>
    <row r="67" spans="1:24" x14ac:dyDescent="0.25">
      <c r="A67" s="18" t="str">
        <f t="shared" si="8"/>
        <v/>
      </c>
      <c r="B67" s="8"/>
      <c r="C67" s="15"/>
      <c r="D67" s="3"/>
      <c r="E67" s="7"/>
      <c r="F67" s="7"/>
      <c r="G67" s="3"/>
      <c r="H67" s="7"/>
      <c r="I67" s="32"/>
      <c r="J67" s="43" t="str">
        <f t="shared" ref="J67:J102" si="9">IF(I67&lt;&gt;"",IF(LEN(I67)&gt;200,"Lleva "&amp;LEN(I67)&amp;" caracteres",""),"")</f>
        <v/>
      </c>
      <c r="K67" s="17" t="str">
        <f>IF(B67=Contencioso_Administrativo[[#Headers],[Contencioso_Administrativo]],Actuación_Contencioso[[#Headers],[Actuación_Contencioso]],IF('PRIMERA INSTANCIA'!B67=Ordinaria[[#Headers],[Ordinaria]],Actuación_Ordinaria[[#Headers],[Actuación_Ordinaria]],IF('PRIMERA INSTANCIA'!B67=Función_Jurisdiccional_Disciplinaria[[#Headers],[Función_Jurisdiccional_Disciplinaria]],Actuación_Disciplinaria[[#Headers],[Actuación_Disciplinaria]],"")))</f>
        <v/>
      </c>
      <c r="L67" s="16" t="str">
        <f t="shared" ref="L67:L102" si="10">LEFT(N67,6)</f>
        <v/>
      </c>
      <c r="M67" s="16" t="str">
        <f t="shared" ref="M67:M102" si="11">MID(N67,14,100)</f>
        <v/>
      </c>
      <c r="N67" s="16" t="str">
        <f t="shared" ref="N67:N102" si="12">IF(O67&lt;&gt;"",O67,"")&amp;IF(P67&lt;&gt;"",P67,"")&amp;IF(Q67&lt;&gt;"",Q67,"")&amp;IF(R67&lt;&gt;"",R67,"")</f>
        <v/>
      </c>
      <c r="O67" s="4" t="str">
        <f t="shared" ref="O67:O102" si="13">IF(A67&lt;&gt;"",IF(AND(LEN(A67)&lt;&gt;11,LEN(A67)&lt;&gt;12)," - Verifique el código del despacho debe contener 12 dígitos",""),"")</f>
        <v/>
      </c>
      <c r="P67" s="4" t="str">
        <f t="shared" ref="P67:P102" si="14">IF(C67&lt;&gt;"",IF(LEN(C67)&lt;&gt;23," - Verifique el código del proceso",""),"")</f>
        <v/>
      </c>
      <c r="Q67" s="4" t="str">
        <f t="shared" ref="Q67:Q102" si="15">IF(F67&lt;&gt;"",IF(F67&lt;E67," - Verifique La fecha de admisión de la demanda debe ser mayor o igual a la fecha de radicación",""),"")</f>
        <v/>
      </c>
      <c r="R67" s="4" t="str">
        <f t="shared" ref="R67:R102" si="16">IF(H67&lt;&gt;"",IF(H67&lt;F67," - Verifique La fecha de la última actuación, debe ser mayor o igual a la fecha de admisión",""),"")</f>
        <v/>
      </c>
      <c r="T67" s="5"/>
      <c r="W67" s="4" t="s">
        <v>5</v>
      </c>
      <c r="X67" s="4" t="s">
        <v>6</v>
      </c>
    </row>
    <row r="68" spans="1:24" x14ac:dyDescent="0.25">
      <c r="A68" s="18" t="str">
        <f t="shared" ref="A68:A102" si="17">IF(AND(A67&lt;&gt;"",H67&lt;&gt;"",C68&lt;&gt;""),A67,IF(H67&lt;&gt;"","",""))</f>
        <v/>
      </c>
      <c r="B68" s="8"/>
      <c r="C68" s="15"/>
      <c r="D68" s="3"/>
      <c r="E68" s="7"/>
      <c r="F68" s="7"/>
      <c r="G68" s="3"/>
      <c r="H68" s="7"/>
      <c r="I68" s="32"/>
      <c r="J68" s="43" t="str">
        <f t="shared" si="9"/>
        <v/>
      </c>
      <c r="K68" s="17" t="str">
        <f>IF(B68=Contencioso_Administrativo[[#Headers],[Contencioso_Administrativo]],Actuación_Contencioso[[#Headers],[Actuación_Contencioso]],IF('PRIMERA INSTANCIA'!B68=Ordinaria[[#Headers],[Ordinaria]],Actuación_Ordinaria[[#Headers],[Actuación_Ordinaria]],IF('PRIMERA INSTANCIA'!B68=Función_Jurisdiccional_Disciplinaria[[#Headers],[Función_Jurisdiccional_Disciplinaria]],Actuación_Disciplinaria[[#Headers],[Actuación_Disciplinaria]],"")))</f>
        <v/>
      </c>
      <c r="L68" s="16" t="str">
        <f t="shared" si="10"/>
        <v/>
      </c>
      <c r="M68" s="16" t="str">
        <f t="shared" si="11"/>
        <v/>
      </c>
      <c r="N68" s="16" t="str">
        <f t="shared" si="12"/>
        <v/>
      </c>
      <c r="O68" s="4" t="str">
        <f t="shared" si="13"/>
        <v/>
      </c>
      <c r="P68" s="4" t="str">
        <f t="shared" si="14"/>
        <v/>
      </c>
      <c r="Q68" s="4" t="str">
        <f t="shared" si="15"/>
        <v/>
      </c>
      <c r="R68" s="4" t="str">
        <f t="shared" si="16"/>
        <v/>
      </c>
      <c r="T68" s="5"/>
      <c r="W68" s="4" t="s">
        <v>5</v>
      </c>
      <c r="X68" s="4" t="s">
        <v>6</v>
      </c>
    </row>
    <row r="69" spans="1:24" x14ac:dyDescent="0.25">
      <c r="A69" s="18" t="str">
        <f t="shared" si="17"/>
        <v/>
      </c>
      <c r="B69" s="8"/>
      <c r="C69" s="15"/>
      <c r="D69" s="3"/>
      <c r="E69" s="7"/>
      <c r="F69" s="7"/>
      <c r="G69" s="3"/>
      <c r="H69" s="7"/>
      <c r="I69" s="32"/>
      <c r="J69" s="43" t="str">
        <f t="shared" si="9"/>
        <v/>
      </c>
      <c r="K69" s="17" t="str">
        <f>IF(B69=Contencioso_Administrativo[[#Headers],[Contencioso_Administrativo]],Actuación_Contencioso[[#Headers],[Actuación_Contencioso]],IF('PRIMERA INSTANCIA'!B69=Ordinaria[[#Headers],[Ordinaria]],Actuación_Ordinaria[[#Headers],[Actuación_Ordinaria]],IF('PRIMERA INSTANCIA'!B69=Función_Jurisdiccional_Disciplinaria[[#Headers],[Función_Jurisdiccional_Disciplinaria]],Actuación_Disciplinaria[[#Headers],[Actuación_Disciplinaria]],"")))</f>
        <v/>
      </c>
      <c r="L69" s="16" t="str">
        <f t="shared" si="10"/>
        <v/>
      </c>
      <c r="M69" s="16" t="str">
        <f t="shared" si="11"/>
        <v/>
      </c>
      <c r="N69" s="16" t="str">
        <f t="shared" si="12"/>
        <v/>
      </c>
      <c r="O69" s="4" t="str">
        <f t="shared" si="13"/>
        <v/>
      </c>
      <c r="P69" s="4" t="str">
        <f t="shared" si="14"/>
        <v/>
      </c>
      <c r="Q69" s="4" t="str">
        <f t="shared" si="15"/>
        <v/>
      </c>
      <c r="R69" s="4" t="str">
        <f t="shared" si="16"/>
        <v/>
      </c>
      <c r="T69" s="5"/>
      <c r="W69" s="4" t="s">
        <v>5</v>
      </c>
      <c r="X69" s="4" t="s">
        <v>6</v>
      </c>
    </row>
    <row r="70" spans="1:24" x14ac:dyDescent="0.25">
      <c r="A70" s="18" t="str">
        <f t="shared" si="17"/>
        <v/>
      </c>
      <c r="B70" s="8"/>
      <c r="C70" s="15"/>
      <c r="D70" s="3"/>
      <c r="E70" s="7"/>
      <c r="F70" s="7"/>
      <c r="G70" s="3"/>
      <c r="H70" s="7"/>
      <c r="I70" s="32"/>
      <c r="J70" s="43" t="str">
        <f t="shared" si="9"/>
        <v/>
      </c>
      <c r="K70" s="17" t="str">
        <f>IF(B70=Contencioso_Administrativo[[#Headers],[Contencioso_Administrativo]],Actuación_Contencioso[[#Headers],[Actuación_Contencioso]],IF('PRIMERA INSTANCIA'!B70=Ordinaria[[#Headers],[Ordinaria]],Actuación_Ordinaria[[#Headers],[Actuación_Ordinaria]],IF('PRIMERA INSTANCIA'!B70=Función_Jurisdiccional_Disciplinaria[[#Headers],[Función_Jurisdiccional_Disciplinaria]],Actuación_Disciplinaria[[#Headers],[Actuación_Disciplinaria]],"")))</f>
        <v/>
      </c>
      <c r="L70" s="16" t="str">
        <f t="shared" si="10"/>
        <v/>
      </c>
      <c r="M70" s="16" t="str">
        <f t="shared" si="11"/>
        <v/>
      </c>
      <c r="N70" s="16" t="str">
        <f t="shared" si="12"/>
        <v/>
      </c>
      <c r="O70" s="4" t="str">
        <f t="shared" si="13"/>
        <v/>
      </c>
      <c r="P70" s="4" t="str">
        <f t="shared" si="14"/>
        <v/>
      </c>
      <c r="Q70" s="4" t="str">
        <f t="shared" si="15"/>
        <v/>
      </c>
      <c r="R70" s="4" t="str">
        <f t="shared" si="16"/>
        <v/>
      </c>
      <c r="T70" s="5"/>
      <c r="W70" s="4" t="s">
        <v>5</v>
      </c>
      <c r="X70" s="4" t="s">
        <v>6</v>
      </c>
    </row>
    <row r="71" spans="1:24" x14ac:dyDescent="0.25">
      <c r="A71" s="18" t="str">
        <f t="shared" si="17"/>
        <v/>
      </c>
      <c r="B71" s="8"/>
      <c r="C71" s="15"/>
      <c r="D71" s="3"/>
      <c r="E71" s="7"/>
      <c r="F71" s="7"/>
      <c r="G71" s="3"/>
      <c r="H71" s="7"/>
      <c r="I71" s="32"/>
      <c r="J71" s="43" t="str">
        <f t="shared" si="9"/>
        <v/>
      </c>
      <c r="K71" s="17" t="str">
        <f>IF(B71=Contencioso_Administrativo[[#Headers],[Contencioso_Administrativo]],Actuación_Contencioso[[#Headers],[Actuación_Contencioso]],IF('PRIMERA INSTANCIA'!B71=Ordinaria[[#Headers],[Ordinaria]],Actuación_Ordinaria[[#Headers],[Actuación_Ordinaria]],IF('PRIMERA INSTANCIA'!B71=Función_Jurisdiccional_Disciplinaria[[#Headers],[Función_Jurisdiccional_Disciplinaria]],Actuación_Disciplinaria[[#Headers],[Actuación_Disciplinaria]],"")))</f>
        <v/>
      </c>
      <c r="L71" s="16" t="str">
        <f t="shared" si="10"/>
        <v/>
      </c>
      <c r="M71" s="16" t="str">
        <f t="shared" si="11"/>
        <v/>
      </c>
      <c r="N71" s="16" t="str">
        <f t="shared" si="12"/>
        <v/>
      </c>
      <c r="O71" s="4" t="str">
        <f t="shared" si="13"/>
        <v/>
      </c>
      <c r="P71" s="4" t="str">
        <f t="shared" si="14"/>
        <v/>
      </c>
      <c r="Q71" s="4" t="str">
        <f t="shared" si="15"/>
        <v/>
      </c>
      <c r="R71" s="4" t="str">
        <f t="shared" si="16"/>
        <v/>
      </c>
      <c r="T71" s="5"/>
      <c r="W71" s="4" t="s">
        <v>5</v>
      </c>
      <c r="X71" s="4" t="s">
        <v>6</v>
      </c>
    </row>
    <row r="72" spans="1:24" x14ac:dyDescent="0.25">
      <c r="A72" s="18" t="str">
        <f t="shared" si="17"/>
        <v/>
      </c>
      <c r="B72" s="8"/>
      <c r="C72" s="15"/>
      <c r="D72" s="3"/>
      <c r="E72" s="7"/>
      <c r="F72" s="7"/>
      <c r="G72" s="3"/>
      <c r="H72" s="7"/>
      <c r="I72" s="32"/>
      <c r="J72" s="43" t="str">
        <f t="shared" si="9"/>
        <v/>
      </c>
      <c r="K72" s="17" t="str">
        <f>IF(B72=Contencioso_Administrativo[[#Headers],[Contencioso_Administrativo]],Actuación_Contencioso[[#Headers],[Actuación_Contencioso]],IF('PRIMERA INSTANCIA'!B72=Ordinaria[[#Headers],[Ordinaria]],Actuación_Ordinaria[[#Headers],[Actuación_Ordinaria]],IF('PRIMERA INSTANCIA'!B72=Función_Jurisdiccional_Disciplinaria[[#Headers],[Función_Jurisdiccional_Disciplinaria]],Actuación_Disciplinaria[[#Headers],[Actuación_Disciplinaria]],"")))</f>
        <v/>
      </c>
      <c r="L72" s="16" t="str">
        <f t="shared" si="10"/>
        <v/>
      </c>
      <c r="M72" s="16" t="str">
        <f t="shared" si="11"/>
        <v/>
      </c>
      <c r="N72" s="16" t="str">
        <f t="shared" si="12"/>
        <v/>
      </c>
      <c r="O72" s="4" t="str">
        <f t="shared" si="13"/>
        <v/>
      </c>
      <c r="P72" s="4" t="str">
        <f t="shared" si="14"/>
        <v/>
      </c>
      <c r="Q72" s="4" t="str">
        <f t="shared" si="15"/>
        <v/>
      </c>
      <c r="R72" s="4" t="str">
        <f t="shared" si="16"/>
        <v/>
      </c>
      <c r="T72" s="5"/>
      <c r="W72" s="4" t="s">
        <v>5</v>
      </c>
      <c r="X72" s="4" t="s">
        <v>6</v>
      </c>
    </row>
    <row r="73" spans="1:24" x14ac:dyDescent="0.25">
      <c r="A73" s="18" t="str">
        <f t="shared" si="17"/>
        <v/>
      </c>
      <c r="B73" s="8"/>
      <c r="C73" s="15"/>
      <c r="D73" s="3"/>
      <c r="E73" s="7"/>
      <c r="F73" s="7"/>
      <c r="G73" s="3"/>
      <c r="H73" s="7"/>
      <c r="I73" s="32"/>
      <c r="J73" s="43" t="str">
        <f t="shared" si="9"/>
        <v/>
      </c>
      <c r="K73" s="17" t="str">
        <f>IF(B73=Contencioso_Administrativo[[#Headers],[Contencioso_Administrativo]],Actuación_Contencioso[[#Headers],[Actuación_Contencioso]],IF('PRIMERA INSTANCIA'!B73=Ordinaria[[#Headers],[Ordinaria]],Actuación_Ordinaria[[#Headers],[Actuación_Ordinaria]],IF('PRIMERA INSTANCIA'!B73=Función_Jurisdiccional_Disciplinaria[[#Headers],[Función_Jurisdiccional_Disciplinaria]],Actuación_Disciplinaria[[#Headers],[Actuación_Disciplinaria]],"")))</f>
        <v/>
      </c>
      <c r="L73" s="16" t="str">
        <f t="shared" si="10"/>
        <v/>
      </c>
      <c r="M73" s="16" t="str">
        <f t="shared" si="11"/>
        <v/>
      </c>
      <c r="N73" s="16" t="str">
        <f t="shared" si="12"/>
        <v/>
      </c>
      <c r="O73" s="4" t="str">
        <f t="shared" si="13"/>
        <v/>
      </c>
      <c r="P73" s="4" t="str">
        <f t="shared" si="14"/>
        <v/>
      </c>
      <c r="Q73" s="4" t="str">
        <f t="shared" si="15"/>
        <v/>
      </c>
      <c r="R73" s="4" t="str">
        <f t="shared" si="16"/>
        <v/>
      </c>
      <c r="T73" s="5"/>
      <c r="W73" s="4" t="s">
        <v>5</v>
      </c>
      <c r="X73" s="4" t="s">
        <v>6</v>
      </c>
    </row>
    <row r="74" spans="1:24" x14ac:dyDescent="0.25">
      <c r="A74" s="18" t="str">
        <f t="shared" si="17"/>
        <v/>
      </c>
      <c r="B74" s="8"/>
      <c r="C74" s="15"/>
      <c r="D74" s="3"/>
      <c r="E74" s="7"/>
      <c r="F74" s="7"/>
      <c r="G74" s="3"/>
      <c r="H74" s="7"/>
      <c r="I74" s="32"/>
      <c r="J74" s="43" t="str">
        <f t="shared" si="9"/>
        <v/>
      </c>
      <c r="K74" s="17" t="str">
        <f>IF(B74=Contencioso_Administrativo[[#Headers],[Contencioso_Administrativo]],Actuación_Contencioso[[#Headers],[Actuación_Contencioso]],IF('PRIMERA INSTANCIA'!B74=Ordinaria[[#Headers],[Ordinaria]],Actuación_Ordinaria[[#Headers],[Actuación_Ordinaria]],IF('PRIMERA INSTANCIA'!B74=Función_Jurisdiccional_Disciplinaria[[#Headers],[Función_Jurisdiccional_Disciplinaria]],Actuación_Disciplinaria[[#Headers],[Actuación_Disciplinaria]],"")))</f>
        <v/>
      </c>
      <c r="L74" s="16" t="str">
        <f t="shared" si="10"/>
        <v/>
      </c>
      <c r="M74" s="16" t="str">
        <f t="shared" si="11"/>
        <v/>
      </c>
      <c r="N74" s="16" t="str">
        <f t="shared" si="12"/>
        <v/>
      </c>
      <c r="O74" s="4" t="str">
        <f t="shared" si="13"/>
        <v/>
      </c>
      <c r="P74" s="4" t="str">
        <f t="shared" si="14"/>
        <v/>
      </c>
      <c r="Q74" s="4" t="str">
        <f t="shared" si="15"/>
        <v/>
      </c>
      <c r="R74" s="4" t="str">
        <f t="shared" si="16"/>
        <v/>
      </c>
      <c r="T74" s="5"/>
      <c r="W74" s="4" t="s">
        <v>5</v>
      </c>
      <c r="X74" s="4" t="s">
        <v>6</v>
      </c>
    </row>
    <row r="75" spans="1:24" x14ac:dyDescent="0.25">
      <c r="A75" s="18" t="str">
        <f t="shared" si="17"/>
        <v/>
      </c>
      <c r="B75" s="8"/>
      <c r="C75" s="15"/>
      <c r="D75" s="3"/>
      <c r="E75" s="7"/>
      <c r="F75" s="7"/>
      <c r="G75" s="3"/>
      <c r="H75" s="7"/>
      <c r="I75" s="32"/>
      <c r="J75" s="43" t="str">
        <f t="shared" si="9"/>
        <v/>
      </c>
      <c r="K75" s="17" t="str">
        <f>IF(B75=Contencioso_Administrativo[[#Headers],[Contencioso_Administrativo]],Actuación_Contencioso[[#Headers],[Actuación_Contencioso]],IF('PRIMERA INSTANCIA'!B75=Ordinaria[[#Headers],[Ordinaria]],Actuación_Ordinaria[[#Headers],[Actuación_Ordinaria]],IF('PRIMERA INSTANCIA'!B75=Función_Jurisdiccional_Disciplinaria[[#Headers],[Función_Jurisdiccional_Disciplinaria]],Actuación_Disciplinaria[[#Headers],[Actuación_Disciplinaria]],"")))</f>
        <v/>
      </c>
      <c r="L75" s="16" t="str">
        <f t="shared" si="10"/>
        <v/>
      </c>
      <c r="M75" s="16" t="str">
        <f t="shared" si="11"/>
        <v/>
      </c>
      <c r="N75" s="16" t="str">
        <f t="shared" si="12"/>
        <v/>
      </c>
      <c r="O75" s="4" t="str">
        <f t="shared" si="13"/>
        <v/>
      </c>
      <c r="P75" s="4" t="str">
        <f t="shared" si="14"/>
        <v/>
      </c>
      <c r="Q75" s="4" t="str">
        <f t="shared" si="15"/>
        <v/>
      </c>
      <c r="R75" s="4" t="str">
        <f t="shared" si="16"/>
        <v/>
      </c>
      <c r="T75" s="5"/>
      <c r="W75" s="4" t="s">
        <v>5</v>
      </c>
      <c r="X75" s="4" t="s">
        <v>6</v>
      </c>
    </row>
    <row r="76" spans="1:24" x14ac:dyDescent="0.25">
      <c r="A76" s="18" t="str">
        <f t="shared" si="17"/>
        <v/>
      </c>
      <c r="B76" s="8"/>
      <c r="C76" s="15"/>
      <c r="D76" s="3"/>
      <c r="E76" s="7"/>
      <c r="F76" s="7"/>
      <c r="G76" s="3"/>
      <c r="H76" s="7"/>
      <c r="I76" s="32"/>
      <c r="J76" s="43" t="str">
        <f t="shared" si="9"/>
        <v/>
      </c>
      <c r="K76" s="17" t="str">
        <f>IF(B76=Contencioso_Administrativo[[#Headers],[Contencioso_Administrativo]],Actuación_Contencioso[[#Headers],[Actuación_Contencioso]],IF('PRIMERA INSTANCIA'!B76=Ordinaria[[#Headers],[Ordinaria]],Actuación_Ordinaria[[#Headers],[Actuación_Ordinaria]],IF('PRIMERA INSTANCIA'!B76=Función_Jurisdiccional_Disciplinaria[[#Headers],[Función_Jurisdiccional_Disciplinaria]],Actuación_Disciplinaria[[#Headers],[Actuación_Disciplinaria]],"")))</f>
        <v/>
      </c>
      <c r="L76" s="16" t="str">
        <f t="shared" si="10"/>
        <v/>
      </c>
      <c r="M76" s="16" t="str">
        <f t="shared" si="11"/>
        <v/>
      </c>
      <c r="N76" s="16" t="str">
        <f t="shared" si="12"/>
        <v/>
      </c>
      <c r="O76" s="4" t="str">
        <f t="shared" si="13"/>
        <v/>
      </c>
      <c r="P76" s="4" t="str">
        <f t="shared" si="14"/>
        <v/>
      </c>
      <c r="Q76" s="4" t="str">
        <f t="shared" si="15"/>
        <v/>
      </c>
      <c r="R76" s="4" t="str">
        <f t="shared" si="16"/>
        <v/>
      </c>
      <c r="T76" s="5"/>
      <c r="W76" s="4" t="s">
        <v>5</v>
      </c>
      <c r="X76" s="4" t="s">
        <v>6</v>
      </c>
    </row>
    <row r="77" spans="1:24" x14ac:dyDescent="0.25">
      <c r="A77" s="18" t="str">
        <f t="shared" si="17"/>
        <v/>
      </c>
      <c r="B77" s="8"/>
      <c r="C77" s="15"/>
      <c r="D77" s="3"/>
      <c r="E77" s="7"/>
      <c r="F77" s="7"/>
      <c r="G77" s="3"/>
      <c r="H77" s="7"/>
      <c r="I77" s="32"/>
      <c r="J77" s="43" t="str">
        <f t="shared" si="9"/>
        <v/>
      </c>
      <c r="K77" s="17" t="str">
        <f>IF(B77=Contencioso_Administrativo[[#Headers],[Contencioso_Administrativo]],Actuación_Contencioso[[#Headers],[Actuación_Contencioso]],IF('PRIMERA INSTANCIA'!B77=Ordinaria[[#Headers],[Ordinaria]],Actuación_Ordinaria[[#Headers],[Actuación_Ordinaria]],IF('PRIMERA INSTANCIA'!B77=Función_Jurisdiccional_Disciplinaria[[#Headers],[Función_Jurisdiccional_Disciplinaria]],Actuación_Disciplinaria[[#Headers],[Actuación_Disciplinaria]],"")))</f>
        <v/>
      </c>
      <c r="L77" s="16" t="str">
        <f t="shared" si="10"/>
        <v/>
      </c>
      <c r="M77" s="16" t="str">
        <f t="shared" si="11"/>
        <v/>
      </c>
      <c r="N77" s="16" t="str">
        <f t="shared" si="12"/>
        <v/>
      </c>
      <c r="O77" s="4" t="str">
        <f t="shared" si="13"/>
        <v/>
      </c>
      <c r="P77" s="4" t="str">
        <f t="shared" si="14"/>
        <v/>
      </c>
      <c r="Q77" s="4" t="str">
        <f t="shared" si="15"/>
        <v/>
      </c>
      <c r="R77" s="4" t="str">
        <f t="shared" si="16"/>
        <v/>
      </c>
      <c r="T77" s="5"/>
      <c r="W77" s="4" t="s">
        <v>5</v>
      </c>
      <c r="X77" s="4" t="s">
        <v>6</v>
      </c>
    </row>
    <row r="78" spans="1:24" x14ac:dyDescent="0.25">
      <c r="A78" s="18" t="str">
        <f t="shared" si="17"/>
        <v/>
      </c>
      <c r="B78" s="8"/>
      <c r="C78" s="15"/>
      <c r="D78" s="3"/>
      <c r="E78" s="7"/>
      <c r="F78" s="7"/>
      <c r="G78" s="3"/>
      <c r="H78" s="7"/>
      <c r="I78" s="32"/>
      <c r="J78" s="43" t="str">
        <f t="shared" si="9"/>
        <v/>
      </c>
      <c r="K78" s="17" t="str">
        <f>IF(B78=Contencioso_Administrativo[[#Headers],[Contencioso_Administrativo]],Actuación_Contencioso[[#Headers],[Actuación_Contencioso]],IF('PRIMERA INSTANCIA'!B78=Ordinaria[[#Headers],[Ordinaria]],Actuación_Ordinaria[[#Headers],[Actuación_Ordinaria]],IF('PRIMERA INSTANCIA'!B78=Función_Jurisdiccional_Disciplinaria[[#Headers],[Función_Jurisdiccional_Disciplinaria]],Actuación_Disciplinaria[[#Headers],[Actuación_Disciplinaria]],"")))</f>
        <v/>
      </c>
      <c r="L78" s="16" t="str">
        <f t="shared" si="10"/>
        <v/>
      </c>
      <c r="M78" s="16" t="str">
        <f t="shared" si="11"/>
        <v/>
      </c>
      <c r="N78" s="16" t="str">
        <f t="shared" si="12"/>
        <v/>
      </c>
      <c r="O78" s="4" t="str">
        <f t="shared" si="13"/>
        <v/>
      </c>
      <c r="P78" s="4" t="str">
        <f t="shared" si="14"/>
        <v/>
      </c>
      <c r="Q78" s="4" t="str">
        <f t="shared" si="15"/>
        <v/>
      </c>
      <c r="R78" s="4" t="str">
        <f t="shared" si="16"/>
        <v/>
      </c>
      <c r="T78" s="5"/>
      <c r="W78" s="4" t="s">
        <v>5</v>
      </c>
      <c r="X78" s="4" t="s">
        <v>6</v>
      </c>
    </row>
    <row r="79" spans="1:24" x14ac:dyDescent="0.25">
      <c r="A79" s="18" t="str">
        <f t="shared" si="17"/>
        <v/>
      </c>
      <c r="B79" s="8"/>
      <c r="C79" s="15"/>
      <c r="D79" s="3"/>
      <c r="E79" s="7"/>
      <c r="F79" s="7"/>
      <c r="G79" s="3"/>
      <c r="H79" s="7"/>
      <c r="I79" s="32"/>
      <c r="J79" s="43" t="str">
        <f t="shared" si="9"/>
        <v/>
      </c>
      <c r="K79" s="17" t="str">
        <f>IF(B79=Contencioso_Administrativo[[#Headers],[Contencioso_Administrativo]],Actuación_Contencioso[[#Headers],[Actuación_Contencioso]],IF('PRIMERA INSTANCIA'!B79=Ordinaria[[#Headers],[Ordinaria]],Actuación_Ordinaria[[#Headers],[Actuación_Ordinaria]],IF('PRIMERA INSTANCIA'!B79=Función_Jurisdiccional_Disciplinaria[[#Headers],[Función_Jurisdiccional_Disciplinaria]],Actuación_Disciplinaria[[#Headers],[Actuación_Disciplinaria]],"")))</f>
        <v/>
      </c>
      <c r="L79" s="16" t="str">
        <f t="shared" si="10"/>
        <v/>
      </c>
      <c r="M79" s="16" t="str">
        <f t="shared" si="11"/>
        <v/>
      </c>
      <c r="N79" s="16" t="str">
        <f t="shared" si="12"/>
        <v/>
      </c>
      <c r="O79" s="4" t="str">
        <f t="shared" si="13"/>
        <v/>
      </c>
      <c r="P79" s="4" t="str">
        <f t="shared" si="14"/>
        <v/>
      </c>
      <c r="Q79" s="4" t="str">
        <f t="shared" si="15"/>
        <v/>
      </c>
      <c r="R79" s="4" t="str">
        <f t="shared" si="16"/>
        <v/>
      </c>
      <c r="T79" s="5"/>
      <c r="W79" s="4" t="s">
        <v>5</v>
      </c>
      <c r="X79" s="4" t="s">
        <v>6</v>
      </c>
    </row>
    <row r="80" spans="1:24" x14ac:dyDescent="0.25">
      <c r="A80" s="18" t="str">
        <f t="shared" si="17"/>
        <v/>
      </c>
      <c r="B80" s="8"/>
      <c r="C80" s="15"/>
      <c r="D80" s="3"/>
      <c r="E80" s="7"/>
      <c r="F80" s="7"/>
      <c r="G80" s="3"/>
      <c r="H80" s="7"/>
      <c r="I80" s="32"/>
      <c r="J80" s="43" t="str">
        <f t="shared" si="9"/>
        <v/>
      </c>
      <c r="K80" s="17" t="str">
        <f>IF(B80=Contencioso_Administrativo[[#Headers],[Contencioso_Administrativo]],Actuación_Contencioso[[#Headers],[Actuación_Contencioso]],IF('PRIMERA INSTANCIA'!B80=Ordinaria[[#Headers],[Ordinaria]],Actuación_Ordinaria[[#Headers],[Actuación_Ordinaria]],IF('PRIMERA INSTANCIA'!B80=Función_Jurisdiccional_Disciplinaria[[#Headers],[Función_Jurisdiccional_Disciplinaria]],Actuación_Disciplinaria[[#Headers],[Actuación_Disciplinaria]],"")))</f>
        <v/>
      </c>
      <c r="L80" s="16" t="str">
        <f t="shared" si="10"/>
        <v/>
      </c>
      <c r="M80" s="16" t="str">
        <f t="shared" si="11"/>
        <v/>
      </c>
      <c r="N80" s="16" t="str">
        <f t="shared" si="12"/>
        <v/>
      </c>
      <c r="O80" s="4" t="str">
        <f t="shared" si="13"/>
        <v/>
      </c>
      <c r="P80" s="4" t="str">
        <f t="shared" si="14"/>
        <v/>
      </c>
      <c r="Q80" s="4" t="str">
        <f t="shared" si="15"/>
        <v/>
      </c>
      <c r="R80" s="4" t="str">
        <f t="shared" si="16"/>
        <v/>
      </c>
      <c r="T80" s="5"/>
      <c r="W80" s="4" t="s">
        <v>5</v>
      </c>
      <c r="X80" s="4" t="s">
        <v>6</v>
      </c>
    </row>
    <row r="81" spans="1:24" x14ac:dyDescent="0.25">
      <c r="A81" s="18" t="str">
        <f t="shared" si="17"/>
        <v/>
      </c>
      <c r="B81" s="8"/>
      <c r="C81" s="15"/>
      <c r="D81" s="3"/>
      <c r="E81" s="7"/>
      <c r="F81" s="7"/>
      <c r="G81" s="3"/>
      <c r="H81" s="7"/>
      <c r="I81" s="32"/>
      <c r="J81" s="43" t="str">
        <f t="shared" si="9"/>
        <v/>
      </c>
      <c r="K81" s="17" t="str">
        <f>IF(B81=Contencioso_Administrativo[[#Headers],[Contencioso_Administrativo]],Actuación_Contencioso[[#Headers],[Actuación_Contencioso]],IF('PRIMERA INSTANCIA'!B81=Ordinaria[[#Headers],[Ordinaria]],Actuación_Ordinaria[[#Headers],[Actuación_Ordinaria]],IF('PRIMERA INSTANCIA'!B81=Función_Jurisdiccional_Disciplinaria[[#Headers],[Función_Jurisdiccional_Disciplinaria]],Actuación_Disciplinaria[[#Headers],[Actuación_Disciplinaria]],"")))</f>
        <v/>
      </c>
      <c r="L81" s="16" t="str">
        <f t="shared" si="10"/>
        <v/>
      </c>
      <c r="M81" s="16" t="str">
        <f t="shared" si="11"/>
        <v/>
      </c>
      <c r="N81" s="16" t="str">
        <f t="shared" si="12"/>
        <v/>
      </c>
      <c r="O81" s="4" t="str">
        <f t="shared" si="13"/>
        <v/>
      </c>
      <c r="P81" s="4" t="str">
        <f t="shared" si="14"/>
        <v/>
      </c>
      <c r="Q81" s="4" t="str">
        <f t="shared" si="15"/>
        <v/>
      </c>
      <c r="R81" s="4" t="str">
        <f t="shared" si="16"/>
        <v/>
      </c>
      <c r="T81" s="5"/>
      <c r="W81" s="4" t="s">
        <v>5</v>
      </c>
      <c r="X81" s="4" t="s">
        <v>6</v>
      </c>
    </row>
    <row r="82" spans="1:24" x14ac:dyDescent="0.25">
      <c r="A82" s="18" t="str">
        <f t="shared" si="17"/>
        <v/>
      </c>
      <c r="B82" s="8"/>
      <c r="C82" s="15"/>
      <c r="D82" s="3"/>
      <c r="E82" s="7"/>
      <c r="F82" s="7"/>
      <c r="G82" s="3"/>
      <c r="H82" s="7"/>
      <c r="I82" s="32"/>
      <c r="J82" s="43" t="str">
        <f t="shared" si="9"/>
        <v/>
      </c>
      <c r="K82" s="17" t="str">
        <f>IF(B82=Contencioso_Administrativo[[#Headers],[Contencioso_Administrativo]],Actuación_Contencioso[[#Headers],[Actuación_Contencioso]],IF('PRIMERA INSTANCIA'!B82=Ordinaria[[#Headers],[Ordinaria]],Actuación_Ordinaria[[#Headers],[Actuación_Ordinaria]],IF('PRIMERA INSTANCIA'!B82=Función_Jurisdiccional_Disciplinaria[[#Headers],[Función_Jurisdiccional_Disciplinaria]],Actuación_Disciplinaria[[#Headers],[Actuación_Disciplinaria]],"")))</f>
        <v/>
      </c>
      <c r="L82" s="16" t="str">
        <f t="shared" si="10"/>
        <v/>
      </c>
      <c r="M82" s="16" t="str">
        <f t="shared" si="11"/>
        <v/>
      </c>
      <c r="N82" s="16" t="str">
        <f t="shared" si="12"/>
        <v/>
      </c>
      <c r="O82" s="4" t="str">
        <f t="shared" si="13"/>
        <v/>
      </c>
      <c r="P82" s="4" t="str">
        <f t="shared" si="14"/>
        <v/>
      </c>
      <c r="Q82" s="4" t="str">
        <f t="shared" si="15"/>
        <v/>
      </c>
      <c r="R82" s="4" t="str">
        <f t="shared" si="16"/>
        <v/>
      </c>
      <c r="T82" s="5"/>
      <c r="W82" s="4" t="s">
        <v>5</v>
      </c>
      <c r="X82" s="4" t="s">
        <v>6</v>
      </c>
    </row>
    <row r="83" spans="1:24" x14ac:dyDescent="0.25">
      <c r="A83" s="18" t="str">
        <f t="shared" si="17"/>
        <v/>
      </c>
      <c r="B83" s="8"/>
      <c r="C83" s="15"/>
      <c r="D83" s="3"/>
      <c r="E83" s="7"/>
      <c r="F83" s="7"/>
      <c r="G83" s="3"/>
      <c r="H83" s="7"/>
      <c r="I83" s="32"/>
      <c r="J83" s="43" t="str">
        <f t="shared" si="9"/>
        <v/>
      </c>
      <c r="K83" s="17" t="str">
        <f>IF(B83=Contencioso_Administrativo[[#Headers],[Contencioso_Administrativo]],Actuación_Contencioso[[#Headers],[Actuación_Contencioso]],IF('PRIMERA INSTANCIA'!B83=Ordinaria[[#Headers],[Ordinaria]],Actuación_Ordinaria[[#Headers],[Actuación_Ordinaria]],IF('PRIMERA INSTANCIA'!B83=Función_Jurisdiccional_Disciplinaria[[#Headers],[Función_Jurisdiccional_Disciplinaria]],Actuación_Disciplinaria[[#Headers],[Actuación_Disciplinaria]],"")))</f>
        <v/>
      </c>
      <c r="L83" s="16" t="str">
        <f t="shared" si="10"/>
        <v/>
      </c>
      <c r="M83" s="16" t="str">
        <f t="shared" si="11"/>
        <v/>
      </c>
      <c r="N83" s="16" t="str">
        <f t="shared" si="12"/>
        <v/>
      </c>
      <c r="O83" s="4" t="str">
        <f t="shared" si="13"/>
        <v/>
      </c>
      <c r="P83" s="4" t="str">
        <f t="shared" si="14"/>
        <v/>
      </c>
      <c r="Q83" s="4" t="str">
        <f t="shared" si="15"/>
        <v/>
      </c>
      <c r="R83" s="4" t="str">
        <f t="shared" si="16"/>
        <v/>
      </c>
      <c r="T83" s="5"/>
      <c r="W83" s="4" t="s">
        <v>5</v>
      </c>
      <c r="X83" s="4" t="s">
        <v>6</v>
      </c>
    </row>
    <row r="84" spans="1:24" x14ac:dyDescent="0.25">
      <c r="A84" s="18" t="str">
        <f t="shared" si="17"/>
        <v/>
      </c>
      <c r="B84" s="8"/>
      <c r="C84" s="15"/>
      <c r="D84" s="3"/>
      <c r="E84" s="7"/>
      <c r="F84" s="7"/>
      <c r="G84" s="3"/>
      <c r="H84" s="7"/>
      <c r="I84" s="32"/>
      <c r="J84" s="43" t="str">
        <f t="shared" si="9"/>
        <v/>
      </c>
      <c r="K84" s="17" t="str">
        <f>IF(B84=Contencioso_Administrativo[[#Headers],[Contencioso_Administrativo]],Actuación_Contencioso[[#Headers],[Actuación_Contencioso]],IF('PRIMERA INSTANCIA'!B84=Ordinaria[[#Headers],[Ordinaria]],Actuación_Ordinaria[[#Headers],[Actuación_Ordinaria]],IF('PRIMERA INSTANCIA'!B84=Función_Jurisdiccional_Disciplinaria[[#Headers],[Función_Jurisdiccional_Disciplinaria]],Actuación_Disciplinaria[[#Headers],[Actuación_Disciplinaria]],"")))</f>
        <v/>
      </c>
      <c r="L84" s="16" t="str">
        <f t="shared" si="10"/>
        <v/>
      </c>
      <c r="M84" s="16" t="str">
        <f t="shared" si="11"/>
        <v/>
      </c>
      <c r="N84" s="16" t="str">
        <f t="shared" si="12"/>
        <v/>
      </c>
      <c r="O84" s="4" t="str">
        <f t="shared" si="13"/>
        <v/>
      </c>
      <c r="P84" s="4" t="str">
        <f t="shared" si="14"/>
        <v/>
      </c>
      <c r="Q84" s="4" t="str">
        <f t="shared" si="15"/>
        <v/>
      </c>
      <c r="R84" s="4" t="str">
        <f t="shared" si="16"/>
        <v/>
      </c>
      <c r="T84" s="5"/>
      <c r="W84" s="4" t="s">
        <v>5</v>
      </c>
      <c r="X84" s="4" t="s">
        <v>6</v>
      </c>
    </row>
    <row r="85" spans="1:24" x14ac:dyDescent="0.25">
      <c r="A85" s="18" t="str">
        <f t="shared" si="17"/>
        <v/>
      </c>
      <c r="B85" s="8"/>
      <c r="C85" s="15"/>
      <c r="D85" s="3"/>
      <c r="E85" s="7"/>
      <c r="F85" s="7"/>
      <c r="G85" s="3"/>
      <c r="H85" s="7"/>
      <c r="I85" s="32"/>
      <c r="J85" s="43" t="str">
        <f t="shared" si="9"/>
        <v/>
      </c>
      <c r="K85" s="17" t="str">
        <f>IF(B85=Contencioso_Administrativo[[#Headers],[Contencioso_Administrativo]],Actuación_Contencioso[[#Headers],[Actuación_Contencioso]],IF('PRIMERA INSTANCIA'!B85=Ordinaria[[#Headers],[Ordinaria]],Actuación_Ordinaria[[#Headers],[Actuación_Ordinaria]],IF('PRIMERA INSTANCIA'!B85=Función_Jurisdiccional_Disciplinaria[[#Headers],[Función_Jurisdiccional_Disciplinaria]],Actuación_Disciplinaria[[#Headers],[Actuación_Disciplinaria]],"")))</f>
        <v/>
      </c>
      <c r="L85" s="16" t="str">
        <f t="shared" si="10"/>
        <v/>
      </c>
      <c r="M85" s="16" t="str">
        <f t="shared" si="11"/>
        <v/>
      </c>
      <c r="N85" s="16" t="str">
        <f t="shared" si="12"/>
        <v/>
      </c>
      <c r="O85" s="4" t="str">
        <f t="shared" si="13"/>
        <v/>
      </c>
      <c r="P85" s="4" t="str">
        <f t="shared" si="14"/>
        <v/>
      </c>
      <c r="Q85" s="4" t="str">
        <f t="shared" si="15"/>
        <v/>
      </c>
      <c r="R85" s="4" t="str">
        <f t="shared" si="16"/>
        <v/>
      </c>
      <c r="T85" s="5"/>
      <c r="W85" s="4" t="s">
        <v>5</v>
      </c>
      <c r="X85" s="4" t="s">
        <v>6</v>
      </c>
    </row>
    <row r="86" spans="1:24" x14ac:dyDescent="0.25">
      <c r="A86" s="18" t="str">
        <f t="shared" si="17"/>
        <v/>
      </c>
      <c r="B86" s="8"/>
      <c r="C86" s="15"/>
      <c r="D86" s="3"/>
      <c r="E86" s="7"/>
      <c r="F86" s="7"/>
      <c r="G86" s="3"/>
      <c r="H86" s="7"/>
      <c r="I86" s="32"/>
      <c r="J86" s="43" t="str">
        <f t="shared" si="9"/>
        <v/>
      </c>
      <c r="K86" s="17" t="str">
        <f>IF(B86=Contencioso_Administrativo[[#Headers],[Contencioso_Administrativo]],Actuación_Contencioso[[#Headers],[Actuación_Contencioso]],IF('PRIMERA INSTANCIA'!B86=Ordinaria[[#Headers],[Ordinaria]],Actuación_Ordinaria[[#Headers],[Actuación_Ordinaria]],IF('PRIMERA INSTANCIA'!B86=Función_Jurisdiccional_Disciplinaria[[#Headers],[Función_Jurisdiccional_Disciplinaria]],Actuación_Disciplinaria[[#Headers],[Actuación_Disciplinaria]],"")))</f>
        <v/>
      </c>
      <c r="L86" s="16" t="str">
        <f t="shared" si="10"/>
        <v/>
      </c>
      <c r="M86" s="16" t="str">
        <f t="shared" si="11"/>
        <v/>
      </c>
      <c r="N86" s="16" t="str">
        <f t="shared" si="12"/>
        <v/>
      </c>
      <c r="O86" s="4" t="str">
        <f t="shared" si="13"/>
        <v/>
      </c>
      <c r="P86" s="4" t="str">
        <f t="shared" si="14"/>
        <v/>
      </c>
      <c r="Q86" s="4" t="str">
        <f t="shared" si="15"/>
        <v/>
      </c>
      <c r="R86" s="4" t="str">
        <f t="shared" si="16"/>
        <v/>
      </c>
      <c r="T86" s="5"/>
      <c r="W86" s="4" t="s">
        <v>5</v>
      </c>
      <c r="X86" s="4" t="s">
        <v>6</v>
      </c>
    </row>
    <row r="87" spans="1:24" x14ac:dyDescent="0.25">
      <c r="A87" s="18" t="str">
        <f t="shared" si="17"/>
        <v/>
      </c>
      <c r="B87" s="8"/>
      <c r="C87" s="15"/>
      <c r="D87" s="3"/>
      <c r="E87" s="7"/>
      <c r="F87" s="7"/>
      <c r="G87" s="3"/>
      <c r="H87" s="7"/>
      <c r="I87" s="32"/>
      <c r="J87" s="43" t="str">
        <f t="shared" si="9"/>
        <v/>
      </c>
      <c r="K87" s="17" t="str">
        <f>IF(B87=Contencioso_Administrativo[[#Headers],[Contencioso_Administrativo]],Actuación_Contencioso[[#Headers],[Actuación_Contencioso]],IF('PRIMERA INSTANCIA'!B87=Ordinaria[[#Headers],[Ordinaria]],Actuación_Ordinaria[[#Headers],[Actuación_Ordinaria]],IF('PRIMERA INSTANCIA'!B87=Función_Jurisdiccional_Disciplinaria[[#Headers],[Función_Jurisdiccional_Disciplinaria]],Actuación_Disciplinaria[[#Headers],[Actuación_Disciplinaria]],"")))</f>
        <v/>
      </c>
      <c r="L87" s="16" t="str">
        <f t="shared" si="10"/>
        <v/>
      </c>
      <c r="M87" s="16" t="str">
        <f t="shared" si="11"/>
        <v/>
      </c>
      <c r="N87" s="16" t="str">
        <f t="shared" si="12"/>
        <v/>
      </c>
      <c r="O87" s="4" t="str">
        <f t="shared" si="13"/>
        <v/>
      </c>
      <c r="P87" s="4" t="str">
        <f t="shared" si="14"/>
        <v/>
      </c>
      <c r="Q87" s="4" t="str">
        <f t="shared" si="15"/>
        <v/>
      </c>
      <c r="R87" s="4" t="str">
        <f t="shared" si="16"/>
        <v/>
      </c>
      <c r="T87" s="5"/>
      <c r="W87" s="4" t="s">
        <v>5</v>
      </c>
      <c r="X87" s="4" t="s">
        <v>6</v>
      </c>
    </row>
    <row r="88" spans="1:24" x14ac:dyDescent="0.25">
      <c r="A88" s="18" t="str">
        <f t="shared" si="17"/>
        <v/>
      </c>
      <c r="B88" s="8"/>
      <c r="C88" s="15"/>
      <c r="D88" s="3"/>
      <c r="E88" s="7"/>
      <c r="F88" s="7"/>
      <c r="G88" s="3"/>
      <c r="H88" s="7"/>
      <c r="I88" s="32"/>
      <c r="J88" s="43" t="str">
        <f t="shared" si="9"/>
        <v/>
      </c>
      <c r="K88" s="17" t="str">
        <f>IF(B88=Contencioso_Administrativo[[#Headers],[Contencioso_Administrativo]],Actuación_Contencioso[[#Headers],[Actuación_Contencioso]],IF('PRIMERA INSTANCIA'!B88=Ordinaria[[#Headers],[Ordinaria]],Actuación_Ordinaria[[#Headers],[Actuación_Ordinaria]],IF('PRIMERA INSTANCIA'!B88=Función_Jurisdiccional_Disciplinaria[[#Headers],[Función_Jurisdiccional_Disciplinaria]],Actuación_Disciplinaria[[#Headers],[Actuación_Disciplinaria]],"")))</f>
        <v/>
      </c>
      <c r="L88" s="16" t="str">
        <f t="shared" si="10"/>
        <v/>
      </c>
      <c r="M88" s="16" t="str">
        <f t="shared" si="11"/>
        <v/>
      </c>
      <c r="N88" s="16" t="str">
        <f t="shared" si="12"/>
        <v/>
      </c>
      <c r="O88" s="4" t="str">
        <f t="shared" si="13"/>
        <v/>
      </c>
      <c r="P88" s="4" t="str">
        <f t="shared" si="14"/>
        <v/>
      </c>
      <c r="Q88" s="4" t="str">
        <f t="shared" si="15"/>
        <v/>
      </c>
      <c r="R88" s="4" t="str">
        <f t="shared" si="16"/>
        <v/>
      </c>
      <c r="T88" s="5"/>
      <c r="W88" s="4" t="s">
        <v>5</v>
      </c>
      <c r="X88" s="4" t="s">
        <v>6</v>
      </c>
    </row>
    <row r="89" spans="1:24" x14ac:dyDescent="0.25">
      <c r="A89" s="18" t="str">
        <f t="shared" si="17"/>
        <v/>
      </c>
      <c r="B89" s="8"/>
      <c r="C89" s="15"/>
      <c r="D89" s="3"/>
      <c r="E89" s="7"/>
      <c r="F89" s="7"/>
      <c r="G89" s="3"/>
      <c r="H89" s="7"/>
      <c r="I89" s="32"/>
      <c r="J89" s="43" t="str">
        <f t="shared" si="9"/>
        <v/>
      </c>
      <c r="K89" s="17" t="str">
        <f>IF(B89=Contencioso_Administrativo[[#Headers],[Contencioso_Administrativo]],Actuación_Contencioso[[#Headers],[Actuación_Contencioso]],IF('PRIMERA INSTANCIA'!B89=Ordinaria[[#Headers],[Ordinaria]],Actuación_Ordinaria[[#Headers],[Actuación_Ordinaria]],IF('PRIMERA INSTANCIA'!B89=Función_Jurisdiccional_Disciplinaria[[#Headers],[Función_Jurisdiccional_Disciplinaria]],Actuación_Disciplinaria[[#Headers],[Actuación_Disciplinaria]],"")))</f>
        <v/>
      </c>
      <c r="L89" s="16" t="str">
        <f t="shared" si="10"/>
        <v/>
      </c>
      <c r="M89" s="16" t="str">
        <f t="shared" si="11"/>
        <v/>
      </c>
      <c r="N89" s="16" t="str">
        <f t="shared" si="12"/>
        <v/>
      </c>
      <c r="O89" s="4" t="str">
        <f t="shared" si="13"/>
        <v/>
      </c>
      <c r="P89" s="4" t="str">
        <f t="shared" si="14"/>
        <v/>
      </c>
      <c r="Q89" s="4" t="str">
        <f t="shared" si="15"/>
        <v/>
      </c>
      <c r="R89" s="4" t="str">
        <f t="shared" si="16"/>
        <v/>
      </c>
      <c r="T89" s="5"/>
      <c r="W89" s="4" t="s">
        <v>5</v>
      </c>
      <c r="X89" s="4" t="s">
        <v>6</v>
      </c>
    </row>
    <row r="90" spans="1:24" x14ac:dyDescent="0.25">
      <c r="A90" s="18" t="str">
        <f t="shared" si="17"/>
        <v/>
      </c>
      <c r="B90" s="8"/>
      <c r="C90" s="15"/>
      <c r="D90" s="3"/>
      <c r="E90" s="7"/>
      <c r="F90" s="7"/>
      <c r="G90" s="3"/>
      <c r="H90" s="7"/>
      <c r="I90" s="32"/>
      <c r="J90" s="43" t="str">
        <f t="shared" si="9"/>
        <v/>
      </c>
      <c r="K90" s="17" t="str">
        <f>IF(B90=Contencioso_Administrativo[[#Headers],[Contencioso_Administrativo]],Actuación_Contencioso[[#Headers],[Actuación_Contencioso]],IF('PRIMERA INSTANCIA'!B90=Ordinaria[[#Headers],[Ordinaria]],Actuación_Ordinaria[[#Headers],[Actuación_Ordinaria]],IF('PRIMERA INSTANCIA'!B90=Función_Jurisdiccional_Disciplinaria[[#Headers],[Función_Jurisdiccional_Disciplinaria]],Actuación_Disciplinaria[[#Headers],[Actuación_Disciplinaria]],"")))</f>
        <v/>
      </c>
      <c r="L90" s="16" t="str">
        <f t="shared" si="10"/>
        <v/>
      </c>
      <c r="M90" s="16" t="str">
        <f t="shared" si="11"/>
        <v/>
      </c>
      <c r="N90" s="16" t="str">
        <f t="shared" si="12"/>
        <v/>
      </c>
      <c r="O90" s="4" t="str">
        <f t="shared" si="13"/>
        <v/>
      </c>
      <c r="P90" s="4" t="str">
        <f t="shared" si="14"/>
        <v/>
      </c>
      <c r="Q90" s="4" t="str">
        <f t="shared" si="15"/>
        <v/>
      </c>
      <c r="R90" s="4" t="str">
        <f t="shared" si="16"/>
        <v/>
      </c>
      <c r="T90" s="5"/>
      <c r="W90" s="4" t="s">
        <v>5</v>
      </c>
      <c r="X90" s="4" t="s">
        <v>6</v>
      </c>
    </row>
    <row r="91" spans="1:24" x14ac:dyDescent="0.25">
      <c r="A91" s="18" t="str">
        <f t="shared" si="17"/>
        <v/>
      </c>
      <c r="B91" s="8"/>
      <c r="C91" s="15"/>
      <c r="D91" s="3"/>
      <c r="E91" s="7"/>
      <c r="F91" s="7"/>
      <c r="G91" s="3"/>
      <c r="H91" s="7"/>
      <c r="I91" s="32"/>
      <c r="J91" s="43" t="str">
        <f t="shared" si="9"/>
        <v/>
      </c>
      <c r="K91" s="17" t="str">
        <f>IF(B91=Contencioso_Administrativo[[#Headers],[Contencioso_Administrativo]],Actuación_Contencioso[[#Headers],[Actuación_Contencioso]],IF('PRIMERA INSTANCIA'!B91=Ordinaria[[#Headers],[Ordinaria]],Actuación_Ordinaria[[#Headers],[Actuación_Ordinaria]],IF('PRIMERA INSTANCIA'!B91=Función_Jurisdiccional_Disciplinaria[[#Headers],[Función_Jurisdiccional_Disciplinaria]],Actuación_Disciplinaria[[#Headers],[Actuación_Disciplinaria]],"")))</f>
        <v/>
      </c>
      <c r="L91" s="16" t="str">
        <f t="shared" si="10"/>
        <v/>
      </c>
      <c r="M91" s="16" t="str">
        <f t="shared" si="11"/>
        <v/>
      </c>
      <c r="N91" s="16" t="str">
        <f t="shared" si="12"/>
        <v/>
      </c>
      <c r="O91" s="4" t="str">
        <f t="shared" si="13"/>
        <v/>
      </c>
      <c r="P91" s="4" t="str">
        <f t="shared" si="14"/>
        <v/>
      </c>
      <c r="Q91" s="4" t="str">
        <f t="shared" si="15"/>
        <v/>
      </c>
      <c r="R91" s="4" t="str">
        <f t="shared" si="16"/>
        <v/>
      </c>
      <c r="T91" s="5"/>
      <c r="W91" s="4" t="s">
        <v>5</v>
      </c>
      <c r="X91" s="4" t="s">
        <v>6</v>
      </c>
    </row>
    <row r="92" spans="1:24" x14ac:dyDescent="0.25">
      <c r="A92" s="18" t="str">
        <f t="shared" si="17"/>
        <v/>
      </c>
      <c r="B92" s="8"/>
      <c r="C92" s="15"/>
      <c r="D92" s="3"/>
      <c r="E92" s="7"/>
      <c r="F92" s="7"/>
      <c r="G92" s="3"/>
      <c r="H92" s="7"/>
      <c r="I92" s="32"/>
      <c r="J92" s="43" t="str">
        <f t="shared" si="9"/>
        <v/>
      </c>
      <c r="K92" s="17" t="str">
        <f>IF(B92=Contencioso_Administrativo[[#Headers],[Contencioso_Administrativo]],Actuación_Contencioso[[#Headers],[Actuación_Contencioso]],IF('PRIMERA INSTANCIA'!B92=Ordinaria[[#Headers],[Ordinaria]],Actuación_Ordinaria[[#Headers],[Actuación_Ordinaria]],IF('PRIMERA INSTANCIA'!B92=Función_Jurisdiccional_Disciplinaria[[#Headers],[Función_Jurisdiccional_Disciplinaria]],Actuación_Disciplinaria[[#Headers],[Actuación_Disciplinaria]],"")))</f>
        <v/>
      </c>
      <c r="L92" s="16" t="str">
        <f t="shared" si="10"/>
        <v/>
      </c>
      <c r="M92" s="16" t="str">
        <f t="shared" si="11"/>
        <v/>
      </c>
      <c r="N92" s="16" t="str">
        <f t="shared" si="12"/>
        <v/>
      </c>
      <c r="O92" s="4" t="str">
        <f t="shared" si="13"/>
        <v/>
      </c>
      <c r="P92" s="4" t="str">
        <f t="shared" si="14"/>
        <v/>
      </c>
      <c r="Q92" s="4" t="str">
        <f t="shared" si="15"/>
        <v/>
      </c>
      <c r="R92" s="4" t="str">
        <f t="shared" si="16"/>
        <v/>
      </c>
      <c r="T92" s="5"/>
      <c r="W92" s="4" t="s">
        <v>5</v>
      </c>
      <c r="X92" s="4" t="s">
        <v>6</v>
      </c>
    </row>
    <row r="93" spans="1:24" x14ac:dyDescent="0.25">
      <c r="A93" s="18" t="str">
        <f t="shared" si="17"/>
        <v/>
      </c>
      <c r="B93" s="8"/>
      <c r="C93" s="15"/>
      <c r="D93" s="3"/>
      <c r="E93" s="7"/>
      <c r="F93" s="7"/>
      <c r="G93" s="3"/>
      <c r="H93" s="7"/>
      <c r="I93" s="32"/>
      <c r="J93" s="43" t="str">
        <f t="shared" si="9"/>
        <v/>
      </c>
      <c r="K93" s="17" t="str">
        <f>IF(B93=Contencioso_Administrativo[[#Headers],[Contencioso_Administrativo]],Actuación_Contencioso[[#Headers],[Actuación_Contencioso]],IF('PRIMERA INSTANCIA'!B93=Ordinaria[[#Headers],[Ordinaria]],Actuación_Ordinaria[[#Headers],[Actuación_Ordinaria]],IF('PRIMERA INSTANCIA'!B93=Función_Jurisdiccional_Disciplinaria[[#Headers],[Función_Jurisdiccional_Disciplinaria]],Actuación_Disciplinaria[[#Headers],[Actuación_Disciplinaria]],"")))</f>
        <v/>
      </c>
      <c r="L93" s="16" t="str">
        <f t="shared" si="10"/>
        <v/>
      </c>
      <c r="M93" s="16" t="str">
        <f t="shared" si="11"/>
        <v/>
      </c>
      <c r="N93" s="16" t="str">
        <f t="shared" si="12"/>
        <v/>
      </c>
      <c r="O93" s="4" t="str">
        <f t="shared" si="13"/>
        <v/>
      </c>
      <c r="P93" s="4" t="str">
        <f t="shared" si="14"/>
        <v/>
      </c>
      <c r="Q93" s="4" t="str">
        <f t="shared" si="15"/>
        <v/>
      </c>
      <c r="R93" s="4" t="str">
        <f t="shared" si="16"/>
        <v/>
      </c>
      <c r="T93" s="5"/>
      <c r="W93" s="4" t="s">
        <v>5</v>
      </c>
      <c r="X93" s="4" t="s">
        <v>6</v>
      </c>
    </row>
    <row r="94" spans="1:24" x14ac:dyDescent="0.25">
      <c r="A94" s="18" t="str">
        <f t="shared" si="17"/>
        <v/>
      </c>
      <c r="B94" s="8"/>
      <c r="C94" s="15"/>
      <c r="D94" s="3"/>
      <c r="E94" s="7"/>
      <c r="F94" s="7"/>
      <c r="G94" s="3"/>
      <c r="H94" s="7"/>
      <c r="I94" s="32"/>
      <c r="J94" s="43" t="str">
        <f t="shared" si="9"/>
        <v/>
      </c>
      <c r="K94" s="17" t="str">
        <f>IF(B94=Contencioso_Administrativo[[#Headers],[Contencioso_Administrativo]],Actuación_Contencioso[[#Headers],[Actuación_Contencioso]],IF('PRIMERA INSTANCIA'!B94=Ordinaria[[#Headers],[Ordinaria]],Actuación_Ordinaria[[#Headers],[Actuación_Ordinaria]],IF('PRIMERA INSTANCIA'!B94=Función_Jurisdiccional_Disciplinaria[[#Headers],[Función_Jurisdiccional_Disciplinaria]],Actuación_Disciplinaria[[#Headers],[Actuación_Disciplinaria]],"")))</f>
        <v/>
      </c>
      <c r="L94" s="16" t="str">
        <f t="shared" si="10"/>
        <v/>
      </c>
      <c r="M94" s="16" t="str">
        <f t="shared" si="11"/>
        <v/>
      </c>
      <c r="N94" s="16" t="str">
        <f t="shared" si="12"/>
        <v/>
      </c>
      <c r="O94" s="4" t="str">
        <f t="shared" si="13"/>
        <v/>
      </c>
      <c r="P94" s="4" t="str">
        <f t="shared" si="14"/>
        <v/>
      </c>
      <c r="Q94" s="4" t="str">
        <f t="shared" si="15"/>
        <v/>
      </c>
      <c r="R94" s="4" t="str">
        <f t="shared" si="16"/>
        <v/>
      </c>
      <c r="T94" s="5"/>
      <c r="W94" s="4" t="s">
        <v>5</v>
      </c>
      <c r="X94" s="4" t="s">
        <v>6</v>
      </c>
    </row>
    <row r="95" spans="1:24" x14ac:dyDescent="0.25">
      <c r="A95" s="18" t="str">
        <f t="shared" si="17"/>
        <v/>
      </c>
      <c r="B95" s="8"/>
      <c r="C95" s="15"/>
      <c r="D95" s="3"/>
      <c r="E95" s="7"/>
      <c r="F95" s="7"/>
      <c r="G95" s="3"/>
      <c r="H95" s="7"/>
      <c r="I95" s="32"/>
      <c r="J95" s="43" t="str">
        <f t="shared" si="9"/>
        <v/>
      </c>
      <c r="K95" s="17" t="str">
        <f>IF(B95=Contencioso_Administrativo[[#Headers],[Contencioso_Administrativo]],Actuación_Contencioso[[#Headers],[Actuación_Contencioso]],IF('PRIMERA INSTANCIA'!B95=Ordinaria[[#Headers],[Ordinaria]],Actuación_Ordinaria[[#Headers],[Actuación_Ordinaria]],IF('PRIMERA INSTANCIA'!B95=Función_Jurisdiccional_Disciplinaria[[#Headers],[Función_Jurisdiccional_Disciplinaria]],Actuación_Disciplinaria[[#Headers],[Actuación_Disciplinaria]],"")))</f>
        <v/>
      </c>
      <c r="L95" s="16" t="str">
        <f t="shared" si="10"/>
        <v/>
      </c>
      <c r="M95" s="16" t="str">
        <f t="shared" si="11"/>
        <v/>
      </c>
      <c r="N95" s="16" t="str">
        <f t="shared" si="12"/>
        <v/>
      </c>
      <c r="O95" s="4" t="str">
        <f t="shared" si="13"/>
        <v/>
      </c>
      <c r="P95" s="4" t="str">
        <f t="shared" si="14"/>
        <v/>
      </c>
      <c r="Q95" s="4" t="str">
        <f t="shared" si="15"/>
        <v/>
      </c>
      <c r="R95" s="4" t="str">
        <f t="shared" si="16"/>
        <v/>
      </c>
      <c r="T95" s="5"/>
      <c r="W95" s="4" t="s">
        <v>5</v>
      </c>
      <c r="X95" s="4" t="s">
        <v>6</v>
      </c>
    </row>
    <row r="96" spans="1:24" x14ac:dyDescent="0.25">
      <c r="A96" s="18" t="str">
        <f t="shared" si="17"/>
        <v/>
      </c>
      <c r="B96" s="8"/>
      <c r="C96" s="15"/>
      <c r="D96" s="3"/>
      <c r="E96" s="7"/>
      <c r="F96" s="7"/>
      <c r="G96" s="3"/>
      <c r="H96" s="7"/>
      <c r="I96" s="32"/>
      <c r="J96" s="43" t="str">
        <f t="shared" si="9"/>
        <v/>
      </c>
      <c r="K96" s="17" t="str">
        <f>IF(B96=Contencioso_Administrativo[[#Headers],[Contencioso_Administrativo]],Actuación_Contencioso[[#Headers],[Actuación_Contencioso]],IF('PRIMERA INSTANCIA'!B96=Ordinaria[[#Headers],[Ordinaria]],Actuación_Ordinaria[[#Headers],[Actuación_Ordinaria]],IF('PRIMERA INSTANCIA'!B96=Función_Jurisdiccional_Disciplinaria[[#Headers],[Función_Jurisdiccional_Disciplinaria]],Actuación_Disciplinaria[[#Headers],[Actuación_Disciplinaria]],"")))</f>
        <v/>
      </c>
      <c r="L96" s="16" t="str">
        <f t="shared" si="10"/>
        <v/>
      </c>
      <c r="M96" s="16" t="str">
        <f t="shared" si="11"/>
        <v/>
      </c>
      <c r="N96" s="16" t="str">
        <f t="shared" si="12"/>
        <v/>
      </c>
      <c r="O96" s="4" t="str">
        <f t="shared" si="13"/>
        <v/>
      </c>
      <c r="P96" s="4" t="str">
        <f t="shared" si="14"/>
        <v/>
      </c>
      <c r="Q96" s="4" t="str">
        <f t="shared" si="15"/>
        <v/>
      </c>
      <c r="R96" s="4" t="str">
        <f t="shared" si="16"/>
        <v/>
      </c>
      <c r="T96" s="5"/>
      <c r="W96" s="4" t="s">
        <v>5</v>
      </c>
      <c r="X96" s="4" t="s">
        <v>6</v>
      </c>
    </row>
    <row r="97" spans="1:24" x14ac:dyDescent="0.25">
      <c r="A97" s="18" t="str">
        <f t="shared" si="17"/>
        <v/>
      </c>
      <c r="B97" s="8"/>
      <c r="C97" s="15"/>
      <c r="D97" s="3"/>
      <c r="E97" s="7"/>
      <c r="F97" s="7"/>
      <c r="G97" s="3"/>
      <c r="H97" s="7"/>
      <c r="I97" s="32"/>
      <c r="J97" s="43" t="str">
        <f t="shared" si="9"/>
        <v/>
      </c>
      <c r="K97" s="17" t="str">
        <f>IF(B97=Contencioso_Administrativo[[#Headers],[Contencioso_Administrativo]],Actuación_Contencioso[[#Headers],[Actuación_Contencioso]],IF('PRIMERA INSTANCIA'!B97=Ordinaria[[#Headers],[Ordinaria]],Actuación_Ordinaria[[#Headers],[Actuación_Ordinaria]],IF('PRIMERA INSTANCIA'!B97=Función_Jurisdiccional_Disciplinaria[[#Headers],[Función_Jurisdiccional_Disciplinaria]],Actuación_Disciplinaria[[#Headers],[Actuación_Disciplinaria]],"")))</f>
        <v/>
      </c>
      <c r="L97" s="16" t="str">
        <f t="shared" si="10"/>
        <v/>
      </c>
      <c r="M97" s="16" t="str">
        <f t="shared" si="11"/>
        <v/>
      </c>
      <c r="N97" s="16" t="str">
        <f t="shared" si="12"/>
        <v/>
      </c>
      <c r="O97" s="4" t="str">
        <f t="shared" si="13"/>
        <v/>
      </c>
      <c r="P97" s="4" t="str">
        <f t="shared" si="14"/>
        <v/>
      </c>
      <c r="Q97" s="4" t="str">
        <f t="shared" si="15"/>
        <v/>
      </c>
      <c r="R97" s="4" t="str">
        <f t="shared" si="16"/>
        <v/>
      </c>
      <c r="T97" s="5"/>
      <c r="W97" s="4" t="s">
        <v>5</v>
      </c>
      <c r="X97" s="4" t="s">
        <v>6</v>
      </c>
    </row>
    <row r="98" spans="1:24" x14ac:dyDescent="0.25">
      <c r="A98" s="18" t="str">
        <f t="shared" si="17"/>
        <v/>
      </c>
      <c r="B98" s="8"/>
      <c r="C98" s="15"/>
      <c r="D98" s="3"/>
      <c r="E98" s="7"/>
      <c r="F98" s="7"/>
      <c r="G98" s="3"/>
      <c r="H98" s="7"/>
      <c r="I98" s="32"/>
      <c r="J98" s="43" t="str">
        <f t="shared" si="9"/>
        <v/>
      </c>
      <c r="K98" s="17" t="str">
        <f>IF(B98=Contencioso_Administrativo[[#Headers],[Contencioso_Administrativo]],Actuación_Contencioso[[#Headers],[Actuación_Contencioso]],IF('PRIMERA INSTANCIA'!B98=Ordinaria[[#Headers],[Ordinaria]],Actuación_Ordinaria[[#Headers],[Actuación_Ordinaria]],IF('PRIMERA INSTANCIA'!B98=Función_Jurisdiccional_Disciplinaria[[#Headers],[Función_Jurisdiccional_Disciplinaria]],Actuación_Disciplinaria[[#Headers],[Actuación_Disciplinaria]],"")))</f>
        <v/>
      </c>
      <c r="L98" s="16" t="str">
        <f t="shared" si="10"/>
        <v/>
      </c>
      <c r="M98" s="16" t="str">
        <f t="shared" si="11"/>
        <v/>
      </c>
      <c r="N98" s="16" t="str">
        <f t="shared" si="12"/>
        <v/>
      </c>
      <c r="O98" s="4" t="str">
        <f t="shared" si="13"/>
        <v/>
      </c>
      <c r="P98" s="4" t="str">
        <f t="shared" si="14"/>
        <v/>
      </c>
      <c r="Q98" s="4" t="str">
        <f t="shared" si="15"/>
        <v/>
      </c>
      <c r="R98" s="4" t="str">
        <f t="shared" si="16"/>
        <v/>
      </c>
      <c r="T98" s="5"/>
      <c r="W98" s="4" t="s">
        <v>5</v>
      </c>
      <c r="X98" s="4" t="s">
        <v>6</v>
      </c>
    </row>
    <row r="99" spans="1:24" x14ac:dyDescent="0.25">
      <c r="A99" s="18" t="str">
        <f t="shared" si="17"/>
        <v/>
      </c>
      <c r="B99" s="8"/>
      <c r="C99" s="15"/>
      <c r="D99" s="3"/>
      <c r="E99" s="7"/>
      <c r="F99" s="7"/>
      <c r="G99" s="3"/>
      <c r="H99" s="7"/>
      <c r="I99" s="32"/>
      <c r="J99" s="43" t="str">
        <f t="shared" si="9"/>
        <v/>
      </c>
      <c r="K99" s="17" t="str">
        <f>IF(B99=Contencioso_Administrativo[[#Headers],[Contencioso_Administrativo]],Actuación_Contencioso[[#Headers],[Actuación_Contencioso]],IF('PRIMERA INSTANCIA'!B99=Ordinaria[[#Headers],[Ordinaria]],Actuación_Ordinaria[[#Headers],[Actuación_Ordinaria]],IF('PRIMERA INSTANCIA'!B99=Función_Jurisdiccional_Disciplinaria[[#Headers],[Función_Jurisdiccional_Disciplinaria]],Actuación_Disciplinaria[[#Headers],[Actuación_Disciplinaria]],"")))</f>
        <v/>
      </c>
      <c r="L99" s="16" t="str">
        <f t="shared" si="10"/>
        <v/>
      </c>
      <c r="M99" s="16" t="str">
        <f t="shared" si="11"/>
        <v/>
      </c>
      <c r="N99" s="16" t="str">
        <f t="shared" si="12"/>
        <v/>
      </c>
      <c r="O99" s="4" t="str">
        <f t="shared" si="13"/>
        <v/>
      </c>
      <c r="P99" s="4" t="str">
        <f t="shared" si="14"/>
        <v/>
      </c>
      <c r="Q99" s="4" t="str">
        <f t="shared" si="15"/>
        <v/>
      </c>
      <c r="R99" s="4" t="str">
        <f t="shared" si="16"/>
        <v/>
      </c>
      <c r="T99" s="5"/>
      <c r="W99" s="4" t="s">
        <v>5</v>
      </c>
      <c r="X99" s="4" t="s">
        <v>6</v>
      </c>
    </row>
    <row r="100" spans="1:24" x14ac:dyDescent="0.25">
      <c r="A100" s="18" t="str">
        <f t="shared" si="17"/>
        <v/>
      </c>
      <c r="B100" s="8"/>
      <c r="C100" s="15"/>
      <c r="D100" s="3"/>
      <c r="E100" s="7"/>
      <c r="F100" s="7"/>
      <c r="G100" s="3"/>
      <c r="H100" s="7"/>
      <c r="I100" s="32"/>
      <c r="J100" s="43" t="str">
        <f t="shared" si="9"/>
        <v/>
      </c>
      <c r="K100" s="17" t="str">
        <f>IF(B100=Contencioso_Administrativo[[#Headers],[Contencioso_Administrativo]],Actuación_Contencioso[[#Headers],[Actuación_Contencioso]],IF('PRIMERA INSTANCIA'!B100=Ordinaria[[#Headers],[Ordinaria]],Actuación_Ordinaria[[#Headers],[Actuación_Ordinaria]],IF('PRIMERA INSTANCIA'!B100=Función_Jurisdiccional_Disciplinaria[[#Headers],[Función_Jurisdiccional_Disciplinaria]],Actuación_Disciplinaria[[#Headers],[Actuación_Disciplinaria]],"")))</f>
        <v/>
      </c>
      <c r="L100" s="16" t="str">
        <f t="shared" si="10"/>
        <v/>
      </c>
      <c r="M100" s="16" t="str">
        <f t="shared" si="11"/>
        <v/>
      </c>
      <c r="N100" s="16" t="str">
        <f t="shared" si="12"/>
        <v/>
      </c>
      <c r="O100" s="4" t="str">
        <f t="shared" si="13"/>
        <v/>
      </c>
      <c r="P100" s="4" t="str">
        <f t="shared" si="14"/>
        <v/>
      </c>
      <c r="Q100" s="4" t="str">
        <f t="shared" si="15"/>
        <v/>
      </c>
      <c r="R100" s="4" t="str">
        <f t="shared" si="16"/>
        <v/>
      </c>
      <c r="T100" s="5"/>
      <c r="W100" s="4" t="s">
        <v>5</v>
      </c>
      <c r="X100" s="4" t="s">
        <v>6</v>
      </c>
    </row>
    <row r="101" spans="1:24" x14ac:dyDescent="0.25">
      <c r="A101" s="18" t="str">
        <f t="shared" si="17"/>
        <v/>
      </c>
      <c r="B101" s="8"/>
      <c r="C101" s="15"/>
      <c r="D101" s="3"/>
      <c r="E101" s="7"/>
      <c r="F101" s="7"/>
      <c r="G101" s="3"/>
      <c r="H101" s="7"/>
      <c r="I101" s="32"/>
      <c r="J101" s="43" t="str">
        <f t="shared" si="9"/>
        <v/>
      </c>
      <c r="K101" s="17" t="str">
        <f>IF(B101=Contencioso_Administrativo[[#Headers],[Contencioso_Administrativo]],Actuación_Contencioso[[#Headers],[Actuación_Contencioso]],IF('PRIMERA INSTANCIA'!B101=Ordinaria[[#Headers],[Ordinaria]],Actuación_Ordinaria[[#Headers],[Actuación_Ordinaria]],IF('PRIMERA INSTANCIA'!B101=Función_Jurisdiccional_Disciplinaria[[#Headers],[Función_Jurisdiccional_Disciplinaria]],Actuación_Disciplinaria[[#Headers],[Actuación_Disciplinaria]],"")))</f>
        <v/>
      </c>
      <c r="L101" s="16" t="str">
        <f t="shared" si="10"/>
        <v/>
      </c>
      <c r="M101" s="16" t="str">
        <f t="shared" si="11"/>
        <v/>
      </c>
      <c r="N101" s="16" t="str">
        <f t="shared" si="12"/>
        <v/>
      </c>
      <c r="O101" s="4" t="str">
        <f t="shared" si="13"/>
        <v/>
      </c>
      <c r="P101" s="4" t="str">
        <f t="shared" si="14"/>
        <v/>
      </c>
      <c r="Q101" s="4" t="str">
        <f t="shared" si="15"/>
        <v/>
      </c>
      <c r="R101" s="4" t="str">
        <f t="shared" si="16"/>
        <v/>
      </c>
      <c r="T101" s="5"/>
      <c r="W101" s="4" t="s">
        <v>5</v>
      </c>
      <c r="X101" s="4" t="s">
        <v>6</v>
      </c>
    </row>
    <row r="102" spans="1:24" x14ac:dyDescent="0.25">
      <c r="A102" s="18" t="str">
        <f t="shared" si="17"/>
        <v/>
      </c>
      <c r="B102" s="8"/>
      <c r="C102" s="15"/>
      <c r="D102" s="3"/>
      <c r="E102" s="7"/>
      <c r="F102" s="7"/>
      <c r="G102" s="3"/>
      <c r="H102" s="7"/>
      <c r="I102" s="32"/>
      <c r="J102" s="43" t="str">
        <f t="shared" si="9"/>
        <v/>
      </c>
      <c r="K102" s="17" t="str">
        <f>IF(B102=Contencioso_Administrativo[[#Headers],[Contencioso_Administrativo]],Actuación_Contencioso[[#Headers],[Actuación_Contencioso]],IF('PRIMERA INSTANCIA'!B102=Ordinaria[[#Headers],[Ordinaria]],Actuación_Ordinaria[[#Headers],[Actuación_Ordinaria]],IF('PRIMERA INSTANCIA'!B102=Función_Jurisdiccional_Disciplinaria[[#Headers],[Función_Jurisdiccional_Disciplinaria]],Actuación_Disciplinaria[[#Headers],[Actuación_Disciplinaria]],"")))</f>
        <v/>
      </c>
      <c r="L102" s="16" t="str">
        <f t="shared" si="10"/>
        <v/>
      </c>
      <c r="M102" s="16" t="str">
        <f t="shared" si="11"/>
        <v/>
      </c>
      <c r="N102" s="16" t="str">
        <f t="shared" si="12"/>
        <v/>
      </c>
      <c r="O102" s="4" t="str">
        <f t="shared" si="13"/>
        <v/>
      </c>
      <c r="P102" s="4" t="str">
        <f t="shared" si="14"/>
        <v/>
      </c>
      <c r="Q102" s="4" t="str">
        <f t="shared" si="15"/>
        <v/>
      </c>
      <c r="R102" s="4" t="str">
        <f t="shared" si="16"/>
        <v/>
      </c>
      <c r="T102" s="5"/>
      <c r="W102" s="4" t="s">
        <v>5</v>
      </c>
      <c r="X102" s="4" t="s">
        <v>6</v>
      </c>
    </row>
    <row r="103" spans="1:24" x14ac:dyDescent="0.25">
      <c r="B103" s="10"/>
      <c r="I103" s="32"/>
    </row>
    <row r="104" spans="1:24" x14ac:dyDescent="0.25">
      <c r="B104" s="10"/>
      <c r="I104" s="32"/>
    </row>
  </sheetData>
  <sheetProtection algorithmName="SHA-512" hashValue="cssAcQeTrfTXvqW6cXLQsYUhbj9pTFJ5Av7Nn3sj6TYNlPlIBhuDk86UdWyl6YSrkzE7VQveW1POh+bscQbY3w==" saltValue="MdrpyvbfEa5ktd+ZhAjx2A==" spinCount="100000" sheet="1" objects="1" scenarios="1" selectLockedCells="1"/>
  <conditionalFormatting sqref="L2:M2">
    <cfRule type="cellIs" dxfId="84" priority="81" operator="equal">
      <formula>" - Ver"</formula>
    </cfRule>
  </conditionalFormatting>
  <conditionalFormatting sqref="F2">
    <cfRule type="expression" dxfId="83" priority="46">
      <formula>AND(F2="",OR(G2&lt;&gt;"",H2&lt;&gt;""))</formula>
    </cfRule>
    <cfRule type="expression" dxfId="82" priority="78">
      <formula>Q2&lt;&gt;""</formula>
    </cfRule>
  </conditionalFormatting>
  <conditionalFormatting sqref="H2">
    <cfRule type="expression" dxfId="81" priority="77">
      <formula>R2&lt;&gt;""</formula>
    </cfRule>
  </conditionalFormatting>
  <conditionalFormatting sqref="C2">
    <cfRule type="expression" dxfId="80" priority="61">
      <formula>AND(C2="",OR(D2&lt;&gt;"",E2&lt;&gt;"",F2&lt;&gt;"",G2&lt;&gt;"",H2&lt;&gt;""))</formula>
    </cfRule>
    <cfRule type="expression" dxfId="79" priority="76">
      <formula>P2&lt;&gt;""</formula>
    </cfRule>
  </conditionalFormatting>
  <conditionalFormatting sqref="A2 C2:J2">
    <cfRule type="expression" dxfId="78" priority="70">
      <formula>$H2&lt;&gt;""</formula>
    </cfRule>
  </conditionalFormatting>
  <conditionalFormatting sqref="A3:A102">
    <cfRule type="expression" dxfId="77" priority="69">
      <formula>O3&lt;&gt;""</formula>
    </cfRule>
  </conditionalFormatting>
  <conditionalFormatting sqref="A3:A102">
    <cfRule type="expression" dxfId="76" priority="65">
      <formula>$H3&lt;&gt;""</formula>
    </cfRule>
  </conditionalFormatting>
  <conditionalFormatting sqref="C2">
    <cfRule type="expression" dxfId="75" priority="63">
      <formula>P2&lt;&gt;""</formula>
    </cfRule>
  </conditionalFormatting>
  <conditionalFormatting sqref="D2">
    <cfRule type="expression" dxfId="74" priority="60">
      <formula>AND(D2="",OR(E2&lt;&gt;"",F2&lt;&gt;"",G2&lt;&gt;"",H2&lt;&gt;""))</formula>
    </cfRule>
  </conditionalFormatting>
  <conditionalFormatting sqref="E2">
    <cfRule type="expression" dxfId="73" priority="59">
      <formula>AND(E2="",OR(F2&lt;&gt;"",G2&lt;&gt;"",H2&lt;&gt;""))</formula>
    </cfRule>
  </conditionalFormatting>
  <conditionalFormatting sqref="G2">
    <cfRule type="expression" dxfId="72" priority="58">
      <formula>AND(G2="",OR(H2&lt;&gt;""))</formula>
    </cfRule>
  </conditionalFormatting>
  <conditionalFormatting sqref="C2">
    <cfRule type="duplicateValues" dxfId="71" priority="47"/>
  </conditionalFormatting>
  <conditionalFormatting sqref="A2">
    <cfRule type="expression" dxfId="70" priority="83">
      <formula>O2&lt;&gt;""</formula>
    </cfRule>
  </conditionalFormatting>
  <conditionalFormatting sqref="A2">
    <cfRule type="expression" dxfId="69" priority="42">
      <formula>AND(A2="",OR(B2&lt;&gt;"",C2&lt;&gt;"",D2&lt;&gt;"",E2&lt;&gt;"",F2&lt;&gt;"",G2&lt;&gt;"",H2&lt;&gt;""))</formula>
    </cfRule>
  </conditionalFormatting>
  <conditionalFormatting sqref="J103:J104">
    <cfRule type="expression" dxfId="68" priority="35">
      <formula>$H103&lt;&gt;""</formula>
    </cfRule>
  </conditionalFormatting>
  <conditionalFormatting sqref="C2">
    <cfRule type="duplicateValues" dxfId="67" priority="29"/>
  </conditionalFormatting>
  <conditionalFormatting sqref="B2">
    <cfRule type="expression" dxfId="66" priority="25">
      <formula>$H2&lt;&gt;""</formula>
    </cfRule>
  </conditionalFormatting>
  <conditionalFormatting sqref="B2">
    <cfRule type="expression" dxfId="65" priority="27">
      <formula>P2&lt;&gt;""</formula>
    </cfRule>
  </conditionalFormatting>
  <conditionalFormatting sqref="B2">
    <cfRule type="expression" dxfId="64" priority="26">
      <formula>AND(B2="",OR(D2&lt;&gt;"",E2&lt;&gt;"",F2&lt;&gt;"",G2&lt;&gt;"",H2&lt;&gt;""))</formula>
    </cfRule>
  </conditionalFormatting>
  <conditionalFormatting sqref="L3:M102">
    <cfRule type="cellIs" dxfId="63" priority="24" operator="equal">
      <formula>" - Ver"</formula>
    </cfRule>
  </conditionalFormatting>
  <conditionalFormatting sqref="F3:F102">
    <cfRule type="expression" dxfId="62" priority="13">
      <formula>AND(F3="",OR(G3&lt;&gt;"",H3&lt;&gt;""))</formula>
    </cfRule>
    <cfRule type="expression" dxfId="61" priority="23">
      <formula>Q3&lt;&gt;""</formula>
    </cfRule>
  </conditionalFormatting>
  <conditionalFormatting sqref="H3:H102">
    <cfRule type="expression" dxfId="60" priority="22">
      <formula>R3&lt;&gt;""</formula>
    </cfRule>
  </conditionalFormatting>
  <conditionalFormatting sqref="D3:H102 J3:J102">
    <cfRule type="expression" dxfId="59" priority="20">
      <formula>$H3&lt;&gt;""</formula>
    </cfRule>
  </conditionalFormatting>
  <conditionalFormatting sqref="D3:D102">
    <cfRule type="expression" dxfId="58" priority="17">
      <formula>AND(D3="",OR(E3&lt;&gt;"",F3&lt;&gt;"",G3&lt;&gt;"",H3&lt;&gt;""))</formula>
    </cfRule>
  </conditionalFormatting>
  <conditionalFormatting sqref="E3:E102">
    <cfRule type="expression" dxfId="57" priority="16">
      <formula>AND(E3="",OR(F3&lt;&gt;"",G3&lt;&gt;"",H3&lt;&gt;""))</formula>
    </cfRule>
  </conditionalFormatting>
  <conditionalFormatting sqref="G3:G102">
    <cfRule type="expression" dxfId="56" priority="15">
      <formula>AND(G3="",OR(H3&lt;&gt;""))</formula>
    </cfRule>
  </conditionalFormatting>
  <conditionalFormatting sqref="B3:B102">
    <cfRule type="expression" dxfId="55" priority="9">
      <formula>$H3&lt;&gt;""</formula>
    </cfRule>
  </conditionalFormatting>
  <conditionalFormatting sqref="B3:B102">
    <cfRule type="expression" dxfId="54" priority="11">
      <formula>P3&lt;&gt;""</formula>
    </cfRule>
  </conditionalFormatting>
  <conditionalFormatting sqref="B3:B102">
    <cfRule type="expression" dxfId="53" priority="10">
      <formula>AND(B3="",OR(D3&lt;&gt;"",E3&lt;&gt;"",F3&lt;&gt;"",G3&lt;&gt;"",H3&lt;&gt;""))</formula>
    </cfRule>
  </conditionalFormatting>
  <conditionalFormatting sqref="C3:C102">
    <cfRule type="expression" dxfId="52" priority="5">
      <formula>AND(C3="",OR(D3&lt;&gt;"",E3&lt;&gt;"",F3&lt;&gt;"",G3&lt;&gt;"",H3&lt;&gt;""))</formula>
    </cfRule>
    <cfRule type="expression" dxfId="51" priority="8">
      <formula>P3&lt;&gt;""</formula>
    </cfRule>
  </conditionalFormatting>
  <conditionalFormatting sqref="C3:C102">
    <cfRule type="expression" dxfId="50" priority="7">
      <formula>$H3&lt;&gt;""</formula>
    </cfRule>
  </conditionalFormatting>
  <conditionalFormatting sqref="C3:C102">
    <cfRule type="expression" dxfId="49" priority="6">
      <formula>P3&lt;&gt;""</formula>
    </cfRule>
  </conditionalFormatting>
  <conditionalFormatting sqref="C3:C102">
    <cfRule type="duplicateValues" dxfId="48" priority="4"/>
  </conditionalFormatting>
  <conditionalFormatting sqref="C3:C102">
    <cfRule type="duplicateValues" dxfId="47" priority="3"/>
  </conditionalFormatting>
  <conditionalFormatting sqref="I3:I104">
    <cfRule type="expression" dxfId="46" priority="1">
      <formula>$H3&lt;&gt;""</formula>
    </cfRule>
  </conditionalFormatting>
  <dataValidations xWindow="951" yWindow="443" count="9">
    <dataValidation type="date" operator="lessThan" allowBlank="1" showInputMessage="1" showErrorMessage="1" errorTitle="FECHA INVALIDA" error="La fecha de radiación debe ser superior a 5 años, contados desde la fecha de hoy" promptTitle="Fecha radicación" prompt="Cuando el año de radicación sea inferior al año 2001, debe digitar los 4 dígitos del año" sqref="E2:E102" xr:uid="{073F4372-84A4-4229-8457-10A068FC6292}">
      <formula1>TODAY()-(365*5)</formula1>
    </dataValidation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5048CF7D-3FC4-4A03-AAFC-BBA74E23A02E}">
      <formula1>11</formula1>
      <formula2>12</formula2>
    </dataValidation>
    <dataValidation type="date" operator="greaterThanOrEqual" allowBlank="1" showInputMessage="1" showErrorMessage="1" errorTitle="Fecha de admisión" error="La fecha de admisión de la demanda debe ser mayor o igual a la fecha de radicación_x000a_" promptTitle="Fecha de admisión" prompt="Cuando el año de admisión sea inferior al año 2001, debe digitar los 4 dígitos del año" sqref="F2:F102" xr:uid="{D67375B9-C25C-40E1-8ED6-18389CBD0F71}">
      <formula1>E2</formula1>
    </dataValidation>
    <dataValidation allowBlank="1" showInputMessage="1" showErrorMessage="1" promptTitle="Fecha última actuación" prompt="Cuando el año de última actuación sea inferior al año 2001, debe digitar los 4 dígitos del año" sqref="H2:H102" xr:uid="{600F5830-9656-4003-98FB-207F67112039}"/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102" xr:uid="{F5FC5A52-D51A-4667-A20B-E452A1E12585}">
      <formula1>INDIRECT(B2)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102" xr:uid="{F0AA8AD7-7BB7-4A62-8BAE-73EC549A0691}">
      <formula1>INDIRECT(K2)</formula1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102" xr:uid="{9B59E94C-CDF9-444E-9D46-B089EA3A43BB}"/>
    <dataValidation type="textLength" operator="equal" allowBlank="1" showInputMessage="1" showErrorMessage="1" errorTitle="N° de radicado" error="Recuerde que el código radicado debe contener 23 digitos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102" xr:uid="{87ECBC07-4B05-42C9-B019-B5A4B11B07CD}">
      <formula1>23</formula1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104" xr:uid="{F8AFB196-CE93-4C8B-82E8-B779ECE51F6E}">
      <formula1>20</formula1>
      <formula2>250</formula2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51" yWindow="443" count="1">
        <x14:dataValidation type="list" allowBlank="1" showInputMessage="1" showErrorMessage="1" xr:uid="{3C5F178E-F231-4FCD-A131-BB53F1712681}">
          <x14:formula1>
            <xm:f>DATOS!$A$1:$C$1</xm:f>
          </x14:formula1>
          <xm:sqref>B2:B102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043E-7625-4FDA-AE19-D1929536B501}">
  <dimension ref="A1:X104"/>
  <sheetViews>
    <sheetView showGridLines="0" zoomScaleNormal="100" workbookViewId="0">
      <pane ySplit="1" topLeftCell="A2" activePane="bottomLeft" state="frozen"/>
      <selection activeCell="I1" sqref="I1"/>
      <selection pane="bottomLeft" activeCell="A2" sqref="A2"/>
    </sheetView>
  </sheetViews>
  <sheetFormatPr baseColWidth="10" defaultRowHeight="15" x14ac:dyDescent="0.25"/>
  <cols>
    <col min="1" max="1" width="19.42578125" style="6" bestFit="1" customWidth="1"/>
    <col min="2" max="2" width="33" style="6" customWidth="1"/>
    <col min="3" max="3" width="36.140625" style="1" customWidth="1"/>
    <col min="4" max="4" width="34.85546875" style="1" customWidth="1"/>
    <col min="5" max="5" width="17" style="1" customWidth="1"/>
    <col min="6" max="6" width="16.7109375" style="1" customWidth="1"/>
    <col min="7" max="7" width="36.5703125" style="1" customWidth="1"/>
    <col min="8" max="8" width="15.42578125" style="1" customWidth="1"/>
    <col min="9" max="9" width="41" style="1" customWidth="1"/>
    <col min="10" max="10" width="40.7109375" style="42" customWidth="1"/>
    <col min="11" max="11" width="28.85546875" style="17" customWidth="1"/>
    <col min="12" max="12" width="31.85546875" style="35" customWidth="1"/>
    <col min="13" max="13" width="75.85546875" style="35" bestFit="1" customWidth="1"/>
    <col min="14" max="14" width="97.140625" style="35" customWidth="1"/>
    <col min="15" max="15" width="35.140625" style="4" customWidth="1"/>
    <col min="16" max="16" width="30.28515625" style="4" customWidth="1"/>
    <col min="17" max="17" width="39.7109375" style="4" customWidth="1"/>
    <col min="18" max="21" width="11.42578125" style="4" customWidth="1"/>
    <col min="22" max="24" width="11.42578125" style="4"/>
    <col min="25" max="16384" width="11.42578125" style="1"/>
  </cols>
  <sheetData>
    <row r="1" spans="1:24" s="2" customFormat="1" ht="112.5" customHeight="1" x14ac:dyDescent="0.25">
      <c r="A1" s="31" t="s">
        <v>7</v>
      </c>
      <c r="B1" s="31" t="s">
        <v>37</v>
      </c>
      <c r="C1" s="31" t="s">
        <v>56</v>
      </c>
      <c r="D1" s="31" t="s">
        <v>0</v>
      </c>
      <c r="E1" s="31" t="s">
        <v>58</v>
      </c>
      <c r="F1" s="31" t="s">
        <v>57</v>
      </c>
      <c r="G1" s="31" t="s">
        <v>4</v>
      </c>
      <c r="H1" s="31" t="s">
        <v>3</v>
      </c>
      <c r="I1" s="31" t="s">
        <v>126</v>
      </c>
      <c r="J1" s="11"/>
      <c r="K1" s="11"/>
      <c r="L1" s="35"/>
      <c r="M1" s="35"/>
      <c r="N1" s="35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5">
      <c r="A2" s="8"/>
      <c r="B2" s="8"/>
      <c r="C2" s="15"/>
      <c r="D2" s="3"/>
      <c r="E2" s="7"/>
      <c r="F2" s="7"/>
      <c r="G2" s="3"/>
      <c r="H2" s="7"/>
      <c r="I2" s="32"/>
      <c r="J2" s="43" t="str">
        <f>IF(I2&lt;&gt;"",IF(LEN(I2)&gt;200,"Lleva "&amp;LEN(I2)&amp;" caracteres",""),"")</f>
        <v/>
      </c>
      <c r="K2" s="17" t="str">
        <f>IF(B2=Contencioso_Administrativo[[#Headers],[Contencioso_Administrativo]],Actuación_Contencioso_2da[[#Headers],[Actuación_Contencioso_2da]],IF('SEGUNDA INSTANCIA'!B2=Ordinaria[[#Headers],[Ordinaria]],Actuación_Ordinaria_2da[[#Headers],[Actuación_Ordinaria_2da]],IF('SEGUNDA INSTANCIA'!B2=Función_Jurisdiccional_Disciplinaria[[#Headers],[Función_Jurisdiccional_Disciplinaria]],Actuación_Disciplinaria_2da[[#Headers],[Actuación_Disciplinaria_2da]],"")))</f>
        <v/>
      </c>
      <c r="L2" s="36" t="str">
        <f>LEFT(N2,6)</f>
        <v/>
      </c>
      <c r="M2" s="36" t="str">
        <f>MID(N2,14,100)</f>
        <v/>
      </c>
      <c r="N2" s="36" t="str">
        <f>IF(O2&lt;&gt;"",O2,"")&amp;IF(P2&lt;&gt;"",P2,"")&amp;IF(Q2&lt;&gt;"",Q2,"")&amp;IF(R2&lt;&gt;"",R2,"")</f>
        <v/>
      </c>
      <c r="O2" s="4" t="str">
        <f>IF(A2&lt;&gt;"",IF(AND(LEN(A2)&lt;&gt;11,LEN(A2)&lt;&gt;12)," - Verifique el código del despacho debe contener 12 dígitos",""),"")</f>
        <v/>
      </c>
      <c r="P2" s="4" t="str">
        <f>IF(C2&lt;&gt;"",IF(LEN(C2)&lt;&gt;23," - Verifique el código del proceso",""),"")</f>
        <v/>
      </c>
      <c r="Q2" s="4" t="str">
        <f>IF(F2&lt;&gt;"",IF(F2&lt;E2," - Verifique La fecha de admisión de la demanda debe ser mayor o igual a la fecha de radicación",""),"")</f>
        <v/>
      </c>
      <c r="R2" s="4" t="str">
        <f>IF(H2&lt;&gt;"",IF(H2&lt;F2," - Verifique La fecha de la última actuación, debe ser mayor o igual a la fecha de admisión",""),"")</f>
        <v/>
      </c>
      <c r="T2" s="5"/>
      <c r="W2" s="4" t="s">
        <v>5</v>
      </c>
      <c r="X2" s="4" t="s">
        <v>6</v>
      </c>
    </row>
    <row r="3" spans="1:24" x14ac:dyDescent="0.25">
      <c r="A3" s="18" t="str">
        <f>IF(AND(A2&lt;&gt;"",H2&lt;&gt;"",C3&lt;&gt;""),A2,IF(H2&lt;&gt;"","",""))</f>
        <v/>
      </c>
      <c r="B3" s="8"/>
      <c r="C3" s="15"/>
      <c r="D3" s="3"/>
      <c r="E3" s="7"/>
      <c r="F3" s="7"/>
      <c r="G3" s="3"/>
      <c r="H3" s="7"/>
      <c r="I3" s="32"/>
      <c r="J3" s="43" t="str">
        <f t="shared" ref="J3:J66" si="0">IF(I3&lt;&gt;"",IF(LEN(I3)&gt;200,"Lleva "&amp;LEN(I3)&amp;" caracteres",""),"")</f>
        <v/>
      </c>
      <c r="K3" s="17" t="str">
        <f>IF(B3=Contencioso_Administrativo[[#Headers],[Contencioso_Administrativo]],Actuación_Contencioso_2da[[#Headers],[Actuación_Contencioso_2da]],IF('SEGUNDA INSTANCIA'!B3=Ordinaria[[#Headers],[Ordinaria]],Actuación_Ordinaria_2da[[#Headers],[Actuación_Ordinaria_2da]],IF('SEGUNDA INSTANCIA'!B3=Función_Jurisdiccional_Disciplinaria[[#Headers],[Función_Jurisdiccional_Disciplinaria]],Actuación_Disciplinaria_2da[[#Headers],[Actuación_Disciplinaria_2da]],"")))</f>
        <v/>
      </c>
      <c r="L3" s="36" t="str">
        <f t="shared" ref="L3:L66" si="1">LEFT(N3,6)</f>
        <v/>
      </c>
      <c r="M3" s="36" t="str">
        <f t="shared" ref="M3:M66" si="2">MID(N3,14,100)</f>
        <v/>
      </c>
      <c r="N3" s="36" t="str">
        <f t="shared" ref="N3:N66" si="3">IF(O3&lt;&gt;"",O3,"")&amp;IF(P3&lt;&gt;"",P3,"")&amp;IF(Q3&lt;&gt;"",Q3,"")&amp;IF(R3&lt;&gt;"",R3,"")</f>
        <v/>
      </c>
      <c r="O3" s="4" t="str">
        <f t="shared" ref="O3:O66" si="4">IF(A3&lt;&gt;"",IF(AND(LEN(A3)&lt;&gt;11,LEN(A3)&lt;&gt;12)," - Verifique el código del despacho debe contener 12 dígitos",""),"")</f>
        <v/>
      </c>
      <c r="P3" s="4" t="str">
        <f t="shared" ref="P3:P66" si="5">IF(C3&lt;&gt;"",IF(LEN(C3)&lt;&gt;23," - Verifique el código del proceso",""),"")</f>
        <v/>
      </c>
      <c r="Q3" s="4" t="str">
        <f t="shared" ref="Q3:Q66" si="6">IF(F3&lt;&gt;"",IF(F3&lt;E3," - Verifique La fecha de admisión de la demanda debe ser mayor o igual a la fecha de radicación",""),"")</f>
        <v/>
      </c>
      <c r="R3" s="4" t="str">
        <f t="shared" ref="R3:R66" si="7">IF(H3&lt;&gt;"",IF(H3&lt;F3," - Verifique La fecha de la última actuación, debe ser mayor o igual a la fecha de admisión",""),"")</f>
        <v/>
      </c>
      <c r="T3" s="5"/>
      <c r="W3" s="4" t="s">
        <v>5</v>
      </c>
      <c r="X3" s="4" t="s">
        <v>6</v>
      </c>
    </row>
    <row r="4" spans="1:24" x14ac:dyDescent="0.25">
      <c r="A4" s="18" t="str">
        <f t="shared" ref="A4:A67" si="8">IF(AND(A3&lt;&gt;"",H3&lt;&gt;"",C4&lt;&gt;""),A3,IF(H3&lt;&gt;"","",""))</f>
        <v/>
      </c>
      <c r="B4" s="8"/>
      <c r="C4" s="15"/>
      <c r="D4" s="3"/>
      <c r="E4" s="7"/>
      <c r="F4" s="7"/>
      <c r="G4" s="3"/>
      <c r="H4" s="7"/>
      <c r="I4" s="32"/>
      <c r="J4" s="43" t="str">
        <f t="shared" si="0"/>
        <v/>
      </c>
      <c r="K4" s="17" t="str">
        <f>IF(B4=Contencioso_Administrativo[[#Headers],[Contencioso_Administrativo]],Actuación_Contencioso_2da[[#Headers],[Actuación_Contencioso_2da]],IF('SEGUNDA INSTANCIA'!B4=Ordinaria[[#Headers],[Ordinaria]],Actuación_Ordinaria_2da[[#Headers],[Actuación_Ordinaria_2da]],IF('SEGUNDA INSTANCIA'!B4=Función_Jurisdiccional_Disciplinaria[[#Headers],[Función_Jurisdiccional_Disciplinaria]],Actuación_Disciplinaria_2da[[#Headers],[Actuación_Disciplinaria_2da]],"")))</f>
        <v/>
      </c>
      <c r="L4" s="36" t="str">
        <f t="shared" si="1"/>
        <v/>
      </c>
      <c r="M4" s="36" t="str">
        <f t="shared" si="2"/>
        <v/>
      </c>
      <c r="N4" s="36" t="str">
        <f t="shared" si="3"/>
        <v/>
      </c>
      <c r="O4" s="4" t="str">
        <f t="shared" si="4"/>
        <v/>
      </c>
      <c r="P4" s="4" t="str">
        <f t="shared" si="5"/>
        <v/>
      </c>
      <c r="Q4" s="4" t="str">
        <f t="shared" si="6"/>
        <v/>
      </c>
      <c r="R4" s="4" t="str">
        <f t="shared" si="7"/>
        <v/>
      </c>
      <c r="T4" s="5"/>
      <c r="W4" s="4" t="s">
        <v>5</v>
      </c>
      <c r="X4" s="4" t="s">
        <v>6</v>
      </c>
    </row>
    <row r="5" spans="1:24" x14ac:dyDescent="0.25">
      <c r="A5" s="18" t="str">
        <f t="shared" si="8"/>
        <v/>
      </c>
      <c r="B5" s="8"/>
      <c r="C5" s="15"/>
      <c r="D5" s="3"/>
      <c r="E5" s="7"/>
      <c r="F5" s="7"/>
      <c r="G5" s="3"/>
      <c r="H5" s="7"/>
      <c r="I5" s="32"/>
      <c r="J5" s="43" t="str">
        <f t="shared" si="0"/>
        <v/>
      </c>
      <c r="K5" s="17" t="str">
        <f>IF(B5=Contencioso_Administrativo[[#Headers],[Contencioso_Administrativo]],Actuación_Contencioso_2da[[#Headers],[Actuación_Contencioso_2da]],IF('SEGUNDA INSTANCIA'!B5=Ordinaria[[#Headers],[Ordinaria]],Actuación_Ordinaria_2da[[#Headers],[Actuación_Ordinaria_2da]],IF('SEGUNDA INSTANCIA'!B5=Función_Jurisdiccional_Disciplinaria[[#Headers],[Función_Jurisdiccional_Disciplinaria]],Actuación_Disciplinaria_2da[[#Headers],[Actuación_Disciplinaria_2da]],"")))</f>
        <v/>
      </c>
      <c r="L5" s="36" t="str">
        <f t="shared" si="1"/>
        <v/>
      </c>
      <c r="M5" s="36" t="str">
        <f t="shared" si="2"/>
        <v/>
      </c>
      <c r="N5" s="36" t="str">
        <f t="shared" si="3"/>
        <v/>
      </c>
      <c r="O5" s="4" t="str">
        <f t="shared" si="4"/>
        <v/>
      </c>
      <c r="P5" s="4" t="str">
        <f t="shared" si="5"/>
        <v/>
      </c>
      <c r="Q5" s="4" t="str">
        <f t="shared" si="6"/>
        <v/>
      </c>
      <c r="R5" s="4" t="str">
        <f t="shared" si="7"/>
        <v/>
      </c>
      <c r="T5" s="5"/>
      <c r="W5" s="4" t="s">
        <v>5</v>
      </c>
      <c r="X5" s="4" t="s">
        <v>6</v>
      </c>
    </row>
    <row r="6" spans="1:24" x14ac:dyDescent="0.25">
      <c r="A6" s="18" t="str">
        <f t="shared" si="8"/>
        <v/>
      </c>
      <c r="B6" s="8"/>
      <c r="C6" s="15"/>
      <c r="D6" s="3"/>
      <c r="E6" s="7"/>
      <c r="F6" s="7"/>
      <c r="G6" s="3"/>
      <c r="H6" s="7"/>
      <c r="I6" s="32"/>
      <c r="J6" s="43" t="str">
        <f t="shared" si="0"/>
        <v/>
      </c>
      <c r="K6" s="17" t="str">
        <f>IF(B6=Contencioso_Administrativo[[#Headers],[Contencioso_Administrativo]],Actuación_Contencioso_2da[[#Headers],[Actuación_Contencioso_2da]],IF('SEGUNDA INSTANCIA'!B6=Ordinaria[[#Headers],[Ordinaria]],Actuación_Ordinaria_2da[[#Headers],[Actuación_Ordinaria_2da]],IF('SEGUNDA INSTANCIA'!B6=Función_Jurisdiccional_Disciplinaria[[#Headers],[Función_Jurisdiccional_Disciplinaria]],Actuación_Disciplinaria_2da[[#Headers],[Actuación_Disciplinaria_2da]],"")))</f>
        <v/>
      </c>
      <c r="L6" s="36" t="str">
        <f t="shared" si="1"/>
        <v/>
      </c>
      <c r="M6" s="36" t="str">
        <f t="shared" si="2"/>
        <v/>
      </c>
      <c r="N6" s="36" t="str">
        <f t="shared" si="3"/>
        <v/>
      </c>
      <c r="O6" s="4" t="str">
        <f t="shared" si="4"/>
        <v/>
      </c>
      <c r="P6" s="4" t="str">
        <f t="shared" si="5"/>
        <v/>
      </c>
      <c r="Q6" s="4" t="str">
        <f t="shared" si="6"/>
        <v/>
      </c>
      <c r="R6" s="4" t="str">
        <f t="shared" si="7"/>
        <v/>
      </c>
      <c r="T6" s="5"/>
      <c r="W6" s="4" t="s">
        <v>5</v>
      </c>
      <c r="X6" s="4" t="s">
        <v>6</v>
      </c>
    </row>
    <row r="7" spans="1:24" x14ac:dyDescent="0.25">
      <c r="A7" s="18" t="str">
        <f t="shared" si="8"/>
        <v/>
      </c>
      <c r="B7" s="8"/>
      <c r="C7" s="15"/>
      <c r="D7" s="3"/>
      <c r="E7" s="7"/>
      <c r="F7" s="7"/>
      <c r="G7" s="3"/>
      <c r="H7" s="7"/>
      <c r="I7" s="32"/>
      <c r="J7" s="43" t="str">
        <f t="shared" si="0"/>
        <v/>
      </c>
      <c r="K7" s="17" t="str">
        <f>IF(B7=Contencioso_Administrativo[[#Headers],[Contencioso_Administrativo]],Actuación_Contencioso_2da[[#Headers],[Actuación_Contencioso_2da]],IF('SEGUNDA INSTANCIA'!B7=Ordinaria[[#Headers],[Ordinaria]],Actuación_Ordinaria_2da[[#Headers],[Actuación_Ordinaria_2da]],IF('SEGUNDA INSTANCIA'!B7=Función_Jurisdiccional_Disciplinaria[[#Headers],[Función_Jurisdiccional_Disciplinaria]],Actuación_Disciplinaria_2da[[#Headers],[Actuación_Disciplinaria_2da]],"")))</f>
        <v/>
      </c>
      <c r="L7" s="36" t="str">
        <f t="shared" si="1"/>
        <v/>
      </c>
      <c r="M7" s="36" t="str">
        <f t="shared" si="2"/>
        <v/>
      </c>
      <c r="N7" s="36" t="str">
        <f t="shared" si="3"/>
        <v/>
      </c>
      <c r="O7" s="4" t="str">
        <f t="shared" si="4"/>
        <v/>
      </c>
      <c r="P7" s="4" t="str">
        <f t="shared" si="5"/>
        <v/>
      </c>
      <c r="Q7" s="4" t="str">
        <f t="shared" si="6"/>
        <v/>
      </c>
      <c r="R7" s="4" t="str">
        <f t="shared" si="7"/>
        <v/>
      </c>
      <c r="T7" s="5"/>
      <c r="W7" s="4" t="s">
        <v>5</v>
      </c>
      <c r="X7" s="4" t="s">
        <v>6</v>
      </c>
    </row>
    <row r="8" spans="1:24" x14ac:dyDescent="0.25">
      <c r="A8" s="18" t="str">
        <f t="shared" si="8"/>
        <v/>
      </c>
      <c r="B8" s="8"/>
      <c r="C8" s="15"/>
      <c r="D8" s="3"/>
      <c r="E8" s="7"/>
      <c r="F8" s="7"/>
      <c r="G8" s="3"/>
      <c r="H8" s="7"/>
      <c r="I8" s="32"/>
      <c r="J8" s="43" t="str">
        <f t="shared" si="0"/>
        <v/>
      </c>
      <c r="K8" s="17" t="str">
        <f>IF(B8=Contencioso_Administrativo[[#Headers],[Contencioso_Administrativo]],Actuación_Contencioso_2da[[#Headers],[Actuación_Contencioso_2da]],IF('SEGUNDA INSTANCIA'!B8=Ordinaria[[#Headers],[Ordinaria]],Actuación_Ordinaria_2da[[#Headers],[Actuación_Ordinaria_2da]],IF('SEGUNDA INSTANCIA'!B8=Función_Jurisdiccional_Disciplinaria[[#Headers],[Función_Jurisdiccional_Disciplinaria]],Actuación_Disciplinaria_2da[[#Headers],[Actuación_Disciplinaria_2da]],"")))</f>
        <v/>
      </c>
      <c r="L8" s="36" t="str">
        <f t="shared" si="1"/>
        <v/>
      </c>
      <c r="M8" s="36" t="str">
        <f t="shared" si="2"/>
        <v/>
      </c>
      <c r="N8" s="36" t="str">
        <f t="shared" si="3"/>
        <v/>
      </c>
      <c r="O8" s="4" t="str">
        <f t="shared" si="4"/>
        <v/>
      </c>
      <c r="P8" s="4" t="str">
        <f t="shared" si="5"/>
        <v/>
      </c>
      <c r="Q8" s="4" t="str">
        <f t="shared" si="6"/>
        <v/>
      </c>
      <c r="R8" s="4" t="str">
        <f t="shared" si="7"/>
        <v/>
      </c>
      <c r="T8" s="5"/>
      <c r="W8" s="4" t="s">
        <v>5</v>
      </c>
      <c r="X8" s="4" t="s">
        <v>6</v>
      </c>
    </row>
    <row r="9" spans="1:24" x14ac:dyDescent="0.25">
      <c r="A9" s="18" t="str">
        <f t="shared" si="8"/>
        <v/>
      </c>
      <c r="B9" s="8"/>
      <c r="C9" s="15"/>
      <c r="D9" s="3"/>
      <c r="E9" s="7"/>
      <c r="F9" s="7"/>
      <c r="G9" s="3"/>
      <c r="H9" s="7"/>
      <c r="I9" s="32"/>
      <c r="J9" s="43" t="str">
        <f t="shared" si="0"/>
        <v/>
      </c>
      <c r="K9" s="17" t="str">
        <f>IF(B9=Contencioso_Administrativo[[#Headers],[Contencioso_Administrativo]],Actuación_Contencioso_2da[[#Headers],[Actuación_Contencioso_2da]],IF('SEGUNDA INSTANCIA'!B9=Ordinaria[[#Headers],[Ordinaria]],Actuación_Ordinaria_2da[[#Headers],[Actuación_Ordinaria_2da]],IF('SEGUNDA INSTANCIA'!B9=Función_Jurisdiccional_Disciplinaria[[#Headers],[Función_Jurisdiccional_Disciplinaria]],Actuación_Disciplinaria_2da[[#Headers],[Actuación_Disciplinaria_2da]],"")))</f>
        <v/>
      </c>
      <c r="L9" s="36" t="str">
        <f t="shared" si="1"/>
        <v/>
      </c>
      <c r="M9" s="36" t="str">
        <f t="shared" si="2"/>
        <v/>
      </c>
      <c r="N9" s="36" t="str">
        <f t="shared" si="3"/>
        <v/>
      </c>
      <c r="O9" s="4" t="str">
        <f t="shared" si="4"/>
        <v/>
      </c>
      <c r="P9" s="4" t="str">
        <f t="shared" si="5"/>
        <v/>
      </c>
      <c r="Q9" s="4" t="str">
        <f t="shared" si="6"/>
        <v/>
      </c>
      <c r="R9" s="4" t="str">
        <f t="shared" si="7"/>
        <v/>
      </c>
      <c r="T9" s="5"/>
      <c r="W9" s="4" t="s">
        <v>5</v>
      </c>
      <c r="X9" s="4" t="s">
        <v>6</v>
      </c>
    </row>
    <row r="10" spans="1:24" x14ac:dyDescent="0.25">
      <c r="A10" s="18" t="str">
        <f t="shared" si="8"/>
        <v/>
      </c>
      <c r="B10" s="8"/>
      <c r="C10" s="15"/>
      <c r="D10" s="3"/>
      <c r="E10" s="7"/>
      <c r="F10" s="7"/>
      <c r="G10" s="3"/>
      <c r="H10" s="7"/>
      <c r="I10" s="32"/>
      <c r="J10" s="43" t="str">
        <f t="shared" si="0"/>
        <v/>
      </c>
      <c r="K10" s="17" t="str">
        <f>IF(B10=Contencioso_Administrativo[[#Headers],[Contencioso_Administrativo]],Actuación_Contencioso_2da[[#Headers],[Actuación_Contencioso_2da]],IF('SEGUNDA INSTANCIA'!B10=Ordinaria[[#Headers],[Ordinaria]],Actuación_Ordinaria_2da[[#Headers],[Actuación_Ordinaria_2da]],IF('SEGUNDA INSTANCIA'!B10=Función_Jurisdiccional_Disciplinaria[[#Headers],[Función_Jurisdiccional_Disciplinaria]],Actuación_Disciplinaria_2da[[#Headers],[Actuación_Disciplinaria_2da]],"")))</f>
        <v/>
      </c>
      <c r="L10" s="36" t="str">
        <f t="shared" si="1"/>
        <v/>
      </c>
      <c r="M10" s="36" t="str">
        <f t="shared" si="2"/>
        <v/>
      </c>
      <c r="N10" s="36" t="str">
        <f t="shared" si="3"/>
        <v/>
      </c>
      <c r="O10" s="4" t="str">
        <f t="shared" si="4"/>
        <v/>
      </c>
      <c r="P10" s="4" t="str">
        <f t="shared" si="5"/>
        <v/>
      </c>
      <c r="Q10" s="4" t="str">
        <f t="shared" si="6"/>
        <v/>
      </c>
      <c r="R10" s="4" t="str">
        <f t="shared" si="7"/>
        <v/>
      </c>
      <c r="T10" s="5"/>
      <c r="W10" s="4" t="s">
        <v>5</v>
      </c>
      <c r="X10" s="4" t="s">
        <v>6</v>
      </c>
    </row>
    <row r="11" spans="1:24" x14ac:dyDescent="0.25">
      <c r="A11" s="18" t="str">
        <f t="shared" si="8"/>
        <v/>
      </c>
      <c r="B11" s="8"/>
      <c r="C11" s="15"/>
      <c r="D11" s="3"/>
      <c r="E11" s="7"/>
      <c r="F11" s="7"/>
      <c r="G11" s="3"/>
      <c r="H11" s="7"/>
      <c r="I11" s="32"/>
      <c r="J11" s="43" t="str">
        <f t="shared" si="0"/>
        <v/>
      </c>
      <c r="K11" s="17" t="str">
        <f>IF(B11=Contencioso_Administrativo[[#Headers],[Contencioso_Administrativo]],Actuación_Contencioso_2da[[#Headers],[Actuación_Contencioso_2da]],IF('SEGUNDA INSTANCIA'!B11=Ordinaria[[#Headers],[Ordinaria]],Actuación_Ordinaria_2da[[#Headers],[Actuación_Ordinaria_2da]],IF('SEGUNDA INSTANCIA'!B11=Función_Jurisdiccional_Disciplinaria[[#Headers],[Función_Jurisdiccional_Disciplinaria]],Actuación_Disciplinaria_2da[[#Headers],[Actuación_Disciplinaria_2da]],"")))</f>
        <v/>
      </c>
      <c r="L11" s="36" t="str">
        <f t="shared" si="1"/>
        <v/>
      </c>
      <c r="M11" s="36" t="str">
        <f t="shared" si="2"/>
        <v/>
      </c>
      <c r="N11" s="36" t="str">
        <f t="shared" si="3"/>
        <v/>
      </c>
      <c r="O11" s="4" t="str">
        <f t="shared" si="4"/>
        <v/>
      </c>
      <c r="P11" s="4" t="str">
        <f t="shared" si="5"/>
        <v/>
      </c>
      <c r="Q11" s="4" t="str">
        <f t="shared" si="6"/>
        <v/>
      </c>
      <c r="R11" s="4" t="str">
        <f t="shared" si="7"/>
        <v/>
      </c>
      <c r="T11" s="5"/>
      <c r="W11" s="4" t="s">
        <v>5</v>
      </c>
      <c r="X11" s="4" t="s">
        <v>6</v>
      </c>
    </row>
    <row r="12" spans="1:24" x14ac:dyDescent="0.25">
      <c r="A12" s="18" t="str">
        <f t="shared" si="8"/>
        <v/>
      </c>
      <c r="B12" s="8"/>
      <c r="C12" s="15"/>
      <c r="D12" s="3"/>
      <c r="E12" s="7"/>
      <c r="F12" s="7"/>
      <c r="G12" s="3"/>
      <c r="H12" s="7"/>
      <c r="I12" s="32"/>
      <c r="J12" s="43" t="str">
        <f t="shared" si="0"/>
        <v/>
      </c>
      <c r="K12" s="17" t="str">
        <f>IF(B12=Contencioso_Administrativo[[#Headers],[Contencioso_Administrativo]],Actuación_Contencioso_2da[[#Headers],[Actuación_Contencioso_2da]],IF('SEGUNDA INSTANCIA'!B12=Ordinaria[[#Headers],[Ordinaria]],Actuación_Ordinaria_2da[[#Headers],[Actuación_Ordinaria_2da]],IF('SEGUNDA INSTANCIA'!B12=Función_Jurisdiccional_Disciplinaria[[#Headers],[Función_Jurisdiccional_Disciplinaria]],Actuación_Disciplinaria_2da[[#Headers],[Actuación_Disciplinaria_2da]],"")))</f>
        <v/>
      </c>
      <c r="L12" s="36" t="str">
        <f t="shared" si="1"/>
        <v/>
      </c>
      <c r="M12" s="36" t="str">
        <f t="shared" si="2"/>
        <v/>
      </c>
      <c r="N12" s="36" t="str">
        <f t="shared" si="3"/>
        <v/>
      </c>
      <c r="O12" s="4" t="str">
        <f t="shared" si="4"/>
        <v/>
      </c>
      <c r="P12" s="4" t="str">
        <f t="shared" si="5"/>
        <v/>
      </c>
      <c r="Q12" s="4" t="str">
        <f t="shared" si="6"/>
        <v/>
      </c>
      <c r="R12" s="4" t="str">
        <f t="shared" si="7"/>
        <v/>
      </c>
      <c r="T12" s="5"/>
      <c r="W12" s="4" t="s">
        <v>5</v>
      </c>
      <c r="X12" s="4" t="s">
        <v>6</v>
      </c>
    </row>
    <row r="13" spans="1:24" x14ac:dyDescent="0.25">
      <c r="A13" s="18" t="str">
        <f t="shared" si="8"/>
        <v/>
      </c>
      <c r="B13" s="8"/>
      <c r="C13" s="15"/>
      <c r="D13" s="3"/>
      <c r="E13" s="7"/>
      <c r="F13" s="7"/>
      <c r="G13" s="3"/>
      <c r="H13" s="7"/>
      <c r="I13" s="32"/>
      <c r="J13" s="43" t="str">
        <f t="shared" si="0"/>
        <v/>
      </c>
      <c r="K13" s="17" t="str">
        <f>IF(B13=Contencioso_Administrativo[[#Headers],[Contencioso_Administrativo]],Actuación_Contencioso_2da[[#Headers],[Actuación_Contencioso_2da]],IF('SEGUNDA INSTANCIA'!B13=Ordinaria[[#Headers],[Ordinaria]],Actuación_Ordinaria_2da[[#Headers],[Actuación_Ordinaria_2da]],IF('SEGUNDA INSTANCIA'!B13=Función_Jurisdiccional_Disciplinaria[[#Headers],[Función_Jurisdiccional_Disciplinaria]],Actuación_Disciplinaria_2da[[#Headers],[Actuación_Disciplinaria_2da]],"")))</f>
        <v/>
      </c>
      <c r="L13" s="36" t="str">
        <f t="shared" si="1"/>
        <v/>
      </c>
      <c r="M13" s="36" t="str">
        <f t="shared" si="2"/>
        <v/>
      </c>
      <c r="N13" s="36" t="str">
        <f t="shared" si="3"/>
        <v/>
      </c>
      <c r="O13" s="4" t="str">
        <f t="shared" si="4"/>
        <v/>
      </c>
      <c r="P13" s="4" t="str">
        <f t="shared" si="5"/>
        <v/>
      </c>
      <c r="Q13" s="4" t="str">
        <f t="shared" si="6"/>
        <v/>
      </c>
      <c r="R13" s="4" t="str">
        <f t="shared" si="7"/>
        <v/>
      </c>
      <c r="T13" s="5"/>
      <c r="W13" s="4" t="s">
        <v>5</v>
      </c>
      <c r="X13" s="4" t="s">
        <v>6</v>
      </c>
    </row>
    <row r="14" spans="1:24" x14ac:dyDescent="0.25">
      <c r="A14" s="18" t="str">
        <f t="shared" si="8"/>
        <v/>
      </c>
      <c r="B14" s="8"/>
      <c r="C14" s="15"/>
      <c r="D14" s="3"/>
      <c r="E14" s="7"/>
      <c r="F14" s="7"/>
      <c r="G14" s="3"/>
      <c r="H14" s="7"/>
      <c r="I14" s="32"/>
      <c r="J14" s="43" t="str">
        <f t="shared" si="0"/>
        <v/>
      </c>
      <c r="K14" s="17" t="str">
        <f>IF(B14=Contencioso_Administrativo[[#Headers],[Contencioso_Administrativo]],Actuación_Contencioso_2da[[#Headers],[Actuación_Contencioso_2da]],IF('SEGUNDA INSTANCIA'!B14=Ordinaria[[#Headers],[Ordinaria]],Actuación_Ordinaria_2da[[#Headers],[Actuación_Ordinaria_2da]],IF('SEGUNDA INSTANCIA'!B14=Función_Jurisdiccional_Disciplinaria[[#Headers],[Función_Jurisdiccional_Disciplinaria]],Actuación_Disciplinaria_2da[[#Headers],[Actuación_Disciplinaria_2da]],"")))</f>
        <v/>
      </c>
      <c r="L14" s="36" t="str">
        <f t="shared" si="1"/>
        <v/>
      </c>
      <c r="M14" s="36" t="str">
        <f t="shared" si="2"/>
        <v/>
      </c>
      <c r="N14" s="36" t="str">
        <f t="shared" si="3"/>
        <v/>
      </c>
      <c r="O14" s="4" t="str">
        <f t="shared" si="4"/>
        <v/>
      </c>
      <c r="P14" s="4" t="str">
        <f t="shared" si="5"/>
        <v/>
      </c>
      <c r="Q14" s="4" t="str">
        <f t="shared" si="6"/>
        <v/>
      </c>
      <c r="R14" s="4" t="str">
        <f t="shared" si="7"/>
        <v/>
      </c>
      <c r="T14" s="5"/>
      <c r="W14" s="4" t="s">
        <v>5</v>
      </c>
      <c r="X14" s="4" t="s">
        <v>6</v>
      </c>
    </row>
    <row r="15" spans="1:24" x14ac:dyDescent="0.25">
      <c r="A15" s="18" t="str">
        <f t="shared" si="8"/>
        <v/>
      </c>
      <c r="B15" s="8"/>
      <c r="C15" s="15"/>
      <c r="D15" s="3"/>
      <c r="E15" s="7"/>
      <c r="F15" s="7"/>
      <c r="G15" s="3"/>
      <c r="H15" s="7"/>
      <c r="I15" s="32"/>
      <c r="J15" s="43" t="str">
        <f t="shared" si="0"/>
        <v/>
      </c>
      <c r="K15" s="17" t="str">
        <f>IF(B15=Contencioso_Administrativo[[#Headers],[Contencioso_Administrativo]],Actuación_Contencioso_2da[[#Headers],[Actuación_Contencioso_2da]],IF('SEGUNDA INSTANCIA'!B15=Ordinaria[[#Headers],[Ordinaria]],Actuación_Ordinaria_2da[[#Headers],[Actuación_Ordinaria_2da]],IF('SEGUNDA INSTANCIA'!B15=Función_Jurisdiccional_Disciplinaria[[#Headers],[Función_Jurisdiccional_Disciplinaria]],Actuación_Disciplinaria_2da[[#Headers],[Actuación_Disciplinaria_2da]],"")))</f>
        <v/>
      </c>
      <c r="L15" s="36" t="str">
        <f t="shared" si="1"/>
        <v/>
      </c>
      <c r="M15" s="36" t="str">
        <f t="shared" si="2"/>
        <v/>
      </c>
      <c r="N15" s="36" t="str">
        <f t="shared" si="3"/>
        <v/>
      </c>
      <c r="O15" s="4" t="str">
        <f t="shared" si="4"/>
        <v/>
      </c>
      <c r="P15" s="4" t="str">
        <f t="shared" si="5"/>
        <v/>
      </c>
      <c r="Q15" s="4" t="str">
        <f t="shared" si="6"/>
        <v/>
      </c>
      <c r="R15" s="4" t="str">
        <f t="shared" si="7"/>
        <v/>
      </c>
      <c r="T15" s="5"/>
      <c r="W15" s="4" t="s">
        <v>5</v>
      </c>
      <c r="X15" s="4" t="s">
        <v>6</v>
      </c>
    </row>
    <row r="16" spans="1:24" x14ac:dyDescent="0.25">
      <c r="A16" s="18" t="str">
        <f t="shared" si="8"/>
        <v/>
      </c>
      <c r="B16" s="8"/>
      <c r="C16" s="15"/>
      <c r="D16" s="3"/>
      <c r="E16" s="7"/>
      <c r="F16" s="7"/>
      <c r="G16" s="3"/>
      <c r="H16" s="7"/>
      <c r="I16" s="32"/>
      <c r="J16" s="43" t="str">
        <f t="shared" si="0"/>
        <v/>
      </c>
      <c r="K16" s="17" t="str">
        <f>IF(B16=Contencioso_Administrativo[[#Headers],[Contencioso_Administrativo]],Actuación_Contencioso_2da[[#Headers],[Actuación_Contencioso_2da]],IF('SEGUNDA INSTANCIA'!B16=Ordinaria[[#Headers],[Ordinaria]],Actuación_Ordinaria_2da[[#Headers],[Actuación_Ordinaria_2da]],IF('SEGUNDA INSTANCIA'!B16=Función_Jurisdiccional_Disciplinaria[[#Headers],[Función_Jurisdiccional_Disciplinaria]],Actuación_Disciplinaria_2da[[#Headers],[Actuación_Disciplinaria_2da]],"")))</f>
        <v/>
      </c>
      <c r="L16" s="36" t="str">
        <f t="shared" si="1"/>
        <v/>
      </c>
      <c r="M16" s="36" t="str">
        <f t="shared" si="2"/>
        <v/>
      </c>
      <c r="N16" s="36" t="str">
        <f t="shared" si="3"/>
        <v/>
      </c>
      <c r="O16" s="4" t="str">
        <f t="shared" si="4"/>
        <v/>
      </c>
      <c r="P16" s="4" t="str">
        <f t="shared" si="5"/>
        <v/>
      </c>
      <c r="Q16" s="4" t="str">
        <f t="shared" si="6"/>
        <v/>
      </c>
      <c r="R16" s="4" t="str">
        <f t="shared" si="7"/>
        <v/>
      </c>
      <c r="T16" s="5"/>
      <c r="W16" s="4" t="s">
        <v>5</v>
      </c>
      <c r="X16" s="4" t="s">
        <v>6</v>
      </c>
    </row>
    <row r="17" spans="1:24" x14ac:dyDescent="0.25">
      <c r="A17" s="18" t="str">
        <f t="shared" si="8"/>
        <v/>
      </c>
      <c r="B17" s="8"/>
      <c r="C17" s="15"/>
      <c r="D17" s="3"/>
      <c r="E17" s="7"/>
      <c r="F17" s="7"/>
      <c r="G17" s="3"/>
      <c r="H17" s="7"/>
      <c r="I17" s="32"/>
      <c r="J17" s="43" t="str">
        <f t="shared" si="0"/>
        <v/>
      </c>
      <c r="K17" s="17" t="str">
        <f>IF(B17=Contencioso_Administrativo[[#Headers],[Contencioso_Administrativo]],Actuación_Contencioso_2da[[#Headers],[Actuación_Contencioso_2da]],IF('SEGUNDA INSTANCIA'!B17=Ordinaria[[#Headers],[Ordinaria]],Actuación_Ordinaria_2da[[#Headers],[Actuación_Ordinaria_2da]],IF('SEGUNDA INSTANCIA'!B17=Función_Jurisdiccional_Disciplinaria[[#Headers],[Función_Jurisdiccional_Disciplinaria]],Actuación_Disciplinaria_2da[[#Headers],[Actuación_Disciplinaria_2da]],"")))</f>
        <v/>
      </c>
      <c r="L17" s="36" t="str">
        <f t="shared" si="1"/>
        <v/>
      </c>
      <c r="M17" s="36" t="str">
        <f t="shared" si="2"/>
        <v/>
      </c>
      <c r="N17" s="36" t="str">
        <f t="shared" si="3"/>
        <v/>
      </c>
      <c r="O17" s="4" t="str">
        <f t="shared" si="4"/>
        <v/>
      </c>
      <c r="P17" s="4" t="str">
        <f t="shared" si="5"/>
        <v/>
      </c>
      <c r="Q17" s="4" t="str">
        <f t="shared" si="6"/>
        <v/>
      </c>
      <c r="R17" s="4" t="str">
        <f t="shared" si="7"/>
        <v/>
      </c>
      <c r="T17" s="5"/>
      <c r="W17" s="4" t="s">
        <v>5</v>
      </c>
      <c r="X17" s="4" t="s">
        <v>6</v>
      </c>
    </row>
    <row r="18" spans="1:24" x14ac:dyDescent="0.25">
      <c r="A18" s="18" t="str">
        <f t="shared" si="8"/>
        <v/>
      </c>
      <c r="B18" s="8"/>
      <c r="C18" s="15"/>
      <c r="D18" s="3"/>
      <c r="E18" s="7"/>
      <c r="F18" s="7"/>
      <c r="G18" s="3"/>
      <c r="H18" s="7"/>
      <c r="I18" s="32"/>
      <c r="J18" s="43" t="str">
        <f t="shared" si="0"/>
        <v/>
      </c>
      <c r="K18" s="17" t="str">
        <f>IF(B18=Contencioso_Administrativo[[#Headers],[Contencioso_Administrativo]],Actuación_Contencioso_2da[[#Headers],[Actuación_Contencioso_2da]],IF('SEGUNDA INSTANCIA'!B18=Ordinaria[[#Headers],[Ordinaria]],Actuación_Ordinaria_2da[[#Headers],[Actuación_Ordinaria_2da]],IF('SEGUNDA INSTANCIA'!B18=Función_Jurisdiccional_Disciplinaria[[#Headers],[Función_Jurisdiccional_Disciplinaria]],Actuación_Disciplinaria_2da[[#Headers],[Actuación_Disciplinaria_2da]],"")))</f>
        <v/>
      </c>
      <c r="L18" s="36" t="str">
        <f t="shared" si="1"/>
        <v/>
      </c>
      <c r="M18" s="36" t="str">
        <f t="shared" si="2"/>
        <v/>
      </c>
      <c r="N18" s="36" t="str">
        <f t="shared" si="3"/>
        <v/>
      </c>
      <c r="O18" s="4" t="str">
        <f t="shared" si="4"/>
        <v/>
      </c>
      <c r="P18" s="4" t="str">
        <f t="shared" si="5"/>
        <v/>
      </c>
      <c r="Q18" s="4" t="str">
        <f t="shared" si="6"/>
        <v/>
      </c>
      <c r="R18" s="4" t="str">
        <f t="shared" si="7"/>
        <v/>
      </c>
      <c r="T18" s="5"/>
      <c r="W18" s="4" t="s">
        <v>5</v>
      </c>
      <c r="X18" s="4" t="s">
        <v>6</v>
      </c>
    </row>
    <row r="19" spans="1:24" x14ac:dyDescent="0.25">
      <c r="A19" s="18" t="str">
        <f t="shared" si="8"/>
        <v/>
      </c>
      <c r="B19" s="8"/>
      <c r="C19" s="15"/>
      <c r="D19" s="3"/>
      <c r="E19" s="7"/>
      <c r="F19" s="7"/>
      <c r="G19" s="3"/>
      <c r="H19" s="7"/>
      <c r="I19" s="32"/>
      <c r="J19" s="43" t="str">
        <f t="shared" si="0"/>
        <v/>
      </c>
      <c r="K19" s="17" t="str">
        <f>IF(B19=Contencioso_Administrativo[[#Headers],[Contencioso_Administrativo]],Actuación_Contencioso_2da[[#Headers],[Actuación_Contencioso_2da]],IF('SEGUNDA INSTANCIA'!B19=Ordinaria[[#Headers],[Ordinaria]],Actuación_Ordinaria_2da[[#Headers],[Actuación_Ordinaria_2da]],IF('SEGUNDA INSTANCIA'!B19=Función_Jurisdiccional_Disciplinaria[[#Headers],[Función_Jurisdiccional_Disciplinaria]],Actuación_Disciplinaria_2da[[#Headers],[Actuación_Disciplinaria_2da]],"")))</f>
        <v/>
      </c>
      <c r="L19" s="36" t="str">
        <f t="shared" si="1"/>
        <v/>
      </c>
      <c r="M19" s="36" t="str">
        <f t="shared" si="2"/>
        <v/>
      </c>
      <c r="N19" s="36" t="str">
        <f t="shared" si="3"/>
        <v/>
      </c>
      <c r="O19" s="4" t="str">
        <f t="shared" si="4"/>
        <v/>
      </c>
      <c r="P19" s="4" t="str">
        <f t="shared" si="5"/>
        <v/>
      </c>
      <c r="Q19" s="4" t="str">
        <f t="shared" si="6"/>
        <v/>
      </c>
      <c r="R19" s="4" t="str">
        <f t="shared" si="7"/>
        <v/>
      </c>
      <c r="T19" s="5"/>
      <c r="W19" s="4" t="s">
        <v>5</v>
      </c>
      <c r="X19" s="4" t="s">
        <v>6</v>
      </c>
    </row>
    <row r="20" spans="1:24" x14ac:dyDescent="0.25">
      <c r="A20" s="18" t="str">
        <f t="shared" si="8"/>
        <v/>
      </c>
      <c r="B20" s="8"/>
      <c r="C20" s="15"/>
      <c r="D20" s="3"/>
      <c r="E20" s="7"/>
      <c r="F20" s="7"/>
      <c r="G20" s="3"/>
      <c r="H20" s="7"/>
      <c r="I20" s="32"/>
      <c r="J20" s="43" t="str">
        <f t="shared" si="0"/>
        <v/>
      </c>
      <c r="K20" s="17" t="str">
        <f>IF(B20=Contencioso_Administrativo[[#Headers],[Contencioso_Administrativo]],Actuación_Contencioso_2da[[#Headers],[Actuación_Contencioso_2da]],IF('SEGUNDA INSTANCIA'!B20=Ordinaria[[#Headers],[Ordinaria]],Actuación_Ordinaria_2da[[#Headers],[Actuación_Ordinaria_2da]],IF('SEGUNDA INSTANCIA'!B20=Función_Jurisdiccional_Disciplinaria[[#Headers],[Función_Jurisdiccional_Disciplinaria]],Actuación_Disciplinaria_2da[[#Headers],[Actuación_Disciplinaria_2da]],"")))</f>
        <v/>
      </c>
      <c r="L20" s="36" t="str">
        <f t="shared" si="1"/>
        <v/>
      </c>
      <c r="M20" s="36" t="str">
        <f t="shared" si="2"/>
        <v/>
      </c>
      <c r="N20" s="36" t="str">
        <f t="shared" si="3"/>
        <v/>
      </c>
      <c r="O20" s="4" t="str">
        <f t="shared" si="4"/>
        <v/>
      </c>
      <c r="P20" s="4" t="str">
        <f t="shared" si="5"/>
        <v/>
      </c>
      <c r="Q20" s="4" t="str">
        <f t="shared" si="6"/>
        <v/>
      </c>
      <c r="R20" s="4" t="str">
        <f t="shared" si="7"/>
        <v/>
      </c>
      <c r="T20" s="5"/>
      <c r="W20" s="4" t="s">
        <v>5</v>
      </c>
      <c r="X20" s="4" t="s">
        <v>6</v>
      </c>
    </row>
    <row r="21" spans="1:24" x14ac:dyDescent="0.25">
      <c r="A21" s="18" t="str">
        <f t="shared" si="8"/>
        <v/>
      </c>
      <c r="B21" s="8"/>
      <c r="C21" s="15"/>
      <c r="D21" s="3"/>
      <c r="E21" s="7"/>
      <c r="F21" s="7"/>
      <c r="G21" s="3"/>
      <c r="H21" s="7"/>
      <c r="I21" s="32"/>
      <c r="J21" s="43" t="str">
        <f t="shared" si="0"/>
        <v/>
      </c>
      <c r="K21" s="17" t="str">
        <f>IF(B21=Contencioso_Administrativo[[#Headers],[Contencioso_Administrativo]],Actuación_Contencioso_2da[[#Headers],[Actuación_Contencioso_2da]],IF('SEGUNDA INSTANCIA'!B21=Ordinaria[[#Headers],[Ordinaria]],Actuación_Ordinaria_2da[[#Headers],[Actuación_Ordinaria_2da]],IF('SEGUNDA INSTANCIA'!B21=Función_Jurisdiccional_Disciplinaria[[#Headers],[Función_Jurisdiccional_Disciplinaria]],Actuación_Disciplinaria_2da[[#Headers],[Actuación_Disciplinaria_2da]],"")))</f>
        <v/>
      </c>
      <c r="L21" s="36" t="str">
        <f t="shared" si="1"/>
        <v/>
      </c>
      <c r="M21" s="36" t="str">
        <f t="shared" si="2"/>
        <v/>
      </c>
      <c r="N21" s="36" t="str">
        <f t="shared" si="3"/>
        <v/>
      </c>
      <c r="O21" s="4" t="str">
        <f t="shared" si="4"/>
        <v/>
      </c>
      <c r="P21" s="4" t="str">
        <f t="shared" si="5"/>
        <v/>
      </c>
      <c r="Q21" s="4" t="str">
        <f t="shared" si="6"/>
        <v/>
      </c>
      <c r="R21" s="4" t="str">
        <f t="shared" si="7"/>
        <v/>
      </c>
      <c r="T21" s="5"/>
      <c r="W21" s="4" t="s">
        <v>5</v>
      </c>
      <c r="X21" s="4" t="s">
        <v>6</v>
      </c>
    </row>
    <row r="22" spans="1:24" x14ac:dyDescent="0.25">
      <c r="A22" s="18" t="str">
        <f t="shared" si="8"/>
        <v/>
      </c>
      <c r="B22" s="8"/>
      <c r="C22" s="15"/>
      <c r="D22" s="3"/>
      <c r="E22" s="7"/>
      <c r="F22" s="7"/>
      <c r="G22" s="3"/>
      <c r="H22" s="7"/>
      <c r="I22" s="32"/>
      <c r="J22" s="43" t="str">
        <f t="shared" si="0"/>
        <v/>
      </c>
      <c r="K22" s="17" t="str">
        <f>IF(B22=Contencioso_Administrativo[[#Headers],[Contencioso_Administrativo]],Actuación_Contencioso_2da[[#Headers],[Actuación_Contencioso_2da]],IF('SEGUNDA INSTANCIA'!B22=Ordinaria[[#Headers],[Ordinaria]],Actuación_Ordinaria_2da[[#Headers],[Actuación_Ordinaria_2da]],IF('SEGUNDA INSTANCIA'!B22=Función_Jurisdiccional_Disciplinaria[[#Headers],[Función_Jurisdiccional_Disciplinaria]],Actuación_Disciplinaria_2da[[#Headers],[Actuación_Disciplinaria_2da]],"")))</f>
        <v/>
      </c>
      <c r="L22" s="36" t="str">
        <f t="shared" si="1"/>
        <v/>
      </c>
      <c r="M22" s="36" t="str">
        <f t="shared" si="2"/>
        <v/>
      </c>
      <c r="N22" s="36" t="str">
        <f t="shared" si="3"/>
        <v/>
      </c>
      <c r="O22" s="4" t="str">
        <f t="shared" si="4"/>
        <v/>
      </c>
      <c r="P22" s="4" t="str">
        <f t="shared" si="5"/>
        <v/>
      </c>
      <c r="Q22" s="4" t="str">
        <f t="shared" si="6"/>
        <v/>
      </c>
      <c r="R22" s="4" t="str">
        <f t="shared" si="7"/>
        <v/>
      </c>
      <c r="T22" s="5"/>
      <c r="W22" s="4" t="s">
        <v>5</v>
      </c>
      <c r="X22" s="4" t="s">
        <v>6</v>
      </c>
    </row>
    <row r="23" spans="1:24" x14ac:dyDescent="0.25">
      <c r="A23" s="18" t="str">
        <f t="shared" si="8"/>
        <v/>
      </c>
      <c r="B23" s="8"/>
      <c r="C23" s="15"/>
      <c r="D23" s="3"/>
      <c r="E23" s="7"/>
      <c r="F23" s="7"/>
      <c r="G23" s="3"/>
      <c r="H23" s="7"/>
      <c r="I23" s="32"/>
      <c r="J23" s="43" t="str">
        <f t="shared" si="0"/>
        <v/>
      </c>
      <c r="K23" s="17" t="str">
        <f>IF(B23=Contencioso_Administrativo[[#Headers],[Contencioso_Administrativo]],Actuación_Contencioso_2da[[#Headers],[Actuación_Contencioso_2da]],IF('SEGUNDA INSTANCIA'!B23=Ordinaria[[#Headers],[Ordinaria]],Actuación_Ordinaria_2da[[#Headers],[Actuación_Ordinaria_2da]],IF('SEGUNDA INSTANCIA'!B23=Función_Jurisdiccional_Disciplinaria[[#Headers],[Función_Jurisdiccional_Disciplinaria]],Actuación_Disciplinaria_2da[[#Headers],[Actuación_Disciplinaria_2da]],"")))</f>
        <v/>
      </c>
      <c r="L23" s="36" t="str">
        <f t="shared" si="1"/>
        <v/>
      </c>
      <c r="M23" s="36" t="str">
        <f t="shared" si="2"/>
        <v/>
      </c>
      <c r="N23" s="36" t="str">
        <f t="shared" si="3"/>
        <v/>
      </c>
      <c r="O23" s="4" t="str">
        <f t="shared" si="4"/>
        <v/>
      </c>
      <c r="P23" s="4" t="str">
        <f t="shared" si="5"/>
        <v/>
      </c>
      <c r="Q23" s="4" t="str">
        <f t="shared" si="6"/>
        <v/>
      </c>
      <c r="R23" s="4" t="str">
        <f t="shared" si="7"/>
        <v/>
      </c>
      <c r="T23" s="5"/>
      <c r="W23" s="4" t="s">
        <v>5</v>
      </c>
      <c r="X23" s="4" t="s">
        <v>6</v>
      </c>
    </row>
    <row r="24" spans="1:24" x14ac:dyDescent="0.25">
      <c r="A24" s="18" t="str">
        <f t="shared" si="8"/>
        <v/>
      </c>
      <c r="B24" s="8"/>
      <c r="C24" s="15"/>
      <c r="D24" s="3"/>
      <c r="E24" s="7"/>
      <c r="F24" s="7"/>
      <c r="G24" s="3"/>
      <c r="H24" s="7"/>
      <c r="I24" s="32"/>
      <c r="J24" s="43" t="str">
        <f t="shared" si="0"/>
        <v/>
      </c>
      <c r="K24" s="17" t="str">
        <f>IF(B24=Contencioso_Administrativo[[#Headers],[Contencioso_Administrativo]],Actuación_Contencioso_2da[[#Headers],[Actuación_Contencioso_2da]],IF('SEGUNDA INSTANCIA'!B24=Ordinaria[[#Headers],[Ordinaria]],Actuación_Ordinaria_2da[[#Headers],[Actuación_Ordinaria_2da]],IF('SEGUNDA INSTANCIA'!B24=Función_Jurisdiccional_Disciplinaria[[#Headers],[Función_Jurisdiccional_Disciplinaria]],Actuación_Disciplinaria_2da[[#Headers],[Actuación_Disciplinaria_2da]],"")))</f>
        <v/>
      </c>
      <c r="L24" s="36" t="str">
        <f t="shared" si="1"/>
        <v/>
      </c>
      <c r="M24" s="36" t="str">
        <f t="shared" si="2"/>
        <v/>
      </c>
      <c r="N24" s="36" t="str">
        <f t="shared" si="3"/>
        <v/>
      </c>
      <c r="O24" s="4" t="str">
        <f t="shared" si="4"/>
        <v/>
      </c>
      <c r="P24" s="4" t="str">
        <f t="shared" si="5"/>
        <v/>
      </c>
      <c r="Q24" s="4" t="str">
        <f t="shared" si="6"/>
        <v/>
      </c>
      <c r="R24" s="4" t="str">
        <f t="shared" si="7"/>
        <v/>
      </c>
      <c r="T24" s="5"/>
      <c r="W24" s="4" t="s">
        <v>5</v>
      </c>
      <c r="X24" s="4" t="s">
        <v>6</v>
      </c>
    </row>
    <row r="25" spans="1:24" x14ac:dyDescent="0.25">
      <c r="A25" s="18" t="str">
        <f t="shared" si="8"/>
        <v/>
      </c>
      <c r="B25" s="8"/>
      <c r="C25" s="15"/>
      <c r="D25" s="3"/>
      <c r="E25" s="7"/>
      <c r="F25" s="7"/>
      <c r="G25" s="3"/>
      <c r="H25" s="7"/>
      <c r="I25" s="32"/>
      <c r="J25" s="43" t="str">
        <f t="shared" si="0"/>
        <v/>
      </c>
      <c r="K25" s="17" t="str">
        <f>IF(B25=Contencioso_Administrativo[[#Headers],[Contencioso_Administrativo]],Actuación_Contencioso_2da[[#Headers],[Actuación_Contencioso_2da]],IF('SEGUNDA INSTANCIA'!B25=Ordinaria[[#Headers],[Ordinaria]],Actuación_Ordinaria_2da[[#Headers],[Actuación_Ordinaria_2da]],IF('SEGUNDA INSTANCIA'!B25=Función_Jurisdiccional_Disciplinaria[[#Headers],[Función_Jurisdiccional_Disciplinaria]],Actuación_Disciplinaria_2da[[#Headers],[Actuación_Disciplinaria_2da]],"")))</f>
        <v/>
      </c>
      <c r="L25" s="36" t="str">
        <f t="shared" si="1"/>
        <v/>
      </c>
      <c r="M25" s="36" t="str">
        <f t="shared" si="2"/>
        <v/>
      </c>
      <c r="N25" s="36" t="str">
        <f t="shared" si="3"/>
        <v/>
      </c>
      <c r="O25" s="4" t="str">
        <f t="shared" si="4"/>
        <v/>
      </c>
      <c r="P25" s="4" t="str">
        <f t="shared" si="5"/>
        <v/>
      </c>
      <c r="Q25" s="4" t="str">
        <f t="shared" si="6"/>
        <v/>
      </c>
      <c r="R25" s="4" t="str">
        <f t="shared" si="7"/>
        <v/>
      </c>
      <c r="T25" s="5"/>
      <c r="W25" s="4" t="s">
        <v>5</v>
      </c>
      <c r="X25" s="4" t="s">
        <v>6</v>
      </c>
    </row>
    <row r="26" spans="1:24" x14ac:dyDescent="0.25">
      <c r="A26" s="18" t="str">
        <f t="shared" si="8"/>
        <v/>
      </c>
      <c r="B26" s="8"/>
      <c r="C26" s="15"/>
      <c r="D26" s="3"/>
      <c r="E26" s="7"/>
      <c r="F26" s="7"/>
      <c r="G26" s="3"/>
      <c r="H26" s="7"/>
      <c r="I26" s="32"/>
      <c r="J26" s="43" t="str">
        <f t="shared" si="0"/>
        <v/>
      </c>
      <c r="K26" s="17" t="str">
        <f>IF(B26=Contencioso_Administrativo[[#Headers],[Contencioso_Administrativo]],Actuación_Contencioso_2da[[#Headers],[Actuación_Contencioso_2da]],IF('SEGUNDA INSTANCIA'!B26=Ordinaria[[#Headers],[Ordinaria]],Actuación_Ordinaria_2da[[#Headers],[Actuación_Ordinaria_2da]],IF('SEGUNDA INSTANCIA'!B26=Función_Jurisdiccional_Disciplinaria[[#Headers],[Función_Jurisdiccional_Disciplinaria]],Actuación_Disciplinaria_2da[[#Headers],[Actuación_Disciplinaria_2da]],"")))</f>
        <v/>
      </c>
      <c r="L26" s="36" t="str">
        <f t="shared" si="1"/>
        <v/>
      </c>
      <c r="M26" s="36" t="str">
        <f t="shared" si="2"/>
        <v/>
      </c>
      <c r="N26" s="36" t="str">
        <f t="shared" si="3"/>
        <v/>
      </c>
      <c r="O26" s="4" t="str">
        <f t="shared" si="4"/>
        <v/>
      </c>
      <c r="P26" s="4" t="str">
        <f t="shared" si="5"/>
        <v/>
      </c>
      <c r="Q26" s="4" t="str">
        <f t="shared" si="6"/>
        <v/>
      </c>
      <c r="R26" s="4" t="str">
        <f t="shared" si="7"/>
        <v/>
      </c>
      <c r="T26" s="5"/>
      <c r="W26" s="4" t="s">
        <v>5</v>
      </c>
      <c r="X26" s="4" t="s">
        <v>6</v>
      </c>
    </row>
    <row r="27" spans="1:24" x14ac:dyDescent="0.25">
      <c r="A27" s="18" t="str">
        <f t="shared" si="8"/>
        <v/>
      </c>
      <c r="B27" s="8"/>
      <c r="C27" s="15"/>
      <c r="D27" s="3"/>
      <c r="E27" s="7"/>
      <c r="F27" s="7"/>
      <c r="G27" s="3"/>
      <c r="H27" s="7"/>
      <c r="I27" s="32"/>
      <c r="J27" s="43" t="str">
        <f t="shared" si="0"/>
        <v/>
      </c>
      <c r="K27" s="17" t="str">
        <f>IF(B27=Contencioso_Administrativo[[#Headers],[Contencioso_Administrativo]],Actuación_Contencioso_2da[[#Headers],[Actuación_Contencioso_2da]],IF('SEGUNDA INSTANCIA'!B27=Ordinaria[[#Headers],[Ordinaria]],Actuación_Ordinaria_2da[[#Headers],[Actuación_Ordinaria_2da]],IF('SEGUNDA INSTANCIA'!B27=Función_Jurisdiccional_Disciplinaria[[#Headers],[Función_Jurisdiccional_Disciplinaria]],Actuación_Disciplinaria_2da[[#Headers],[Actuación_Disciplinaria_2da]],"")))</f>
        <v/>
      </c>
      <c r="L27" s="36" t="str">
        <f t="shared" si="1"/>
        <v/>
      </c>
      <c r="M27" s="36" t="str">
        <f t="shared" si="2"/>
        <v/>
      </c>
      <c r="N27" s="36" t="str">
        <f t="shared" si="3"/>
        <v/>
      </c>
      <c r="O27" s="4" t="str">
        <f t="shared" si="4"/>
        <v/>
      </c>
      <c r="P27" s="4" t="str">
        <f t="shared" si="5"/>
        <v/>
      </c>
      <c r="Q27" s="4" t="str">
        <f t="shared" si="6"/>
        <v/>
      </c>
      <c r="R27" s="4" t="str">
        <f t="shared" si="7"/>
        <v/>
      </c>
      <c r="T27" s="5"/>
      <c r="W27" s="4" t="s">
        <v>5</v>
      </c>
      <c r="X27" s="4" t="s">
        <v>6</v>
      </c>
    </row>
    <row r="28" spans="1:24" x14ac:dyDescent="0.25">
      <c r="A28" s="18" t="str">
        <f t="shared" si="8"/>
        <v/>
      </c>
      <c r="B28" s="8"/>
      <c r="C28" s="15"/>
      <c r="D28" s="3"/>
      <c r="E28" s="7"/>
      <c r="F28" s="7"/>
      <c r="G28" s="3"/>
      <c r="H28" s="7"/>
      <c r="I28" s="32"/>
      <c r="J28" s="43" t="str">
        <f t="shared" si="0"/>
        <v/>
      </c>
      <c r="K28" s="17" t="str">
        <f>IF(B28=Contencioso_Administrativo[[#Headers],[Contencioso_Administrativo]],Actuación_Contencioso_2da[[#Headers],[Actuación_Contencioso_2da]],IF('SEGUNDA INSTANCIA'!B28=Ordinaria[[#Headers],[Ordinaria]],Actuación_Ordinaria_2da[[#Headers],[Actuación_Ordinaria_2da]],IF('SEGUNDA INSTANCIA'!B28=Función_Jurisdiccional_Disciplinaria[[#Headers],[Función_Jurisdiccional_Disciplinaria]],Actuación_Disciplinaria_2da[[#Headers],[Actuación_Disciplinaria_2da]],"")))</f>
        <v/>
      </c>
      <c r="L28" s="36" t="str">
        <f t="shared" si="1"/>
        <v/>
      </c>
      <c r="M28" s="36" t="str">
        <f t="shared" si="2"/>
        <v/>
      </c>
      <c r="N28" s="36" t="str">
        <f t="shared" si="3"/>
        <v/>
      </c>
      <c r="O28" s="4" t="str">
        <f t="shared" si="4"/>
        <v/>
      </c>
      <c r="P28" s="4" t="str">
        <f t="shared" si="5"/>
        <v/>
      </c>
      <c r="Q28" s="4" t="str">
        <f t="shared" si="6"/>
        <v/>
      </c>
      <c r="R28" s="4" t="str">
        <f t="shared" si="7"/>
        <v/>
      </c>
      <c r="T28" s="5"/>
      <c r="W28" s="4" t="s">
        <v>5</v>
      </c>
      <c r="X28" s="4" t="s">
        <v>6</v>
      </c>
    </row>
    <row r="29" spans="1:24" x14ac:dyDescent="0.25">
      <c r="A29" s="18" t="str">
        <f t="shared" si="8"/>
        <v/>
      </c>
      <c r="B29" s="8"/>
      <c r="C29" s="15"/>
      <c r="D29" s="3"/>
      <c r="E29" s="7"/>
      <c r="F29" s="7"/>
      <c r="G29" s="3"/>
      <c r="H29" s="7"/>
      <c r="I29" s="32"/>
      <c r="J29" s="43" t="str">
        <f t="shared" si="0"/>
        <v/>
      </c>
      <c r="K29" s="17" t="str">
        <f>IF(B29=Contencioso_Administrativo[[#Headers],[Contencioso_Administrativo]],Actuación_Contencioso_2da[[#Headers],[Actuación_Contencioso_2da]],IF('SEGUNDA INSTANCIA'!B29=Ordinaria[[#Headers],[Ordinaria]],Actuación_Ordinaria_2da[[#Headers],[Actuación_Ordinaria_2da]],IF('SEGUNDA INSTANCIA'!B29=Función_Jurisdiccional_Disciplinaria[[#Headers],[Función_Jurisdiccional_Disciplinaria]],Actuación_Disciplinaria_2da[[#Headers],[Actuación_Disciplinaria_2da]],"")))</f>
        <v/>
      </c>
      <c r="L29" s="36" t="str">
        <f t="shared" si="1"/>
        <v/>
      </c>
      <c r="M29" s="36" t="str">
        <f t="shared" si="2"/>
        <v/>
      </c>
      <c r="N29" s="36" t="str">
        <f t="shared" si="3"/>
        <v/>
      </c>
      <c r="O29" s="4" t="str">
        <f t="shared" si="4"/>
        <v/>
      </c>
      <c r="P29" s="4" t="str">
        <f t="shared" si="5"/>
        <v/>
      </c>
      <c r="Q29" s="4" t="str">
        <f t="shared" si="6"/>
        <v/>
      </c>
      <c r="R29" s="4" t="str">
        <f t="shared" si="7"/>
        <v/>
      </c>
      <c r="T29" s="5"/>
      <c r="W29" s="4" t="s">
        <v>5</v>
      </c>
      <c r="X29" s="4" t="s">
        <v>6</v>
      </c>
    </row>
    <row r="30" spans="1:24" x14ac:dyDescent="0.25">
      <c r="A30" s="18" t="str">
        <f t="shared" si="8"/>
        <v/>
      </c>
      <c r="B30" s="8"/>
      <c r="C30" s="15"/>
      <c r="D30" s="3"/>
      <c r="E30" s="7"/>
      <c r="F30" s="7"/>
      <c r="G30" s="3"/>
      <c r="H30" s="7"/>
      <c r="I30" s="32"/>
      <c r="J30" s="43" t="str">
        <f t="shared" si="0"/>
        <v/>
      </c>
      <c r="K30" s="17" t="str">
        <f>IF(B30=Contencioso_Administrativo[[#Headers],[Contencioso_Administrativo]],Actuación_Contencioso_2da[[#Headers],[Actuación_Contencioso_2da]],IF('SEGUNDA INSTANCIA'!B30=Ordinaria[[#Headers],[Ordinaria]],Actuación_Ordinaria_2da[[#Headers],[Actuación_Ordinaria_2da]],IF('SEGUNDA INSTANCIA'!B30=Función_Jurisdiccional_Disciplinaria[[#Headers],[Función_Jurisdiccional_Disciplinaria]],Actuación_Disciplinaria_2da[[#Headers],[Actuación_Disciplinaria_2da]],"")))</f>
        <v/>
      </c>
      <c r="L30" s="36" t="str">
        <f t="shared" si="1"/>
        <v/>
      </c>
      <c r="M30" s="36" t="str">
        <f t="shared" si="2"/>
        <v/>
      </c>
      <c r="N30" s="36" t="str">
        <f t="shared" si="3"/>
        <v/>
      </c>
      <c r="O30" s="4" t="str">
        <f t="shared" si="4"/>
        <v/>
      </c>
      <c r="P30" s="4" t="str">
        <f t="shared" si="5"/>
        <v/>
      </c>
      <c r="Q30" s="4" t="str">
        <f t="shared" si="6"/>
        <v/>
      </c>
      <c r="R30" s="4" t="str">
        <f t="shared" si="7"/>
        <v/>
      </c>
      <c r="T30" s="5"/>
      <c r="W30" s="4" t="s">
        <v>5</v>
      </c>
      <c r="X30" s="4" t="s">
        <v>6</v>
      </c>
    </row>
    <row r="31" spans="1:24" x14ac:dyDescent="0.25">
      <c r="A31" s="18" t="str">
        <f t="shared" si="8"/>
        <v/>
      </c>
      <c r="B31" s="8"/>
      <c r="C31" s="15"/>
      <c r="D31" s="3"/>
      <c r="E31" s="7"/>
      <c r="F31" s="7"/>
      <c r="G31" s="3"/>
      <c r="H31" s="7"/>
      <c r="I31" s="32"/>
      <c r="J31" s="43" t="str">
        <f t="shared" si="0"/>
        <v/>
      </c>
      <c r="K31" s="17" t="str">
        <f>IF(B31=Contencioso_Administrativo[[#Headers],[Contencioso_Administrativo]],Actuación_Contencioso_2da[[#Headers],[Actuación_Contencioso_2da]],IF('SEGUNDA INSTANCIA'!B31=Ordinaria[[#Headers],[Ordinaria]],Actuación_Ordinaria_2da[[#Headers],[Actuación_Ordinaria_2da]],IF('SEGUNDA INSTANCIA'!B31=Función_Jurisdiccional_Disciplinaria[[#Headers],[Función_Jurisdiccional_Disciplinaria]],Actuación_Disciplinaria_2da[[#Headers],[Actuación_Disciplinaria_2da]],"")))</f>
        <v/>
      </c>
      <c r="L31" s="36" t="str">
        <f t="shared" si="1"/>
        <v/>
      </c>
      <c r="M31" s="36" t="str">
        <f t="shared" si="2"/>
        <v/>
      </c>
      <c r="N31" s="36" t="str">
        <f t="shared" si="3"/>
        <v/>
      </c>
      <c r="O31" s="4" t="str">
        <f t="shared" si="4"/>
        <v/>
      </c>
      <c r="P31" s="4" t="str">
        <f t="shared" si="5"/>
        <v/>
      </c>
      <c r="Q31" s="4" t="str">
        <f t="shared" si="6"/>
        <v/>
      </c>
      <c r="R31" s="4" t="str">
        <f t="shared" si="7"/>
        <v/>
      </c>
      <c r="T31" s="5"/>
      <c r="W31" s="4" t="s">
        <v>5</v>
      </c>
      <c r="X31" s="4" t="s">
        <v>6</v>
      </c>
    </row>
    <row r="32" spans="1:24" x14ac:dyDescent="0.25">
      <c r="A32" s="18" t="str">
        <f t="shared" si="8"/>
        <v/>
      </c>
      <c r="B32" s="8"/>
      <c r="C32" s="15"/>
      <c r="D32" s="3"/>
      <c r="E32" s="7"/>
      <c r="F32" s="7"/>
      <c r="G32" s="3"/>
      <c r="H32" s="7"/>
      <c r="I32" s="32"/>
      <c r="J32" s="43" t="str">
        <f t="shared" si="0"/>
        <v/>
      </c>
      <c r="K32" s="17" t="str">
        <f>IF(B32=Contencioso_Administrativo[[#Headers],[Contencioso_Administrativo]],Actuación_Contencioso_2da[[#Headers],[Actuación_Contencioso_2da]],IF('SEGUNDA INSTANCIA'!B32=Ordinaria[[#Headers],[Ordinaria]],Actuación_Ordinaria_2da[[#Headers],[Actuación_Ordinaria_2da]],IF('SEGUNDA INSTANCIA'!B32=Función_Jurisdiccional_Disciplinaria[[#Headers],[Función_Jurisdiccional_Disciplinaria]],Actuación_Disciplinaria_2da[[#Headers],[Actuación_Disciplinaria_2da]],"")))</f>
        <v/>
      </c>
      <c r="L32" s="36" t="str">
        <f t="shared" si="1"/>
        <v/>
      </c>
      <c r="M32" s="36" t="str">
        <f t="shared" si="2"/>
        <v/>
      </c>
      <c r="N32" s="36" t="str">
        <f t="shared" si="3"/>
        <v/>
      </c>
      <c r="O32" s="4" t="str">
        <f t="shared" si="4"/>
        <v/>
      </c>
      <c r="P32" s="4" t="str">
        <f t="shared" si="5"/>
        <v/>
      </c>
      <c r="Q32" s="4" t="str">
        <f t="shared" si="6"/>
        <v/>
      </c>
      <c r="R32" s="4" t="str">
        <f t="shared" si="7"/>
        <v/>
      </c>
      <c r="T32" s="5"/>
      <c r="W32" s="4" t="s">
        <v>5</v>
      </c>
      <c r="X32" s="4" t="s">
        <v>6</v>
      </c>
    </row>
    <row r="33" spans="1:24" x14ac:dyDescent="0.25">
      <c r="A33" s="18" t="str">
        <f t="shared" si="8"/>
        <v/>
      </c>
      <c r="B33" s="8"/>
      <c r="C33" s="15"/>
      <c r="D33" s="3"/>
      <c r="E33" s="7"/>
      <c r="F33" s="7"/>
      <c r="G33" s="3"/>
      <c r="H33" s="7"/>
      <c r="I33" s="32"/>
      <c r="J33" s="43" t="str">
        <f t="shared" si="0"/>
        <v/>
      </c>
      <c r="K33" s="17" t="str">
        <f>IF(B33=Contencioso_Administrativo[[#Headers],[Contencioso_Administrativo]],Actuación_Contencioso_2da[[#Headers],[Actuación_Contencioso_2da]],IF('SEGUNDA INSTANCIA'!B33=Ordinaria[[#Headers],[Ordinaria]],Actuación_Ordinaria_2da[[#Headers],[Actuación_Ordinaria_2da]],IF('SEGUNDA INSTANCIA'!B33=Función_Jurisdiccional_Disciplinaria[[#Headers],[Función_Jurisdiccional_Disciplinaria]],Actuación_Disciplinaria_2da[[#Headers],[Actuación_Disciplinaria_2da]],"")))</f>
        <v/>
      </c>
      <c r="L33" s="36" t="str">
        <f t="shared" si="1"/>
        <v/>
      </c>
      <c r="M33" s="36" t="str">
        <f t="shared" si="2"/>
        <v/>
      </c>
      <c r="N33" s="36" t="str">
        <f t="shared" si="3"/>
        <v/>
      </c>
      <c r="O33" s="4" t="str">
        <f t="shared" si="4"/>
        <v/>
      </c>
      <c r="P33" s="4" t="str">
        <f t="shared" si="5"/>
        <v/>
      </c>
      <c r="Q33" s="4" t="str">
        <f t="shared" si="6"/>
        <v/>
      </c>
      <c r="R33" s="4" t="str">
        <f t="shared" si="7"/>
        <v/>
      </c>
      <c r="T33" s="5"/>
      <c r="W33" s="4" t="s">
        <v>5</v>
      </c>
      <c r="X33" s="4" t="s">
        <v>6</v>
      </c>
    </row>
    <row r="34" spans="1:24" x14ac:dyDescent="0.25">
      <c r="A34" s="18" t="str">
        <f t="shared" si="8"/>
        <v/>
      </c>
      <c r="B34" s="8"/>
      <c r="C34" s="15"/>
      <c r="D34" s="3"/>
      <c r="E34" s="7"/>
      <c r="F34" s="7"/>
      <c r="G34" s="3"/>
      <c r="H34" s="7"/>
      <c r="I34" s="32"/>
      <c r="J34" s="43" t="str">
        <f t="shared" si="0"/>
        <v/>
      </c>
      <c r="K34" s="17" t="str">
        <f>IF(B34=Contencioso_Administrativo[[#Headers],[Contencioso_Administrativo]],Actuación_Contencioso_2da[[#Headers],[Actuación_Contencioso_2da]],IF('SEGUNDA INSTANCIA'!B34=Ordinaria[[#Headers],[Ordinaria]],Actuación_Ordinaria_2da[[#Headers],[Actuación_Ordinaria_2da]],IF('SEGUNDA INSTANCIA'!B34=Función_Jurisdiccional_Disciplinaria[[#Headers],[Función_Jurisdiccional_Disciplinaria]],Actuación_Disciplinaria_2da[[#Headers],[Actuación_Disciplinaria_2da]],"")))</f>
        <v/>
      </c>
      <c r="L34" s="36" t="str">
        <f t="shared" si="1"/>
        <v/>
      </c>
      <c r="M34" s="36" t="str">
        <f t="shared" si="2"/>
        <v/>
      </c>
      <c r="N34" s="36" t="str">
        <f t="shared" si="3"/>
        <v/>
      </c>
      <c r="O34" s="4" t="str">
        <f t="shared" si="4"/>
        <v/>
      </c>
      <c r="P34" s="4" t="str">
        <f t="shared" si="5"/>
        <v/>
      </c>
      <c r="Q34" s="4" t="str">
        <f t="shared" si="6"/>
        <v/>
      </c>
      <c r="R34" s="4" t="str">
        <f t="shared" si="7"/>
        <v/>
      </c>
      <c r="T34" s="5"/>
      <c r="W34" s="4" t="s">
        <v>5</v>
      </c>
      <c r="X34" s="4" t="s">
        <v>6</v>
      </c>
    </row>
    <row r="35" spans="1:24" x14ac:dyDescent="0.25">
      <c r="A35" s="18" t="str">
        <f t="shared" si="8"/>
        <v/>
      </c>
      <c r="B35" s="8"/>
      <c r="C35" s="15"/>
      <c r="D35" s="3"/>
      <c r="E35" s="7"/>
      <c r="F35" s="7"/>
      <c r="G35" s="3"/>
      <c r="H35" s="7"/>
      <c r="I35" s="32"/>
      <c r="J35" s="43" t="str">
        <f t="shared" si="0"/>
        <v/>
      </c>
      <c r="K35" s="17" t="str">
        <f>IF(B35=Contencioso_Administrativo[[#Headers],[Contencioso_Administrativo]],Actuación_Contencioso_2da[[#Headers],[Actuación_Contencioso_2da]],IF('SEGUNDA INSTANCIA'!B35=Ordinaria[[#Headers],[Ordinaria]],Actuación_Ordinaria_2da[[#Headers],[Actuación_Ordinaria_2da]],IF('SEGUNDA INSTANCIA'!B35=Función_Jurisdiccional_Disciplinaria[[#Headers],[Función_Jurisdiccional_Disciplinaria]],Actuación_Disciplinaria_2da[[#Headers],[Actuación_Disciplinaria_2da]],"")))</f>
        <v/>
      </c>
      <c r="L35" s="36" t="str">
        <f t="shared" si="1"/>
        <v/>
      </c>
      <c r="M35" s="36" t="str">
        <f t="shared" si="2"/>
        <v/>
      </c>
      <c r="N35" s="36" t="str">
        <f t="shared" si="3"/>
        <v/>
      </c>
      <c r="O35" s="4" t="str">
        <f t="shared" si="4"/>
        <v/>
      </c>
      <c r="P35" s="4" t="str">
        <f t="shared" si="5"/>
        <v/>
      </c>
      <c r="Q35" s="4" t="str">
        <f t="shared" si="6"/>
        <v/>
      </c>
      <c r="R35" s="4" t="str">
        <f t="shared" si="7"/>
        <v/>
      </c>
      <c r="T35" s="5"/>
      <c r="W35" s="4" t="s">
        <v>5</v>
      </c>
      <c r="X35" s="4" t="s">
        <v>6</v>
      </c>
    </row>
    <row r="36" spans="1:24" x14ac:dyDescent="0.25">
      <c r="A36" s="18" t="str">
        <f t="shared" si="8"/>
        <v/>
      </c>
      <c r="B36" s="8"/>
      <c r="C36" s="15"/>
      <c r="D36" s="3"/>
      <c r="E36" s="7"/>
      <c r="F36" s="7"/>
      <c r="G36" s="3"/>
      <c r="H36" s="7"/>
      <c r="I36" s="32"/>
      <c r="J36" s="43" t="str">
        <f t="shared" si="0"/>
        <v/>
      </c>
      <c r="K36" s="17" t="str">
        <f>IF(B36=Contencioso_Administrativo[[#Headers],[Contencioso_Administrativo]],Actuación_Contencioso_2da[[#Headers],[Actuación_Contencioso_2da]],IF('SEGUNDA INSTANCIA'!B36=Ordinaria[[#Headers],[Ordinaria]],Actuación_Ordinaria_2da[[#Headers],[Actuación_Ordinaria_2da]],IF('SEGUNDA INSTANCIA'!B36=Función_Jurisdiccional_Disciplinaria[[#Headers],[Función_Jurisdiccional_Disciplinaria]],Actuación_Disciplinaria_2da[[#Headers],[Actuación_Disciplinaria_2da]],"")))</f>
        <v/>
      </c>
      <c r="L36" s="36" t="str">
        <f t="shared" si="1"/>
        <v/>
      </c>
      <c r="M36" s="36" t="str">
        <f t="shared" si="2"/>
        <v/>
      </c>
      <c r="N36" s="36" t="str">
        <f t="shared" si="3"/>
        <v/>
      </c>
      <c r="O36" s="4" t="str">
        <f t="shared" si="4"/>
        <v/>
      </c>
      <c r="P36" s="4" t="str">
        <f t="shared" si="5"/>
        <v/>
      </c>
      <c r="Q36" s="4" t="str">
        <f t="shared" si="6"/>
        <v/>
      </c>
      <c r="R36" s="4" t="str">
        <f t="shared" si="7"/>
        <v/>
      </c>
      <c r="T36" s="5"/>
      <c r="W36" s="4" t="s">
        <v>5</v>
      </c>
      <c r="X36" s="4" t="s">
        <v>6</v>
      </c>
    </row>
    <row r="37" spans="1:24" x14ac:dyDescent="0.25">
      <c r="A37" s="18" t="str">
        <f t="shared" si="8"/>
        <v/>
      </c>
      <c r="B37" s="8"/>
      <c r="C37" s="15"/>
      <c r="D37" s="3"/>
      <c r="E37" s="7"/>
      <c r="F37" s="7"/>
      <c r="G37" s="3"/>
      <c r="H37" s="7"/>
      <c r="I37" s="32"/>
      <c r="J37" s="43" t="str">
        <f t="shared" si="0"/>
        <v/>
      </c>
      <c r="K37" s="17" t="str">
        <f>IF(B37=Contencioso_Administrativo[[#Headers],[Contencioso_Administrativo]],Actuación_Contencioso_2da[[#Headers],[Actuación_Contencioso_2da]],IF('SEGUNDA INSTANCIA'!B37=Ordinaria[[#Headers],[Ordinaria]],Actuación_Ordinaria_2da[[#Headers],[Actuación_Ordinaria_2da]],IF('SEGUNDA INSTANCIA'!B37=Función_Jurisdiccional_Disciplinaria[[#Headers],[Función_Jurisdiccional_Disciplinaria]],Actuación_Disciplinaria_2da[[#Headers],[Actuación_Disciplinaria_2da]],"")))</f>
        <v/>
      </c>
      <c r="L37" s="36" t="str">
        <f t="shared" si="1"/>
        <v/>
      </c>
      <c r="M37" s="36" t="str">
        <f t="shared" si="2"/>
        <v/>
      </c>
      <c r="N37" s="36" t="str">
        <f t="shared" si="3"/>
        <v/>
      </c>
      <c r="O37" s="4" t="str">
        <f t="shared" si="4"/>
        <v/>
      </c>
      <c r="P37" s="4" t="str">
        <f t="shared" si="5"/>
        <v/>
      </c>
      <c r="Q37" s="4" t="str">
        <f t="shared" si="6"/>
        <v/>
      </c>
      <c r="R37" s="4" t="str">
        <f t="shared" si="7"/>
        <v/>
      </c>
      <c r="T37" s="5"/>
      <c r="W37" s="4" t="s">
        <v>5</v>
      </c>
      <c r="X37" s="4" t="s">
        <v>6</v>
      </c>
    </row>
    <row r="38" spans="1:24" x14ac:dyDescent="0.25">
      <c r="A38" s="18" t="str">
        <f t="shared" si="8"/>
        <v/>
      </c>
      <c r="B38" s="8"/>
      <c r="C38" s="15"/>
      <c r="D38" s="3"/>
      <c r="E38" s="7"/>
      <c r="F38" s="7"/>
      <c r="G38" s="3"/>
      <c r="H38" s="7"/>
      <c r="I38" s="32"/>
      <c r="J38" s="43" t="str">
        <f t="shared" si="0"/>
        <v/>
      </c>
      <c r="K38" s="17" t="str">
        <f>IF(B38=Contencioso_Administrativo[[#Headers],[Contencioso_Administrativo]],Actuación_Contencioso_2da[[#Headers],[Actuación_Contencioso_2da]],IF('SEGUNDA INSTANCIA'!B38=Ordinaria[[#Headers],[Ordinaria]],Actuación_Ordinaria_2da[[#Headers],[Actuación_Ordinaria_2da]],IF('SEGUNDA INSTANCIA'!B38=Función_Jurisdiccional_Disciplinaria[[#Headers],[Función_Jurisdiccional_Disciplinaria]],Actuación_Disciplinaria_2da[[#Headers],[Actuación_Disciplinaria_2da]],"")))</f>
        <v/>
      </c>
      <c r="L38" s="36" t="str">
        <f t="shared" si="1"/>
        <v/>
      </c>
      <c r="M38" s="36" t="str">
        <f t="shared" si="2"/>
        <v/>
      </c>
      <c r="N38" s="36" t="str">
        <f t="shared" si="3"/>
        <v/>
      </c>
      <c r="O38" s="4" t="str">
        <f t="shared" si="4"/>
        <v/>
      </c>
      <c r="P38" s="4" t="str">
        <f t="shared" si="5"/>
        <v/>
      </c>
      <c r="Q38" s="4" t="str">
        <f t="shared" si="6"/>
        <v/>
      </c>
      <c r="R38" s="4" t="str">
        <f t="shared" si="7"/>
        <v/>
      </c>
      <c r="T38" s="5"/>
      <c r="W38" s="4" t="s">
        <v>5</v>
      </c>
      <c r="X38" s="4" t="s">
        <v>6</v>
      </c>
    </row>
    <row r="39" spans="1:24" x14ac:dyDescent="0.25">
      <c r="A39" s="18" t="str">
        <f t="shared" si="8"/>
        <v/>
      </c>
      <c r="B39" s="8"/>
      <c r="C39" s="15"/>
      <c r="D39" s="3"/>
      <c r="E39" s="7"/>
      <c r="F39" s="7"/>
      <c r="G39" s="3"/>
      <c r="H39" s="7"/>
      <c r="I39" s="32"/>
      <c r="J39" s="43" t="str">
        <f t="shared" si="0"/>
        <v/>
      </c>
      <c r="K39" s="17" t="str">
        <f>IF(B39=Contencioso_Administrativo[[#Headers],[Contencioso_Administrativo]],Actuación_Contencioso_2da[[#Headers],[Actuación_Contencioso_2da]],IF('SEGUNDA INSTANCIA'!B39=Ordinaria[[#Headers],[Ordinaria]],Actuación_Ordinaria_2da[[#Headers],[Actuación_Ordinaria_2da]],IF('SEGUNDA INSTANCIA'!B39=Función_Jurisdiccional_Disciplinaria[[#Headers],[Función_Jurisdiccional_Disciplinaria]],Actuación_Disciplinaria_2da[[#Headers],[Actuación_Disciplinaria_2da]],"")))</f>
        <v/>
      </c>
      <c r="L39" s="36" t="str">
        <f t="shared" si="1"/>
        <v/>
      </c>
      <c r="M39" s="36" t="str">
        <f t="shared" si="2"/>
        <v/>
      </c>
      <c r="N39" s="36" t="str">
        <f t="shared" si="3"/>
        <v/>
      </c>
      <c r="O39" s="4" t="str">
        <f t="shared" si="4"/>
        <v/>
      </c>
      <c r="P39" s="4" t="str">
        <f t="shared" si="5"/>
        <v/>
      </c>
      <c r="Q39" s="4" t="str">
        <f t="shared" si="6"/>
        <v/>
      </c>
      <c r="R39" s="4" t="str">
        <f t="shared" si="7"/>
        <v/>
      </c>
      <c r="T39" s="5"/>
      <c r="W39" s="4" t="s">
        <v>5</v>
      </c>
      <c r="X39" s="4" t="s">
        <v>6</v>
      </c>
    </row>
    <row r="40" spans="1:24" x14ac:dyDescent="0.25">
      <c r="A40" s="18" t="str">
        <f t="shared" si="8"/>
        <v/>
      </c>
      <c r="B40" s="8"/>
      <c r="C40" s="15"/>
      <c r="D40" s="3"/>
      <c r="E40" s="7"/>
      <c r="F40" s="7"/>
      <c r="G40" s="3"/>
      <c r="H40" s="7"/>
      <c r="I40" s="32"/>
      <c r="J40" s="43" t="str">
        <f t="shared" si="0"/>
        <v/>
      </c>
      <c r="K40" s="17" t="str">
        <f>IF(B40=Contencioso_Administrativo[[#Headers],[Contencioso_Administrativo]],Actuación_Contencioso_2da[[#Headers],[Actuación_Contencioso_2da]],IF('SEGUNDA INSTANCIA'!B40=Ordinaria[[#Headers],[Ordinaria]],Actuación_Ordinaria_2da[[#Headers],[Actuación_Ordinaria_2da]],IF('SEGUNDA INSTANCIA'!B40=Función_Jurisdiccional_Disciplinaria[[#Headers],[Función_Jurisdiccional_Disciplinaria]],Actuación_Disciplinaria_2da[[#Headers],[Actuación_Disciplinaria_2da]],"")))</f>
        <v/>
      </c>
      <c r="L40" s="36" t="str">
        <f t="shared" si="1"/>
        <v/>
      </c>
      <c r="M40" s="36" t="str">
        <f t="shared" si="2"/>
        <v/>
      </c>
      <c r="N40" s="36" t="str">
        <f t="shared" si="3"/>
        <v/>
      </c>
      <c r="O40" s="4" t="str">
        <f t="shared" si="4"/>
        <v/>
      </c>
      <c r="P40" s="4" t="str">
        <f t="shared" si="5"/>
        <v/>
      </c>
      <c r="Q40" s="4" t="str">
        <f t="shared" si="6"/>
        <v/>
      </c>
      <c r="R40" s="4" t="str">
        <f t="shared" si="7"/>
        <v/>
      </c>
      <c r="T40" s="5"/>
      <c r="W40" s="4" t="s">
        <v>5</v>
      </c>
      <c r="X40" s="4" t="s">
        <v>6</v>
      </c>
    </row>
    <row r="41" spans="1:24" x14ac:dyDescent="0.25">
      <c r="A41" s="18" t="str">
        <f t="shared" si="8"/>
        <v/>
      </c>
      <c r="B41" s="8"/>
      <c r="C41" s="15"/>
      <c r="D41" s="3"/>
      <c r="E41" s="7"/>
      <c r="F41" s="7"/>
      <c r="G41" s="3"/>
      <c r="H41" s="7"/>
      <c r="I41" s="32"/>
      <c r="J41" s="43" t="str">
        <f t="shared" si="0"/>
        <v/>
      </c>
      <c r="K41" s="17" t="str">
        <f>IF(B41=Contencioso_Administrativo[[#Headers],[Contencioso_Administrativo]],Actuación_Contencioso_2da[[#Headers],[Actuación_Contencioso_2da]],IF('SEGUNDA INSTANCIA'!B41=Ordinaria[[#Headers],[Ordinaria]],Actuación_Ordinaria_2da[[#Headers],[Actuación_Ordinaria_2da]],IF('SEGUNDA INSTANCIA'!B41=Función_Jurisdiccional_Disciplinaria[[#Headers],[Función_Jurisdiccional_Disciplinaria]],Actuación_Disciplinaria_2da[[#Headers],[Actuación_Disciplinaria_2da]],"")))</f>
        <v/>
      </c>
      <c r="L41" s="36" t="str">
        <f t="shared" si="1"/>
        <v/>
      </c>
      <c r="M41" s="36" t="str">
        <f t="shared" si="2"/>
        <v/>
      </c>
      <c r="N41" s="36" t="str">
        <f t="shared" si="3"/>
        <v/>
      </c>
      <c r="O41" s="4" t="str">
        <f t="shared" si="4"/>
        <v/>
      </c>
      <c r="P41" s="4" t="str">
        <f t="shared" si="5"/>
        <v/>
      </c>
      <c r="Q41" s="4" t="str">
        <f t="shared" si="6"/>
        <v/>
      </c>
      <c r="R41" s="4" t="str">
        <f t="shared" si="7"/>
        <v/>
      </c>
      <c r="T41" s="5"/>
      <c r="W41" s="4" t="s">
        <v>5</v>
      </c>
      <c r="X41" s="4" t="s">
        <v>6</v>
      </c>
    </row>
    <row r="42" spans="1:24" x14ac:dyDescent="0.25">
      <c r="A42" s="18" t="str">
        <f t="shared" si="8"/>
        <v/>
      </c>
      <c r="B42" s="8"/>
      <c r="C42" s="15"/>
      <c r="D42" s="3"/>
      <c r="E42" s="7"/>
      <c r="F42" s="7"/>
      <c r="G42" s="3"/>
      <c r="H42" s="7"/>
      <c r="I42" s="32"/>
      <c r="J42" s="43" t="str">
        <f t="shared" si="0"/>
        <v/>
      </c>
      <c r="K42" s="17" t="str">
        <f>IF(B42=Contencioso_Administrativo[[#Headers],[Contencioso_Administrativo]],Actuación_Contencioso_2da[[#Headers],[Actuación_Contencioso_2da]],IF('SEGUNDA INSTANCIA'!B42=Ordinaria[[#Headers],[Ordinaria]],Actuación_Ordinaria_2da[[#Headers],[Actuación_Ordinaria_2da]],IF('SEGUNDA INSTANCIA'!B42=Función_Jurisdiccional_Disciplinaria[[#Headers],[Función_Jurisdiccional_Disciplinaria]],Actuación_Disciplinaria_2da[[#Headers],[Actuación_Disciplinaria_2da]],"")))</f>
        <v/>
      </c>
      <c r="L42" s="36" t="str">
        <f t="shared" si="1"/>
        <v/>
      </c>
      <c r="M42" s="36" t="str">
        <f t="shared" si="2"/>
        <v/>
      </c>
      <c r="N42" s="36" t="str">
        <f t="shared" si="3"/>
        <v/>
      </c>
      <c r="O42" s="4" t="str">
        <f t="shared" si="4"/>
        <v/>
      </c>
      <c r="P42" s="4" t="str">
        <f t="shared" si="5"/>
        <v/>
      </c>
      <c r="Q42" s="4" t="str">
        <f t="shared" si="6"/>
        <v/>
      </c>
      <c r="R42" s="4" t="str">
        <f t="shared" si="7"/>
        <v/>
      </c>
      <c r="T42" s="5"/>
      <c r="W42" s="4" t="s">
        <v>5</v>
      </c>
      <c r="X42" s="4" t="s">
        <v>6</v>
      </c>
    </row>
    <row r="43" spans="1:24" x14ac:dyDescent="0.25">
      <c r="A43" s="18" t="str">
        <f t="shared" si="8"/>
        <v/>
      </c>
      <c r="B43" s="8"/>
      <c r="C43" s="15"/>
      <c r="D43" s="3"/>
      <c r="E43" s="7"/>
      <c r="F43" s="7"/>
      <c r="G43" s="3"/>
      <c r="H43" s="7"/>
      <c r="I43" s="32"/>
      <c r="J43" s="43" t="str">
        <f t="shared" si="0"/>
        <v/>
      </c>
      <c r="K43" s="17" t="str">
        <f>IF(B43=Contencioso_Administrativo[[#Headers],[Contencioso_Administrativo]],Actuación_Contencioso_2da[[#Headers],[Actuación_Contencioso_2da]],IF('SEGUNDA INSTANCIA'!B43=Ordinaria[[#Headers],[Ordinaria]],Actuación_Ordinaria_2da[[#Headers],[Actuación_Ordinaria_2da]],IF('SEGUNDA INSTANCIA'!B43=Función_Jurisdiccional_Disciplinaria[[#Headers],[Función_Jurisdiccional_Disciplinaria]],Actuación_Disciplinaria_2da[[#Headers],[Actuación_Disciplinaria_2da]],"")))</f>
        <v/>
      </c>
      <c r="L43" s="36" t="str">
        <f t="shared" si="1"/>
        <v/>
      </c>
      <c r="M43" s="36" t="str">
        <f t="shared" si="2"/>
        <v/>
      </c>
      <c r="N43" s="36" t="str">
        <f t="shared" si="3"/>
        <v/>
      </c>
      <c r="O43" s="4" t="str">
        <f t="shared" si="4"/>
        <v/>
      </c>
      <c r="P43" s="4" t="str">
        <f t="shared" si="5"/>
        <v/>
      </c>
      <c r="Q43" s="4" t="str">
        <f t="shared" si="6"/>
        <v/>
      </c>
      <c r="R43" s="4" t="str">
        <f t="shared" si="7"/>
        <v/>
      </c>
      <c r="T43" s="5"/>
      <c r="W43" s="4" t="s">
        <v>5</v>
      </c>
      <c r="X43" s="4" t="s">
        <v>6</v>
      </c>
    </row>
    <row r="44" spans="1:24" x14ac:dyDescent="0.25">
      <c r="A44" s="18" t="str">
        <f t="shared" si="8"/>
        <v/>
      </c>
      <c r="B44" s="8"/>
      <c r="C44" s="15"/>
      <c r="D44" s="3"/>
      <c r="E44" s="7"/>
      <c r="F44" s="7"/>
      <c r="G44" s="3"/>
      <c r="H44" s="7"/>
      <c r="I44" s="32"/>
      <c r="J44" s="43" t="str">
        <f t="shared" si="0"/>
        <v/>
      </c>
      <c r="K44" s="17" t="str">
        <f>IF(B44=Contencioso_Administrativo[[#Headers],[Contencioso_Administrativo]],Actuación_Contencioso_2da[[#Headers],[Actuación_Contencioso_2da]],IF('SEGUNDA INSTANCIA'!B44=Ordinaria[[#Headers],[Ordinaria]],Actuación_Ordinaria_2da[[#Headers],[Actuación_Ordinaria_2da]],IF('SEGUNDA INSTANCIA'!B44=Función_Jurisdiccional_Disciplinaria[[#Headers],[Función_Jurisdiccional_Disciplinaria]],Actuación_Disciplinaria_2da[[#Headers],[Actuación_Disciplinaria_2da]],"")))</f>
        <v/>
      </c>
      <c r="L44" s="36" t="str">
        <f t="shared" si="1"/>
        <v/>
      </c>
      <c r="M44" s="36" t="str">
        <f t="shared" si="2"/>
        <v/>
      </c>
      <c r="N44" s="36" t="str">
        <f t="shared" si="3"/>
        <v/>
      </c>
      <c r="O44" s="4" t="str">
        <f t="shared" si="4"/>
        <v/>
      </c>
      <c r="P44" s="4" t="str">
        <f t="shared" si="5"/>
        <v/>
      </c>
      <c r="Q44" s="4" t="str">
        <f t="shared" si="6"/>
        <v/>
      </c>
      <c r="R44" s="4" t="str">
        <f t="shared" si="7"/>
        <v/>
      </c>
      <c r="T44" s="5"/>
      <c r="W44" s="4" t="s">
        <v>5</v>
      </c>
      <c r="X44" s="4" t="s">
        <v>6</v>
      </c>
    </row>
    <row r="45" spans="1:24" x14ac:dyDescent="0.25">
      <c r="A45" s="18" t="str">
        <f t="shared" si="8"/>
        <v/>
      </c>
      <c r="B45" s="8"/>
      <c r="C45" s="15"/>
      <c r="D45" s="3"/>
      <c r="E45" s="7"/>
      <c r="F45" s="7"/>
      <c r="G45" s="3"/>
      <c r="H45" s="7"/>
      <c r="I45" s="32"/>
      <c r="J45" s="43" t="str">
        <f t="shared" si="0"/>
        <v/>
      </c>
      <c r="K45" s="17" t="str">
        <f>IF(B45=Contencioso_Administrativo[[#Headers],[Contencioso_Administrativo]],Actuación_Contencioso_2da[[#Headers],[Actuación_Contencioso_2da]],IF('SEGUNDA INSTANCIA'!B45=Ordinaria[[#Headers],[Ordinaria]],Actuación_Ordinaria_2da[[#Headers],[Actuación_Ordinaria_2da]],IF('SEGUNDA INSTANCIA'!B45=Función_Jurisdiccional_Disciplinaria[[#Headers],[Función_Jurisdiccional_Disciplinaria]],Actuación_Disciplinaria_2da[[#Headers],[Actuación_Disciplinaria_2da]],"")))</f>
        <v/>
      </c>
      <c r="L45" s="36" t="str">
        <f t="shared" si="1"/>
        <v/>
      </c>
      <c r="M45" s="36" t="str">
        <f t="shared" si="2"/>
        <v/>
      </c>
      <c r="N45" s="36" t="str">
        <f t="shared" si="3"/>
        <v/>
      </c>
      <c r="O45" s="4" t="str">
        <f t="shared" si="4"/>
        <v/>
      </c>
      <c r="P45" s="4" t="str">
        <f t="shared" si="5"/>
        <v/>
      </c>
      <c r="Q45" s="4" t="str">
        <f t="shared" si="6"/>
        <v/>
      </c>
      <c r="R45" s="4" t="str">
        <f t="shared" si="7"/>
        <v/>
      </c>
      <c r="T45" s="5"/>
      <c r="W45" s="4" t="s">
        <v>5</v>
      </c>
      <c r="X45" s="4" t="s">
        <v>6</v>
      </c>
    </row>
    <row r="46" spans="1:24" x14ac:dyDescent="0.25">
      <c r="A46" s="18" t="str">
        <f t="shared" si="8"/>
        <v/>
      </c>
      <c r="B46" s="8"/>
      <c r="C46" s="15"/>
      <c r="D46" s="3"/>
      <c r="E46" s="7"/>
      <c r="F46" s="7"/>
      <c r="G46" s="3"/>
      <c r="H46" s="7"/>
      <c r="I46" s="32"/>
      <c r="J46" s="43" t="str">
        <f t="shared" si="0"/>
        <v/>
      </c>
      <c r="K46" s="17" t="str">
        <f>IF(B46=Contencioso_Administrativo[[#Headers],[Contencioso_Administrativo]],Actuación_Contencioso_2da[[#Headers],[Actuación_Contencioso_2da]],IF('SEGUNDA INSTANCIA'!B46=Ordinaria[[#Headers],[Ordinaria]],Actuación_Ordinaria_2da[[#Headers],[Actuación_Ordinaria_2da]],IF('SEGUNDA INSTANCIA'!B46=Función_Jurisdiccional_Disciplinaria[[#Headers],[Función_Jurisdiccional_Disciplinaria]],Actuación_Disciplinaria_2da[[#Headers],[Actuación_Disciplinaria_2da]],"")))</f>
        <v/>
      </c>
      <c r="L46" s="36" t="str">
        <f t="shared" si="1"/>
        <v/>
      </c>
      <c r="M46" s="36" t="str">
        <f t="shared" si="2"/>
        <v/>
      </c>
      <c r="N46" s="36" t="str">
        <f t="shared" si="3"/>
        <v/>
      </c>
      <c r="O46" s="4" t="str">
        <f t="shared" si="4"/>
        <v/>
      </c>
      <c r="P46" s="4" t="str">
        <f t="shared" si="5"/>
        <v/>
      </c>
      <c r="Q46" s="4" t="str">
        <f t="shared" si="6"/>
        <v/>
      </c>
      <c r="R46" s="4" t="str">
        <f t="shared" si="7"/>
        <v/>
      </c>
      <c r="T46" s="5"/>
      <c r="W46" s="4" t="s">
        <v>5</v>
      </c>
      <c r="X46" s="4" t="s">
        <v>6</v>
      </c>
    </row>
    <row r="47" spans="1:24" x14ac:dyDescent="0.25">
      <c r="A47" s="18" t="str">
        <f t="shared" si="8"/>
        <v/>
      </c>
      <c r="B47" s="8"/>
      <c r="C47" s="15"/>
      <c r="D47" s="3"/>
      <c r="E47" s="7"/>
      <c r="F47" s="7"/>
      <c r="G47" s="3"/>
      <c r="H47" s="7"/>
      <c r="I47" s="32"/>
      <c r="J47" s="43" t="str">
        <f t="shared" si="0"/>
        <v/>
      </c>
      <c r="K47" s="17" t="str">
        <f>IF(B47=Contencioso_Administrativo[[#Headers],[Contencioso_Administrativo]],Actuación_Contencioso_2da[[#Headers],[Actuación_Contencioso_2da]],IF('SEGUNDA INSTANCIA'!B47=Ordinaria[[#Headers],[Ordinaria]],Actuación_Ordinaria_2da[[#Headers],[Actuación_Ordinaria_2da]],IF('SEGUNDA INSTANCIA'!B47=Función_Jurisdiccional_Disciplinaria[[#Headers],[Función_Jurisdiccional_Disciplinaria]],Actuación_Disciplinaria_2da[[#Headers],[Actuación_Disciplinaria_2da]],"")))</f>
        <v/>
      </c>
      <c r="L47" s="36" t="str">
        <f t="shared" si="1"/>
        <v/>
      </c>
      <c r="M47" s="36" t="str">
        <f t="shared" si="2"/>
        <v/>
      </c>
      <c r="N47" s="36" t="str">
        <f t="shared" si="3"/>
        <v/>
      </c>
      <c r="O47" s="4" t="str">
        <f t="shared" si="4"/>
        <v/>
      </c>
      <c r="P47" s="4" t="str">
        <f t="shared" si="5"/>
        <v/>
      </c>
      <c r="Q47" s="4" t="str">
        <f t="shared" si="6"/>
        <v/>
      </c>
      <c r="R47" s="4" t="str">
        <f t="shared" si="7"/>
        <v/>
      </c>
      <c r="T47" s="5"/>
      <c r="W47" s="4" t="s">
        <v>5</v>
      </c>
      <c r="X47" s="4" t="s">
        <v>6</v>
      </c>
    </row>
    <row r="48" spans="1:24" x14ac:dyDescent="0.25">
      <c r="A48" s="18" t="str">
        <f t="shared" si="8"/>
        <v/>
      </c>
      <c r="B48" s="8"/>
      <c r="C48" s="15"/>
      <c r="D48" s="3"/>
      <c r="E48" s="7"/>
      <c r="F48" s="7"/>
      <c r="G48" s="3"/>
      <c r="H48" s="7"/>
      <c r="I48" s="32"/>
      <c r="J48" s="43" t="str">
        <f t="shared" si="0"/>
        <v/>
      </c>
      <c r="K48" s="17" t="str">
        <f>IF(B48=Contencioso_Administrativo[[#Headers],[Contencioso_Administrativo]],Actuación_Contencioso_2da[[#Headers],[Actuación_Contencioso_2da]],IF('SEGUNDA INSTANCIA'!B48=Ordinaria[[#Headers],[Ordinaria]],Actuación_Ordinaria_2da[[#Headers],[Actuación_Ordinaria_2da]],IF('SEGUNDA INSTANCIA'!B48=Función_Jurisdiccional_Disciplinaria[[#Headers],[Función_Jurisdiccional_Disciplinaria]],Actuación_Disciplinaria_2da[[#Headers],[Actuación_Disciplinaria_2da]],"")))</f>
        <v/>
      </c>
      <c r="L48" s="36" t="str">
        <f t="shared" si="1"/>
        <v/>
      </c>
      <c r="M48" s="36" t="str">
        <f t="shared" si="2"/>
        <v/>
      </c>
      <c r="N48" s="36" t="str">
        <f t="shared" si="3"/>
        <v/>
      </c>
      <c r="O48" s="4" t="str">
        <f t="shared" si="4"/>
        <v/>
      </c>
      <c r="P48" s="4" t="str">
        <f t="shared" si="5"/>
        <v/>
      </c>
      <c r="Q48" s="4" t="str">
        <f t="shared" si="6"/>
        <v/>
      </c>
      <c r="R48" s="4" t="str">
        <f t="shared" si="7"/>
        <v/>
      </c>
      <c r="T48" s="5"/>
      <c r="W48" s="4" t="s">
        <v>5</v>
      </c>
      <c r="X48" s="4" t="s">
        <v>6</v>
      </c>
    </row>
    <row r="49" spans="1:24" x14ac:dyDescent="0.25">
      <c r="A49" s="18" t="str">
        <f t="shared" si="8"/>
        <v/>
      </c>
      <c r="B49" s="8"/>
      <c r="C49" s="15"/>
      <c r="D49" s="3"/>
      <c r="E49" s="7"/>
      <c r="F49" s="7"/>
      <c r="G49" s="3"/>
      <c r="H49" s="7"/>
      <c r="I49" s="32"/>
      <c r="J49" s="43" t="str">
        <f t="shared" si="0"/>
        <v/>
      </c>
      <c r="K49" s="17" t="str">
        <f>IF(B49=Contencioso_Administrativo[[#Headers],[Contencioso_Administrativo]],Actuación_Contencioso_2da[[#Headers],[Actuación_Contencioso_2da]],IF('SEGUNDA INSTANCIA'!B49=Ordinaria[[#Headers],[Ordinaria]],Actuación_Ordinaria_2da[[#Headers],[Actuación_Ordinaria_2da]],IF('SEGUNDA INSTANCIA'!B49=Función_Jurisdiccional_Disciplinaria[[#Headers],[Función_Jurisdiccional_Disciplinaria]],Actuación_Disciplinaria_2da[[#Headers],[Actuación_Disciplinaria_2da]],"")))</f>
        <v/>
      </c>
      <c r="L49" s="36" t="str">
        <f t="shared" si="1"/>
        <v/>
      </c>
      <c r="M49" s="36" t="str">
        <f t="shared" si="2"/>
        <v/>
      </c>
      <c r="N49" s="36" t="str">
        <f t="shared" si="3"/>
        <v/>
      </c>
      <c r="O49" s="4" t="str">
        <f t="shared" si="4"/>
        <v/>
      </c>
      <c r="P49" s="4" t="str">
        <f t="shared" si="5"/>
        <v/>
      </c>
      <c r="Q49" s="4" t="str">
        <f t="shared" si="6"/>
        <v/>
      </c>
      <c r="R49" s="4" t="str">
        <f t="shared" si="7"/>
        <v/>
      </c>
      <c r="T49" s="5"/>
      <c r="W49" s="4" t="s">
        <v>5</v>
      </c>
      <c r="X49" s="4" t="s">
        <v>6</v>
      </c>
    </row>
    <row r="50" spans="1:24" x14ac:dyDescent="0.25">
      <c r="A50" s="18" t="str">
        <f t="shared" si="8"/>
        <v/>
      </c>
      <c r="B50" s="8"/>
      <c r="C50" s="15"/>
      <c r="D50" s="3"/>
      <c r="E50" s="7"/>
      <c r="F50" s="7"/>
      <c r="G50" s="3"/>
      <c r="H50" s="7"/>
      <c r="I50" s="32"/>
      <c r="J50" s="43" t="str">
        <f t="shared" si="0"/>
        <v/>
      </c>
      <c r="K50" s="17" t="str">
        <f>IF(B50=Contencioso_Administrativo[[#Headers],[Contencioso_Administrativo]],Actuación_Contencioso_2da[[#Headers],[Actuación_Contencioso_2da]],IF('SEGUNDA INSTANCIA'!B50=Ordinaria[[#Headers],[Ordinaria]],Actuación_Ordinaria_2da[[#Headers],[Actuación_Ordinaria_2da]],IF('SEGUNDA INSTANCIA'!B50=Función_Jurisdiccional_Disciplinaria[[#Headers],[Función_Jurisdiccional_Disciplinaria]],Actuación_Disciplinaria_2da[[#Headers],[Actuación_Disciplinaria_2da]],"")))</f>
        <v/>
      </c>
      <c r="L50" s="36" t="str">
        <f t="shared" si="1"/>
        <v/>
      </c>
      <c r="M50" s="36" t="str">
        <f t="shared" si="2"/>
        <v/>
      </c>
      <c r="N50" s="36" t="str">
        <f t="shared" si="3"/>
        <v/>
      </c>
      <c r="O50" s="4" t="str">
        <f t="shared" si="4"/>
        <v/>
      </c>
      <c r="P50" s="4" t="str">
        <f t="shared" si="5"/>
        <v/>
      </c>
      <c r="Q50" s="4" t="str">
        <f t="shared" si="6"/>
        <v/>
      </c>
      <c r="R50" s="4" t="str">
        <f t="shared" si="7"/>
        <v/>
      </c>
      <c r="T50" s="5"/>
      <c r="W50" s="4" t="s">
        <v>5</v>
      </c>
      <c r="X50" s="4" t="s">
        <v>6</v>
      </c>
    </row>
    <row r="51" spans="1:24" x14ac:dyDescent="0.25">
      <c r="A51" s="18" t="str">
        <f t="shared" si="8"/>
        <v/>
      </c>
      <c r="B51" s="8"/>
      <c r="C51" s="15"/>
      <c r="D51" s="3"/>
      <c r="E51" s="7"/>
      <c r="F51" s="7"/>
      <c r="G51" s="3"/>
      <c r="H51" s="7"/>
      <c r="I51" s="32"/>
      <c r="J51" s="43" t="str">
        <f t="shared" si="0"/>
        <v/>
      </c>
      <c r="K51" s="17" t="str">
        <f>IF(B51=Contencioso_Administrativo[[#Headers],[Contencioso_Administrativo]],Actuación_Contencioso_2da[[#Headers],[Actuación_Contencioso_2da]],IF('SEGUNDA INSTANCIA'!B51=Ordinaria[[#Headers],[Ordinaria]],Actuación_Ordinaria_2da[[#Headers],[Actuación_Ordinaria_2da]],IF('SEGUNDA INSTANCIA'!B51=Función_Jurisdiccional_Disciplinaria[[#Headers],[Función_Jurisdiccional_Disciplinaria]],Actuación_Disciplinaria_2da[[#Headers],[Actuación_Disciplinaria_2da]],"")))</f>
        <v/>
      </c>
      <c r="L51" s="36" t="str">
        <f t="shared" si="1"/>
        <v/>
      </c>
      <c r="M51" s="36" t="str">
        <f t="shared" si="2"/>
        <v/>
      </c>
      <c r="N51" s="36" t="str">
        <f t="shared" si="3"/>
        <v/>
      </c>
      <c r="O51" s="4" t="str">
        <f t="shared" si="4"/>
        <v/>
      </c>
      <c r="P51" s="4" t="str">
        <f t="shared" si="5"/>
        <v/>
      </c>
      <c r="Q51" s="4" t="str">
        <f t="shared" si="6"/>
        <v/>
      </c>
      <c r="R51" s="4" t="str">
        <f t="shared" si="7"/>
        <v/>
      </c>
      <c r="T51" s="5"/>
      <c r="W51" s="4" t="s">
        <v>5</v>
      </c>
      <c r="X51" s="4" t="s">
        <v>6</v>
      </c>
    </row>
    <row r="52" spans="1:24" x14ac:dyDescent="0.25">
      <c r="A52" s="18" t="str">
        <f t="shared" si="8"/>
        <v/>
      </c>
      <c r="B52" s="8"/>
      <c r="C52" s="15"/>
      <c r="D52" s="3"/>
      <c r="E52" s="7"/>
      <c r="F52" s="7"/>
      <c r="G52" s="3"/>
      <c r="H52" s="7"/>
      <c r="I52" s="32"/>
      <c r="J52" s="43" t="str">
        <f t="shared" si="0"/>
        <v/>
      </c>
      <c r="K52" s="17" t="str">
        <f>IF(B52=Contencioso_Administrativo[[#Headers],[Contencioso_Administrativo]],Actuación_Contencioso_2da[[#Headers],[Actuación_Contencioso_2da]],IF('SEGUNDA INSTANCIA'!B52=Ordinaria[[#Headers],[Ordinaria]],Actuación_Ordinaria_2da[[#Headers],[Actuación_Ordinaria_2da]],IF('SEGUNDA INSTANCIA'!B52=Función_Jurisdiccional_Disciplinaria[[#Headers],[Función_Jurisdiccional_Disciplinaria]],Actuación_Disciplinaria_2da[[#Headers],[Actuación_Disciplinaria_2da]],"")))</f>
        <v/>
      </c>
      <c r="L52" s="36" t="str">
        <f t="shared" si="1"/>
        <v/>
      </c>
      <c r="M52" s="36" t="str">
        <f t="shared" si="2"/>
        <v/>
      </c>
      <c r="N52" s="36" t="str">
        <f t="shared" si="3"/>
        <v/>
      </c>
      <c r="O52" s="4" t="str">
        <f t="shared" si="4"/>
        <v/>
      </c>
      <c r="P52" s="4" t="str">
        <f t="shared" si="5"/>
        <v/>
      </c>
      <c r="Q52" s="4" t="str">
        <f t="shared" si="6"/>
        <v/>
      </c>
      <c r="R52" s="4" t="str">
        <f t="shared" si="7"/>
        <v/>
      </c>
      <c r="T52" s="5"/>
      <c r="W52" s="4" t="s">
        <v>5</v>
      </c>
      <c r="X52" s="4" t="s">
        <v>6</v>
      </c>
    </row>
    <row r="53" spans="1:24" x14ac:dyDescent="0.25">
      <c r="A53" s="18" t="str">
        <f t="shared" si="8"/>
        <v/>
      </c>
      <c r="B53" s="8"/>
      <c r="C53" s="15"/>
      <c r="D53" s="3"/>
      <c r="E53" s="7"/>
      <c r="F53" s="7"/>
      <c r="G53" s="3"/>
      <c r="H53" s="7"/>
      <c r="I53" s="32"/>
      <c r="J53" s="43" t="str">
        <f t="shared" si="0"/>
        <v/>
      </c>
      <c r="K53" s="17" t="str">
        <f>IF(B53=Contencioso_Administrativo[[#Headers],[Contencioso_Administrativo]],Actuación_Contencioso_2da[[#Headers],[Actuación_Contencioso_2da]],IF('SEGUNDA INSTANCIA'!B53=Ordinaria[[#Headers],[Ordinaria]],Actuación_Ordinaria_2da[[#Headers],[Actuación_Ordinaria_2da]],IF('SEGUNDA INSTANCIA'!B53=Función_Jurisdiccional_Disciplinaria[[#Headers],[Función_Jurisdiccional_Disciplinaria]],Actuación_Disciplinaria_2da[[#Headers],[Actuación_Disciplinaria_2da]],"")))</f>
        <v/>
      </c>
      <c r="L53" s="36" t="str">
        <f t="shared" si="1"/>
        <v/>
      </c>
      <c r="M53" s="36" t="str">
        <f t="shared" si="2"/>
        <v/>
      </c>
      <c r="N53" s="36" t="str">
        <f t="shared" si="3"/>
        <v/>
      </c>
      <c r="O53" s="4" t="str">
        <f t="shared" si="4"/>
        <v/>
      </c>
      <c r="P53" s="4" t="str">
        <f t="shared" si="5"/>
        <v/>
      </c>
      <c r="Q53" s="4" t="str">
        <f t="shared" si="6"/>
        <v/>
      </c>
      <c r="R53" s="4" t="str">
        <f t="shared" si="7"/>
        <v/>
      </c>
      <c r="T53" s="5"/>
      <c r="W53" s="4" t="s">
        <v>5</v>
      </c>
      <c r="X53" s="4" t="s">
        <v>6</v>
      </c>
    </row>
    <row r="54" spans="1:24" x14ac:dyDescent="0.25">
      <c r="A54" s="18" t="str">
        <f t="shared" si="8"/>
        <v/>
      </c>
      <c r="B54" s="8"/>
      <c r="C54" s="15"/>
      <c r="D54" s="3"/>
      <c r="E54" s="7"/>
      <c r="F54" s="7"/>
      <c r="G54" s="3"/>
      <c r="H54" s="7"/>
      <c r="I54" s="32"/>
      <c r="J54" s="43" t="str">
        <f t="shared" si="0"/>
        <v/>
      </c>
      <c r="K54" s="17" t="str">
        <f>IF(B54=Contencioso_Administrativo[[#Headers],[Contencioso_Administrativo]],Actuación_Contencioso_2da[[#Headers],[Actuación_Contencioso_2da]],IF('SEGUNDA INSTANCIA'!B54=Ordinaria[[#Headers],[Ordinaria]],Actuación_Ordinaria_2da[[#Headers],[Actuación_Ordinaria_2da]],IF('SEGUNDA INSTANCIA'!B54=Función_Jurisdiccional_Disciplinaria[[#Headers],[Función_Jurisdiccional_Disciplinaria]],Actuación_Disciplinaria_2da[[#Headers],[Actuación_Disciplinaria_2da]],"")))</f>
        <v/>
      </c>
      <c r="L54" s="36" t="str">
        <f t="shared" si="1"/>
        <v/>
      </c>
      <c r="M54" s="36" t="str">
        <f t="shared" si="2"/>
        <v/>
      </c>
      <c r="N54" s="36" t="str">
        <f t="shared" si="3"/>
        <v/>
      </c>
      <c r="O54" s="4" t="str">
        <f t="shared" si="4"/>
        <v/>
      </c>
      <c r="P54" s="4" t="str">
        <f t="shared" si="5"/>
        <v/>
      </c>
      <c r="Q54" s="4" t="str">
        <f t="shared" si="6"/>
        <v/>
      </c>
      <c r="R54" s="4" t="str">
        <f t="shared" si="7"/>
        <v/>
      </c>
      <c r="T54" s="5"/>
      <c r="W54" s="4" t="s">
        <v>5</v>
      </c>
      <c r="X54" s="4" t="s">
        <v>6</v>
      </c>
    </row>
    <row r="55" spans="1:24" x14ac:dyDescent="0.25">
      <c r="A55" s="18" t="str">
        <f t="shared" si="8"/>
        <v/>
      </c>
      <c r="B55" s="8"/>
      <c r="C55" s="15"/>
      <c r="D55" s="3"/>
      <c r="E55" s="7"/>
      <c r="F55" s="7"/>
      <c r="G55" s="3"/>
      <c r="H55" s="7"/>
      <c r="I55" s="32"/>
      <c r="J55" s="43" t="str">
        <f t="shared" si="0"/>
        <v/>
      </c>
      <c r="K55" s="17" t="str">
        <f>IF(B55=Contencioso_Administrativo[[#Headers],[Contencioso_Administrativo]],Actuación_Contencioso_2da[[#Headers],[Actuación_Contencioso_2da]],IF('SEGUNDA INSTANCIA'!B55=Ordinaria[[#Headers],[Ordinaria]],Actuación_Ordinaria_2da[[#Headers],[Actuación_Ordinaria_2da]],IF('SEGUNDA INSTANCIA'!B55=Función_Jurisdiccional_Disciplinaria[[#Headers],[Función_Jurisdiccional_Disciplinaria]],Actuación_Disciplinaria_2da[[#Headers],[Actuación_Disciplinaria_2da]],"")))</f>
        <v/>
      </c>
      <c r="L55" s="36" t="str">
        <f t="shared" si="1"/>
        <v/>
      </c>
      <c r="M55" s="36" t="str">
        <f t="shared" si="2"/>
        <v/>
      </c>
      <c r="N55" s="36" t="str">
        <f t="shared" si="3"/>
        <v/>
      </c>
      <c r="O55" s="4" t="str">
        <f t="shared" si="4"/>
        <v/>
      </c>
      <c r="P55" s="4" t="str">
        <f t="shared" si="5"/>
        <v/>
      </c>
      <c r="Q55" s="4" t="str">
        <f t="shared" si="6"/>
        <v/>
      </c>
      <c r="R55" s="4" t="str">
        <f t="shared" si="7"/>
        <v/>
      </c>
      <c r="T55" s="5"/>
      <c r="W55" s="4" t="s">
        <v>5</v>
      </c>
      <c r="X55" s="4" t="s">
        <v>6</v>
      </c>
    </row>
    <row r="56" spans="1:24" x14ac:dyDescent="0.25">
      <c r="A56" s="18" t="str">
        <f t="shared" si="8"/>
        <v/>
      </c>
      <c r="B56" s="8"/>
      <c r="C56" s="15"/>
      <c r="D56" s="3"/>
      <c r="E56" s="7"/>
      <c r="F56" s="7"/>
      <c r="G56" s="3"/>
      <c r="H56" s="7"/>
      <c r="I56" s="32"/>
      <c r="J56" s="43" t="str">
        <f t="shared" si="0"/>
        <v/>
      </c>
      <c r="K56" s="17" t="str">
        <f>IF(B56=Contencioso_Administrativo[[#Headers],[Contencioso_Administrativo]],Actuación_Contencioso_2da[[#Headers],[Actuación_Contencioso_2da]],IF('SEGUNDA INSTANCIA'!B56=Ordinaria[[#Headers],[Ordinaria]],Actuación_Ordinaria_2da[[#Headers],[Actuación_Ordinaria_2da]],IF('SEGUNDA INSTANCIA'!B56=Función_Jurisdiccional_Disciplinaria[[#Headers],[Función_Jurisdiccional_Disciplinaria]],Actuación_Disciplinaria_2da[[#Headers],[Actuación_Disciplinaria_2da]],"")))</f>
        <v/>
      </c>
      <c r="L56" s="36" t="str">
        <f t="shared" si="1"/>
        <v/>
      </c>
      <c r="M56" s="36" t="str">
        <f t="shared" si="2"/>
        <v/>
      </c>
      <c r="N56" s="36" t="str">
        <f t="shared" si="3"/>
        <v/>
      </c>
      <c r="O56" s="4" t="str">
        <f t="shared" si="4"/>
        <v/>
      </c>
      <c r="P56" s="4" t="str">
        <f t="shared" si="5"/>
        <v/>
      </c>
      <c r="Q56" s="4" t="str">
        <f t="shared" si="6"/>
        <v/>
      </c>
      <c r="R56" s="4" t="str">
        <f t="shared" si="7"/>
        <v/>
      </c>
      <c r="T56" s="5"/>
      <c r="W56" s="4" t="s">
        <v>5</v>
      </c>
      <c r="X56" s="4" t="s">
        <v>6</v>
      </c>
    </row>
    <row r="57" spans="1:24" x14ac:dyDescent="0.25">
      <c r="A57" s="18" t="str">
        <f t="shared" si="8"/>
        <v/>
      </c>
      <c r="B57" s="8"/>
      <c r="C57" s="15"/>
      <c r="D57" s="3"/>
      <c r="E57" s="7"/>
      <c r="F57" s="7"/>
      <c r="G57" s="3"/>
      <c r="H57" s="7"/>
      <c r="I57" s="32"/>
      <c r="J57" s="43" t="str">
        <f t="shared" si="0"/>
        <v/>
      </c>
      <c r="K57" s="17" t="str">
        <f>IF(B57=Contencioso_Administrativo[[#Headers],[Contencioso_Administrativo]],Actuación_Contencioso_2da[[#Headers],[Actuación_Contencioso_2da]],IF('SEGUNDA INSTANCIA'!B57=Ordinaria[[#Headers],[Ordinaria]],Actuación_Ordinaria_2da[[#Headers],[Actuación_Ordinaria_2da]],IF('SEGUNDA INSTANCIA'!B57=Función_Jurisdiccional_Disciplinaria[[#Headers],[Función_Jurisdiccional_Disciplinaria]],Actuación_Disciplinaria_2da[[#Headers],[Actuación_Disciplinaria_2da]],"")))</f>
        <v/>
      </c>
      <c r="L57" s="36" t="str">
        <f t="shared" si="1"/>
        <v/>
      </c>
      <c r="M57" s="36" t="str">
        <f t="shared" si="2"/>
        <v/>
      </c>
      <c r="N57" s="36" t="str">
        <f t="shared" si="3"/>
        <v/>
      </c>
      <c r="O57" s="4" t="str">
        <f t="shared" si="4"/>
        <v/>
      </c>
      <c r="P57" s="4" t="str">
        <f t="shared" si="5"/>
        <v/>
      </c>
      <c r="Q57" s="4" t="str">
        <f t="shared" si="6"/>
        <v/>
      </c>
      <c r="R57" s="4" t="str">
        <f t="shared" si="7"/>
        <v/>
      </c>
      <c r="T57" s="5"/>
      <c r="W57" s="4" t="s">
        <v>5</v>
      </c>
      <c r="X57" s="4" t="s">
        <v>6</v>
      </c>
    </row>
    <row r="58" spans="1:24" x14ac:dyDescent="0.25">
      <c r="A58" s="18" t="str">
        <f t="shared" si="8"/>
        <v/>
      </c>
      <c r="B58" s="8"/>
      <c r="C58" s="15"/>
      <c r="D58" s="3"/>
      <c r="E58" s="7"/>
      <c r="F58" s="7"/>
      <c r="G58" s="3"/>
      <c r="H58" s="7"/>
      <c r="I58" s="32"/>
      <c r="J58" s="43" t="str">
        <f t="shared" si="0"/>
        <v/>
      </c>
      <c r="K58" s="17" t="str">
        <f>IF(B58=Contencioso_Administrativo[[#Headers],[Contencioso_Administrativo]],Actuación_Contencioso_2da[[#Headers],[Actuación_Contencioso_2da]],IF('SEGUNDA INSTANCIA'!B58=Ordinaria[[#Headers],[Ordinaria]],Actuación_Ordinaria_2da[[#Headers],[Actuación_Ordinaria_2da]],IF('SEGUNDA INSTANCIA'!B58=Función_Jurisdiccional_Disciplinaria[[#Headers],[Función_Jurisdiccional_Disciplinaria]],Actuación_Disciplinaria_2da[[#Headers],[Actuación_Disciplinaria_2da]],"")))</f>
        <v/>
      </c>
      <c r="L58" s="36" t="str">
        <f t="shared" si="1"/>
        <v/>
      </c>
      <c r="M58" s="36" t="str">
        <f t="shared" si="2"/>
        <v/>
      </c>
      <c r="N58" s="36" t="str">
        <f t="shared" si="3"/>
        <v/>
      </c>
      <c r="O58" s="4" t="str">
        <f t="shared" si="4"/>
        <v/>
      </c>
      <c r="P58" s="4" t="str">
        <f t="shared" si="5"/>
        <v/>
      </c>
      <c r="Q58" s="4" t="str">
        <f t="shared" si="6"/>
        <v/>
      </c>
      <c r="R58" s="4" t="str">
        <f t="shared" si="7"/>
        <v/>
      </c>
      <c r="T58" s="5"/>
      <c r="W58" s="4" t="s">
        <v>5</v>
      </c>
      <c r="X58" s="4" t="s">
        <v>6</v>
      </c>
    </row>
    <row r="59" spans="1:24" x14ac:dyDescent="0.25">
      <c r="A59" s="18" t="str">
        <f t="shared" si="8"/>
        <v/>
      </c>
      <c r="B59" s="8"/>
      <c r="C59" s="15"/>
      <c r="D59" s="3"/>
      <c r="E59" s="7"/>
      <c r="F59" s="7"/>
      <c r="G59" s="3"/>
      <c r="H59" s="7"/>
      <c r="I59" s="32"/>
      <c r="J59" s="43" t="str">
        <f t="shared" si="0"/>
        <v/>
      </c>
      <c r="K59" s="17" t="str">
        <f>IF(B59=Contencioso_Administrativo[[#Headers],[Contencioso_Administrativo]],Actuación_Contencioso_2da[[#Headers],[Actuación_Contencioso_2da]],IF('SEGUNDA INSTANCIA'!B59=Ordinaria[[#Headers],[Ordinaria]],Actuación_Ordinaria_2da[[#Headers],[Actuación_Ordinaria_2da]],IF('SEGUNDA INSTANCIA'!B59=Función_Jurisdiccional_Disciplinaria[[#Headers],[Función_Jurisdiccional_Disciplinaria]],Actuación_Disciplinaria_2da[[#Headers],[Actuación_Disciplinaria_2da]],"")))</f>
        <v/>
      </c>
      <c r="L59" s="36" t="str">
        <f t="shared" si="1"/>
        <v/>
      </c>
      <c r="M59" s="36" t="str">
        <f t="shared" si="2"/>
        <v/>
      </c>
      <c r="N59" s="36" t="str">
        <f t="shared" si="3"/>
        <v/>
      </c>
      <c r="O59" s="4" t="str">
        <f t="shared" si="4"/>
        <v/>
      </c>
      <c r="P59" s="4" t="str">
        <f t="shared" si="5"/>
        <v/>
      </c>
      <c r="Q59" s="4" t="str">
        <f t="shared" si="6"/>
        <v/>
      </c>
      <c r="R59" s="4" t="str">
        <f t="shared" si="7"/>
        <v/>
      </c>
      <c r="T59" s="5"/>
      <c r="W59" s="4" t="s">
        <v>5</v>
      </c>
      <c r="X59" s="4" t="s">
        <v>6</v>
      </c>
    </row>
    <row r="60" spans="1:24" x14ac:dyDescent="0.25">
      <c r="A60" s="18" t="str">
        <f t="shared" si="8"/>
        <v/>
      </c>
      <c r="B60" s="8"/>
      <c r="C60" s="15"/>
      <c r="D60" s="3"/>
      <c r="E60" s="7"/>
      <c r="F60" s="7"/>
      <c r="G60" s="3"/>
      <c r="H60" s="7"/>
      <c r="I60" s="32"/>
      <c r="J60" s="43" t="str">
        <f t="shared" si="0"/>
        <v/>
      </c>
      <c r="K60" s="17" t="str">
        <f>IF(B60=Contencioso_Administrativo[[#Headers],[Contencioso_Administrativo]],Actuación_Contencioso_2da[[#Headers],[Actuación_Contencioso_2da]],IF('SEGUNDA INSTANCIA'!B60=Ordinaria[[#Headers],[Ordinaria]],Actuación_Ordinaria_2da[[#Headers],[Actuación_Ordinaria_2da]],IF('SEGUNDA INSTANCIA'!B60=Función_Jurisdiccional_Disciplinaria[[#Headers],[Función_Jurisdiccional_Disciplinaria]],Actuación_Disciplinaria_2da[[#Headers],[Actuación_Disciplinaria_2da]],"")))</f>
        <v/>
      </c>
      <c r="L60" s="36" t="str">
        <f t="shared" si="1"/>
        <v/>
      </c>
      <c r="M60" s="36" t="str">
        <f t="shared" si="2"/>
        <v/>
      </c>
      <c r="N60" s="36" t="str">
        <f t="shared" si="3"/>
        <v/>
      </c>
      <c r="O60" s="4" t="str">
        <f t="shared" si="4"/>
        <v/>
      </c>
      <c r="P60" s="4" t="str">
        <f t="shared" si="5"/>
        <v/>
      </c>
      <c r="Q60" s="4" t="str">
        <f t="shared" si="6"/>
        <v/>
      </c>
      <c r="R60" s="4" t="str">
        <f t="shared" si="7"/>
        <v/>
      </c>
      <c r="T60" s="5"/>
      <c r="W60" s="4" t="s">
        <v>5</v>
      </c>
      <c r="X60" s="4" t="s">
        <v>6</v>
      </c>
    </row>
    <row r="61" spans="1:24" x14ac:dyDescent="0.25">
      <c r="A61" s="18" t="str">
        <f t="shared" si="8"/>
        <v/>
      </c>
      <c r="B61" s="8"/>
      <c r="C61" s="15"/>
      <c r="D61" s="3"/>
      <c r="E61" s="7"/>
      <c r="F61" s="7"/>
      <c r="G61" s="3"/>
      <c r="H61" s="7"/>
      <c r="I61" s="32"/>
      <c r="J61" s="43" t="str">
        <f t="shared" si="0"/>
        <v/>
      </c>
      <c r="K61" s="17" t="str">
        <f>IF(B61=Contencioso_Administrativo[[#Headers],[Contencioso_Administrativo]],Actuación_Contencioso_2da[[#Headers],[Actuación_Contencioso_2da]],IF('SEGUNDA INSTANCIA'!B61=Ordinaria[[#Headers],[Ordinaria]],Actuación_Ordinaria_2da[[#Headers],[Actuación_Ordinaria_2da]],IF('SEGUNDA INSTANCIA'!B61=Función_Jurisdiccional_Disciplinaria[[#Headers],[Función_Jurisdiccional_Disciplinaria]],Actuación_Disciplinaria_2da[[#Headers],[Actuación_Disciplinaria_2da]],"")))</f>
        <v/>
      </c>
      <c r="L61" s="36" t="str">
        <f t="shared" si="1"/>
        <v/>
      </c>
      <c r="M61" s="36" t="str">
        <f t="shared" si="2"/>
        <v/>
      </c>
      <c r="N61" s="36" t="str">
        <f t="shared" si="3"/>
        <v/>
      </c>
      <c r="O61" s="4" t="str">
        <f t="shared" si="4"/>
        <v/>
      </c>
      <c r="P61" s="4" t="str">
        <f t="shared" si="5"/>
        <v/>
      </c>
      <c r="Q61" s="4" t="str">
        <f t="shared" si="6"/>
        <v/>
      </c>
      <c r="R61" s="4" t="str">
        <f t="shared" si="7"/>
        <v/>
      </c>
      <c r="T61" s="5"/>
      <c r="W61" s="4" t="s">
        <v>5</v>
      </c>
      <c r="X61" s="4" t="s">
        <v>6</v>
      </c>
    </row>
    <row r="62" spans="1:24" x14ac:dyDescent="0.25">
      <c r="A62" s="18" t="str">
        <f t="shared" si="8"/>
        <v/>
      </c>
      <c r="B62" s="8"/>
      <c r="C62" s="15"/>
      <c r="D62" s="3"/>
      <c r="E62" s="7"/>
      <c r="F62" s="7"/>
      <c r="G62" s="3"/>
      <c r="H62" s="7"/>
      <c r="I62" s="32"/>
      <c r="J62" s="43" t="str">
        <f t="shared" si="0"/>
        <v/>
      </c>
      <c r="K62" s="17" t="str">
        <f>IF(B62=Contencioso_Administrativo[[#Headers],[Contencioso_Administrativo]],Actuación_Contencioso_2da[[#Headers],[Actuación_Contencioso_2da]],IF('SEGUNDA INSTANCIA'!B62=Ordinaria[[#Headers],[Ordinaria]],Actuación_Ordinaria_2da[[#Headers],[Actuación_Ordinaria_2da]],IF('SEGUNDA INSTANCIA'!B62=Función_Jurisdiccional_Disciplinaria[[#Headers],[Función_Jurisdiccional_Disciplinaria]],Actuación_Disciplinaria_2da[[#Headers],[Actuación_Disciplinaria_2da]],"")))</f>
        <v/>
      </c>
      <c r="L62" s="36" t="str">
        <f t="shared" si="1"/>
        <v/>
      </c>
      <c r="M62" s="36" t="str">
        <f t="shared" si="2"/>
        <v/>
      </c>
      <c r="N62" s="36" t="str">
        <f t="shared" si="3"/>
        <v/>
      </c>
      <c r="O62" s="4" t="str">
        <f t="shared" si="4"/>
        <v/>
      </c>
      <c r="P62" s="4" t="str">
        <f t="shared" si="5"/>
        <v/>
      </c>
      <c r="Q62" s="4" t="str">
        <f t="shared" si="6"/>
        <v/>
      </c>
      <c r="R62" s="4" t="str">
        <f t="shared" si="7"/>
        <v/>
      </c>
      <c r="T62" s="5"/>
      <c r="W62" s="4" t="s">
        <v>5</v>
      </c>
      <c r="X62" s="4" t="s">
        <v>6</v>
      </c>
    </row>
    <row r="63" spans="1:24" x14ac:dyDescent="0.25">
      <c r="A63" s="18" t="str">
        <f t="shared" si="8"/>
        <v/>
      </c>
      <c r="B63" s="8"/>
      <c r="C63" s="15"/>
      <c r="D63" s="3"/>
      <c r="E63" s="7"/>
      <c r="F63" s="7"/>
      <c r="G63" s="3"/>
      <c r="H63" s="7"/>
      <c r="I63" s="32"/>
      <c r="J63" s="43" t="str">
        <f t="shared" si="0"/>
        <v/>
      </c>
      <c r="K63" s="17" t="str">
        <f>IF(B63=Contencioso_Administrativo[[#Headers],[Contencioso_Administrativo]],Actuación_Contencioso_2da[[#Headers],[Actuación_Contencioso_2da]],IF('SEGUNDA INSTANCIA'!B63=Ordinaria[[#Headers],[Ordinaria]],Actuación_Ordinaria_2da[[#Headers],[Actuación_Ordinaria_2da]],IF('SEGUNDA INSTANCIA'!B63=Función_Jurisdiccional_Disciplinaria[[#Headers],[Función_Jurisdiccional_Disciplinaria]],Actuación_Disciplinaria_2da[[#Headers],[Actuación_Disciplinaria_2da]],"")))</f>
        <v/>
      </c>
      <c r="L63" s="36" t="str">
        <f t="shared" si="1"/>
        <v/>
      </c>
      <c r="M63" s="36" t="str">
        <f t="shared" si="2"/>
        <v/>
      </c>
      <c r="N63" s="36" t="str">
        <f t="shared" si="3"/>
        <v/>
      </c>
      <c r="O63" s="4" t="str">
        <f t="shared" si="4"/>
        <v/>
      </c>
      <c r="P63" s="4" t="str">
        <f t="shared" si="5"/>
        <v/>
      </c>
      <c r="Q63" s="4" t="str">
        <f t="shared" si="6"/>
        <v/>
      </c>
      <c r="R63" s="4" t="str">
        <f t="shared" si="7"/>
        <v/>
      </c>
      <c r="T63" s="5"/>
      <c r="W63" s="4" t="s">
        <v>5</v>
      </c>
      <c r="X63" s="4" t="s">
        <v>6</v>
      </c>
    </row>
    <row r="64" spans="1:24" x14ac:dyDescent="0.25">
      <c r="A64" s="18" t="str">
        <f t="shared" si="8"/>
        <v/>
      </c>
      <c r="B64" s="8"/>
      <c r="C64" s="15"/>
      <c r="D64" s="3"/>
      <c r="E64" s="7"/>
      <c r="F64" s="7"/>
      <c r="G64" s="3"/>
      <c r="H64" s="7"/>
      <c r="I64" s="32"/>
      <c r="J64" s="43" t="str">
        <f t="shared" si="0"/>
        <v/>
      </c>
      <c r="K64" s="17" t="str">
        <f>IF(B64=Contencioso_Administrativo[[#Headers],[Contencioso_Administrativo]],Actuación_Contencioso_2da[[#Headers],[Actuación_Contencioso_2da]],IF('SEGUNDA INSTANCIA'!B64=Ordinaria[[#Headers],[Ordinaria]],Actuación_Ordinaria_2da[[#Headers],[Actuación_Ordinaria_2da]],IF('SEGUNDA INSTANCIA'!B64=Función_Jurisdiccional_Disciplinaria[[#Headers],[Función_Jurisdiccional_Disciplinaria]],Actuación_Disciplinaria_2da[[#Headers],[Actuación_Disciplinaria_2da]],"")))</f>
        <v/>
      </c>
      <c r="L64" s="36" t="str">
        <f t="shared" si="1"/>
        <v/>
      </c>
      <c r="M64" s="36" t="str">
        <f t="shared" si="2"/>
        <v/>
      </c>
      <c r="N64" s="36" t="str">
        <f t="shared" si="3"/>
        <v/>
      </c>
      <c r="O64" s="4" t="str">
        <f t="shared" si="4"/>
        <v/>
      </c>
      <c r="P64" s="4" t="str">
        <f t="shared" si="5"/>
        <v/>
      </c>
      <c r="Q64" s="4" t="str">
        <f t="shared" si="6"/>
        <v/>
      </c>
      <c r="R64" s="4" t="str">
        <f t="shared" si="7"/>
        <v/>
      </c>
      <c r="T64" s="5"/>
      <c r="W64" s="4" t="s">
        <v>5</v>
      </c>
      <c r="X64" s="4" t="s">
        <v>6</v>
      </c>
    </row>
    <row r="65" spans="1:24" x14ac:dyDescent="0.25">
      <c r="A65" s="18" t="str">
        <f t="shared" si="8"/>
        <v/>
      </c>
      <c r="B65" s="8"/>
      <c r="C65" s="15"/>
      <c r="D65" s="3"/>
      <c r="E65" s="7"/>
      <c r="F65" s="7"/>
      <c r="G65" s="3"/>
      <c r="H65" s="7"/>
      <c r="I65" s="32"/>
      <c r="J65" s="43" t="str">
        <f t="shared" si="0"/>
        <v/>
      </c>
      <c r="K65" s="17" t="str">
        <f>IF(B65=Contencioso_Administrativo[[#Headers],[Contencioso_Administrativo]],Actuación_Contencioso_2da[[#Headers],[Actuación_Contencioso_2da]],IF('SEGUNDA INSTANCIA'!B65=Ordinaria[[#Headers],[Ordinaria]],Actuación_Ordinaria_2da[[#Headers],[Actuación_Ordinaria_2da]],IF('SEGUNDA INSTANCIA'!B65=Función_Jurisdiccional_Disciplinaria[[#Headers],[Función_Jurisdiccional_Disciplinaria]],Actuación_Disciplinaria_2da[[#Headers],[Actuación_Disciplinaria_2da]],"")))</f>
        <v/>
      </c>
      <c r="L65" s="36" t="str">
        <f t="shared" si="1"/>
        <v/>
      </c>
      <c r="M65" s="36" t="str">
        <f t="shared" si="2"/>
        <v/>
      </c>
      <c r="N65" s="36" t="str">
        <f t="shared" si="3"/>
        <v/>
      </c>
      <c r="O65" s="4" t="str">
        <f t="shared" si="4"/>
        <v/>
      </c>
      <c r="P65" s="4" t="str">
        <f t="shared" si="5"/>
        <v/>
      </c>
      <c r="Q65" s="4" t="str">
        <f t="shared" si="6"/>
        <v/>
      </c>
      <c r="R65" s="4" t="str">
        <f t="shared" si="7"/>
        <v/>
      </c>
      <c r="T65" s="5"/>
      <c r="W65" s="4" t="s">
        <v>5</v>
      </c>
      <c r="X65" s="4" t="s">
        <v>6</v>
      </c>
    </row>
    <row r="66" spans="1:24" x14ac:dyDescent="0.25">
      <c r="A66" s="18" t="str">
        <f t="shared" si="8"/>
        <v/>
      </c>
      <c r="B66" s="8"/>
      <c r="C66" s="15"/>
      <c r="D66" s="3"/>
      <c r="E66" s="7"/>
      <c r="F66" s="7"/>
      <c r="G66" s="3"/>
      <c r="H66" s="7"/>
      <c r="I66" s="32"/>
      <c r="J66" s="43" t="str">
        <f t="shared" si="0"/>
        <v/>
      </c>
      <c r="K66" s="17" t="str">
        <f>IF(B66=Contencioso_Administrativo[[#Headers],[Contencioso_Administrativo]],Actuación_Contencioso_2da[[#Headers],[Actuación_Contencioso_2da]],IF('SEGUNDA INSTANCIA'!B66=Ordinaria[[#Headers],[Ordinaria]],Actuación_Ordinaria_2da[[#Headers],[Actuación_Ordinaria_2da]],IF('SEGUNDA INSTANCIA'!B66=Función_Jurisdiccional_Disciplinaria[[#Headers],[Función_Jurisdiccional_Disciplinaria]],Actuación_Disciplinaria_2da[[#Headers],[Actuación_Disciplinaria_2da]],"")))</f>
        <v/>
      </c>
      <c r="L66" s="36" t="str">
        <f t="shared" si="1"/>
        <v/>
      </c>
      <c r="M66" s="36" t="str">
        <f t="shared" si="2"/>
        <v/>
      </c>
      <c r="N66" s="36" t="str">
        <f t="shared" si="3"/>
        <v/>
      </c>
      <c r="O66" s="4" t="str">
        <f t="shared" si="4"/>
        <v/>
      </c>
      <c r="P66" s="4" t="str">
        <f t="shared" si="5"/>
        <v/>
      </c>
      <c r="Q66" s="4" t="str">
        <f t="shared" si="6"/>
        <v/>
      </c>
      <c r="R66" s="4" t="str">
        <f t="shared" si="7"/>
        <v/>
      </c>
      <c r="T66" s="5"/>
      <c r="W66" s="4" t="s">
        <v>5</v>
      </c>
      <c r="X66" s="4" t="s">
        <v>6</v>
      </c>
    </row>
    <row r="67" spans="1:24" x14ac:dyDescent="0.25">
      <c r="A67" s="18" t="str">
        <f t="shared" si="8"/>
        <v/>
      </c>
      <c r="B67" s="8"/>
      <c r="C67" s="15"/>
      <c r="D67" s="3"/>
      <c r="E67" s="7"/>
      <c r="F67" s="7"/>
      <c r="G67" s="3"/>
      <c r="H67" s="7"/>
      <c r="I67" s="32"/>
      <c r="J67" s="43" t="str">
        <f t="shared" ref="J67:J102" si="9">IF(I67&lt;&gt;"",IF(LEN(I67)&gt;200,"Lleva "&amp;LEN(I67)&amp;" caracteres",""),"")</f>
        <v/>
      </c>
      <c r="K67" s="17" t="str">
        <f>IF(B67=Contencioso_Administrativo[[#Headers],[Contencioso_Administrativo]],Actuación_Contencioso_2da[[#Headers],[Actuación_Contencioso_2da]],IF('SEGUNDA INSTANCIA'!B67=Ordinaria[[#Headers],[Ordinaria]],Actuación_Ordinaria_2da[[#Headers],[Actuación_Ordinaria_2da]],IF('SEGUNDA INSTANCIA'!B67=Función_Jurisdiccional_Disciplinaria[[#Headers],[Función_Jurisdiccional_Disciplinaria]],Actuación_Disciplinaria_2da[[#Headers],[Actuación_Disciplinaria_2da]],"")))</f>
        <v/>
      </c>
      <c r="L67" s="36" t="str">
        <f t="shared" ref="L67:L102" si="10">LEFT(N67,6)</f>
        <v/>
      </c>
      <c r="M67" s="36" t="str">
        <f t="shared" ref="M67:M102" si="11">MID(N67,14,100)</f>
        <v/>
      </c>
      <c r="N67" s="36" t="str">
        <f t="shared" ref="N67:N102" si="12">IF(O67&lt;&gt;"",O67,"")&amp;IF(P67&lt;&gt;"",P67,"")&amp;IF(Q67&lt;&gt;"",Q67,"")&amp;IF(R67&lt;&gt;"",R67,"")</f>
        <v/>
      </c>
      <c r="O67" s="4" t="str">
        <f t="shared" ref="O67:O102" si="13">IF(A67&lt;&gt;"",IF(AND(LEN(A67)&lt;&gt;11,LEN(A67)&lt;&gt;12)," - Verifique el código del despacho debe contener 12 dígitos",""),"")</f>
        <v/>
      </c>
      <c r="P67" s="4" t="str">
        <f t="shared" ref="P67:P102" si="14">IF(C67&lt;&gt;"",IF(LEN(C67)&lt;&gt;23," - Verifique el código del proceso",""),"")</f>
        <v/>
      </c>
      <c r="Q67" s="4" t="str">
        <f t="shared" ref="Q67:Q102" si="15">IF(F67&lt;&gt;"",IF(F67&lt;E67," - Verifique La fecha de admisión de la demanda debe ser mayor o igual a la fecha de radicación",""),"")</f>
        <v/>
      </c>
      <c r="R67" s="4" t="str">
        <f t="shared" ref="R67:R102" si="16">IF(H67&lt;&gt;"",IF(H67&lt;F67," - Verifique La fecha de la última actuación, debe ser mayor o igual a la fecha de admisión",""),"")</f>
        <v/>
      </c>
      <c r="T67" s="5"/>
      <c r="W67" s="4" t="s">
        <v>5</v>
      </c>
      <c r="X67" s="4" t="s">
        <v>6</v>
      </c>
    </row>
    <row r="68" spans="1:24" x14ac:dyDescent="0.25">
      <c r="A68" s="18" t="str">
        <f t="shared" ref="A68:A102" si="17">IF(AND(A67&lt;&gt;"",H67&lt;&gt;"",C68&lt;&gt;""),A67,IF(H67&lt;&gt;"","",""))</f>
        <v/>
      </c>
      <c r="B68" s="8"/>
      <c r="C68" s="15"/>
      <c r="D68" s="3"/>
      <c r="E68" s="7"/>
      <c r="F68" s="7"/>
      <c r="G68" s="3"/>
      <c r="H68" s="7"/>
      <c r="I68" s="32"/>
      <c r="J68" s="43" t="str">
        <f t="shared" si="9"/>
        <v/>
      </c>
      <c r="K68" s="17" t="str">
        <f>IF(B68=Contencioso_Administrativo[[#Headers],[Contencioso_Administrativo]],Actuación_Contencioso_2da[[#Headers],[Actuación_Contencioso_2da]],IF('SEGUNDA INSTANCIA'!B68=Ordinaria[[#Headers],[Ordinaria]],Actuación_Ordinaria_2da[[#Headers],[Actuación_Ordinaria_2da]],IF('SEGUNDA INSTANCIA'!B68=Función_Jurisdiccional_Disciplinaria[[#Headers],[Función_Jurisdiccional_Disciplinaria]],Actuación_Disciplinaria_2da[[#Headers],[Actuación_Disciplinaria_2da]],"")))</f>
        <v/>
      </c>
      <c r="L68" s="36" t="str">
        <f t="shared" si="10"/>
        <v/>
      </c>
      <c r="M68" s="36" t="str">
        <f t="shared" si="11"/>
        <v/>
      </c>
      <c r="N68" s="36" t="str">
        <f t="shared" si="12"/>
        <v/>
      </c>
      <c r="O68" s="4" t="str">
        <f t="shared" si="13"/>
        <v/>
      </c>
      <c r="P68" s="4" t="str">
        <f t="shared" si="14"/>
        <v/>
      </c>
      <c r="Q68" s="4" t="str">
        <f t="shared" si="15"/>
        <v/>
      </c>
      <c r="R68" s="4" t="str">
        <f t="shared" si="16"/>
        <v/>
      </c>
      <c r="T68" s="5"/>
      <c r="W68" s="4" t="s">
        <v>5</v>
      </c>
      <c r="X68" s="4" t="s">
        <v>6</v>
      </c>
    </row>
    <row r="69" spans="1:24" x14ac:dyDescent="0.25">
      <c r="A69" s="18" t="str">
        <f t="shared" si="17"/>
        <v/>
      </c>
      <c r="B69" s="8"/>
      <c r="C69" s="15"/>
      <c r="D69" s="3"/>
      <c r="E69" s="7"/>
      <c r="F69" s="7"/>
      <c r="G69" s="3"/>
      <c r="H69" s="7"/>
      <c r="I69" s="32"/>
      <c r="J69" s="43" t="str">
        <f t="shared" si="9"/>
        <v/>
      </c>
      <c r="K69" s="17" t="str">
        <f>IF(B69=Contencioso_Administrativo[[#Headers],[Contencioso_Administrativo]],Actuación_Contencioso_2da[[#Headers],[Actuación_Contencioso_2da]],IF('SEGUNDA INSTANCIA'!B69=Ordinaria[[#Headers],[Ordinaria]],Actuación_Ordinaria_2da[[#Headers],[Actuación_Ordinaria_2da]],IF('SEGUNDA INSTANCIA'!B69=Función_Jurisdiccional_Disciplinaria[[#Headers],[Función_Jurisdiccional_Disciplinaria]],Actuación_Disciplinaria_2da[[#Headers],[Actuación_Disciplinaria_2da]],"")))</f>
        <v/>
      </c>
      <c r="L69" s="36" t="str">
        <f t="shared" si="10"/>
        <v/>
      </c>
      <c r="M69" s="36" t="str">
        <f t="shared" si="11"/>
        <v/>
      </c>
      <c r="N69" s="36" t="str">
        <f t="shared" si="12"/>
        <v/>
      </c>
      <c r="O69" s="4" t="str">
        <f t="shared" si="13"/>
        <v/>
      </c>
      <c r="P69" s="4" t="str">
        <f t="shared" si="14"/>
        <v/>
      </c>
      <c r="Q69" s="4" t="str">
        <f t="shared" si="15"/>
        <v/>
      </c>
      <c r="R69" s="4" t="str">
        <f t="shared" si="16"/>
        <v/>
      </c>
      <c r="T69" s="5"/>
      <c r="W69" s="4" t="s">
        <v>5</v>
      </c>
      <c r="X69" s="4" t="s">
        <v>6</v>
      </c>
    </row>
    <row r="70" spans="1:24" x14ac:dyDescent="0.25">
      <c r="A70" s="18" t="str">
        <f t="shared" si="17"/>
        <v/>
      </c>
      <c r="B70" s="8"/>
      <c r="C70" s="15"/>
      <c r="D70" s="3"/>
      <c r="E70" s="7"/>
      <c r="F70" s="7"/>
      <c r="G70" s="3"/>
      <c r="H70" s="7"/>
      <c r="I70" s="32"/>
      <c r="J70" s="43" t="str">
        <f t="shared" si="9"/>
        <v/>
      </c>
      <c r="K70" s="17" t="str">
        <f>IF(B70=Contencioso_Administrativo[[#Headers],[Contencioso_Administrativo]],Actuación_Contencioso_2da[[#Headers],[Actuación_Contencioso_2da]],IF('SEGUNDA INSTANCIA'!B70=Ordinaria[[#Headers],[Ordinaria]],Actuación_Ordinaria_2da[[#Headers],[Actuación_Ordinaria_2da]],IF('SEGUNDA INSTANCIA'!B70=Función_Jurisdiccional_Disciplinaria[[#Headers],[Función_Jurisdiccional_Disciplinaria]],Actuación_Disciplinaria_2da[[#Headers],[Actuación_Disciplinaria_2da]],"")))</f>
        <v/>
      </c>
      <c r="L70" s="36" t="str">
        <f t="shared" si="10"/>
        <v/>
      </c>
      <c r="M70" s="36" t="str">
        <f t="shared" si="11"/>
        <v/>
      </c>
      <c r="N70" s="36" t="str">
        <f t="shared" si="12"/>
        <v/>
      </c>
      <c r="O70" s="4" t="str">
        <f t="shared" si="13"/>
        <v/>
      </c>
      <c r="P70" s="4" t="str">
        <f t="shared" si="14"/>
        <v/>
      </c>
      <c r="Q70" s="4" t="str">
        <f t="shared" si="15"/>
        <v/>
      </c>
      <c r="R70" s="4" t="str">
        <f t="shared" si="16"/>
        <v/>
      </c>
      <c r="T70" s="5"/>
      <c r="W70" s="4" t="s">
        <v>5</v>
      </c>
      <c r="X70" s="4" t="s">
        <v>6</v>
      </c>
    </row>
    <row r="71" spans="1:24" x14ac:dyDescent="0.25">
      <c r="A71" s="18" t="str">
        <f t="shared" si="17"/>
        <v/>
      </c>
      <c r="B71" s="8"/>
      <c r="C71" s="15"/>
      <c r="D71" s="3"/>
      <c r="E71" s="7"/>
      <c r="F71" s="7"/>
      <c r="G71" s="3"/>
      <c r="H71" s="7"/>
      <c r="I71" s="32"/>
      <c r="J71" s="43" t="str">
        <f t="shared" si="9"/>
        <v/>
      </c>
      <c r="K71" s="17" t="str">
        <f>IF(B71=Contencioso_Administrativo[[#Headers],[Contencioso_Administrativo]],Actuación_Contencioso_2da[[#Headers],[Actuación_Contencioso_2da]],IF('SEGUNDA INSTANCIA'!B71=Ordinaria[[#Headers],[Ordinaria]],Actuación_Ordinaria_2da[[#Headers],[Actuación_Ordinaria_2da]],IF('SEGUNDA INSTANCIA'!B71=Función_Jurisdiccional_Disciplinaria[[#Headers],[Función_Jurisdiccional_Disciplinaria]],Actuación_Disciplinaria_2da[[#Headers],[Actuación_Disciplinaria_2da]],"")))</f>
        <v/>
      </c>
      <c r="L71" s="36" t="str">
        <f t="shared" si="10"/>
        <v/>
      </c>
      <c r="M71" s="36" t="str">
        <f t="shared" si="11"/>
        <v/>
      </c>
      <c r="N71" s="36" t="str">
        <f t="shared" si="12"/>
        <v/>
      </c>
      <c r="O71" s="4" t="str">
        <f t="shared" si="13"/>
        <v/>
      </c>
      <c r="P71" s="4" t="str">
        <f t="shared" si="14"/>
        <v/>
      </c>
      <c r="Q71" s="4" t="str">
        <f t="shared" si="15"/>
        <v/>
      </c>
      <c r="R71" s="4" t="str">
        <f t="shared" si="16"/>
        <v/>
      </c>
      <c r="T71" s="5"/>
      <c r="W71" s="4" t="s">
        <v>5</v>
      </c>
      <c r="X71" s="4" t="s">
        <v>6</v>
      </c>
    </row>
    <row r="72" spans="1:24" x14ac:dyDescent="0.25">
      <c r="A72" s="18" t="str">
        <f t="shared" si="17"/>
        <v/>
      </c>
      <c r="B72" s="8"/>
      <c r="C72" s="15"/>
      <c r="D72" s="3"/>
      <c r="E72" s="7"/>
      <c r="F72" s="7"/>
      <c r="G72" s="3"/>
      <c r="H72" s="7"/>
      <c r="I72" s="32"/>
      <c r="J72" s="43" t="str">
        <f t="shared" si="9"/>
        <v/>
      </c>
      <c r="K72" s="17" t="str">
        <f>IF(B72=Contencioso_Administrativo[[#Headers],[Contencioso_Administrativo]],Actuación_Contencioso_2da[[#Headers],[Actuación_Contencioso_2da]],IF('SEGUNDA INSTANCIA'!B72=Ordinaria[[#Headers],[Ordinaria]],Actuación_Ordinaria_2da[[#Headers],[Actuación_Ordinaria_2da]],IF('SEGUNDA INSTANCIA'!B72=Función_Jurisdiccional_Disciplinaria[[#Headers],[Función_Jurisdiccional_Disciplinaria]],Actuación_Disciplinaria_2da[[#Headers],[Actuación_Disciplinaria_2da]],"")))</f>
        <v/>
      </c>
      <c r="L72" s="36" t="str">
        <f t="shared" si="10"/>
        <v/>
      </c>
      <c r="M72" s="36" t="str">
        <f t="shared" si="11"/>
        <v/>
      </c>
      <c r="N72" s="36" t="str">
        <f t="shared" si="12"/>
        <v/>
      </c>
      <c r="O72" s="4" t="str">
        <f t="shared" si="13"/>
        <v/>
      </c>
      <c r="P72" s="4" t="str">
        <f t="shared" si="14"/>
        <v/>
      </c>
      <c r="Q72" s="4" t="str">
        <f t="shared" si="15"/>
        <v/>
      </c>
      <c r="R72" s="4" t="str">
        <f t="shared" si="16"/>
        <v/>
      </c>
      <c r="T72" s="5"/>
      <c r="W72" s="4" t="s">
        <v>5</v>
      </c>
      <c r="X72" s="4" t="s">
        <v>6</v>
      </c>
    </row>
    <row r="73" spans="1:24" x14ac:dyDescent="0.25">
      <c r="A73" s="18" t="str">
        <f t="shared" si="17"/>
        <v/>
      </c>
      <c r="B73" s="8"/>
      <c r="C73" s="15"/>
      <c r="D73" s="3"/>
      <c r="E73" s="7"/>
      <c r="F73" s="7"/>
      <c r="G73" s="3"/>
      <c r="H73" s="7"/>
      <c r="I73" s="32"/>
      <c r="J73" s="43" t="str">
        <f t="shared" si="9"/>
        <v/>
      </c>
      <c r="K73" s="17" t="str">
        <f>IF(B73=Contencioso_Administrativo[[#Headers],[Contencioso_Administrativo]],Actuación_Contencioso_2da[[#Headers],[Actuación_Contencioso_2da]],IF('SEGUNDA INSTANCIA'!B73=Ordinaria[[#Headers],[Ordinaria]],Actuación_Ordinaria_2da[[#Headers],[Actuación_Ordinaria_2da]],IF('SEGUNDA INSTANCIA'!B73=Función_Jurisdiccional_Disciplinaria[[#Headers],[Función_Jurisdiccional_Disciplinaria]],Actuación_Disciplinaria_2da[[#Headers],[Actuación_Disciplinaria_2da]],"")))</f>
        <v/>
      </c>
      <c r="L73" s="36" t="str">
        <f t="shared" si="10"/>
        <v/>
      </c>
      <c r="M73" s="36" t="str">
        <f t="shared" si="11"/>
        <v/>
      </c>
      <c r="N73" s="36" t="str">
        <f t="shared" si="12"/>
        <v/>
      </c>
      <c r="O73" s="4" t="str">
        <f t="shared" si="13"/>
        <v/>
      </c>
      <c r="P73" s="4" t="str">
        <f t="shared" si="14"/>
        <v/>
      </c>
      <c r="Q73" s="4" t="str">
        <f t="shared" si="15"/>
        <v/>
      </c>
      <c r="R73" s="4" t="str">
        <f t="shared" si="16"/>
        <v/>
      </c>
      <c r="T73" s="5"/>
      <c r="W73" s="4" t="s">
        <v>5</v>
      </c>
      <c r="X73" s="4" t="s">
        <v>6</v>
      </c>
    </row>
    <row r="74" spans="1:24" x14ac:dyDescent="0.25">
      <c r="A74" s="18" t="str">
        <f t="shared" si="17"/>
        <v/>
      </c>
      <c r="B74" s="8"/>
      <c r="C74" s="15"/>
      <c r="D74" s="3"/>
      <c r="E74" s="7"/>
      <c r="F74" s="7"/>
      <c r="G74" s="3"/>
      <c r="H74" s="7"/>
      <c r="I74" s="32"/>
      <c r="J74" s="43" t="str">
        <f t="shared" si="9"/>
        <v/>
      </c>
      <c r="K74" s="17" t="str">
        <f>IF(B74=Contencioso_Administrativo[[#Headers],[Contencioso_Administrativo]],Actuación_Contencioso_2da[[#Headers],[Actuación_Contencioso_2da]],IF('SEGUNDA INSTANCIA'!B74=Ordinaria[[#Headers],[Ordinaria]],Actuación_Ordinaria_2da[[#Headers],[Actuación_Ordinaria_2da]],IF('SEGUNDA INSTANCIA'!B74=Función_Jurisdiccional_Disciplinaria[[#Headers],[Función_Jurisdiccional_Disciplinaria]],Actuación_Disciplinaria_2da[[#Headers],[Actuación_Disciplinaria_2da]],"")))</f>
        <v/>
      </c>
      <c r="L74" s="36" t="str">
        <f t="shared" si="10"/>
        <v/>
      </c>
      <c r="M74" s="36" t="str">
        <f t="shared" si="11"/>
        <v/>
      </c>
      <c r="N74" s="36" t="str">
        <f t="shared" si="12"/>
        <v/>
      </c>
      <c r="O74" s="4" t="str">
        <f t="shared" si="13"/>
        <v/>
      </c>
      <c r="P74" s="4" t="str">
        <f t="shared" si="14"/>
        <v/>
      </c>
      <c r="Q74" s="4" t="str">
        <f t="shared" si="15"/>
        <v/>
      </c>
      <c r="R74" s="4" t="str">
        <f t="shared" si="16"/>
        <v/>
      </c>
      <c r="T74" s="5"/>
      <c r="W74" s="4" t="s">
        <v>5</v>
      </c>
      <c r="X74" s="4" t="s">
        <v>6</v>
      </c>
    </row>
    <row r="75" spans="1:24" x14ac:dyDescent="0.25">
      <c r="A75" s="18" t="str">
        <f t="shared" si="17"/>
        <v/>
      </c>
      <c r="B75" s="8"/>
      <c r="C75" s="15"/>
      <c r="D75" s="3"/>
      <c r="E75" s="7"/>
      <c r="F75" s="7"/>
      <c r="G75" s="3"/>
      <c r="H75" s="7"/>
      <c r="I75" s="32"/>
      <c r="J75" s="43" t="str">
        <f t="shared" si="9"/>
        <v/>
      </c>
      <c r="K75" s="17" t="str">
        <f>IF(B75=Contencioso_Administrativo[[#Headers],[Contencioso_Administrativo]],Actuación_Contencioso_2da[[#Headers],[Actuación_Contencioso_2da]],IF('SEGUNDA INSTANCIA'!B75=Ordinaria[[#Headers],[Ordinaria]],Actuación_Ordinaria_2da[[#Headers],[Actuación_Ordinaria_2da]],IF('SEGUNDA INSTANCIA'!B75=Función_Jurisdiccional_Disciplinaria[[#Headers],[Función_Jurisdiccional_Disciplinaria]],Actuación_Disciplinaria_2da[[#Headers],[Actuación_Disciplinaria_2da]],"")))</f>
        <v/>
      </c>
      <c r="L75" s="36" t="str">
        <f t="shared" si="10"/>
        <v/>
      </c>
      <c r="M75" s="36" t="str">
        <f t="shared" si="11"/>
        <v/>
      </c>
      <c r="N75" s="36" t="str">
        <f t="shared" si="12"/>
        <v/>
      </c>
      <c r="O75" s="4" t="str">
        <f t="shared" si="13"/>
        <v/>
      </c>
      <c r="P75" s="4" t="str">
        <f t="shared" si="14"/>
        <v/>
      </c>
      <c r="Q75" s="4" t="str">
        <f t="shared" si="15"/>
        <v/>
      </c>
      <c r="R75" s="4" t="str">
        <f t="shared" si="16"/>
        <v/>
      </c>
      <c r="T75" s="5"/>
      <c r="W75" s="4" t="s">
        <v>5</v>
      </c>
      <c r="X75" s="4" t="s">
        <v>6</v>
      </c>
    </row>
    <row r="76" spans="1:24" x14ac:dyDescent="0.25">
      <c r="A76" s="18" t="str">
        <f t="shared" si="17"/>
        <v/>
      </c>
      <c r="B76" s="8"/>
      <c r="C76" s="15"/>
      <c r="D76" s="3"/>
      <c r="E76" s="7"/>
      <c r="F76" s="7"/>
      <c r="G76" s="3"/>
      <c r="H76" s="7"/>
      <c r="I76" s="32"/>
      <c r="J76" s="43" t="str">
        <f t="shared" si="9"/>
        <v/>
      </c>
      <c r="K76" s="17" t="str">
        <f>IF(B76=Contencioso_Administrativo[[#Headers],[Contencioso_Administrativo]],Actuación_Contencioso_2da[[#Headers],[Actuación_Contencioso_2da]],IF('SEGUNDA INSTANCIA'!B76=Ordinaria[[#Headers],[Ordinaria]],Actuación_Ordinaria_2da[[#Headers],[Actuación_Ordinaria_2da]],IF('SEGUNDA INSTANCIA'!B76=Función_Jurisdiccional_Disciplinaria[[#Headers],[Función_Jurisdiccional_Disciplinaria]],Actuación_Disciplinaria_2da[[#Headers],[Actuación_Disciplinaria_2da]],"")))</f>
        <v/>
      </c>
      <c r="L76" s="36" t="str">
        <f t="shared" si="10"/>
        <v/>
      </c>
      <c r="M76" s="36" t="str">
        <f t="shared" si="11"/>
        <v/>
      </c>
      <c r="N76" s="36" t="str">
        <f t="shared" si="12"/>
        <v/>
      </c>
      <c r="O76" s="4" t="str">
        <f t="shared" si="13"/>
        <v/>
      </c>
      <c r="P76" s="4" t="str">
        <f t="shared" si="14"/>
        <v/>
      </c>
      <c r="Q76" s="4" t="str">
        <f t="shared" si="15"/>
        <v/>
      </c>
      <c r="R76" s="4" t="str">
        <f t="shared" si="16"/>
        <v/>
      </c>
      <c r="T76" s="5"/>
      <c r="W76" s="4" t="s">
        <v>5</v>
      </c>
      <c r="X76" s="4" t="s">
        <v>6</v>
      </c>
    </row>
    <row r="77" spans="1:24" x14ac:dyDescent="0.25">
      <c r="A77" s="18" t="str">
        <f t="shared" si="17"/>
        <v/>
      </c>
      <c r="B77" s="8"/>
      <c r="C77" s="15"/>
      <c r="D77" s="3"/>
      <c r="E77" s="7"/>
      <c r="F77" s="7"/>
      <c r="G77" s="3"/>
      <c r="H77" s="7"/>
      <c r="I77" s="32"/>
      <c r="J77" s="43" t="str">
        <f t="shared" si="9"/>
        <v/>
      </c>
      <c r="K77" s="17" t="str">
        <f>IF(B77=Contencioso_Administrativo[[#Headers],[Contencioso_Administrativo]],Actuación_Contencioso_2da[[#Headers],[Actuación_Contencioso_2da]],IF('SEGUNDA INSTANCIA'!B77=Ordinaria[[#Headers],[Ordinaria]],Actuación_Ordinaria_2da[[#Headers],[Actuación_Ordinaria_2da]],IF('SEGUNDA INSTANCIA'!B77=Función_Jurisdiccional_Disciplinaria[[#Headers],[Función_Jurisdiccional_Disciplinaria]],Actuación_Disciplinaria_2da[[#Headers],[Actuación_Disciplinaria_2da]],"")))</f>
        <v/>
      </c>
      <c r="L77" s="36" t="str">
        <f t="shared" si="10"/>
        <v/>
      </c>
      <c r="M77" s="36" t="str">
        <f t="shared" si="11"/>
        <v/>
      </c>
      <c r="N77" s="36" t="str">
        <f t="shared" si="12"/>
        <v/>
      </c>
      <c r="O77" s="4" t="str">
        <f t="shared" si="13"/>
        <v/>
      </c>
      <c r="P77" s="4" t="str">
        <f t="shared" si="14"/>
        <v/>
      </c>
      <c r="Q77" s="4" t="str">
        <f t="shared" si="15"/>
        <v/>
      </c>
      <c r="R77" s="4" t="str">
        <f t="shared" si="16"/>
        <v/>
      </c>
      <c r="T77" s="5"/>
      <c r="W77" s="4" t="s">
        <v>5</v>
      </c>
      <c r="X77" s="4" t="s">
        <v>6</v>
      </c>
    </row>
    <row r="78" spans="1:24" x14ac:dyDescent="0.25">
      <c r="A78" s="18" t="str">
        <f t="shared" si="17"/>
        <v/>
      </c>
      <c r="B78" s="8"/>
      <c r="C78" s="15"/>
      <c r="D78" s="3"/>
      <c r="E78" s="7"/>
      <c r="F78" s="7"/>
      <c r="G78" s="3"/>
      <c r="H78" s="7"/>
      <c r="I78" s="32"/>
      <c r="J78" s="43" t="str">
        <f t="shared" si="9"/>
        <v/>
      </c>
      <c r="K78" s="17" t="str">
        <f>IF(B78=Contencioso_Administrativo[[#Headers],[Contencioso_Administrativo]],Actuación_Contencioso_2da[[#Headers],[Actuación_Contencioso_2da]],IF('SEGUNDA INSTANCIA'!B78=Ordinaria[[#Headers],[Ordinaria]],Actuación_Ordinaria_2da[[#Headers],[Actuación_Ordinaria_2da]],IF('SEGUNDA INSTANCIA'!B78=Función_Jurisdiccional_Disciplinaria[[#Headers],[Función_Jurisdiccional_Disciplinaria]],Actuación_Disciplinaria_2da[[#Headers],[Actuación_Disciplinaria_2da]],"")))</f>
        <v/>
      </c>
      <c r="L78" s="36" t="str">
        <f t="shared" si="10"/>
        <v/>
      </c>
      <c r="M78" s="36" t="str">
        <f t="shared" si="11"/>
        <v/>
      </c>
      <c r="N78" s="36" t="str">
        <f t="shared" si="12"/>
        <v/>
      </c>
      <c r="O78" s="4" t="str">
        <f t="shared" si="13"/>
        <v/>
      </c>
      <c r="P78" s="4" t="str">
        <f t="shared" si="14"/>
        <v/>
      </c>
      <c r="Q78" s="4" t="str">
        <f t="shared" si="15"/>
        <v/>
      </c>
      <c r="R78" s="4" t="str">
        <f t="shared" si="16"/>
        <v/>
      </c>
      <c r="T78" s="5"/>
      <c r="W78" s="4" t="s">
        <v>5</v>
      </c>
      <c r="X78" s="4" t="s">
        <v>6</v>
      </c>
    </row>
    <row r="79" spans="1:24" x14ac:dyDescent="0.25">
      <c r="A79" s="18" t="str">
        <f t="shared" si="17"/>
        <v/>
      </c>
      <c r="B79" s="8"/>
      <c r="C79" s="15"/>
      <c r="D79" s="3"/>
      <c r="E79" s="7"/>
      <c r="F79" s="7"/>
      <c r="G79" s="3"/>
      <c r="H79" s="7"/>
      <c r="I79" s="32"/>
      <c r="J79" s="43" t="str">
        <f t="shared" si="9"/>
        <v/>
      </c>
      <c r="K79" s="17" t="str">
        <f>IF(B79=Contencioso_Administrativo[[#Headers],[Contencioso_Administrativo]],Actuación_Contencioso_2da[[#Headers],[Actuación_Contencioso_2da]],IF('SEGUNDA INSTANCIA'!B79=Ordinaria[[#Headers],[Ordinaria]],Actuación_Ordinaria_2da[[#Headers],[Actuación_Ordinaria_2da]],IF('SEGUNDA INSTANCIA'!B79=Función_Jurisdiccional_Disciplinaria[[#Headers],[Función_Jurisdiccional_Disciplinaria]],Actuación_Disciplinaria_2da[[#Headers],[Actuación_Disciplinaria_2da]],"")))</f>
        <v/>
      </c>
      <c r="L79" s="36" t="str">
        <f t="shared" si="10"/>
        <v/>
      </c>
      <c r="M79" s="36" t="str">
        <f t="shared" si="11"/>
        <v/>
      </c>
      <c r="N79" s="36" t="str">
        <f t="shared" si="12"/>
        <v/>
      </c>
      <c r="O79" s="4" t="str">
        <f t="shared" si="13"/>
        <v/>
      </c>
      <c r="P79" s="4" t="str">
        <f t="shared" si="14"/>
        <v/>
      </c>
      <c r="Q79" s="4" t="str">
        <f t="shared" si="15"/>
        <v/>
      </c>
      <c r="R79" s="4" t="str">
        <f t="shared" si="16"/>
        <v/>
      </c>
      <c r="T79" s="5"/>
      <c r="W79" s="4" t="s">
        <v>5</v>
      </c>
      <c r="X79" s="4" t="s">
        <v>6</v>
      </c>
    </row>
    <row r="80" spans="1:24" x14ac:dyDescent="0.25">
      <c r="A80" s="18" t="str">
        <f t="shared" si="17"/>
        <v/>
      </c>
      <c r="B80" s="8"/>
      <c r="C80" s="15"/>
      <c r="D80" s="3"/>
      <c r="E80" s="7"/>
      <c r="F80" s="7"/>
      <c r="G80" s="3"/>
      <c r="H80" s="7"/>
      <c r="I80" s="32"/>
      <c r="J80" s="43" t="str">
        <f t="shared" si="9"/>
        <v/>
      </c>
      <c r="K80" s="17" t="str">
        <f>IF(B80=Contencioso_Administrativo[[#Headers],[Contencioso_Administrativo]],Actuación_Contencioso_2da[[#Headers],[Actuación_Contencioso_2da]],IF('SEGUNDA INSTANCIA'!B80=Ordinaria[[#Headers],[Ordinaria]],Actuación_Ordinaria_2da[[#Headers],[Actuación_Ordinaria_2da]],IF('SEGUNDA INSTANCIA'!B80=Función_Jurisdiccional_Disciplinaria[[#Headers],[Función_Jurisdiccional_Disciplinaria]],Actuación_Disciplinaria_2da[[#Headers],[Actuación_Disciplinaria_2da]],"")))</f>
        <v/>
      </c>
      <c r="L80" s="36" t="str">
        <f t="shared" si="10"/>
        <v/>
      </c>
      <c r="M80" s="36" t="str">
        <f t="shared" si="11"/>
        <v/>
      </c>
      <c r="N80" s="36" t="str">
        <f t="shared" si="12"/>
        <v/>
      </c>
      <c r="O80" s="4" t="str">
        <f t="shared" si="13"/>
        <v/>
      </c>
      <c r="P80" s="4" t="str">
        <f t="shared" si="14"/>
        <v/>
      </c>
      <c r="Q80" s="4" t="str">
        <f t="shared" si="15"/>
        <v/>
      </c>
      <c r="R80" s="4" t="str">
        <f t="shared" si="16"/>
        <v/>
      </c>
      <c r="T80" s="5"/>
      <c r="W80" s="4" t="s">
        <v>5</v>
      </c>
      <c r="X80" s="4" t="s">
        <v>6</v>
      </c>
    </row>
    <row r="81" spans="1:24" x14ac:dyDescent="0.25">
      <c r="A81" s="18" t="str">
        <f t="shared" si="17"/>
        <v/>
      </c>
      <c r="B81" s="8"/>
      <c r="C81" s="15"/>
      <c r="D81" s="3"/>
      <c r="E81" s="7"/>
      <c r="F81" s="7"/>
      <c r="G81" s="3"/>
      <c r="H81" s="7"/>
      <c r="I81" s="32"/>
      <c r="J81" s="43" t="str">
        <f t="shared" si="9"/>
        <v/>
      </c>
      <c r="K81" s="17" t="str">
        <f>IF(B81=Contencioso_Administrativo[[#Headers],[Contencioso_Administrativo]],Actuación_Contencioso_2da[[#Headers],[Actuación_Contencioso_2da]],IF('SEGUNDA INSTANCIA'!B81=Ordinaria[[#Headers],[Ordinaria]],Actuación_Ordinaria_2da[[#Headers],[Actuación_Ordinaria_2da]],IF('SEGUNDA INSTANCIA'!B81=Función_Jurisdiccional_Disciplinaria[[#Headers],[Función_Jurisdiccional_Disciplinaria]],Actuación_Disciplinaria_2da[[#Headers],[Actuación_Disciplinaria_2da]],"")))</f>
        <v/>
      </c>
      <c r="L81" s="36" t="str">
        <f t="shared" si="10"/>
        <v/>
      </c>
      <c r="M81" s="36" t="str">
        <f t="shared" si="11"/>
        <v/>
      </c>
      <c r="N81" s="36" t="str">
        <f t="shared" si="12"/>
        <v/>
      </c>
      <c r="O81" s="4" t="str">
        <f t="shared" si="13"/>
        <v/>
      </c>
      <c r="P81" s="4" t="str">
        <f t="shared" si="14"/>
        <v/>
      </c>
      <c r="Q81" s="4" t="str">
        <f t="shared" si="15"/>
        <v/>
      </c>
      <c r="R81" s="4" t="str">
        <f t="shared" si="16"/>
        <v/>
      </c>
      <c r="T81" s="5"/>
      <c r="W81" s="4" t="s">
        <v>5</v>
      </c>
      <c r="X81" s="4" t="s">
        <v>6</v>
      </c>
    </row>
    <row r="82" spans="1:24" x14ac:dyDescent="0.25">
      <c r="A82" s="18" t="str">
        <f t="shared" si="17"/>
        <v/>
      </c>
      <c r="B82" s="8"/>
      <c r="C82" s="15"/>
      <c r="D82" s="3"/>
      <c r="E82" s="7"/>
      <c r="F82" s="7"/>
      <c r="G82" s="3"/>
      <c r="H82" s="7"/>
      <c r="I82" s="32"/>
      <c r="J82" s="43" t="str">
        <f t="shared" si="9"/>
        <v/>
      </c>
      <c r="K82" s="17" t="str">
        <f>IF(B82=Contencioso_Administrativo[[#Headers],[Contencioso_Administrativo]],Actuación_Contencioso_2da[[#Headers],[Actuación_Contencioso_2da]],IF('SEGUNDA INSTANCIA'!B82=Ordinaria[[#Headers],[Ordinaria]],Actuación_Ordinaria_2da[[#Headers],[Actuación_Ordinaria_2da]],IF('SEGUNDA INSTANCIA'!B82=Función_Jurisdiccional_Disciplinaria[[#Headers],[Función_Jurisdiccional_Disciplinaria]],Actuación_Disciplinaria_2da[[#Headers],[Actuación_Disciplinaria_2da]],"")))</f>
        <v/>
      </c>
      <c r="L82" s="36" t="str">
        <f t="shared" si="10"/>
        <v/>
      </c>
      <c r="M82" s="36" t="str">
        <f t="shared" si="11"/>
        <v/>
      </c>
      <c r="N82" s="36" t="str">
        <f t="shared" si="12"/>
        <v/>
      </c>
      <c r="O82" s="4" t="str">
        <f t="shared" si="13"/>
        <v/>
      </c>
      <c r="P82" s="4" t="str">
        <f t="shared" si="14"/>
        <v/>
      </c>
      <c r="Q82" s="4" t="str">
        <f t="shared" si="15"/>
        <v/>
      </c>
      <c r="R82" s="4" t="str">
        <f t="shared" si="16"/>
        <v/>
      </c>
      <c r="T82" s="5"/>
      <c r="W82" s="4" t="s">
        <v>5</v>
      </c>
      <c r="X82" s="4" t="s">
        <v>6</v>
      </c>
    </row>
    <row r="83" spans="1:24" x14ac:dyDescent="0.25">
      <c r="A83" s="18" t="str">
        <f t="shared" si="17"/>
        <v/>
      </c>
      <c r="B83" s="8"/>
      <c r="C83" s="15"/>
      <c r="D83" s="3"/>
      <c r="E83" s="7"/>
      <c r="F83" s="7"/>
      <c r="G83" s="3"/>
      <c r="H83" s="7"/>
      <c r="I83" s="32"/>
      <c r="J83" s="43" t="str">
        <f t="shared" si="9"/>
        <v/>
      </c>
      <c r="K83" s="17" t="str">
        <f>IF(B83=Contencioso_Administrativo[[#Headers],[Contencioso_Administrativo]],Actuación_Contencioso_2da[[#Headers],[Actuación_Contencioso_2da]],IF('SEGUNDA INSTANCIA'!B83=Ordinaria[[#Headers],[Ordinaria]],Actuación_Ordinaria_2da[[#Headers],[Actuación_Ordinaria_2da]],IF('SEGUNDA INSTANCIA'!B83=Función_Jurisdiccional_Disciplinaria[[#Headers],[Función_Jurisdiccional_Disciplinaria]],Actuación_Disciplinaria_2da[[#Headers],[Actuación_Disciplinaria_2da]],"")))</f>
        <v/>
      </c>
      <c r="L83" s="36" t="str">
        <f t="shared" si="10"/>
        <v/>
      </c>
      <c r="M83" s="36" t="str">
        <f t="shared" si="11"/>
        <v/>
      </c>
      <c r="N83" s="36" t="str">
        <f t="shared" si="12"/>
        <v/>
      </c>
      <c r="O83" s="4" t="str">
        <f t="shared" si="13"/>
        <v/>
      </c>
      <c r="P83" s="4" t="str">
        <f t="shared" si="14"/>
        <v/>
      </c>
      <c r="Q83" s="4" t="str">
        <f t="shared" si="15"/>
        <v/>
      </c>
      <c r="R83" s="4" t="str">
        <f t="shared" si="16"/>
        <v/>
      </c>
      <c r="T83" s="5"/>
      <c r="W83" s="4" t="s">
        <v>5</v>
      </c>
      <c r="X83" s="4" t="s">
        <v>6</v>
      </c>
    </row>
    <row r="84" spans="1:24" x14ac:dyDescent="0.25">
      <c r="A84" s="18" t="str">
        <f t="shared" si="17"/>
        <v/>
      </c>
      <c r="B84" s="8"/>
      <c r="C84" s="15"/>
      <c r="D84" s="3"/>
      <c r="E84" s="7"/>
      <c r="F84" s="7"/>
      <c r="G84" s="3"/>
      <c r="H84" s="7"/>
      <c r="I84" s="32"/>
      <c r="J84" s="43" t="str">
        <f t="shared" si="9"/>
        <v/>
      </c>
      <c r="K84" s="17" t="str">
        <f>IF(B84=Contencioso_Administrativo[[#Headers],[Contencioso_Administrativo]],Actuación_Contencioso_2da[[#Headers],[Actuación_Contencioso_2da]],IF('SEGUNDA INSTANCIA'!B84=Ordinaria[[#Headers],[Ordinaria]],Actuación_Ordinaria_2da[[#Headers],[Actuación_Ordinaria_2da]],IF('SEGUNDA INSTANCIA'!B84=Función_Jurisdiccional_Disciplinaria[[#Headers],[Función_Jurisdiccional_Disciplinaria]],Actuación_Disciplinaria_2da[[#Headers],[Actuación_Disciplinaria_2da]],"")))</f>
        <v/>
      </c>
      <c r="L84" s="36" t="str">
        <f t="shared" si="10"/>
        <v/>
      </c>
      <c r="M84" s="36" t="str">
        <f t="shared" si="11"/>
        <v/>
      </c>
      <c r="N84" s="36" t="str">
        <f t="shared" si="12"/>
        <v/>
      </c>
      <c r="O84" s="4" t="str">
        <f t="shared" si="13"/>
        <v/>
      </c>
      <c r="P84" s="4" t="str">
        <f t="shared" si="14"/>
        <v/>
      </c>
      <c r="Q84" s="4" t="str">
        <f t="shared" si="15"/>
        <v/>
      </c>
      <c r="R84" s="4" t="str">
        <f t="shared" si="16"/>
        <v/>
      </c>
      <c r="T84" s="5"/>
      <c r="W84" s="4" t="s">
        <v>5</v>
      </c>
      <c r="X84" s="4" t="s">
        <v>6</v>
      </c>
    </row>
    <row r="85" spans="1:24" x14ac:dyDescent="0.25">
      <c r="A85" s="18" t="str">
        <f t="shared" si="17"/>
        <v/>
      </c>
      <c r="B85" s="8"/>
      <c r="C85" s="15"/>
      <c r="D85" s="3"/>
      <c r="E85" s="7"/>
      <c r="F85" s="7"/>
      <c r="G85" s="3"/>
      <c r="H85" s="7"/>
      <c r="I85" s="32"/>
      <c r="J85" s="43" t="str">
        <f t="shared" si="9"/>
        <v/>
      </c>
      <c r="K85" s="17" t="str">
        <f>IF(B85=Contencioso_Administrativo[[#Headers],[Contencioso_Administrativo]],Actuación_Contencioso_2da[[#Headers],[Actuación_Contencioso_2da]],IF('SEGUNDA INSTANCIA'!B85=Ordinaria[[#Headers],[Ordinaria]],Actuación_Ordinaria_2da[[#Headers],[Actuación_Ordinaria_2da]],IF('SEGUNDA INSTANCIA'!B85=Función_Jurisdiccional_Disciplinaria[[#Headers],[Función_Jurisdiccional_Disciplinaria]],Actuación_Disciplinaria_2da[[#Headers],[Actuación_Disciplinaria_2da]],"")))</f>
        <v/>
      </c>
      <c r="L85" s="36" t="str">
        <f t="shared" si="10"/>
        <v/>
      </c>
      <c r="M85" s="36" t="str">
        <f t="shared" si="11"/>
        <v/>
      </c>
      <c r="N85" s="36" t="str">
        <f t="shared" si="12"/>
        <v/>
      </c>
      <c r="O85" s="4" t="str">
        <f t="shared" si="13"/>
        <v/>
      </c>
      <c r="P85" s="4" t="str">
        <f t="shared" si="14"/>
        <v/>
      </c>
      <c r="Q85" s="4" t="str">
        <f t="shared" si="15"/>
        <v/>
      </c>
      <c r="R85" s="4" t="str">
        <f t="shared" si="16"/>
        <v/>
      </c>
      <c r="T85" s="5"/>
      <c r="W85" s="4" t="s">
        <v>5</v>
      </c>
      <c r="X85" s="4" t="s">
        <v>6</v>
      </c>
    </row>
    <row r="86" spans="1:24" x14ac:dyDescent="0.25">
      <c r="A86" s="18" t="str">
        <f t="shared" si="17"/>
        <v/>
      </c>
      <c r="B86" s="8"/>
      <c r="C86" s="15"/>
      <c r="D86" s="3"/>
      <c r="E86" s="7"/>
      <c r="F86" s="7"/>
      <c r="G86" s="3"/>
      <c r="H86" s="7"/>
      <c r="I86" s="32"/>
      <c r="J86" s="43" t="str">
        <f t="shared" si="9"/>
        <v/>
      </c>
      <c r="K86" s="17" t="str">
        <f>IF(B86=Contencioso_Administrativo[[#Headers],[Contencioso_Administrativo]],Actuación_Contencioso_2da[[#Headers],[Actuación_Contencioso_2da]],IF('SEGUNDA INSTANCIA'!B86=Ordinaria[[#Headers],[Ordinaria]],Actuación_Ordinaria_2da[[#Headers],[Actuación_Ordinaria_2da]],IF('SEGUNDA INSTANCIA'!B86=Función_Jurisdiccional_Disciplinaria[[#Headers],[Función_Jurisdiccional_Disciplinaria]],Actuación_Disciplinaria_2da[[#Headers],[Actuación_Disciplinaria_2da]],"")))</f>
        <v/>
      </c>
      <c r="L86" s="36" t="str">
        <f t="shared" si="10"/>
        <v/>
      </c>
      <c r="M86" s="36" t="str">
        <f t="shared" si="11"/>
        <v/>
      </c>
      <c r="N86" s="36" t="str">
        <f t="shared" si="12"/>
        <v/>
      </c>
      <c r="O86" s="4" t="str">
        <f t="shared" si="13"/>
        <v/>
      </c>
      <c r="P86" s="4" t="str">
        <f t="shared" si="14"/>
        <v/>
      </c>
      <c r="Q86" s="4" t="str">
        <f t="shared" si="15"/>
        <v/>
      </c>
      <c r="R86" s="4" t="str">
        <f t="shared" si="16"/>
        <v/>
      </c>
      <c r="T86" s="5"/>
      <c r="W86" s="4" t="s">
        <v>5</v>
      </c>
      <c r="X86" s="4" t="s">
        <v>6</v>
      </c>
    </row>
    <row r="87" spans="1:24" x14ac:dyDescent="0.25">
      <c r="A87" s="18" t="str">
        <f t="shared" si="17"/>
        <v/>
      </c>
      <c r="B87" s="8"/>
      <c r="C87" s="15"/>
      <c r="D87" s="3"/>
      <c r="E87" s="7"/>
      <c r="F87" s="7"/>
      <c r="G87" s="3"/>
      <c r="H87" s="7"/>
      <c r="I87" s="32"/>
      <c r="J87" s="43" t="str">
        <f t="shared" si="9"/>
        <v/>
      </c>
      <c r="K87" s="17" t="str">
        <f>IF(B87=Contencioso_Administrativo[[#Headers],[Contencioso_Administrativo]],Actuación_Contencioso_2da[[#Headers],[Actuación_Contencioso_2da]],IF('SEGUNDA INSTANCIA'!B87=Ordinaria[[#Headers],[Ordinaria]],Actuación_Ordinaria_2da[[#Headers],[Actuación_Ordinaria_2da]],IF('SEGUNDA INSTANCIA'!B87=Función_Jurisdiccional_Disciplinaria[[#Headers],[Función_Jurisdiccional_Disciplinaria]],Actuación_Disciplinaria_2da[[#Headers],[Actuación_Disciplinaria_2da]],"")))</f>
        <v/>
      </c>
      <c r="L87" s="36" t="str">
        <f t="shared" si="10"/>
        <v/>
      </c>
      <c r="M87" s="36" t="str">
        <f t="shared" si="11"/>
        <v/>
      </c>
      <c r="N87" s="36" t="str">
        <f t="shared" si="12"/>
        <v/>
      </c>
      <c r="O87" s="4" t="str">
        <f t="shared" si="13"/>
        <v/>
      </c>
      <c r="P87" s="4" t="str">
        <f t="shared" si="14"/>
        <v/>
      </c>
      <c r="Q87" s="4" t="str">
        <f t="shared" si="15"/>
        <v/>
      </c>
      <c r="R87" s="4" t="str">
        <f t="shared" si="16"/>
        <v/>
      </c>
      <c r="T87" s="5"/>
      <c r="W87" s="4" t="s">
        <v>5</v>
      </c>
      <c r="X87" s="4" t="s">
        <v>6</v>
      </c>
    </row>
    <row r="88" spans="1:24" x14ac:dyDescent="0.25">
      <c r="A88" s="18" t="str">
        <f t="shared" si="17"/>
        <v/>
      </c>
      <c r="B88" s="8"/>
      <c r="C88" s="15"/>
      <c r="D88" s="3"/>
      <c r="E88" s="7"/>
      <c r="F88" s="7"/>
      <c r="G88" s="3"/>
      <c r="H88" s="7"/>
      <c r="I88" s="32"/>
      <c r="J88" s="43" t="str">
        <f t="shared" si="9"/>
        <v/>
      </c>
      <c r="K88" s="17" t="str">
        <f>IF(B88=Contencioso_Administrativo[[#Headers],[Contencioso_Administrativo]],Actuación_Contencioso_2da[[#Headers],[Actuación_Contencioso_2da]],IF('SEGUNDA INSTANCIA'!B88=Ordinaria[[#Headers],[Ordinaria]],Actuación_Ordinaria_2da[[#Headers],[Actuación_Ordinaria_2da]],IF('SEGUNDA INSTANCIA'!B88=Función_Jurisdiccional_Disciplinaria[[#Headers],[Función_Jurisdiccional_Disciplinaria]],Actuación_Disciplinaria_2da[[#Headers],[Actuación_Disciplinaria_2da]],"")))</f>
        <v/>
      </c>
      <c r="L88" s="36" t="str">
        <f t="shared" si="10"/>
        <v/>
      </c>
      <c r="M88" s="36" t="str">
        <f t="shared" si="11"/>
        <v/>
      </c>
      <c r="N88" s="36" t="str">
        <f t="shared" si="12"/>
        <v/>
      </c>
      <c r="O88" s="4" t="str">
        <f t="shared" si="13"/>
        <v/>
      </c>
      <c r="P88" s="4" t="str">
        <f t="shared" si="14"/>
        <v/>
      </c>
      <c r="Q88" s="4" t="str">
        <f t="shared" si="15"/>
        <v/>
      </c>
      <c r="R88" s="4" t="str">
        <f t="shared" si="16"/>
        <v/>
      </c>
      <c r="T88" s="5"/>
      <c r="W88" s="4" t="s">
        <v>5</v>
      </c>
      <c r="X88" s="4" t="s">
        <v>6</v>
      </c>
    </row>
    <row r="89" spans="1:24" x14ac:dyDescent="0.25">
      <c r="A89" s="18" t="str">
        <f t="shared" si="17"/>
        <v/>
      </c>
      <c r="B89" s="8"/>
      <c r="C89" s="15"/>
      <c r="D89" s="3"/>
      <c r="E89" s="7"/>
      <c r="F89" s="7"/>
      <c r="G89" s="3"/>
      <c r="H89" s="7"/>
      <c r="I89" s="32"/>
      <c r="J89" s="43" t="str">
        <f t="shared" si="9"/>
        <v/>
      </c>
      <c r="K89" s="17" t="str">
        <f>IF(B89=Contencioso_Administrativo[[#Headers],[Contencioso_Administrativo]],Actuación_Contencioso_2da[[#Headers],[Actuación_Contencioso_2da]],IF('SEGUNDA INSTANCIA'!B89=Ordinaria[[#Headers],[Ordinaria]],Actuación_Ordinaria_2da[[#Headers],[Actuación_Ordinaria_2da]],IF('SEGUNDA INSTANCIA'!B89=Función_Jurisdiccional_Disciplinaria[[#Headers],[Función_Jurisdiccional_Disciplinaria]],Actuación_Disciplinaria_2da[[#Headers],[Actuación_Disciplinaria_2da]],"")))</f>
        <v/>
      </c>
      <c r="L89" s="36" t="str">
        <f t="shared" si="10"/>
        <v/>
      </c>
      <c r="M89" s="36" t="str">
        <f t="shared" si="11"/>
        <v/>
      </c>
      <c r="N89" s="36" t="str">
        <f t="shared" si="12"/>
        <v/>
      </c>
      <c r="O89" s="4" t="str">
        <f t="shared" si="13"/>
        <v/>
      </c>
      <c r="P89" s="4" t="str">
        <f t="shared" si="14"/>
        <v/>
      </c>
      <c r="Q89" s="4" t="str">
        <f t="shared" si="15"/>
        <v/>
      </c>
      <c r="R89" s="4" t="str">
        <f t="shared" si="16"/>
        <v/>
      </c>
      <c r="T89" s="5"/>
      <c r="W89" s="4" t="s">
        <v>5</v>
      </c>
      <c r="X89" s="4" t="s">
        <v>6</v>
      </c>
    </row>
    <row r="90" spans="1:24" x14ac:dyDescent="0.25">
      <c r="A90" s="18" t="str">
        <f t="shared" si="17"/>
        <v/>
      </c>
      <c r="B90" s="8"/>
      <c r="C90" s="15"/>
      <c r="D90" s="3"/>
      <c r="E90" s="7"/>
      <c r="F90" s="7"/>
      <c r="G90" s="3"/>
      <c r="H90" s="7"/>
      <c r="I90" s="32"/>
      <c r="J90" s="43" t="str">
        <f t="shared" si="9"/>
        <v/>
      </c>
      <c r="K90" s="17" t="str">
        <f>IF(B90=Contencioso_Administrativo[[#Headers],[Contencioso_Administrativo]],Actuación_Contencioso_2da[[#Headers],[Actuación_Contencioso_2da]],IF('SEGUNDA INSTANCIA'!B90=Ordinaria[[#Headers],[Ordinaria]],Actuación_Ordinaria_2da[[#Headers],[Actuación_Ordinaria_2da]],IF('SEGUNDA INSTANCIA'!B90=Función_Jurisdiccional_Disciplinaria[[#Headers],[Función_Jurisdiccional_Disciplinaria]],Actuación_Disciplinaria_2da[[#Headers],[Actuación_Disciplinaria_2da]],"")))</f>
        <v/>
      </c>
      <c r="L90" s="36" t="str">
        <f t="shared" si="10"/>
        <v/>
      </c>
      <c r="M90" s="36" t="str">
        <f t="shared" si="11"/>
        <v/>
      </c>
      <c r="N90" s="36" t="str">
        <f t="shared" si="12"/>
        <v/>
      </c>
      <c r="O90" s="4" t="str">
        <f t="shared" si="13"/>
        <v/>
      </c>
      <c r="P90" s="4" t="str">
        <f t="shared" si="14"/>
        <v/>
      </c>
      <c r="Q90" s="4" t="str">
        <f t="shared" si="15"/>
        <v/>
      </c>
      <c r="R90" s="4" t="str">
        <f t="shared" si="16"/>
        <v/>
      </c>
      <c r="T90" s="5"/>
      <c r="W90" s="4" t="s">
        <v>5</v>
      </c>
      <c r="X90" s="4" t="s">
        <v>6</v>
      </c>
    </row>
    <row r="91" spans="1:24" x14ac:dyDescent="0.25">
      <c r="A91" s="18" t="str">
        <f t="shared" si="17"/>
        <v/>
      </c>
      <c r="B91" s="8"/>
      <c r="C91" s="15"/>
      <c r="D91" s="3"/>
      <c r="E91" s="7"/>
      <c r="F91" s="7"/>
      <c r="G91" s="3"/>
      <c r="H91" s="7"/>
      <c r="I91" s="32"/>
      <c r="J91" s="43" t="str">
        <f t="shared" si="9"/>
        <v/>
      </c>
      <c r="K91" s="17" t="str">
        <f>IF(B91=Contencioso_Administrativo[[#Headers],[Contencioso_Administrativo]],Actuación_Contencioso_2da[[#Headers],[Actuación_Contencioso_2da]],IF('SEGUNDA INSTANCIA'!B91=Ordinaria[[#Headers],[Ordinaria]],Actuación_Ordinaria_2da[[#Headers],[Actuación_Ordinaria_2da]],IF('SEGUNDA INSTANCIA'!B91=Función_Jurisdiccional_Disciplinaria[[#Headers],[Función_Jurisdiccional_Disciplinaria]],Actuación_Disciplinaria_2da[[#Headers],[Actuación_Disciplinaria_2da]],"")))</f>
        <v/>
      </c>
      <c r="L91" s="36" t="str">
        <f t="shared" si="10"/>
        <v/>
      </c>
      <c r="M91" s="36" t="str">
        <f t="shared" si="11"/>
        <v/>
      </c>
      <c r="N91" s="36" t="str">
        <f t="shared" si="12"/>
        <v/>
      </c>
      <c r="O91" s="4" t="str">
        <f t="shared" si="13"/>
        <v/>
      </c>
      <c r="P91" s="4" t="str">
        <f t="shared" si="14"/>
        <v/>
      </c>
      <c r="Q91" s="4" t="str">
        <f t="shared" si="15"/>
        <v/>
      </c>
      <c r="R91" s="4" t="str">
        <f t="shared" si="16"/>
        <v/>
      </c>
      <c r="T91" s="5"/>
      <c r="W91" s="4" t="s">
        <v>5</v>
      </c>
      <c r="X91" s="4" t="s">
        <v>6</v>
      </c>
    </row>
    <row r="92" spans="1:24" x14ac:dyDescent="0.25">
      <c r="A92" s="18" t="str">
        <f t="shared" si="17"/>
        <v/>
      </c>
      <c r="B92" s="8"/>
      <c r="C92" s="15"/>
      <c r="D92" s="3"/>
      <c r="E92" s="7"/>
      <c r="F92" s="7"/>
      <c r="G92" s="3"/>
      <c r="H92" s="7"/>
      <c r="I92" s="32"/>
      <c r="J92" s="43" t="str">
        <f t="shared" si="9"/>
        <v/>
      </c>
      <c r="K92" s="17" t="str">
        <f>IF(B92=Contencioso_Administrativo[[#Headers],[Contencioso_Administrativo]],Actuación_Contencioso_2da[[#Headers],[Actuación_Contencioso_2da]],IF('SEGUNDA INSTANCIA'!B92=Ordinaria[[#Headers],[Ordinaria]],Actuación_Ordinaria_2da[[#Headers],[Actuación_Ordinaria_2da]],IF('SEGUNDA INSTANCIA'!B92=Función_Jurisdiccional_Disciplinaria[[#Headers],[Función_Jurisdiccional_Disciplinaria]],Actuación_Disciplinaria_2da[[#Headers],[Actuación_Disciplinaria_2da]],"")))</f>
        <v/>
      </c>
      <c r="L92" s="36" t="str">
        <f t="shared" si="10"/>
        <v/>
      </c>
      <c r="M92" s="36" t="str">
        <f t="shared" si="11"/>
        <v/>
      </c>
      <c r="N92" s="36" t="str">
        <f t="shared" si="12"/>
        <v/>
      </c>
      <c r="O92" s="4" t="str">
        <f t="shared" si="13"/>
        <v/>
      </c>
      <c r="P92" s="4" t="str">
        <f t="shared" si="14"/>
        <v/>
      </c>
      <c r="Q92" s="4" t="str">
        <f t="shared" si="15"/>
        <v/>
      </c>
      <c r="R92" s="4" t="str">
        <f t="shared" si="16"/>
        <v/>
      </c>
      <c r="T92" s="5"/>
      <c r="W92" s="4" t="s">
        <v>5</v>
      </c>
      <c r="X92" s="4" t="s">
        <v>6</v>
      </c>
    </row>
    <row r="93" spans="1:24" x14ac:dyDescent="0.25">
      <c r="A93" s="18" t="str">
        <f t="shared" si="17"/>
        <v/>
      </c>
      <c r="B93" s="8"/>
      <c r="C93" s="15"/>
      <c r="D93" s="3"/>
      <c r="E93" s="7"/>
      <c r="F93" s="7"/>
      <c r="G93" s="3"/>
      <c r="H93" s="7"/>
      <c r="I93" s="32"/>
      <c r="J93" s="43" t="str">
        <f t="shared" si="9"/>
        <v/>
      </c>
      <c r="K93" s="17" t="str">
        <f>IF(B93=Contencioso_Administrativo[[#Headers],[Contencioso_Administrativo]],Actuación_Contencioso_2da[[#Headers],[Actuación_Contencioso_2da]],IF('SEGUNDA INSTANCIA'!B93=Ordinaria[[#Headers],[Ordinaria]],Actuación_Ordinaria_2da[[#Headers],[Actuación_Ordinaria_2da]],IF('SEGUNDA INSTANCIA'!B93=Función_Jurisdiccional_Disciplinaria[[#Headers],[Función_Jurisdiccional_Disciplinaria]],Actuación_Disciplinaria_2da[[#Headers],[Actuación_Disciplinaria_2da]],"")))</f>
        <v/>
      </c>
      <c r="L93" s="36" t="str">
        <f t="shared" si="10"/>
        <v/>
      </c>
      <c r="M93" s="36" t="str">
        <f t="shared" si="11"/>
        <v/>
      </c>
      <c r="N93" s="36" t="str">
        <f t="shared" si="12"/>
        <v/>
      </c>
      <c r="O93" s="4" t="str">
        <f t="shared" si="13"/>
        <v/>
      </c>
      <c r="P93" s="4" t="str">
        <f t="shared" si="14"/>
        <v/>
      </c>
      <c r="Q93" s="4" t="str">
        <f t="shared" si="15"/>
        <v/>
      </c>
      <c r="R93" s="4" t="str">
        <f t="shared" si="16"/>
        <v/>
      </c>
      <c r="T93" s="5"/>
      <c r="W93" s="4" t="s">
        <v>5</v>
      </c>
      <c r="X93" s="4" t="s">
        <v>6</v>
      </c>
    </row>
    <row r="94" spans="1:24" x14ac:dyDescent="0.25">
      <c r="A94" s="18" t="str">
        <f t="shared" si="17"/>
        <v/>
      </c>
      <c r="B94" s="8"/>
      <c r="C94" s="15"/>
      <c r="D94" s="3"/>
      <c r="E94" s="7"/>
      <c r="F94" s="7"/>
      <c r="G94" s="3"/>
      <c r="H94" s="7"/>
      <c r="I94" s="32"/>
      <c r="J94" s="43" t="str">
        <f t="shared" si="9"/>
        <v/>
      </c>
      <c r="K94" s="17" t="str">
        <f>IF(B94=Contencioso_Administrativo[[#Headers],[Contencioso_Administrativo]],Actuación_Contencioso_2da[[#Headers],[Actuación_Contencioso_2da]],IF('SEGUNDA INSTANCIA'!B94=Ordinaria[[#Headers],[Ordinaria]],Actuación_Ordinaria_2da[[#Headers],[Actuación_Ordinaria_2da]],IF('SEGUNDA INSTANCIA'!B94=Función_Jurisdiccional_Disciplinaria[[#Headers],[Función_Jurisdiccional_Disciplinaria]],Actuación_Disciplinaria_2da[[#Headers],[Actuación_Disciplinaria_2da]],"")))</f>
        <v/>
      </c>
      <c r="L94" s="36" t="str">
        <f t="shared" si="10"/>
        <v/>
      </c>
      <c r="M94" s="36" t="str">
        <f t="shared" si="11"/>
        <v/>
      </c>
      <c r="N94" s="36" t="str">
        <f t="shared" si="12"/>
        <v/>
      </c>
      <c r="O94" s="4" t="str">
        <f t="shared" si="13"/>
        <v/>
      </c>
      <c r="P94" s="4" t="str">
        <f t="shared" si="14"/>
        <v/>
      </c>
      <c r="Q94" s="4" t="str">
        <f t="shared" si="15"/>
        <v/>
      </c>
      <c r="R94" s="4" t="str">
        <f t="shared" si="16"/>
        <v/>
      </c>
      <c r="T94" s="5"/>
      <c r="W94" s="4" t="s">
        <v>5</v>
      </c>
      <c r="X94" s="4" t="s">
        <v>6</v>
      </c>
    </row>
    <row r="95" spans="1:24" x14ac:dyDescent="0.25">
      <c r="A95" s="18" t="str">
        <f t="shared" si="17"/>
        <v/>
      </c>
      <c r="B95" s="8"/>
      <c r="C95" s="15"/>
      <c r="D95" s="3"/>
      <c r="E95" s="7"/>
      <c r="F95" s="7"/>
      <c r="G95" s="3"/>
      <c r="H95" s="7"/>
      <c r="I95" s="32"/>
      <c r="J95" s="43" t="str">
        <f t="shared" si="9"/>
        <v/>
      </c>
      <c r="K95" s="17" t="str">
        <f>IF(B95=Contencioso_Administrativo[[#Headers],[Contencioso_Administrativo]],Actuación_Contencioso_2da[[#Headers],[Actuación_Contencioso_2da]],IF('SEGUNDA INSTANCIA'!B95=Ordinaria[[#Headers],[Ordinaria]],Actuación_Ordinaria_2da[[#Headers],[Actuación_Ordinaria_2da]],IF('SEGUNDA INSTANCIA'!B95=Función_Jurisdiccional_Disciplinaria[[#Headers],[Función_Jurisdiccional_Disciplinaria]],Actuación_Disciplinaria_2da[[#Headers],[Actuación_Disciplinaria_2da]],"")))</f>
        <v/>
      </c>
      <c r="L95" s="36" t="str">
        <f t="shared" si="10"/>
        <v/>
      </c>
      <c r="M95" s="36" t="str">
        <f t="shared" si="11"/>
        <v/>
      </c>
      <c r="N95" s="36" t="str">
        <f t="shared" si="12"/>
        <v/>
      </c>
      <c r="O95" s="4" t="str">
        <f t="shared" si="13"/>
        <v/>
      </c>
      <c r="P95" s="4" t="str">
        <f t="shared" si="14"/>
        <v/>
      </c>
      <c r="Q95" s="4" t="str">
        <f t="shared" si="15"/>
        <v/>
      </c>
      <c r="R95" s="4" t="str">
        <f t="shared" si="16"/>
        <v/>
      </c>
      <c r="T95" s="5"/>
      <c r="W95" s="4" t="s">
        <v>5</v>
      </c>
      <c r="X95" s="4" t="s">
        <v>6</v>
      </c>
    </row>
    <row r="96" spans="1:24" x14ac:dyDescent="0.25">
      <c r="A96" s="18" t="str">
        <f t="shared" si="17"/>
        <v/>
      </c>
      <c r="B96" s="8"/>
      <c r="C96" s="15"/>
      <c r="D96" s="3"/>
      <c r="E96" s="7"/>
      <c r="F96" s="7"/>
      <c r="G96" s="3"/>
      <c r="H96" s="7"/>
      <c r="I96" s="32"/>
      <c r="J96" s="43" t="str">
        <f t="shared" si="9"/>
        <v/>
      </c>
      <c r="K96" s="17" t="str">
        <f>IF(B96=Contencioso_Administrativo[[#Headers],[Contencioso_Administrativo]],Actuación_Contencioso_2da[[#Headers],[Actuación_Contencioso_2da]],IF('SEGUNDA INSTANCIA'!B96=Ordinaria[[#Headers],[Ordinaria]],Actuación_Ordinaria_2da[[#Headers],[Actuación_Ordinaria_2da]],IF('SEGUNDA INSTANCIA'!B96=Función_Jurisdiccional_Disciplinaria[[#Headers],[Función_Jurisdiccional_Disciplinaria]],Actuación_Disciplinaria_2da[[#Headers],[Actuación_Disciplinaria_2da]],"")))</f>
        <v/>
      </c>
      <c r="L96" s="36" t="str">
        <f t="shared" si="10"/>
        <v/>
      </c>
      <c r="M96" s="36" t="str">
        <f t="shared" si="11"/>
        <v/>
      </c>
      <c r="N96" s="36" t="str">
        <f t="shared" si="12"/>
        <v/>
      </c>
      <c r="O96" s="4" t="str">
        <f t="shared" si="13"/>
        <v/>
      </c>
      <c r="P96" s="4" t="str">
        <f t="shared" si="14"/>
        <v/>
      </c>
      <c r="Q96" s="4" t="str">
        <f t="shared" si="15"/>
        <v/>
      </c>
      <c r="R96" s="4" t="str">
        <f t="shared" si="16"/>
        <v/>
      </c>
      <c r="T96" s="5"/>
      <c r="W96" s="4" t="s">
        <v>5</v>
      </c>
      <c r="X96" s="4" t="s">
        <v>6</v>
      </c>
    </row>
    <row r="97" spans="1:24" x14ac:dyDescent="0.25">
      <c r="A97" s="18" t="str">
        <f t="shared" si="17"/>
        <v/>
      </c>
      <c r="B97" s="8"/>
      <c r="C97" s="15"/>
      <c r="D97" s="3"/>
      <c r="E97" s="7"/>
      <c r="F97" s="7"/>
      <c r="G97" s="3"/>
      <c r="H97" s="7"/>
      <c r="I97" s="32"/>
      <c r="J97" s="43" t="str">
        <f t="shared" si="9"/>
        <v/>
      </c>
      <c r="K97" s="17" t="str">
        <f>IF(B97=Contencioso_Administrativo[[#Headers],[Contencioso_Administrativo]],Actuación_Contencioso_2da[[#Headers],[Actuación_Contencioso_2da]],IF('SEGUNDA INSTANCIA'!B97=Ordinaria[[#Headers],[Ordinaria]],Actuación_Ordinaria_2da[[#Headers],[Actuación_Ordinaria_2da]],IF('SEGUNDA INSTANCIA'!B97=Función_Jurisdiccional_Disciplinaria[[#Headers],[Función_Jurisdiccional_Disciplinaria]],Actuación_Disciplinaria_2da[[#Headers],[Actuación_Disciplinaria_2da]],"")))</f>
        <v/>
      </c>
      <c r="L97" s="36" t="str">
        <f t="shared" si="10"/>
        <v/>
      </c>
      <c r="M97" s="36" t="str">
        <f t="shared" si="11"/>
        <v/>
      </c>
      <c r="N97" s="36" t="str">
        <f t="shared" si="12"/>
        <v/>
      </c>
      <c r="O97" s="4" t="str">
        <f t="shared" si="13"/>
        <v/>
      </c>
      <c r="P97" s="4" t="str">
        <f t="shared" si="14"/>
        <v/>
      </c>
      <c r="Q97" s="4" t="str">
        <f t="shared" si="15"/>
        <v/>
      </c>
      <c r="R97" s="4" t="str">
        <f t="shared" si="16"/>
        <v/>
      </c>
      <c r="T97" s="5"/>
      <c r="W97" s="4" t="s">
        <v>5</v>
      </c>
      <c r="X97" s="4" t="s">
        <v>6</v>
      </c>
    </row>
    <row r="98" spans="1:24" x14ac:dyDescent="0.25">
      <c r="A98" s="18" t="str">
        <f t="shared" si="17"/>
        <v/>
      </c>
      <c r="B98" s="8"/>
      <c r="C98" s="15"/>
      <c r="D98" s="3"/>
      <c r="E98" s="7"/>
      <c r="F98" s="7"/>
      <c r="G98" s="3"/>
      <c r="H98" s="7"/>
      <c r="I98" s="32"/>
      <c r="J98" s="43" t="str">
        <f t="shared" si="9"/>
        <v/>
      </c>
      <c r="K98" s="17" t="str">
        <f>IF(B98=Contencioso_Administrativo[[#Headers],[Contencioso_Administrativo]],Actuación_Contencioso_2da[[#Headers],[Actuación_Contencioso_2da]],IF('SEGUNDA INSTANCIA'!B98=Ordinaria[[#Headers],[Ordinaria]],Actuación_Ordinaria_2da[[#Headers],[Actuación_Ordinaria_2da]],IF('SEGUNDA INSTANCIA'!B98=Función_Jurisdiccional_Disciplinaria[[#Headers],[Función_Jurisdiccional_Disciplinaria]],Actuación_Disciplinaria_2da[[#Headers],[Actuación_Disciplinaria_2da]],"")))</f>
        <v/>
      </c>
      <c r="L98" s="36" t="str">
        <f t="shared" si="10"/>
        <v/>
      </c>
      <c r="M98" s="36" t="str">
        <f t="shared" si="11"/>
        <v/>
      </c>
      <c r="N98" s="36" t="str">
        <f t="shared" si="12"/>
        <v/>
      </c>
      <c r="O98" s="4" t="str">
        <f t="shared" si="13"/>
        <v/>
      </c>
      <c r="P98" s="4" t="str">
        <f t="shared" si="14"/>
        <v/>
      </c>
      <c r="Q98" s="4" t="str">
        <f t="shared" si="15"/>
        <v/>
      </c>
      <c r="R98" s="4" t="str">
        <f t="shared" si="16"/>
        <v/>
      </c>
      <c r="T98" s="5"/>
      <c r="W98" s="4" t="s">
        <v>5</v>
      </c>
      <c r="X98" s="4" t="s">
        <v>6</v>
      </c>
    </row>
    <row r="99" spans="1:24" x14ac:dyDescent="0.25">
      <c r="A99" s="18" t="str">
        <f t="shared" si="17"/>
        <v/>
      </c>
      <c r="B99" s="8"/>
      <c r="C99" s="15"/>
      <c r="D99" s="3"/>
      <c r="E99" s="7"/>
      <c r="F99" s="7"/>
      <c r="G99" s="3"/>
      <c r="H99" s="7"/>
      <c r="I99" s="32"/>
      <c r="J99" s="43" t="str">
        <f t="shared" si="9"/>
        <v/>
      </c>
      <c r="K99" s="17" t="str">
        <f>IF(B99=Contencioso_Administrativo[[#Headers],[Contencioso_Administrativo]],Actuación_Contencioso_2da[[#Headers],[Actuación_Contencioso_2da]],IF('SEGUNDA INSTANCIA'!B99=Ordinaria[[#Headers],[Ordinaria]],Actuación_Ordinaria_2da[[#Headers],[Actuación_Ordinaria_2da]],IF('SEGUNDA INSTANCIA'!B99=Función_Jurisdiccional_Disciplinaria[[#Headers],[Función_Jurisdiccional_Disciplinaria]],Actuación_Disciplinaria_2da[[#Headers],[Actuación_Disciplinaria_2da]],"")))</f>
        <v/>
      </c>
      <c r="L99" s="36" t="str">
        <f t="shared" si="10"/>
        <v/>
      </c>
      <c r="M99" s="36" t="str">
        <f t="shared" si="11"/>
        <v/>
      </c>
      <c r="N99" s="36" t="str">
        <f t="shared" si="12"/>
        <v/>
      </c>
      <c r="O99" s="4" t="str">
        <f t="shared" si="13"/>
        <v/>
      </c>
      <c r="P99" s="4" t="str">
        <f t="shared" si="14"/>
        <v/>
      </c>
      <c r="Q99" s="4" t="str">
        <f t="shared" si="15"/>
        <v/>
      </c>
      <c r="R99" s="4" t="str">
        <f t="shared" si="16"/>
        <v/>
      </c>
      <c r="T99" s="5"/>
      <c r="W99" s="4" t="s">
        <v>5</v>
      </c>
      <c r="X99" s="4" t="s">
        <v>6</v>
      </c>
    </row>
    <row r="100" spans="1:24" x14ac:dyDescent="0.25">
      <c r="A100" s="18" t="str">
        <f t="shared" si="17"/>
        <v/>
      </c>
      <c r="B100" s="8"/>
      <c r="C100" s="15"/>
      <c r="D100" s="3"/>
      <c r="E100" s="7"/>
      <c r="F100" s="7"/>
      <c r="G100" s="3"/>
      <c r="H100" s="7"/>
      <c r="I100" s="32"/>
      <c r="J100" s="43" t="str">
        <f t="shared" si="9"/>
        <v/>
      </c>
      <c r="K100" s="17" t="str">
        <f>IF(B100=Contencioso_Administrativo[[#Headers],[Contencioso_Administrativo]],Actuación_Contencioso_2da[[#Headers],[Actuación_Contencioso_2da]],IF('SEGUNDA INSTANCIA'!B100=Ordinaria[[#Headers],[Ordinaria]],Actuación_Ordinaria_2da[[#Headers],[Actuación_Ordinaria_2da]],IF('SEGUNDA INSTANCIA'!B100=Función_Jurisdiccional_Disciplinaria[[#Headers],[Función_Jurisdiccional_Disciplinaria]],Actuación_Disciplinaria_2da[[#Headers],[Actuación_Disciplinaria_2da]],"")))</f>
        <v/>
      </c>
      <c r="L100" s="36" t="str">
        <f t="shared" si="10"/>
        <v/>
      </c>
      <c r="M100" s="36" t="str">
        <f t="shared" si="11"/>
        <v/>
      </c>
      <c r="N100" s="36" t="str">
        <f t="shared" si="12"/>
        <v/>
      </c>
      <c r="O100" s="4" t="str">
        <f t="shared" si="13"/>
        <v/>
      </c>
      <c r="P100" s="4" t="str">
        <f t="shared" si="14"/>
        <v/>
      </c>
      <c r="Q100" s="4" t="str">
        <f t="shared" si="15"/>
        <v/>
      </c>
      <c r="R100" s="4" t="str">
        <f t="shared" si="16"/>
        <v/>
      </c>
      <c r="T100" s="5"/>
      <c r="W100" s="4" t="s">
        <v>5</v>
      </c>
      <c r="X100" s="4" t="s">
        <v>6</v>
      </c>
    </row>
    <row r="101" spans="1:24" x14ac:dyDescent="0.25">
      <c r="A101" s="18" t="str">
        <f t="shared" si="17"/>
        <v/>
      </c>
      <c r="B101" s="8"/>
      <c r="C101" s="15"/>
      <c r="D101" s="3"/>
      <c r="E101" s="7"/>
      <c r="F101" s="7"/>
      <c r="G101" s="3"/>
      <c r="H101" s="7"/>
      <c r="I101" s="32"/>
      <c r="J101" s="43" t="str">
        <f t="shared" si="9"/>
        <v/>
      </c>
      <c r="K101" s="17" t="str">
        <f>IF(B101=Contencioso_Administrativo[[#Headers],[Contencioso_Administrativo]],Actuación_Contencioso_2da[[#Headers],[Actuación_Contencioso_2da]],IF('SEGUNDA INSTANCIA'!B101=Ordinaria[[#Headers],[Ordinaria]],Actuación_Ordinaria_2da[[#Headers],[Actuación_Ordinaria_2da]],IF('SEGUNDA INSTANCIA'!B101=Función_Jurisdiccional_Disciplinaria[[#Headers],[Función_Jurisdiccional_Disciplinaria]],Actuación_Disciplinaria_2da[[#Headers],[Actuación_Disciplinaria_2da]],"")))</f>
        <v/>
      </c>
      <c r="L101" s="36" t="str">
        <f t="shared" si="10"/>
        <v/>
      </c>
      <c r="M101" s="36" t="str">
        <f t="shared" si="11"/>
        <v/>
      </c>
      <c r="N101" s="36" t="str">
        <f t="shared" si="12"/>
        <v/>
      </c>
      <c r="O101" s="4" t="str">
        <f t="shared" si="13"/>
        <v/>
      </c>
      <c r="P101" s="4" t="str">
        <f t="shared" si="14"/>
        <v/>
      </c>
      <c r="Q101" s="4" t="str">
        <f t="shared" si="15"/>
        <v/>
      </c>
      <c r="R101" s="4" t="str">
        <f t="shared" si="16"/>
        <v/>
      </c>
      <c r="T101" s="5"/>
      <c r="W101" s="4" t="s">
        <v>5</v>
      </c>
      <c r="X101" s="4" t="s">
        <v>6</v>
      </c>
    </row>
    <row r="102" spans="1:24" x14ac:dyDescent="0.25">
      <c r="A102" s="18" t="str">
        <f t="shared" si="17"/>
        <v/>
      </c>
      <c r="B102" s="8"/>
      <c r="C102" s="15"/>
      <c r="D102" s="3"/>
      <c r="E102" s="7"/>
      <c r="F102" s="7"/>
      <c r="G102" s="3"/>
      <c r="H102" s="7"/>
      <c r="I102" s="32"/>
      <c r="J102" s="43" t="str">
        <f t="shared" si="9"/>
        <v/>
      </c>
      <c r="K102" s="17" t="str">
        <f>IF(B102=Contencioso_Administrativo[[#Headers],[Contencioso_Administrativo]],Actuación_Contencioso_2da[[#Headers],[Actuación_Contencioso_2da]],IF('SEGUNDA INSTANCIA'!B102=Ordinaria[[#Headers],[Ordinaria]],Actuación_Ordinaria_2da[[#Headers],[Actuación_Ordinaria_2da]],IF('SEGUNDA INSTANCIA'!B102=Función_Jurisdiccional_Disciplinaria[[#Headers],[Función_Jurisdiccional_Disciplinaria]],Actuación_Disciplinaria_2da[[#Headers],[Actuación_Disciplinaria_2da]],"")))</f>
        <v/>
      </c>
      <c r="L102" s="36" t="str">
        <f t="shared" si="10"/>
        <v/>
      </c>
      <c r="M102" s="36" t="str">
        <f t="shared" si="11"/>
        <v/>
      </c>
      <c r="N102" s="36" t="str">
        <f t="shared" si="12"/>
        <v/>
      </c>
      <c r="O102" s="4" t="str">
        <f t="shared" si="13"/>
        <v/>
      </c>
      <c r="P102" s="4" t="str">
        <f t="shared" si="14"/>
        <v/>
      </c>
      <c r="Q102" s="4" t="str">
        <f t="shared" si="15"/>
        <v/>
      </c>
      <c r="R102" s="4" t="str">
        <f t="shared" si="16"/>
        <v/>
      </c>
      <c r="T102" s="5"/>
      <c r="W102" s="4" t="s">
        <v>5</v>
      </c>
      <c r="X102" s="4" t="s">
        <v>6</v>
      </c>
    </row>
    <row r="103" spans="1:24" x14ac:dyDescent="0.25">
      <c r="B103" s="10"/>
      <c r="I103" s="32"/>
    </row>
    <row r="104" spans="1:24" x14ac:dyDescent="0.25">
      <c r="B104" s="10"/>
      <c r="I104" s="3"/>
    </row>
  </sheetData>
  <sheetProtection algorithmName="SHA-512" hashValue="3HJ5eobzZ6SOmfAry71dyT9tT3uB6pJQjgwpn2tb1DY5QWhyIaSat6/gm/5a26I/jJxEfgDb4qPmRR/mkGA0vA==" saltValue="PJ3gC/YrsLm8WNg3OhhF4A==" spinCount="100000" sheet="1" objects="1" scenarios="1" selectLockedCells="1"/>
  <conditionalFormatting sqref="L2:M2">
    <cfRule type="cellIs" dxfId="45" priority="58" operator="equal">
      <formula>" - Ver"</formula>
    </cfRule>
  </conditionalFormatting>
  <conditionalFormatting sqref="F2">
    <cfRule type="expression" dxfId="44" priority="45">
      <formula>AND(F2="",OR(G2&lt;&gt;"",H2&lt;&gt;""))</formula>
    </cfRule>
    <cfRule type="expression" dxfId="43" priority="57">
      <formula>Q2&lt;&gt;""</formula>
    </cfRule>
  </conditionalFormatting>
  <conditionalFormatting sqref="H2">
    <cfRule type="expression" dxfId="42" priority="56">
      <formula>R2&lt;&gt;""</formula>
    </cfRule>
  </conditionalFormatting>
  <conditionalFormatting sqref="C2">
    <cfRule type="expression" dxfId="41" priority="50">
      <formula>AND(C2="",OR(D2&lt;&gt;"",E2&lt;&gt;"",F2&lt;&gt;"",G2&lt;&gt;"",H2&lt;&gt;""))</formula>
    </cfRule>
    <cfRule type="expression" dxfId="40" priority="55">
      <formula>P2&lt;&gt;""</formula>
    </cfRule>
  </conditionalFormatting>
  <conditionalFormatting sqref="A2 C2:H2">
    <cfRule type="expression" dxfId="39" priority="54">
      <formula>$H2&lt;&gt;""</formula>
    </cfRule>
  </conditionalFormatting>
  <conditionalFormatting sqref="A3:A102">
    <cfRule type="expression" dxfId="38" priority="53">
      <formula>O3&lt;&gt;""</formula>
    </cfRule>
  </conditionalFormatting>
  <conditionalFormatting sqref="A3:A102">
    <cfRule type="expression" dxfId="37" priority="52">
      <formula>$H3&lt;&gt;""</formula>
    </cfRule>
  </conditionalFormatting>
  <conditionalFormatting sqref="C2">
    <cfRule type="expression" dxfId="36" priority="51">
      <formula>P2&lt;&gt;""</formula>
    </cfRule>
  </conditionalFormatting>
  <conditionalFormatting sqref="D2">
    <cfRule type="expression" dxfId="35" priority="49">
      <formula>AND(D2="",OR(E2&lt;&gt;"",F2&lt;&gt;"",G2&lt;&gt;"",H2&lt;&gt;""))</formula>
    </cfRule>
  </conditionalFormatting>
  <conditionalFormatting sqref="E2">
    <cfRule type="expression" dxfId="34" priority="48">
      <formula>AND(E2="",OR(F2&lt;&gt;"",G2&lt;&gt;"",H2&lt;&gt;""))</formula>
    </cfRule>
  </conditionalFormatting>
  <conditionalFormatting sqref="G2">
    <cfRule type="expression" dxfId="33" priority="47">
      <formula>AND(G2="",OR(H2&lt;&gt;""))</formula>
    </cfRule>
  </conditionalFormatting>
  <conditionalFormatting sqref="C2">
    <cfRule type="duplicateValues" dxfId="32" priority="46"/>
  </conditionalFormatting>
  <conditionalFormatting sqref="A2">
    <cfRule type="expression" dxfId="31" priority="59">
      <formula>O2&lt;&gt;""</formula>
    </cfRule>
  </conditionalFormatting>
  <conditionalFormatting sqref="A2">
    <cfRule type="expression" dxfId="30" priority="44">
      <formula>AND(A2="",OR(B2&lt;&gt;"",C2&lt;&gt;"",D2&lt;&gt;"",E2&lt;&gt;"",F2&lt;&gt;"",G2&lt;&gt;"",H2&lt;&gt;""))</formula>
    </cfRule>
  </conditionalFormatting>
  <conditionalFormatting sqref="I103:I104">
    <cfRule type="expression" dxfId="29" priority="37">
      <formula>$H103&lt;&gt;""</formula>
    </cfRule>
  </conditionalFormatting>
  <conditionalFormatting sqref="C2">
    <cfRule type="duplicateValues" dxfId="28" priority="31"/>
  </conditionalFormatting>
  <conditionalFormatting sqref="B2">
    <cfRule type="expression" dxfId="27" priority="27">
      <formula>$H2&lt;&gt;""</formula>
    </cfRule>
  </conditionalFormatting>
  <conditionalFormatting sqref="B2">
    <cfRule type="expression" dxfId="26" priority="29">
      <formula>P2&lt;&gt;""</formula>
    </cfRule>
  </conditionalFormatting>
  <conditionalFormatting sqref="B2">
    <cfRule type="expression" dxfId="25" priority="28">
      <formula>AND(B2="",OR(D2&lt;&gt;"",E2&lt;&gt;"",F2&lt;&gt;"",G2&lt;&gt;"",H2&lt;&gt;"",))</formula>
    </cfRule>
  </conditionalFormatting>
  <conditionalFormatting sqref="J2">
    <cfRule type="expression" dxfId="24" priority="25">
      <formula>$H2&lt;&gt;""</formula>
    </cfRule>
  </conditionalFormatting>
  <conditionalFormatting sqref="J103:J104">
    <cfRule type="expression" dxfId="23" priority="24">
      <formula>$H103&lt;&gt;""</formula>
    </cfRule>
  </conditionalFormatting>
  <conditionalFormatting sqref="I2:I103">
    <cfRule type="expression" dxfId="22" priority="23">
      <formula>$H2&lt;&gt;""</formula>
    </cfRule>
  </conditionalFormatting>
  <conditionalFormatting sqref="L3:M102">
    <cfRule type="cellIs" dxfId="21" priority="22" operator="equal">
      <formula>" - Ver"</formula>
    </cfRule>
  </conditionalFormatting>
  <conditionalFormatting sqref="H3:H102">
    <cfRule type="expression" dxfId="20" priority="20">
      <formula>R3&lt;&gt;""</formula>
    </cfRule>
  </conditionalFormatting>
  <conditionalFormatting sqref="C3:C102">
    <cfRule type="expression" dxfId="19" priority="16">
      <formula>AND(C3="",OR(D3&lt;&gt;"",E3&lt;&gt;"",F3&lt;&gt;"",G3&lt;&gt;"",H3&lt;&gt;""))</formula>
    </cfRule>
    <cfRule type="expression" dxfId="18" priority="19">
      <formula>P3&lt;&gt;""</formula>
    </cfRule>
  </conditionalFormatting>
  <conditionalFormatting sqref="C3:D102 G3:H102">
    <cfRule type="expression" dxfId="17" priority="18">
      <formula>$H3&lt;&gt;""</formula>
    </cfRule>
  </conditionalFormatting>
  <conditionalFormatting sqref="C3:C102">
    <cfRule type="expression" dxfId="16" priority="17">
      <formula>P3&lt;&gt;""</formula>
    </cfRule>
  </conditionalFormatting>
  <conditionalFormatting sqref="D3:D102">
    <cfRule type="expression" dxfId="15" priority="15">
      <formula>AND(D3="",OR(E3&lt;&gt;"",F3&lt;&gt;"",G3&lt;&gt;"",H3&lt;&gt;""))</formula>
    </cfRule>
  </conditionalFormatting>
  <conditionalFormatting sqref="G3:G102">
    <cfRule type="expression" dxfId="14" priority="13">
      <formula>AND(G3="",OR(H3&lt;&gt;""))</formula>
    </cfRule>
  </conditionalFormatting>
  <conditionalFormatting sqref="C3:C102">
    <cfRule type="duplicateValues" dxfId="13" priority="12"/>
  </conditionalFormatting>
  <conditionalFormatting sqref="C3:C102">
    <cfRule type="duplicateValues" dxfId="12" priority="10"/>
  </conditionalFormatting>
  <conditionalFormatting sqref="B3:B102">
    <cfRule type="expression" dxfId="11" priority="7">
      <formula>$H3&lt;&gt;""</formula>
    </cfRule>
  </conditionalFormatting>
  <conditionalFormatting sqref="B3:B102">
    <cfRule type="expression" dxfId="10" priority="9">
      <formula>P3&lt;&gt;""</formula>
    </cfRule>
  </conditionalFormatting>
  <conditionalFormatting sqref="B3:B102">
    <cfRule type="expression" dxfId="9" priority="8">
      <formula>AND(B3="",OR(D3&lt;&gt;"",E3&lt;&gt;"",F3&lt;&gt;"",G3&lt;&gt;"",H3&lt;&gt;"",))</formula>
    </cfRule>
  </conditionalFormatting>
  <conditionalFormatting sqref="J3:J102">
    <cfRule type="expression" dxfId="8" priority="6">
      <formula>$H3&lt;&gt;""</formula>
    </cfRule>
  </conditionalFormatting>
  <conditionalFormatting sqref="I3:I102">
    <cfRule type="expression" dxfId="7" priority="5">
      <formula>$H3&lt;&gt;""</formula>
    </cfRule>
  </conditionalFormatting>
  <conditionalFormatting sqref="F3:F102">
    <cfRule type="expression" dxfId="6" priority="1">
      <formula>AND(F3="",OR(G3&lt;&gt;"",H3&lt;&gt;""))</formula>
    </cfRule>
    <cfRule type="expression" dxfId="5" priority="4">
      <formula>Q3&lt;&gt;""</formula>
    </cfRule>
  </conditionalFormatting>
  <conditionalFormatting sqref="E3:F102">
    <cfRule type="expression" dxfId="4" priority="3">
      <formula>$H3&lt;&gt;""</formula>
    </cfRule>
  </conditionalFormatting>
  <conditionalFormatting sqref="E3:E102">
    <cfRule type="expression" dxfId="3" priority="2">
      <formula>AND(E3="",OR(F3&lt;&gt;"",G3&lt;&gt;"",H3&lt;&gt;""))</formula>
    </cfRule>
  </conditionalFormatting>
  <dataValidations xWindow="1630" yWindow="441" count="12">
    <dataValidation type="textLength" allowBlank="1" showInputMessage="1" showErrorMessage="1" errorTitle="TEXTO LIMITADO" error="Si desea realizar una obervación debe ingresar mínimo 20 caracteres y un máximo de 200 caracteres" promptTitle="Observaciones" prompt="Si desea realizar una obervación debe ingresar entre 20 y 200 caracteres" sqref="I104" xr:uid="{AADD66BD-EBB8-4DE0-BD08-F4E1EA50475B}">
      <formula1>20</formula1>
      <formula2>200</formula2>
    </dataValidation>
    <dataValidation allowBlank="1" showInputMessage="1" showErrorMessage="1" promptTitle="Ingreso nuevo proceso" prompt="Para ingresar un nuevo proceso, verifique que el anterior, no presente campos señalados en rojo y luego inicie con el número del radicado. " sqref="A3:A102" xr:uid="{70F192E1-D49A-4ABD-94F8-843CF217F31B}"/>
    <dataValidation type="textLength" operator="equal" allowBlank="1" showInputMessage="1" showErrorMessage="1" promptTitle="N° de radicado" prompt="En este campo deberá ingresar los 23 dígitos con los que se identifica el proceso asignado por competencia, sin puntos, comas, guiones o cualquier otro carácter especial, siendo preciso en los dígitos asignados a la intancia (ejemplo: ************01/02)" sqref="C2:C102" xr:uid="{41F65D32-3379-4096-A03F-086E15BF28F6}">
      <formula1>23</formula1>
    </dataValidation>
    <dataValidation type="list" allowBlank="1" showInputMessage="1" showErrorMessage="1" errorTitle="Última actuación" error="Diligencie primero la juridiscción y limite su respuesta a la lista" promptTitle="Última actuación" prompt="Para diligenciar este campo primero debe diligenciar la juridiscción" sqref="G2:G102" xr:uid="{3AED1645-5CFC-4441-9052-5480687121B8}">
      <formula1>INDIRECT(K2)</formula1>
    </dataValidation>
    <dataValidation type="list" allowBlank="1" showInputMessage="1" showErrorMessage="1" errorTitle="Tipo de proceso" error="Diligencie primero la juridiscción y limite su respuesta a la lista" promptTitle="Tipo de Proceso" prompt="Para diligenciar este campo, primero debe diligenciar el campo de juridiscción" sqref="D2:D102" xr:uid="{DF2078A9-468C-4998-A082-823760BE4674}">
      <formula1>INDIRECT(B2)</formula1>
    </dataValidation>
    <dataValidation allowBlank="1" showInputMessage="1" showErrorMessage="1" promptTitle="Fecha última actuación" prompt="Cuando el año de última actuación sea inferior al año 2001, debe digitar los 4 dígitos del año" sqref="H2:H102" xr:uid="{8E736B37-CD46-4377-AC9E-C86353EB8981}"/>
    <dataValidation type="textLength" allowBlank="1" showInputMessage="1" showErrorMessage="1" errorTitle="Logitud del código del despacho" error="El código del despacho debe contener 12 dígitos" promptTitle="Código del despacho" prompt="El código del despacho debe contener 12 dígitos" sqref="A2" xr:uid="{17AC665C-F838-469F-A7D9-2F4927FC5E81}">
      <formula1>11</formula1>
      <formula2>12</formula2>
    </dataValidation>
    <dataValidation type="textLength" allowBlank="1" showInputMessage="1" showErrorMessage="1" errorTitle="Texto Limitado" error="Recuerde que el informe no debe superar los 250 caracteres, ni ser inferior a 20 caracteres" promptTitle="Informe" prompt="En este campo, deberá informar las razones por las cuales no se ha decidido el proceso. El informe no deberá superar  250 caracteres." sqref="I2:I103" xr:uid="{E8D8C69D-17AF-4C3D-93AA-0CDB1CE4113E}">
      <formula1>20</formula1>
      <formula2>250</formula2>
    </dataValidation>
    <dataValidation type="date" operator="lessThan" allowBlank="1" showInputMessage="1" showErrorMessage="1" errorTitle="FECHA INVALIDA" error="La fecha de admisión del recurso de apelación debe ser superior a 3 años, contados desde la fecha de hoy" promptTitle="Fecha de admisión" prompt="Cuando el año de reparto de la admisión del recurso de apelación sea inferior al año 2001, debe digitar los 4 dígitos del año" sqref="E3:E102" xr:uid="{918EFFD2-E93A-40F4-854E-7D8B1FB10500}">
      <formula1>TODAY()-(365*3)</formula1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admisión sea inferior al año 2001, debe digitar los 4 dígitos del año" sqref="F3:F102" xr:uid="{A263677B-9EB4-4933-A136-A70FA857FC5E}">
      <formula1>E3</formula1>
    </dataValidation>
    <dataValidation type="date" operator="lessThan" allowBlank="1" showInputMessage="1" showErrorMessage="1" errorTitle="FECHA INVALIDA" error="La fecha de admisión del recurso de apelación debe ser superior a 3 años, contados desde la fecha de hoy" promptTitle="Fecha de admisión" prompt="Cuando el año de la admisión del recurso de apelación sea inferior al año 2001, debe digitar los 4 dígitos del año" sqref="E2" xr:uid="{FB1F7345-58F5-467D-B430-58597FAC51DC}">
      <formula1>TODAY()-(365*3)</formula1>
    </dataValidation>
    <dataValidation type="date" operator="greaterThanOrEqual" allowBlank="1" showInputMessage="1" showErrorMessage="1" errorTitle="Fecha de reparto" error="La fecha de reparto del recurso de apelación debe ser mayor o igual a la fecha de admisión del recurso de apelación." promptTitle="Fecha de reparto" prompt="Cuando el año de reparto sea inferior al año 2001, debe digitar los 4 dígitos del año" sqref="F2" xr:uid="{DAF68B7D-5021-4AC2-B6C6-8F2F576BDACE}">
      <formula1>E2</formula1>
    </dataValidation>
  </dataValidations>
  <pageMargins left="0.7" right="0.7" top="0.75" bottom="0.75" header="0.3" footer="0.3"/>
  <pageSetup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30" yWindow="441" count="1">
        <x14:dataValidation type="list" allowBlank="1" showInputMessage="1" showErrorMessage="1" xr:uid="{17D4FE72-17CF-43DF-AB74-AD6A68E0F6C7}">
          <x14:formula1>
            <xm:f>DATOS!$A$1:$C$1</xm:f>
          </x14:formula1>
          <xm:sqref>B2:B102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B1F7A-DDC6-4DA0-BED2-552E21CBFB06}">
  <dimension ref="B9:K12"/>
  <sheetViews>
    <sheetView showGridLines="0" showRowColHeaders="0" tabSelected="1" workbookViewId="0">
      <selection activeCell="N5" sqref="N5"/>
    </sheetView>
  </sheetViews>
  <sheetFormatPr baseColWidth="10" defaultRowHeight="15" x14ac:dyDescent="0.25"/>
  <cols>
    <col min="1" max="16384" width="11.42578125" style="1"/>
  </cols>
  <sheetData>
    <row r="9" spans="2:11" ht="26.25" x14ac:dyDescent="0.4">
      <c r="B9" s="46" t="s">
        <v>43</v>
      </c>
      <c r="C9" s="46"/>
      <c r="D9" s="46"/>
      <c r="E9" s="46"/>
      <c r="F9" s="46"/>
      <c r="G9" s="46"/>
      <c r="H9" s="46"/>
      <c r="I9" s="46"/>
      <c r="J9" s="46"/>
      <c r="K9" s="47"/>
    </row>
    <row r="10" spans="2:11" ht="27" thickBot="1" x14ac:dyDescent="0.45">
      <c r="B10" s="48" t="s">
        <v>44</v>
      </c>
      <c r="C10" s="48"/>
      <c r="D10" s="48"/>
      <c r="E10" s="48"/>
      <c r="F10" s="48"/>
      <c r="G10" s="48"/>
      <c r="H10" s="48"/>
      <c r="I10" s="48"/>
      <c r="J10" s="48"/>
      <c r="K10" s="49"/>
    </row>
    <row r="11" spans="2:11" ht="15.75" thickTop="1" x14ac:dyDescent="0.25"/>
    <row r="12" spans="2:11" x14ac:dyDescent="0.25">
      <c r="D12" s="50" t="s">
        <v>65</v>
      </c>
      <c r="E12" s="50"/>
      <c r="F12" s="50"/>
      <c r="G12" s="50"/>
      <c r="H12" s="50"/>
    </row>
  </sheetData>
  <sheetProtection algorithmName="SHA-512" hashValue="eEdI3CxAYA17fQiJk97azoMiqaG9YAy+8OuaiIUQNqT4x7mgeSJCQZF0jRPYH1QB2ns5PHi/Bs9IySpHRXu0CA==" saltValue="odHOzTOFZFK0fB1Vyk194w==" spinCount="100000" sheet="1" objects="1" scenarios="1" selectLockedCells="1" selectUnlockedCells="1"/>
  <mergeCells count="3">
    <mergeCell ref="B9:K9"/>
    <mergeCell ref="B10:K10"/>
    <mergeCell ref="D12:H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B0A-3E6F-417A-A596-062E7661D441}">
  <dimension ref="B1:O51"/>
  <sheetViews>
    <sheetView showGridLines="0" workbookViewId="0">
      <pane ySplit="5" topLeftCell="A6" activePane="bottomLeft" state="frozen"/>
      <selection pane="bottomLeft"/>
    </sheetView>
  </sheetViews>
  <sheetFormatPr baseColWidth="10" defaultRowHeight="15" x14ac:dyDescent="0.25"/>
  <cols>
    <col min="1" max="1" width="11.42578125" style="1"/>
    <col min="2" max="2" width="1.7109375" style="1" customWidth="1"/>
    <col min="3" max="4" width="11.42578125" style="1"/>
    <col min="5" max="5" width="14.7109375" style="1" customWidth="1"/>
    <col min="6" max="6" width="20.285156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2:15" ht="18.75" x14ac:dyDescent="0.3">
      <c r="B3" s="22"/>
      <c r="C3" s="59" t="s">
        <v>43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23"/>
    </row>
    <row r="4" spans="2:15" x14ac:dyDescent="0.25">
      <c r="B4" s="22"/>
      <c r="C4" s="60" t="s">
        <v>44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23"/>
    </row>
    <row r="5" spans="2:15" ht="44.25" customHeight="1" x14ac:dyDescent="0.25">
      <c r="B5" s="22"/>
      <c r="C5" s="61" t="s">
        <v>66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23"/>
    </row>
    <row r="6" spans="2:15" ht="5.25" customHeight="1" x14ac:dyDescent="0.25"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3"/>
    </row>
    <row r="7" spans="2:15" ht="48" customHeight="1" x14ac:dyDescent="0.25">
      <c r="B7" s="22"/>
      <c r="C7" s="52" t="s">
        <v>55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  <c r="O7" s="23"/>
    </row>
    <row r="8" spans="2:15" ht="9" customHeight="1" x14ac:dyDescent="0.25">
      <c r="B8" s="22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3"/>
    </row>
    <row r="9" spans="2:15" ht="51" customHeight="1" x14ac:dyDescent="0.25">
      <c r="B9" s="22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3"/>
    </row>
    <row r="10" spans="2:15" ht="9" customHeight="1" x14ac:dyDescent="0.25">
      <c r="B10" s="22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</row>
    <row r="11" spans="2:15" ht="51.75" customHeight="1" x14ac:dyDescent="0.25">
      <c r="B11" s="22"/>
      <c r="C11" s="52" t="s">
        <v>45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  <c r="O11" s="23"/>
    </row>
    <row r="12" spans="2:15" ht="9.75" customHeight="1" x14ac:dyDescent="0.25">
      <c r="B12" s="22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3"/>
    </row>
    <row r="13" spans="2:15" ht="30.75" customHeight="1" x14ac:dyDescent="0.25">
      <c r="B13" s="22"/>
      <c r="C13" s="58" t="s">
        <v>49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</row>
    <row r="14" spans="2:15" ht="15.75" x14ac:dyDescent="0.25">
      <c r="B14" s="22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3"/>
    </row>
    <row r="15" spans="2:15" ht="51" customHeight="1" x14ac:dyDescent="0.25">
      <c r="B15" s="22"/>
      <c r="C15" s="52" t="s">
        <v>68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  <c r="O15" s="23"/>
    </row>
    <row r="16" spans="2:15" ht="15.75" x14ac:dyDescent="0.25">
      <c r="B16" s="22"/>
      <c r="C16" s="2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</row>
    <row r="17" spans="2:15" ht="35.25" customHeight="1" x14ac:dyDescent="0.25">
      <c r="B17" s="22"/>
      <c r="C17" s="58" t="s">
        <v>53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3"/>
    </row>
    <row r="18" spans="2:15" ht="15.75" x14ac:dyDescent="0.25">
      <c r="B18" s="22"/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</row>
    <row r="19" spans="2:15" ht="36" customHeight="1" x14ac:dyDescent="0.25">
      <c r="B19" s="22"/>
      <c r="C19" s="52" t="s">
        <v>54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23"/>
    </row>
    <row r="20" spans="2:15" ht="9.75" customHeight="1" x14ac:dyDescent="0.25">
      <c r="B20" s="22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3"/>
    </row>
    <row r="21" spans="2:15" ht="16.5" customHeight="1" x14ac:dyDescent="0.25">
      <c r="B21" s="22"/>
      <c r="C21" s="24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4"/>
      <c r="O21" s="23"/>
    </row>
    <row r="22" spans="2:15" ht="15.75" customHeight="1" x14ac:dyDescent="0.25">
      <c r="B22" s="22"/>
      <c r="C22" s="24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4"/>
      <c r="O22" s="23"/>
    </row>
    <row r="23" spans="2:15" ht="15.75" customHeight="1" x14ac:dyDescent="0.25">
      <c r="B23" s="22"/>
      <c r="C23" s="24"/>
      <c r="D23" s="63" t="s">
        <v>109</v>
      </c>
      <c r="E23" s="63"/>
      <c r="F23" s="63"/>
      <c r="G23" s="62" t="s">
        <v>79</v>
      </c>
      <c r="H23" s="62"/>
      <c r="I23" s="62"/>
      <c r="J23" s="62"/>
      <c r="K23" s="37"/>
      <c r="L23" s="38"/>
      <c r="M23" s="38"/>
      <c r="N23" s="24"/>
      <c r="O23" s="23"/>
    </row>
    <row r="24" spans="2:15" ht="15.75" customHeight="1" x14ac:dyDescent="0.25">
      <c r="B24" s="22"/>
      <c r="C24" s="24"/>
      <c r="D24" s="63" t="s">
        <v>110</v>
      </c>
      <c r="E24" s="63"/>
      <c r="F24" s="63"/>
      <c r="G24" s="62" t="s">
        <v>80</v>
      </c>
      <c r="H24" s="62"/>
      <c r="I24" s="62"/>
      <c r="J24" s="62"/>
      <c r="K24" s="37"/>
      <c r="L24" s="38"/>
      <c r="M24" s="38"/>
      <c r="N24" s="24"/>
      <c r="O24" s="23"/>
    </row>
    <row r="25" spans="2:15" ht="15.75" customHeight="1" x14ac:dyDescent="0.25">
      <c r="B25" s="22"/>
      <c r="C25" s="24"/>
      <c r="D25" s="63" t="s">
        <v>111</v>
      </c>
      <c r="E25" s="63"/>
      <c r="F25" s="63"/>
      <c r="G25" s="62" t="s">
        <v>81</v>
      </c>
      <c r="H25" s="62"/>
      <c r="I25" s="62"/>
      <c r="J25" s="62"/>
      <c r="K25" s="37"/>
      <c r="L25" s="38"/>
      <c r="M25" s="38"/>
      <c r="N25" s="24"/>
      <c r="O25" s="23"/>
    </row>
    <row r="26" spans="2:15" ht="15.75" customHeight="1" x14ac:dyDescent="0.25">
      <c r="B26" s="22"/>
      <c r="C26" s="24"/>
      <c r="D26" s="63" t="s">
        <v>112</v>
      </c>
      <c r="E26" s="63"/>
      <c r="F26" s="63"/>
      <c r="G26" s="62" t="s">
        <v>82</v>
      </c>
      <c r="H26" s="62"/>
      <c r="I26" s="62"/>
      <c r="J26" s="62"/>
      <c r="K26" s="37"/>
      <c r="L26" s="38"/>
      <c r="M26" s="38"/>
      <c r="N26" s="24"/>
      <c r="O26" s="23"/>
    </row>
    <row r="27" spans="2:15" ht="15.75" customHeight="1" x14ac:dyDescent="0.25">
      <c r="B27" s="22"/>
      <c r="C27" s="24"/>
      <c r="D27" s="38"/>
      <c r="E27" s="38"/>
      <c r="F27" s="38"/>
      <c r="G27" s="62" t="s">
        <v>83</v>
      </c>
      <c r="H27" s="62"/>
      <c r="I27" s="62"/>
      <c r="J27" s="62"/>
      <c r="K27" s="37"/>
      <c r="L27" s="38"/>
      <c r="M27" s="38"/>
      <c r="N27" s="24"/>
      <c r="O27" s="23"/>
    </row>
    <row r="28" spans="2:15" ht="15.75" customHeight="1" x14ac:dyDescent="0.25">
      <c r="B28" s="22"/>
      <c r="C28" s="24"/>
      <c r="D28" s="38"/>
      <c r="E28" s="38"/>
      <c r="F28" s="38"/>
      <c r="G28" s="62" t="s">
        <v>84</v>
      </c>
      <c r="H28" s="62"/>
      <c r="I28" s="62"/>
      <c r="J28" s="62"/>
      <c r="K28" s="37"/>
      <c r="L28" s="38"/>
      <c r="M28" s="38"/>
      <c r="N28" s="24"/>
      <c r="O28" s="23"/>
    </row>
    <row r="29" spans="2:15" ht="15.75" customHeight="1" x14ac:dyDescent="0.25">
      <c r="B29" s="22"/>
      <c r="C29" s="24"/>
      <c r="D29" s="38"/>
      <c r="E29" s="38"/>
      <c r="F29" s="38"/>
      <c r="G29" s="62" t="s">
        <v>85</v>
      </c>
      <c r="H29" s="62"/>
      <c r="I29" s="62"/>
      <c r="J29" s="62"/>
      <c r="K29" s="37"/>
      <c r="L29" s="38"/>
      <c r="M29" s="38"/>
      <c r="N29" s="24"/>
      <c r="O29" s="23"/>
    </row>
    <row r="30" spans="2:15" ht="6" customHeight="1" x14ac:dyDescent="0.25">
      <c r="B30" s="22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/>
    </row>
    <row r="31" spans="2:15" x14ac:dyDescent="0.25">
      <c r="B31" s="22"/>
      <c r="C31" s="64" t="s">
        <v>48</v>
      </c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  <c r="O31" s="23"/>
    </row>
    <row r="32" spans="2:15" ht="7.5" customHeight="1" x14ac:dyDescent="0.25">
      <c r="B32" s="22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</row>
    <row r="33" spans="2:15" ht="32.25" customHeight="1" x14ac:dyDescent="0.25">
      <c r="B33" s="22"/>
      <c r="C33" s="58" t="s">
        <v>52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3"/>
    </row>
    <row r="34" spans="2:15" ht="6.75" customHeight="1" x14ac:dyDescent="0.25">
      <c r="B34" s="22"/>
      <c r="C34" s="2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/>
    </row>
    <row r="35" spans="2:15" ht="15.75" x14ac:dyDescent="0.25">
      <c r="B35" s="22"/>
      <c r="C35" s="52" t="s">
        <v>51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4"/>
      <c r="O35" s="23"/>
    </row>
    <row r="36" spans="2:15" ht="6.75" customHeight="1" x14ac:dyDescent="0.25">
      <c r="B36" s="22"/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3"/>
    </row>
    <row r="37" spans="2:15" ht="36" customHeight="1" x14ac:dyDescent="0.25">
      <c r="B37" s="22"/>
      <c r="C37" s="52" t="s">
        <v>69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4"/>
      <c r="O37" s="23"/>
    </row>
    <row r="38" spans="2:15" ht="9.75" customHeight="1" x14ac:dyDescent="0.25">
      <c r="B38" s="22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3"/>
    </row>
    <row r="39" spans="2:15" ht="16.5" customHeight="1" x14ac:dyDescent="0.25">
      <c r="B39" s="22"/>
      <c r="C39" s="24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4"/>
      <c r="O39" s="23"/>
    </row>
    <row r="40" spans="2:15" ht="15.75" customHeight="1" x14ac:dyDescent="0.25">
      <c r="B40" s="22"/>
      <c r="C40" s="24"/>
      <c r="D40" s="56" t="s">
        <v>72</v>
      </c>
      <c r="E40" s="56"/>
      <c r="F40" s="56"/>
      <c r="G40" s="51" t="s">
        <v>72</v>
      </c>
      <c r="H40" s="51"/>
      <c r="I40" s="51"/>
      <c r="J40" s="51"/>
      <c r="K40" s="57" t="s">
        <v>87</v>
      </c>
      <c r="L40" s="57"/>
      <c r="M40" s="57"/>
      <c r="N40" s="24"/>
      <c r="O40" s="23"/>
    </row>
    <row r="41" spans="2:15" ht="15.75" customHeight="1" x14ac:dyDescent="0.25">
      <c r="B41" s="22"/>
      <c r="C41" s="24"/>
      <c r="D41" s="56" t="s">
        <v>71</v>
      </c>
      <c r="E41" s="56"/>
      <c r="F41" s="56"/>
      <c r="G41" s="51" t="s">
        <v>71</v>
      </c>
      <c r="H41" s="51"/>
      <c r="I41" s="51"/>
      <c r="J41" s="51"/>
      <c r="K41" s="57" t="s">
        <v>88</v>
      </c>
      <c r="L41" s="57"/>
      <c r="M41" s="57"/>
      <c r="N41" s="24"/>
      <c r="O41" s="23"/>
    </row>
    <row r="42" spans="2:15" ht="15.75" customHeight="1" x14ac:dyDescent="0.25">
      <c r="B42" s="22"/>
      <c r="C42" s="24"/>
      <c r="D42" s="56" t="s">
        <v>70</v>
      </c>
      <c r="E42" s="56"/>
      <c r="F42" s="56"/>
      <c r="G42" s="51" t="s">
        <v>70</v>
      </c>
      <c r="H42" s="51"/>
      <c r="I42" s="51"/>
      <c r="J42" s="51"/>
      <c r="K42" s="57" t="s">
        <v>89</v>
      </c>
      <c r="L42" s="57"/>
      <c r="M42" s="57"/>
      <c r="N42" s="24"/>
      <c r="O42" s="23"/>
    </row>
    <row r="43" spans="2:15" ht="15.75" customHeight="1" x14ac:dyDescent="0.25">
      <c r="B43" s="22"/>
      <c r="C43" s="24"/>
      <c r="D43" s="56" t="s">
        <v>73</v>
      </c>
      <c r="E43" s="56"/>
      <c r="F43" s="56"/>
      <c r="G43" s="51" t="s">
        <v>108</v>
      </c>
      <c r="H43" s="51"/>
      <c r="I43" s="51"/>
      <c r="J43" s="51"/>
      <c r="K43" s="57" t="s">
        <v>90</v>
      </c>
      <c r="L43" s="57"/>
      <c r="M43" s="57"/>
      <c r="N43" s="24"/>
      <c r="O43" s="23"/>
    </row>
    <row r="44" spans="2:15" ht="15.75" customHeight="1" x14ac:dyDescent="0.25">
      <c r="B44" s="22"/>
      <c r="C44" s="24"/>
      <c r="D44" s="56" t="s">
        <v>74</v>
      </c>
      <c r="E44" s="56"/>
      <c r="F44" s="56"/>
      <c r="G44" s="51" t="s">
        <v>74</v>
      </c>
      <c r="H44" s="51"/>
      <c r="I44" s="51"/>
      <c r="J44" s="51"/>
      <c r="K44" s="57" t="s">
        <v>91</v>
      </c>
      <c r="L44" s="57"/>
      <c r="M44" s="57"/>
      <c r="N44" s="24"/>
      <c r="O44" s="23"/>
    </row>
    <row r="45" spans="2:15" ht="15.75" customHeight="1" x14ac:dyDescent="0.25">
      <c r="B45" s="22"/>
      <c r="C45" s="24"/>
      <c r="D45" s="56" t="s">
        <v>75</v>
      </c>
      <c r="E45" s="56"/>
      <c r="F45" s="56"/>
      <c r="G45" s="51" t="s">
        <v>86</v>
      </c>
      <c r="H45" s="51"/>
      <c r="I45" s="51"/>
      <c r="J45" s="51"/>
      <c r="K45" s="40"/>
      <c r="L45" s="41"/>
      <c r="M45" s="41"/>
      <c r="N45" s="24"/>
      <c r="O45" s="23"/>
    </row>
    <row r="46" spans="2:15" ht="15.75" customHeight="1" x14ac:dyDescent="0.25">
      <c r="B46" s="22"/>
      <c r="C46" s="24"/>
      <c r="D46" s="56" t="s">
        <v>76</v>
      </c>
      <c r="E46" s="56"/>
      <c r="F46" s="56"/>
      <c r="G46" s="51" t="s">
        <v>76</v>
      </c>
      <c r="H46" s="51"/>
      <c r="I46" s="51"/>
      <c r="J46" s="51"/>
      <c r="K46" s="40"/>
      <c r="L46" s="41"/>
      <c r="M46" s="41"/>
      <c r="N46" s="24"/>
      <c r="O46" s="23"/>
    </row>
    <row r="47" spans="2:15" ht="6" customHeight="1" x14ac:dyDescent="0.25">
      <c r="B47" s="22"/>
      <c r="C47" s="26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3"/>
    </row>
    <row r="48" spans="2:15" ht="30" customHeight="1" x14ac:dyDescent="0.25">
      <c r="B48" s="22"/>
      <c r="C48" s="52" t="s">
        <v>50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4"/>
      <c r="O48" s="23"/>
    </row>
    <row r="49" spans="2:15" ht="6" customHeight="1" x14ac:dyDescent="0.25">
      <c r="B49" s="22"/>
      <c r="C49" s="2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3"/>
    </row>
    <row r="50" spans="2:15" ht="31.5" customHeight="1" x14ac:dyDescent="0.25">
      <c r="B50" s="22"/>
      <c r="C50" s="58" t="s">
        <v>127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23"/>
    </row>
    <row r="51" spans="2:15" ht="15.75" thickBot="1" x14ac:dyDescent="0.3">
      <c r="B51" s="27"/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</row>
  </sheetData>
  <sheetProtection algorithmName="SHA-512" hashValue="CS9vm/qpe+BAT8Ef1ocFHvmDgIg6RMil4fd6IFFGJ+FOpepF0Di98PyROdSgA/4rUJ/WNY+AWDRdkB/n0bra4w==" saltValue="4ovLup6EjGbS8SqAGy+uMw==" spinCount="100000" sheet="1" objects="1" scenarios="1"/>
  <mergeCells count="55">
    <mergeCell ref="C7:N7"/>
    <mergeCell ref="C13:N13"/>
    <mergeCell ref="C15:N15"/>
    <mergeCell ref="C17:N17"/>
    <mergeCell ref="C19:N19"/>
    <mergeCell ref="C9:N9"/>
    <mergeCell ref="D24:F24"/>
    <mergeCell ref="G26:J26"/>
    <mergeCell ref="G27:J27"/>
    <mergeCell ref="G28:J28"/>
    <mergeCell ref="C11:N11"/>
    <mergeCell ref="D25:F25"/>
    <mergeCell ref="G21:J21"/>
    <mergeCell ref="G22:J22"/>
    <mergeCell ref="G23:J23"/>
    <mergeCell ref="G24:J24"/>
    <mergeCell ref="G25:J25"/>
    <mergeCell ref="D26:F26"/>
    <mergeCell ref="C48:N48"/>
    <mergeCell ref="C50:N50"/>
    <mergeCell ref="C3:N3"/>
    <mergeCell ref="C4:N4"/>
    <mergeCell ref="C5:N5"/>
    <mergeCell ref="G29:J29"/>
    <mergeCell ref="K21:M21"/>
    <mergeCell ref="K22:M22"/>
    <mergeCell ref="C31:N31"/>
    <mergeCell ref="C33:N33"/>
    <mergeCell ref="C35:N35"/>
    <mergeCell ref="D21:F21"/>
    <mergeCell ref="D22:F22"/>
    <mergeCell ref="D23:F23"/>
    <mergeCell ref="D44:F44"/>
    <mergeCell ref="G44:J44"/>
    <mergeCell ref="D40:F40"/>
    <mergeCell ref="G40:J40"/>
    <mergeCell ref="K40:M40"/>
    <mergeCell ref="D41:F41"/>
    <mergeCell ref="G41:J41"/>
    <mergeCell ref="G45:J45"/>
    <mergeCell ref="G46:J46"/>
    <mergeCell ref="C37:N37"/>
    <mergeCell ref="D39:F39"/>
    <mergeCell ref="G39:J39"/>
    <mergeCell ref="K39:M39"/>
    <mergeCell ref="D45:F45"/>
    <mergeCell ref="D46:F46"/>
    <mergeCell ref="K41:M41"/>
    <mergeCell ref="K42:M42"/>
    <mergeCell ref="K43:M43"/>
    <mergeCell ref="K44:M44"/>
    <mergeCell ref="D42:F42"/>
    <mergeCell ref="G42:J42"/>
    <mergeCell ref="D43:F43"/>
    <mergeCell ref="G43:J4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D629-6F46-4B8C-B2D1-092B0F02B746}">
  <dimension ref="B1:O50"/>
  <sheetViews>
    <sheetView showGridLines="0" workbookViewId="0">
      <pane ySplit="5" topLeftCell="A6" activePane="bottomLeft" state="frozen"/>
      <selection pane="bottomLeft" activeCell="C7" sqref="C7:N7"/>
    </sheetView>
  </sheetViews>
  <sheetFormatPr baseColWidth="10" defaultRowHeight="15" x14ac:dyDescent="0.25"/>
  <cols>
    <col min="1" max="1" width="11.42578125" style="1"/>
    <col min="2" max="2" width="1.7109375" style="1" customWidth="1"/>
    <col min="3" max="5" width="11.42578125" style="1"/>
    <col min="6" max="6" width="22.42578125" style="1" customWidth="1"/>
    <col min="7" max="14" width="11.42578125" style="1"/>
    <col min="15" max="15" width="2.140625" style="1" customWidth="1"/>
    <col min="16" max="16384" width="11.42578125" style="1"/>
  </cols>
  <sheetData>
    <row r="1" spans="2:15" ht="15.75" thickBot="1" x14ac:dyDescent="0.3"/>
    <row r="2" spans="2:15" ht="9.75" customHeight="1" x14ac:dyDescent="0.25"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2:15" ht="18.75" x14ac:dyDescent="0.3">
      <c r="B3" s="22"/>
      <c r="C3" s="77" t="s">
        <v>43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3"/>
    </row>
    <row r="4" spans="2:15" x14ac:dyDescent="0.25">
      <c r="B4" s="22"/>
      <c r="C4" s="78" t="s">
        <v>44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23"/>
    </row>
    <row r="5" spans="2:15" ht="44.25" customHeight="1" x14ac:dyDescent="0.25">
      <c r="B5" s="22"/>
      <c r="C5" s="79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23"/>
    </row>
    <row r="6" spans="2:15" ht="5.25" customHeight="1" x14ac:dyDescent="0.25"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3"/>
    </row>
    <row r="7" spans="2:15" ht="48" customHeight="1" x14ac:dyDescent="0.25">
      <c r="B7" s="22"/>
      <c r="C7" s="76" t="s">
        <v>93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O7" s="23"/>
    </row>
    <row r="8" spans="2:15" ht="9" customHeight="1" x14ac:dyDescent="0.25">
      <c r="B8" s="22"/>
      <c r="C8" s="25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3"/>
    </row>
    <row r="9" spans="2:15" ht="51" customHeight="1" x14ac:dyDescent="0.25">
      <c r="B9" s="22"/>
      <c r="C9" s="58" t="s">
        <v>67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23"/>
    </row>
    <row r="10" spans="2:15" ht="9" customHeight="1" x14ac:dyDescent="0.25">
      <c r="B10" s="22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3"/>
    </row>
    <row r="11" spans="2:15" ht="51.75" customHeight="1" x14ac:dyDescent="0.25">
      <c r="B11" s="22"/>
      <c r="C11" s="76" t="s">
        <v>45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23"/>
    </row>
    <row r="12" spans="2:15" ht="9.75" customHeight="1" x14ac:dyDescent="0.25">
      <c r="B12" s="22"/>
      <c r="C12" s="25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3"/>
    </row>
    <row r="13" spans="2:15" ht="30.75" customHeight="1" x14ac:dyDescent="0.25">
      <c r="B13" s="22"/>
      <c r="C13" s="58" t="s">
        <v>95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23"/>
    </row>
    <row r="14" spans="2:15" ht="15.75" x14ac:dyDescent="0.25">
      <c r="B14" s="22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3"/>
    </row>
    <row r="15" spans="2:15" ht="51" customHeight="1" x14ac:dyDescent="0.25">
      <c r="B15" s="22"/>
      <c r="C15" s="76" t="s">
        <v>98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70"/>
      <c r="O15" s="23"/>
    </row>
    <row r="16" spans="2:15" ht="15.75" x14ac:dyDescent="0.25">
      <c r="B16" s="22"/>
      <c r="C16" s="26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</row>
    <row r="17" spans="2:15" ht="35.25" customHeight="1" x14ac:dyDescent="0.25">
      <c r="B17" s="22"/>
      <c r="C17" s="58" t="s">
        <v>96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3"/>
    </row>
    <row r="18" spans="2:15" ht="15.75" x14ac:dyDescent="0.25">
      <c r="B18" s="22"/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3"/>
    </row>
    <row r="19" spans="2:15" ht="36" customHeight="1" x14ac:dyDescent="0.25">
      <c r="B19" s="22"/>
      <c r="C19" s="76" t="s">
        <v>94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70"/>
      <c r="O19" s="23"/>
    </row>
    <row r="20" spans="2:15" ht="9.75" customHeight="1" x14ac:dyDescent="0.25">
      <c r="B20" s="22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3"/>
    </row>
    <row r="21" spans="2:15" ht="16.5" customHeight="1" x14ac:dyDescent="0.25">
      <c r="B21" s="22"/>
      <c r="C21" s="24"/>
      <c r="D21" s="55" t="s">
        <v>46</v>
      </c>
      <c r="E21" s="55"/>
      <c r="F21" s="55"/>
      <c r="G21" s="55" t="s">
        <v>47</v>
      </c>
      <c r="H21" s="55"/>
      <c r="I21" s="55"/>
      <c r="J21" s="55"/>
      <c r="K21" s="55" t="s">
        <v>9</v>
      </c>
      <c r="L21" s="55"/>
      <c r="M21" s="55"/>
      <c r="N21" s="24"/>
      <c r="O21" s="23"/>
    </row>
    <row r="22" spans="2:15" ht="15.75" customHeight="1" x14ac:dyDescent="0.25">
      <c r="B22" s="22"/>
      <c r="C22" s="24"/>
      <c r="D22" s="63" t="s">
        <v>113</v>
      </c>
      <c r="E22" s="63"/>
      <c r="F22" s="63"/>
      <c r="G22" s="62" t="s">
        <v>77</v>
      </c>
      <c r="H22" s="62"/>
      <c r="I22" s="62"/>
      <c r="J22" s="62"/>
      <c r="K22" s="63" t="s">
        <v>78</v>
      </c>
      <c r="L22" s="63"/>
      <c r="M22" s="63"/>
      <c r="N22" s="24"/>
      <c r="O22" s="23"/>
    </row>
    <row r="23" spans="2:15" ht="15.75" customHeight="1" x14ac:dyDescent="0.25">
      <c r="B23" s="22"/>
      <c r="C23" s="24"/>
      <c r="D23" s="63" t="s">
        <v>114</v>
      </c>
      <c r="E23" s="63"/>
      <c r="F23" s="63"/>
      <c r="G23" s="62" t="s">
        <v>79</v>
      </c>
      <c r="H23" s="62"/>
      <c r="I23" s="62"/>
      <c r="J23" s="62"/>
      <c r="K23" s="37"/>
      <c r="L23" s="38"/>
      <c r="M23" s="38"/>
      <c r="N23" s="24"/>
      <c r="O23" s="23"/>
    </row>
    <row r="24" spans="2:15" ht="15.75" customHeight="1" x14ac:dyDescent="0.25">
      <c r="B24" s="22"/>
      <c r="C24" s="24"/>
      <c r="D24" s="63" t="s">
        <v>115</v>
      </c>
      <c r="E24" s="63"/>
      <c r="F24" s="63"/>
      <c r="G24" s="62" t="s">
        <v>80</v>
      </c>
      <c r="H24" s="62"/>
      <c r="I24" s="62"/>
      <c r="J24" s="62"/>
      <c r="K24" s="37"/>
      <c r="L24" s="38"/>
      <c r="M24" s="38"/>
      <c r="N24" s="24"/>
      <c r="O24" s="23"/>
    </row>
    <row r="25" spans="2:15" ht="15.75" customHeight="1" x14ac:dyDescent="0.25">
      <c r="B25" s="22"/>
      <c r="C25" s="24"/>
      <c r="D25" s="63" t="s">
        <v>111</v>
      </c>
      <c r="E25" s="63"/>
      <c r="F25" s="63"/>
      <c r="G25" s="62" t="s">
        <v>81</v>
      </c>
      <c r="H25" s="62"/>
      <c r="I25" s="62"/>
      <c r="J25" s="62"/>
      <c r="K25" s="37"/>
      <c r="L25" s="38"/>
      <c r="M25" s="38"/>
      <c r="N25" s="24"/>
      <c r="O25" s="23"/>
    </row>
    <row r="26" spans="2:15" ht="15.75" customHeight="1" x14ac:dyDescent="0.25">
      <c r="B26" s="22"/>
      <c r="C26" s="24"/>
      <c r="D26" s="63" t="s">
        <v>99</v>
      </c>
      <c r="E26" s="63"/>
      <c r="F26" s="63"/>
      <c r="G26" s="62" t="s">
        <v>82</v>
      </c>
      <c r="H26" s="62"/>
      <c r="I26" s="62"/>
      <c r="J26" s="62"/>
      <c r="K26" s="37"/>
      <c r="L26" s="38"/>
      <c r="M26" s="38"/>
      <c r="N26" s="24"/>
      <c r="O26" s="23"/>
    </row>
    <row r="27" spans="2:15" ht="15.75" customHeight="1" x14ac:dyDescent="0.25">
      <c r="B27" s="22"/>
      <c r="C27" s="24"/>
      <c r="D27" s="38"/>
      <c r="E27" s="38"/>
      <c r="F27" s="38"/>
      <c r="G27" s="62" t="s">
        <v>83</v>
      </c>
      <c r="H27" s="62"/>
      <c r="I27" s="62"/>
      <c r="J27" s="62"/>
      <c r="K27" s="37"/>
      <c r="L27" s="38"/>
      <c r="M27" s="38"/>
      <c r="N27" s="24"/>
      <c r="O27" s="23"/>
    </row>
    <row r="28" spans="2:15" ht="15.75" customHeight="1" x14ac:dyDescent="0.25">
      <c r="B28" s="22"/>
      <c r="C28" s="24"/>
      <c r="D28" s="38"/>
      <c r="E28" s="38"/>
      <c r="F28" s="38"/>
      <c r="G28" s="62" t="s">
        <v>84</v>
      </c>
      <c r="H28" s="62"/>
      <c r="I28" s="62"/>
      <c r="J28" s="62"/>
      <c r="K28" s="37"/>
      <c r="L28" s="38"/>
      <c r="M28" s="38"/>
      <c r="N28" s="24"/>
      <c r="O28" s="23"/>
    </row>
    <row r="29" spans="2:15" ht="15.75" customHeight="1" x14ac:dyDescent="0.25">
      <c r="B29" s="22"/>
      <c r="C29" s="24"/>
      <c r="D29" s="38"/>
      <c r="E29" s="38"/>
      <c r="F29" s="38"/>
      <c r="G29" s="62" t="s">
        <v>85</v>
      </c>
      <c r="H29" s="62"/>
      <c r="I29" s="62"/>
      <c r="J29" s="62"/>
      <c r="K29" s="37"/>
      <c r="L29" s="38"/>
      <c r="M29" s="38"/>
      <c r="N29" s="24"/>
      <c r="O29" s="23"/>
    </row>
    <row r="30" spans="2:15" ht="6" customHeight="1" x14ac:dyDescent="0.25">
      <c r="B30" s="22"/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3"/>
    </row>
    <row r="31" spans="2:15" x14ac:dyDescent="0.25">
      <c r="B31" s="22"/>
      <c r="C31" s="72" t="s">
        <v>48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/>
      <c r="O31" s="23"/>
    </row>
    <row r="32" spans="2:15" ht="7.5" customHeight="1" x14ac:dyDescent="0.25">
      <c r="B32" s="22"/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3"/>
    </row>
    <row r="33" spans="2:15" ht="32.25" customHeight="1" x14ac:dyDescent="0.25">
      <c r="B33" s="22"/>
      <c r="C33" s="75" t="s">
        <v>100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23"/>
    </row>
    <row r="34" spans="2:15" ht="6.75" customHeight="1" x14ac:dyDescent="0.25">
      <c r="B34" s="22"/>
      <c r="C34" s="26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3"/>
    </row>
    <row r="35" spans="2:15" ht="28.5" customHeight="1" x14ac:dyDescent="0.25">
      <c r="B35" s="22"/>
      <c r="C35" s="76" t="s">
        <v>101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23"/>
    </row>
    <row r="36" spans="2:15" ht="6.75" customHeight="1" x14ac:dyDescent="0.25">
      <c r="B36" s="22"/>
      <c r="C36" s="2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3"/>
    </row>
    <row r="37" spans="2:15" ht="36" customHeight="1" x14ac:dyDescent="0.25">
      <c r="B37" s="22"/>
      <c r="C37" s="76" t="s">
        <v>97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23"/>
    </row>
    <row r="38" spans="2:15" ht="9.75" customHeight="1" x14ac:dyDescent="0.25">
      <c r="B38" s="22"/>
      <c r="C38" s="25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3"/>
    </row>
    <row r="39" spans="2:15" ht="16.5" customHeight="1" x14ac:dyDescent="0.25">
      <c r="B39" s="22"/>
      <c r="C39" s="24"/>
      <c r="D39" s="55" t="s">
        <v>46</v>
      </c>
      <c r="E39" s="55"/>
      <c r="F39" s="55"/>
      <c r="G39" s="55" t="s">
        <v>47</v>
      </c>
      <c r="H39" s="55"/>
      <c r="I39" s="55"/>
      <c r="J39" s="55"/>
      <c r="K39" s="55" t="s">
        <v>9</v>
      </c>
      <c r="L39" s="55"/>
      <c r="M39" s="55"/>
      <c r="N39" s="24"/>
      <c r="O39" s="23"/>
    </row>
    <row r="40" spans="2:15" ht="15.75" customHeight="1" x14ac:dyDescent="0.25">
      <c r="B40" s="22"/>
      <c r="C40" s="24"/>
      <c r="D40" s="67" t="s">
        <v>120</v>
      </c>
      <c r="E40" s="67"/>
      <c r="F40" s="67"/>
      <c r="G40" s="51" t="s">
        <v>102</v>
      </c>
      <c r="H40" s="51"/>
      <c r="I40" s="51"/>
      <c r="J40" s="51"/>
      <c r="K40" s="51" t="s">
        <v>102</v>
      </c>
      <c r="L40" s="51"/>
      <c r="M40" s="51"/>
      <c r="N40" s="24"/>
      <c r="O40" s="23"/>
    </row>
    <row r="41" spans="2:15" ht="15.75" customHeight="1" x14ac:dyDescent="0.25">
      <c r="B41" s="22"/>
      <c r="C41" s="24"/>
      <c r="D41" s="67" t="s">
        <v>121</v>
      </c>
      <c r="E41" s="67"/>
      <c r="F41" s="67"/>
      <c r="G41" s="51" t="s">
        <v>103</v>
      </c>
      <c r="H41" s="51"/>
      <c r="I41" s="51"/>
      <c r="J41" s="51"/>
      <c r="K41" s="51" t="s">
        <v>103</v>
      </c>
      <c r="L41" s="51"/>
      <c r="M41" s="51"/>
      <c r="N41" s="24"/>
      <c r="O41" s="23"/>
    </row>
    <row r="42" spans="2:15" ht="15.75" customHeight="1" x14ac:dyDescent="0.25">
      <c r="B42" s="22"/>
      <c r="C42" s="24"/>
      <c r="D42" s="67" t="s">
        <v>122</v>
      </c>
      <c r="E42" s="67"/>
      <c r="F42" s="67"/>
      <c r="G42" s="51" t="s">
        <v>104</v>
      </c>
      <c r="H42" s="51"/>
      <c r="I42" s="51"/>
      <c r="J42" s="51"/>
      <c r="K42" s="51" t="s">
        <v>106</v>
      </c>
      <c r="L42" s="51"/>
      <c r="M42" s="51"/>
      <c r="N42" s="24"/>
      <c r="O42" s="23"/>
    </row>
    <row r="43" spans="2:15" ht="15.75" customHeight="1" x14ac:dyDescent="0.25">
      <c r="B43" s="22"/>
      <c r="C43" s="24"/>
      <c r="D43" s="67" t="s">
        <v>123</v>
      </c>
      <c r="E43" s="67"/>
      <c r="F43" s="67"/>
      <c r="G43" s="51" t="s">
        <v>105</v>
      </c>
      <c r="H43" s="51"/>
      <c r="I43" s="51"/>
      <c r="J43" s="51"/>
      <c r="K43" s="51" t="s">
        <v>105</v>
      </c>
      <c r="L43" s="51"/>
      <c r="M43" s="51"/>
      <c r="N43" s="24"/>
      <c r="O43" s="23"/>
    </row>
    <row r="44" spans="2:15" ht="15.75" customHeight="1" x14ac:dyDescent="0.25">
      <c r="B44" s="22"/>
      <c r="C44" s="24"/>
      <c r="D44" s="67" t="s">
        <v>124</v>
      </c>
      <c r="E44" s="67"/>
      <c r="F44" s="67"/>
      <c r="G44" s="39"/>
      <c r="H44" s="39"/>
      <c r="I44" s="39"/>
      <c r="J44" s="39"/>
      <c r="K44" s="39"/>
      <c r="L44" s="39"/>
      <c r="M44" s="39"/>
      <c r="N44" s="24"/>
      <c r="O44" s="23"/>
    </row>
    <row r="45" spans="2:15" ht="15.75" customHeight="1" x14ac:dyDescent="0.25">
      <c r="B45" s="22"/>
      <c r="C45" s="24"/>
      <c r="D45" s="67" t="s">
        <v>125</v>
      </c>
      <c r="E45" s="67"/>
      <c r="F45" s="67"/>
      <c r="G45" s="39"/>
      <c r="H45" s="39"/>
      <c r="I45" s="39"/>
      <c r="J45" s="39"/>
      <c r="K45" s="39"/>
      <c r="L45" s="39"/>
      <c r="M45" s="39"/>
      <c r="N45" s="24"/>
      <c r="O45" s="23"/>
    </row>
    <row r="46" spans="2:15" ht="6" customHeight="1" x14ac:dyDescent="0.25">
      <c r="B46" s="22"/>
      <c r="C46" s="26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3"/>
    </row>
    <row r="47" spans="2:15" ht="30" customHeight="1" x14ac:dyDescent="0.25">
      <c r="B47" s="22"/>
      <c r="C47" s="68" t="s">
        <v>107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  <c r="O47" s="23"/>
    </row>
    <row r="48" spans="2:15" ht="6" customHeight="1" x14ac:dyDescent="0.25">
      <c r="B48" s="22"/>
      <c r="C48" s="26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3"/>
    </row>
    <row r="49" spans="2:15" ht="31.5" customHeight="1" x14ac:dyDescent="0.25">
      <c r="B49" s="22"/>
      <c r="C49" s="71" t="s">
        <v>128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23"/>
    </row>
    <row r="50" spans="2:15" ht="15.75" thickBot="1" x14ac:dyDescent="0.3">
      <c r="B50" s="27"/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30"/>
    </row>
  </sheetData>
  <sheetProtection algorithmName="SHA-512" hashValue="7G819YvDlck7eHlazdB6M6wmq2qfWfMj4e2EAotldn5VyWnoJs6u/coe7D9VXa1zIjEUGfXKn8R2J5RrSx+pQQ==" saltValue="dpC2++sDfLzHNElHs5mCag==" spinCount="100000" sheet="1" objects="1" scenarios="1"/>
  <mergeCells count="50">
    <mergeCell ref="C11:N11"/>
    <mergeCell ref="C3:N3"/>
    <mergeCell ref="C4:N4"/>
    <mergeCell ref="C5:N5"/>
    <mergeCell ref="C7:N7"/>
    <mergeCell ref="C9:N9"/>
    <mergeCell ref="C13:N13"/>
    <mergeCell ref="C15:N15"/>
    <mergeCell ref="C17:N17"/>
    <mergeCell ref="C19:N19"/>
    <mergeCell ref="D21:F21"/>
    <mergeCell ref="G21:J21"/>
    <mergeCell ref="K21:M21"/>
    <mergeCell ref="G28:J28"/>
    <mergeCell ref="D22:F22"/>
    <mergeCell ref="G22:J22"/>
    <mergeCell ref="K22:M22"/>
    <mergeCell ref="D23:F23"/>
    <mergeCell ref="G23:J23"/>
    <mergeCell ref="D24:F24"/>
    <mergeCell ref="G24:J24"/>
    <mergeCell ref="D25:F25"/>
    <mergeCell ref="G25:J25"/>
    <mergeCell ref="D26:F26"/>
    <mergeCell ref="G26:J26"/>
    <mergeCell ref="G27:J27"/>
    <mergeCell ref="D39:F39"/>
    <mergeCell ref="G39:J39"/>
    <mergeCell ref="K39:M39"/>
    <mergeCell ref="G29:J29"/>
    <mergeCell ref="C31:N31"/>
    <mergeCell ref="C33:N33"/>
    <mergeCell ref="C35:N35"/>
    <mergeCell ref="C37:N37"/>
    <mergeCell ref="C49:N49"/>
    <mergeCell ref="D43:F43"/>
    <mergeCell ref="G43:J43"/>
    <mergeCell ref="K43:M43"/>
    <mergeCell ref="D44:F44"/>
    <mergeCell ref="D40:F40"/>
    <mergeCell ref="G40:J40"/>
    <mergeCell ref="K40:M40"/>
    <mergeCell ref="D45:F45"/>
    <mergeCell ref="C47:N47"/>
    <mergeCell ref="D41:F41"/>
    <mergeCell ref="G41:J41"/>
    <mergeCell ref="K41:M41"/>
    <mergeCell ref="D42:F42"/>
    <mergeCell ref="G42:J42"/>
    <mergeCell ref="K42:M4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25A8-B28C-4B99-8BF8-77D0831D1926}">
  <dimension ref="A1:J22"/>
  <sheetViews>
    <sheetView topLeftCell="C1" workbookViewId="0">
      <selection activeCell="H10" sqref="H10"/>
    </sheetView>
  </sheetViews>
  <sheetFormatPr baseColWidth="10" defaultRowHeight="15" x14ac:dyDescent="0.25"/>
  <cols>
    <col min="1" max="1" width="36.7109375" bestFit="1" customWidth="1"/>
    <col min="2" max="2" width="30.5703125" bestFit="1" customWidth="1"/>
    <col min="3" max="3" width="33.7109375" customWidth="1"/>
    <col min="4" max="4" width="26.42578125" bestFit="1" customWidth="1"/>
    <col min="5" max="5" width="36.140625" bestFit="1" customWidth="1"/>
    <col min="6" max="6" width="23.7109375" customWidth="1"/>
    <col min="8" max="8" width="32" bestFit="1" customWidth="1"/>
    <col min="9" max="9" width="36.140625" bestFit="1" customWidth="1"/>
    <col min="10" max="10" width="33.28515625" bestFit="1" customWidth="1"/>
  </cols>
  <sheetData>
    <row r="1" spans="1:10" x14ac:dyDescent="0.25">
      <c r="A1" t="s">
        <v>39</v>
      </c>
      <c r="B1" t="s">
        <v>10</v>
      </c>
      <c r="C1" t="s">
        <v>38</v>
      </c>
      <c r="D1" t="s">
        <v>42</v>
      </c>
      <c r="E1" t="s">
        <v>40</v>
      </c>
      <c r="F1" t="s">
        <v>41</v>
      </c>
      <c r="H1" s="34" t="s">
        <v>62</v>
      </c>
      <c r="I1" s="34" t="s">
        <v>63</v>
      </c>
      <c r="J1" s="34" t="s">
        <v>64</v>
      </c>
    </row>
    <row r="2" spans="1:10" x14ac:dyDescent="0.25">
      <c r="A2" t="s">
        <v>11</v>
      </c>
      <c r="B2" t="s">
        <v>19</v>
      </c>
      <c r="C2" t="s">
        <v>23</v>
      </c>
      <c r="D2" t="s">
        <v>30</v>
      </c>
      <c r="E2" t="s">
        <v>30</v>
      </c>
      <c r="F2" t="s">
        <v>32</v>
      </c>
      <c r="H2" t="s">
        <v>60</v>
      </c>
      <c r="I2" t="s">
        <v>60</v>
      </c>
      <c r="J2" t="s">
        <v>60</v>
      </c>
    </row>
    <row r="3" spans="1:10" x14ac:dyDescent="0.25">
      <c r="A3" t="s">
        <v>12</v>
      </c>
      <c r="B3" t="s">
        <v>20</v>
      </c>
      <c r="D3" t="s">
        <v>24</v>
      </c>
      <c r="E3" t="s">
        <v>24</v>
      </c>
      <c r="F3" t="s">
        <v>33</v>
      </c>
      <c r="H3" t="s">
        <v>59</v>
      </c>
      <c r="I3" t="s">
        <v>116</v>
      </c>
      <c r="J3" t="s">
        <v>59</v>
      </c>
    </row>
    <row r="4" spans="1:10" x14ac:dyDescent="0.25">
      <c r="A4" t="s">
        <v>13</v>
      </c>
      <c r="B4" t="s">
        <v>21</v>
      </c>
      <c r="D4" t="s">
        <v>29</v>
      </c>
      <c r="E4" t="s">
        <v>29</v>
      </c>
      <c r="F4" t="s">
        <v>34</v>
      </c>
      <c r="H4" t="s">
        <v>119</v>
      </c>
      <c r="I4" t="s">
        <v>117</v>
      </c>
      <c r="J4" t="s">
        <v>119</v>
      </c>
    </row>
    <row r="5" spans="1:10" x14ac:dyDescent="0.25">
      <c r="A5" t="s">
        <v>14</v>
      </c>
      <c r="B5" t="s">
        <v>22</v>
      </c>
      <c r="D5" t="s">
        <v>31</v>
      </c>
      <c r="E5" t="s">
        <v>25</v>
      </c>
      <c r="F5" t="s">
        <v>35</v>
      </c>
      <c r="H5" t="s">
        <v>61</v>
      </c>
      <c r="I5" t="s">
        <v>118</v>
      </c>
      <c r="J5" t="s">
        <v>61</v>
      </c>
    </row>
    <row r="6" spans="1:10" x14ac:dyDescent="0.25">
      <c r="A6" t="s">
        <v>15</v>
      </c>
      <c r="B6" t="s">
        <v>18</v>
      </c>
      <c r="D6" t="s">
        <v>26</v>
      </c>
      <c r="E6" t="s">
        <v>26</v>
      </c>
      <c r="F6" t="s">
        <v>36</v>
      </c>
      <c r="I6" t="s">
        <v>59</v>
      </c>
    </row>
    <row r="7" spans="1:10" x14ac:dyDescent="0.25">
      <c r="A7" t="s">
        <v>16</v>
      </c>
      <c r="D7" t="s">
        <v>27</v>
      </c>
      <c r="E7" t="s">
        <v>27</v>
      </c>
      <c r="I7" t="s">
        <v>61</v>
      </c>
    </row>
    <row r="8" spans="1:10" x14ac:dyDescent="0.25">
      <c r="A8" t="s">
        <v>17</v>
      </c>
      <c r="D8" t="s">
        <v>28</v>
      </c>
      <c r="E8" t="s">
        <v>28</v>
      </c>
    </row>
    <row r="9" spans="1:10" ht="15.75" x14ac:dyDescent="0.25">
      <c r="A9" t="s">
        <v>18</v>
      </c>
      <c r="H9" s="44"/>
      <c r="I9" s="44"/>
      <c r="J9" s="45"/>
    </row>
    <row r="10" spans="1:10" ht="15.75" x14ac:dyDescent="0.25">
      <c r="H10" s="44"/>
      <c r="I10" s="44"/>
      <c r="J10" s="45"/>
    </row>
    <row r="11" spans="1:10" ht="15.75" x14ac:dyDescent="0.25">
      <c r="H11" s="44"/>
      <c r="I11" s="44"/>
      <c r="J11" s="45"/>
    </row>
    <row r="12" spans="1:10" ht="15.75" x14ac:dyDescent="0.25">
      <c r="H12" s="44"/>
      <c r="I12" s="44"/>
      <c r="J12" s="44"/>
    </row>
    <row r="13" spans="1:10" ht="15.75" x14ac:dyDescent="0.25">
      <c r="I13" s="44"/>
    </row>
    <row r="14" spans="1:10" ht="15.75" x14ac:dyDescent="0.25">
      <c r="I14" s="44"/>
    </row>
    <row r="19" spans="3:3" x14ac:dyDescent="0.25">
      <c r="C19" s="12"/>
    </row>
    <row r="20" spans="3:3" x14ac:dyDescent="0.25">
      <c r="C20" s="13"/>
    </row>
    <row r="21" spans="3:3" x14ac:dyDescent="0.25">
      <c r="C21" s="14"/>
    </row>
    <row r="22" spans="3:3" x14ac:dyDescent="0.25">
      <c r="C22" s="14"/>
    </row>
  </sheetData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PRIMERA INSTANCIA</vt:lpstr>
      <vt:lpstr>SEGUNDA INSTANCIA</vt:lpstr>
      <vt:lpstr>PANEL DE ACCESO</vt:lpstr>
      <vt:lpstr>INSTRUCTIVO</vt:lpstr>
      <vt:lpstr>INSTRUCTIVO (2)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Villegas Guerreo</dc:creator>
  <cp:lastModifiedBy>JUAN FERNANDO LOPEZ SANCHEZ</cp:lastModifiedBy>
  <dcterms:created xsi:type="dcterms:W3CDTF">2024-02-19T15:39:29Z</dcterms:created>
  <dcterms:modified xsi:type="dcterms:W3CDTF">2024-03-01T22:47:36Z</dcterms:modified>
</cp:coreProperties>
</file>