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illegas Vargas\Ango\Trabajos\UDAE\Dirección\Asuntos pendientes sentencia\"/>
    </mc:Choice>
  </mc:AlternateContent>
  <xr:revisionPtr revIDLastSave="0" documentId="13_ncr:1_{A0E29176-30CB-4D93-B790-32F6896F51A5}" xr6:coauthVersionLast="47" xr6:coauthVersionMax="47" xr10:uidLastSave="{00000000-0000-0000-0000-000000000000}"/>
  <bookViews>
    <workbookView showSheetTabs="0" xWindow="-120" yWindow="-120" windowWidth="29040" windowHeight="15720" activeTab="2" xr2:uid="{B8E95AD6-C14B-474E-BDEE-8C2CF7F04225}"/>
  </bookViews>
  <sheets>
    <sheet name="PRIMERA INSTANCIA" sheetId="1" r:id="rId1"/>
    <sheet name="SEGUNDA INSTANCIA" sheetId="4" r:id="rId2"/>
    <sheet name="PANEL DE ACCESO" sheetId="5" r:id="rId3"/>
    <sheet name="INSTRUCTIVO" sheetId="2" r:id="rId4"/>
    <sheet name="INSTRUCTIVO (2)" sheetId="6" r:id="rId5"/>
    <sheet name="DATOS" sheetId="3" state="hidden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02" i="4" l="1"/>
  <c r="Q302" i="4"/>
  <c r="P302" i="4"/>
  <c r="K302" i="4"/>
  <c r="J302" i="4"/>
  <c r="R301" i="4"/>
  <c r="Q301" i="4"/>
  <c r="P301" i="4"/>
  <c r="K301" i="4"/>
  <c r="J301" i="4"/>
  <c r="R300" i="4"/>
  <c r="Q300" i="4"/>
  <c r="P300" i="4"/>
  <c r="K300" i="4"/>
  <c r="J300" i="4"/>
  <c r="R299" i="4"/>
  <c r="Q299" i="4"/>
  <c r="P299" i="4"/>
  <c r="K299" i="4"/>
  <c r="J299" i="4"/>
  <c r="R298" i="4"/>
  <c r="Q298" i="4"/>
  <c r="P298" i="4"/>
  <c r="K298" i="4"/>
  <c r="J298" i="4"/>
  <c r="R297" i="4"/>
  <c r="Q297" i="4"/>
  <c r="P297" i="4"/>
  <c r="K297" i="4"/>
  <c r="J297" i="4"/>
  <c r="R296" i="4"/>
  <c r="Q296" i="4"/>
  <c r="P296" i="4"/>
  <c r="K296" i="4"/>
  <c r="J296" i="4"/>
  <c r="R295" i="4"/>
  <c r="Q295" i="4"/>
  <c r="P295" i="4"/>
  <c r="K295" i="4"/>
  <c r="J295" i="4"/>
  <c r="R294" i="4"/>
  <c r="Q294" i="4"/>
  <c r="P294" i="4"/>
  <c r="K294" i="4"/>
  <c r="J294" i="4"/>
  <c r="R293" i="4"/>
  <c r="Q293" i="4"/>
  <c r="P293" i="4"/>
  <c r="K293" i="4"/>
  <c r="J293" i="4"/>
  <c r="R292" i="4"/>
  <c r="Q292" i="4"/>
  <c r="P292" i="4"/>
  <c r="K292" i="4"/>
  <c r="J292" i="4"/>
  <c r="R291" i="4"/>
  <c r="Q291" i="4"/>
  <c r="P291" i="4"/>
  <c r="K291" i="4"/>
  <c r="J291" i="4"/>
  <c r="R290" i="4"/>
  <c r="Q290" i="4"/>
  <c r="P290" i="4"/>
  <c r="K290" i="4"/>
  <c r="J290" i="4"/>
  <c r="R289" i="4"/>
  <c r="Q289" i="4"/>
  <c r="P289" i="4"/>
  <c r="K289" i="4"/>
  <c r="J289" i="4"/>
  <c r="R288" i="4"/>
  <c r="Q288" i="4"/>
  <c r="P288" i="4"/>
  <c r="K288" i="4"/>
  <c r="J288" i="4"/>
  <c r="R287" i="4"/>
  <c r="Q287" i="4"/>
  <c r="P287" i="4"/>
  <c r="K287" i="4"/>
  <c r="J287" i="4"/>
  <c r="R286" i="4"/>
  <c r="Q286" i="4"/>
  <c r="P286" i="4"/>
  <c r="K286" i="4"/>
  <c r="J286" i="4"/>
  <c r="R285" i="4"/>
  <c r="Q285" i="4"/>
  <c r="P285" i="4"/>
  <c r="K285" i="4"/>
  <c r="J285" i="4"/>
  <c r="R284" i="4"/>
  <c r="Q284" i="4"/>
  <c r="P284" i="4"/>
  <c r="K284" i="4"/>
  <c r="J284" i="4"/>
  <c r="R283" i="4"/>
  <c r="Q283" i="4"/>
  <c r="P283" i="4"/>
  <c r="K283" i="4"/>
  <c r="J283" i="4"/>
  <c r="R282" i="4"/>
  <c r="Q282" i="4"/>
  <c r="P282" i="4"/>
  <c r="K282" i="4"/>
  <c r="J282" i="4"/>
  <c r="R281" i="4"/>
  <c r="Q281" i="4"/>
  <c r="P281" i="4"/>
  <c r="K281" i="4"/>
  <c r="J281" i="4"/>
  <c r="R280" i="4"/>
  <c r="Q280" i="4"/>
  <c r="P280" i="4"/>
  <c r="K280" i="4"/>
  <c r="J280" i="4"/>
  <c r="R279" i="4"/>
  <c r="Q279" i="4"/>
  <c r="P279" i="4"/>
  <c r="K279" i="4"/>
  <c r="J279" i="4"/>
  <c r="R278" i="4"/>
  <c r="Q278" i="4"/>
  <c r="P278" i="4"/>
  <c r="K278" i="4"/>
  <c r="J278" i="4"/>
  <c r="R277" i="4"/>
  <c r="Q277" i="4"/>
  <c r="P277" i="4"/>
  <c r="K277" i="4"/>
  <c r="J277" i="4"/>
  <c r="R276" i="4"/>
  <c r="Q276" i="4"/>
  <c r="P276" i="4"/>
  <c r="K276" i="4"/>
  <c r="J276" i="4"/>
  <c r="R275" i="4"/>
  <c r="Q275" i="4"/>
  <c r="P275" i="4"/>
  <c r="K275" i="4"/>
  <c r="J275" i="4"/>
  <c r="R274" i="4"/>
  <c r="Q274" i="4"/>
  <c r="P274" i="4"/>
  <c r="K274" i="4"/>
  <c r="J274" i="4"/>
  <c r="R273" i="4"/>
  <c r="Q273" i="4"/>
  <c r="P273" i="4"/>
  <c r="K273" i="4"/>
  <c r="J273" i="4"/>
  <c r="R272" i="4"/>
  <c r="Q272" i="4"/>
  <c r="P272" i="4"/>
  <c r="K272" i="4"/>
  <c r="J272" i="4"/>
  <c r="R271" i="4"/>
  <c r="Q271" i="4"/>
  <c r="P271" i="4"/>
  <c r="K271" i="4"/>
  <c r="J271" i="4"/>
  <c r="R270" i="4"/>
  <c r="Q270" i="4"/>
  <c r="P270" i="4"/>
  <c r="K270" i="4"/>
  <c r="J270" i="4"/>
  <c r="R269" i="4"/>
  <c r="Q269" i="4"/>
  <c r="P269" i="4"/>
  <c r="K269" i="4"/>
  <c r="J269" i="4"/>
  <c r="R268" i="4"/>
  <c r="Q268" i="4"/>
  <c r="P268" i="4"/>
  <c r="K268" i="4"/>
  <c r="J268" i="4"/>
  <c r="R267" i="4"/>
  <c r="Q267" i="4"/>
  <c r="P267" i="4"/>
  <c r="K267" i="4"/>
  <c r="J267" i="4"/>
  <c r="R266" i="4"/>
  <c r="Q266" i="4"/>
  <c r="P266" i="4"/>
  <c r="K266" i="4"/>
  <c r="J266" i="4"/>
  <c r="R265" i="4"/>
  <c r="Q265" i="4"/>
  <c r="P265" i="4"/>
  <c r="K265" i="4"/>
  <c r="J265" i="4"/>
  <c r="R264" i="4"/>
  <c r="Q264" i="4"/>
  <c r="P264" i="4"/>
  <c r="K264" i="4"/>
  <c r="J264" i="4"/>
  <c r="R263" i="4"/>
  <c r="Q263" i="4"/>
  <c r="P263" i="4"/>
  <c r="K263" i="4"/>
  <c r="J263" i="4"/>
  <c r="R262" i="4"/>
  <c r="Q262" i="4"/>
  <c r="P262" i="4"/>
  <c r="K262" i="4"/>
  <c r="J262" i="4"/>
  <c r="R261" i="4"/>
  <c r="Q261" i="4"/>
  <c r="P261" i="4"/>
  <c r="K261" i="4"/>
  <c r="J261" i="4"/>
  <c r="R260" i="4"/>
  <c r="Q260" i="4"/>
  <c r="P260" i="4"/>
  <c r="K260" i="4"/>
  <c r="J260" i="4"/>
  <c r="R259" i="4"/>
  <c r="Q259" i="4"/>
  <c r="P259" i="4"/>
  <c r="K259" i="4"/>
  <c r="J259" i="4"/>
  <c r="R258" i="4"/>
  <c r="Q258" i="4"/>
  <c r="P258" i="4"/>
  <c r="K258" i="4"/>
  <c r="J258" i="4"/>
  <c r="R257" i="4"/>
  <c r="Q257" i="4"/>
  <c r="P257" i="4"/>
  <c r="K257" i="4"/>
  <c r="J257" i="4"/>
  <c r="R256" i="4"/>
  <c r="Q256" i="4"/>
  <c r="P256" i="4"/>
  <c r="K256" i="4"/>
  <c r="J256" i="4"/>
  <c r="R255" i="4"/>
  <c r="Q255" i="4"/>
  <c r="P255" i="4"/>
  <c r="K255" i="4"/>
  <c r="J255" i="4"/>
  <c r="R254" i="4"/>
  <c r="Q254" i="4"/>
  <c r="P254" i="4"/>
  <c r="K254" i="4"/>
  <c r="J254" i="4"/>
  <c r="R253" i="4"/>
  <c r="Q253" i="4"/>
  <c r="P253" i="4"/>
  <c r="K253" i="4"/>
  <c r="J253" i="4"/>
  <c r="R252" i="4"/>
  <c r="Q252" i="4"/>
  <c r="P252" i="4"/>
  <c r="K252" i="4"/>
  <c r="J252" i="4"/>
  <c r="R251" i="4"/>
  <c r="Q251" i="4"/>
  <c r="P251" i="4"/>
  <c r="K251" i="4"/>
  <c r="J251" i="4"/>
  <c r="R250" i="4"/>
  <c r="Q250" i="4"/>
  <c r="P250" i="4"/>
  <c r="K250" i="4"/>
  <c r="J250" i="4"/>
  <c r="R249" i="4"/>
  <c r="Q249" i="4"/>
  <c r="P249" i="4"/>
  <c r="K249" i="4"/>
  <c r="J249" i="4"/>
  <c r="R248" i="4"/>
  <c r="Q248" i="4"/>
  <c r="P248" i="4"/>
  <c r="K248" i="4"/>
  <c r="J248" i="4"/>
  <c r="R247" i="4"/>
  <c r="Q247" i="4"/>
  <c r="P247" i="4"/>
  <c r="K247" i="4"/>
  <c r="J247" i="4"/>
  <c r="R246" i="4"/>
  <c r="Q246" i="4"/>
  <c r="P246" i="4"/>
  <c r="K246" i="4"/>
  <c r="J246" i="4"/>
  <c r="R245" i="4"/>
  <c r="Q245" i="4"/>
  <c r="P245" i="4"/>
  <c r="K245" i="4"/>
  <c r="J245" i="4"/>
  <c r="R244" i="4"/>
  <c r="Q244" i="4"/>
  <c r="P244" i="4"/>
  <c r="K244" i="4"/>
  <c r="J244" i="4"/>
  <c r="R243" i="4"/>
  <c r="Q243" i="4"/>
  <c r="P243" i="4"/>
  <c r="K243" i="4"/>
  <c r="J243" i="4"/>
  <c r="R242" i="4"/>
  <c r="Q242" i="4"/>
  <c r="P242" i="4"/>
  <c r="K242" i="4"/>
  <c r="J242" i="4"/>
  <c r="R241" i="4"/>
  <c r="Q241" i="4"/>
  <c r="P241" i="4"/>
  <c r="K241" i="4"/>
  <c r="J241" i="4"/>
  <c r="R240" i="4"/>
  <c r="Q240" i="4"/>
  <c r="P240" i="4"/>
  <c r="K240" i="4"/>
  <c r="J240" i="4"/>
  <c r="R239" i="4"/>
  <c r="Q239" i="4"/>
  <c r="P239" i="4"/>
  <c r="K239" i="4"/>
  <c r="J239" i="4"/>
  <c r="R238" i="4"/>
  <c r="Q238" i="4"/>
  <c r="P238" i="4"/>
  <c r="K238" i="4"/>
  <c r="J238" i="4"/>
  <c r="R237" i="4"/>
  <c r="Q237" i="4"/>
  <c r="P237" i="4"/>
  <c r="K237" i="4"/>
  <c r="J237" i="4"/>
  <c r="R236" i="4"/>
  <c r="Q236" i="4"/>
  <c r="P236" i="4"/>
  <c r="K236" i="4"/>
  <c r="J236" i="4"/>
  <c r="R235" i="4"/>
  <c r="Q235" i="4"/>
  <c r="P235" i="4"/>
  <c r="K235" i="4"/>
  <c r="J235" i="4"/>
  <c r="R234" i="4"/>
  <c r="Q234" i="4"/>
  <c r="P234" i="4"/>
  <c r="K234" i="4"/>
  <c r="J234" i="4"/>
  <c r="R233" i="4"/>
  <c r="Q233" i="4"/>
  <c r="P233" i="4"/>
  <c r="K233" i="4"/>
  <c r="J233" i="4"/>
  <c r="R232" i="4"/>
  <c r="Q232" i="4"/>
  <c r="P232" i="4"/>
  <c r="K232" i="4"/>
  <c r="J232" i="4"/>
  <c r="R231" i="4"/>
  <c r="Q231" i="4"/>
  <c r="P231" i="4"/>
  <c r="K231" i="4"/>
  <c r="J231" i="4"/>
  <c r="R230" i="4"/>
  <c r="Q230" i="4"/>
  <c r="P230" i="4"/>
  <c r="K230" i="4"/>
  <c r="J230" i="4"/>
  <c r="R229" i="4"/>
  <c r="Q229" i="4"/>
  <c r="P229" i="4"/>
  <c r="K229" i="4"/>
  <c r="J229" i="4"/>
  <c r="R228" i="4"/>
  <c r="Q228" i="4"/>
  <c r="P228" i="4"/>
  <c r="K228" i="4"/>
  <c r="J228" i="4"/>
  <c r="R227" i="4"/>
  <c r="Q227" i="4"/>
  <c r="P227" i="4"/>
  <c r="K227" i="4"/>
  <c r="J227" i="4"/>
  <c r="R226" i="4"/>
  <c r="Q226" i="4"/>
  <c r="P226" i="4"/>
  <c r="K226" i="4"/>
  <c r="J226" i="4"/>
  <c r="R225" i="4"/>
  <c r="Q225" i="4"/>
  <c r="P225" i="4"/>
  <c r="K225" i="4"/>
  <c r="J225" i="4"/>
  <c r="R224" i="4"/>
  <c r="Q224" i="4"/>
  <c r="P224" i="4"/>
  <c r="K224" i="4"/>
  <c r="J224" i="4"/>
  <c r="R223" i="4"/>
  <c r="Q223" i="4"/>
  <c r="P223" i="4"/>
  <c r="K223" i="4"/>
  <c r="J223" i="4"/>
  <c r="R222" i="4"/>
  <c r="Q222" i="4"/>
  <c r="P222" i="4"/>
  <c r="K222" i="4"/>
  <c r="J222" i="4"/>
  <c r="R221" i="4"/>
  <c r="Q221" i="4"/>
  <c r="P221" i="4"/>
  <c r="K221" i="4"/>
  <c r="J221" i="4"/>
  <c r="R220" i="4"/>
  <c r="Q220" i="4"/>
  <c r="P220" i="4"/>
  <c r="K220" i="4"/>
  <c r="J220" i="4"/>
  <c r="R219" i="4"/>
  <c r="Q219" i="4"/>
  <c r="P219" i="4"/>
  <c r="K219" i="4"/>
  <c r="J219" i="4"/>
  <c r="R218" i="4"/>
  <c r="Q218" i="4"/>
  <c r="P218" i="4"/>
  <c r="K218" i="4"/>
  <c r="J218" i="4"/>
  <c r="R217" i="4"/>
  <c r="Q217" i="4"/>
  <c r="P217" i="4"/>
  <c r="K217" i="4"/>
  <c r="J217" i="4"/>
  <c r="R216" i="4"/>
  <c r="Q216" i="4"/>
  <c r="P216" i="4"/>
  <c r="K216" i="4"/>
  <c r="J216" i="4"/>
  <c r="R215" i="4"/>
  <c r="Q215" i="4"/>
  <c r="P215" i="4"/>
  <c r="K215" i="4"/>
  <c r="J215" i="4"/>
  <c r="R214" i="4"/>
  <c r="Q214" i="4"/>
  <c r="P214" i="4"/>
  <c r="K214" i="4"/>
  <c r="J214" i="4"/>
  <c r="R213" i="4"/>
  <c r="Q213" i="4"/>
  <c r="P213" i="4"/>
  <c r="K213" i="4"/>
  <c r="J213" i="4"/>
  <c r="R212" i="4"/>
  <c r="Q212" i="4"/>
  <c r="P212" i="4"/>
  <c r="K212" i="4"/>
  <c r="J212" i="4"/>
  <c r="R211" i="4"/>
  <c r="Q211" i="4"/>
  <c r="P211" i="4"/>
  <c r="K211" i="4"/>
  <c r="J211" i="4"/>
  <c r="R210" i="4"/>
  <c r="Q210" i="4"/>
  <c r="P210" i="4"/>
  <c r="K210" i="4"/>
  <c r="J210" i="4"/>
  <c r="R209" i="4"/>
  <c r="Q209" i="4"/>
  <c r="P209" i="4"/>
  <c r="K209" i="4"/>
  <c r="J209" i="4"/>
  <c r="R208" i="4"/>
  <c r="Q208" i="4"/>
  <c r="P208" i="4"/>
  <c r="K208" i="4"/>
  <c r="J208" i="4"/>
  <c r="R207" i="4"/>
  <c r="Q207" i="4"/>
  <c r="P207" i="4"/>
  <c r="K207" i="4"/>
  <c r="J207" i="4"/>
  <c r="R206" i="4"/>
  <c r="Q206" i="4"/>
  <c r="P206" i="4"/>
  <c r="K206" i="4"/>
  <c r="J206" i="4"/>
  <c r="R205" i="4"/>
  <c r="Q205" i="4"/>
  <c r="P205" i="4"/>
  <c r="K205" i="4"/>
  <c r="J205" i="4"/>
  <c r="R204" i="4"/>
  <c r="Q204" i="4"/>
  <c r="P204" i="4"/>
  <c r="K204" i="4"/>
  <c r="J204" i="4"/>
  <c r="R203" i="4"/>
  <c r="Q203" i="4"/>
  <c r="P203" i="4"/>
  <c r="K203" i="4"/>
  <c r="J203" i="4"/>
  <c r="R202" i="4"/>
  <c r="Q202" i="4"/>
  <c r="P202" i="4"/>
  <c r="K202" i="4"/>
  <c r="J202" i="4"/>
  <c r="R201" i="4"/>
  <c r="Q201" i="4"/>
  <c r="P201" i="4"/>
  <c r="K201" i="4"/>
  <c r="J201" i="4"/>
  <c r="R200" i="4"/>
  <c r="Q200" i="4"/>
  <c r="P200" i="4"/>
  <c r="K200" i="4"/>
  <c r="J200" i="4"/>
  <c r="R199" i="4"/>
  <c r="Q199" i="4"/>
  <c r="P199" i="4"/>
  <c r="K199" i="4"/>
  <c r="J199" i="4"/>
  <c r="R198" i="4"/>
  <c r="Q198" i="4"/>
  <c r="P198" i="4"/>
  <c r="K198" i="4"/>
  <c r="J198" i="4"/>
  <c r="R197" i="4"/>
  <c r="Q197" i="4"/>
  <c r="P197" i="4"/>
  <c r="K197" i="4"/>
  <c r="J197" i="4"/>
  <c r="R196" i="4"/>
  <c r="Q196" i="4"/>
  <c r="P196" i="4"/>
  <c r="K196" i="4"/>
  <c r="J196" i="4"/>
  <c r="R195" i="4"/>
  <c r="Q195" i="4"/>
  <c r="P195" i="4"/>
  <c r="K195" i="4"/>
  <c r="J195" i="4"/>
  <c r="R194" i="4"/>
  <c r="Q194" i="4"/>
  <c r="P194" i="4"/>
  <c r="K194" i="4"/>
  <c r="J194" i="4"/>
  <c r="R193" i="4"/>
  <c r="Q193" i="4"/>
  <c r="P193" i="4"/>
  <c r="K193" i="4"/>
  <c r="J193" i="4"/>
  <c r="R192" i="4"/>
  <c r="Q192" i="4"/>
  <c r="P192" i="4"/>
  <c r="K192" i="4"/>
  <c r="J192" i="4"/>
  <c r="R191" i="4"/>
  <c r="Q191" i="4"/>
  <c r="P191" i="4"/>
  <c r="K191" i="4"/>
  <c r="J191" i="4"/>
  <c r="R190" i="4"/>
  <c r="Q190" i="4"/>
  <c r="P190" i="4"/>
  <c r="K190" i="4"/>
  <c r="J190" i="4"/>
  <c r="R189" i="4"/>
  <c r="Q189" i="4"/>
  <c r="P189" i="4"/>
  <c r="K189" i="4"/>
  <c r="J189" i="4"/>
  <c r="R188" i="4"/>
  <c r="Q188" i="4"/>
  <c r="P188" i="4"/>
  <c r="K188" i="4"/>
  <c r="J188" i="4"/>
  <c r="R187" i="4"/>
  <c r="Q187" i="4"/>
  <c r="P187" i="4"/>
  <c r="K187" i="4"/>
  <c r="J187" i="4"/>
  <c r="R186" i="4"/>
  <c r="Q186" i="4"/>
  <c r="P186" i="4"/>
  <c r="K186" i="4"/>
  <c r="J186" i="4"/>
  <c r="R185" i="4"/>
  <c r="Q185" i="4"/>
  <c r="P185" i="4"/>
  <c r="K185" i="4"/>
  <c r="J185" i="4"/>
  <c r="R184" i="4"/>
  <c r="Q184" i="4"/>
  <c r="P184" i="4"/>
  <c r="K184" i="4"/>
  <c r="J184" i="4"/>
  <c r="R183" i="4"/>
  <c r="Q183" i="4"/>
  <c r="P183" i="4"/>
  <c r="K183" i="4"/>
  <c r="J183" i="4"/>
  <c r="R182" i="4"/>
  <c r="Q182" i="4"/>
  <c r="P182" i="4"/>
  <c r="K182" i="4"/>
  <c r="J182" i="4"/>
  <c r="R181" i="4"/>
  <c r="Q181" i="4"/>
  <c r="P181" i="4"/>
  <c r="K181" i="4"/>
  <c r="J181" i="4"/>
  <c r="R180" i="4"/>
  <c r="Q180" i="4"/>
  <c r="P180" i="4"/>
  <c r="K180" i="4"/>
  <c r="J180" i="4"/>
  <c r="R179" i="4"/>
  <c r="Q179" i="4"/>
  <c r="P179" i="4"/>
  <c r="K179" i="4"/>
  <c r="J179" i="4"/>
  <c r="R178" i="4"/>
  <c r="Q178" i="4"/>
  <c r="P178" i="4"/>
  <c r="K178" i="4"/>
  <c r="J178" i="4"/>
  <c r="R177" i="4"/>
  <c r="Q177" i="4"/>
  <c r="P177" i="4"/>
  <c r="K177" i="4"/>
  <c r="J177" i="4"/>
  <c r="R176" i="4"/>
  <c r="Q176" i="4"/>
  <c r="P176" i="4"/>
  <c r="K176" i="4"/>
  <c r="J176" i="4"/>
  <c r="R175" i="4"/>
  <c r="Q175" i="4"/>
  <c r="P175" i="4"/>
  <c r="K175" i="4"/>
  <c r="J175" i="4"/>
  <c r="R174" i="4"/>
  <c r="Q174" i="4"/>
  <c r="P174" i="4"/>
  <c r="K174" i="4"/>
  <c r="J174" i="4"/>
  <c r="R173" i="4"/>
  <c r="Q173" i="4"/>
  <c r="P173" i="4"/>
  <c r="K173" i="4"/>
  <c r="J173" i="4"/>
  <c r="R172" i="4"/>
  <c r="Q172" i="4"/>
  <c r="P172" i="4"/>
  <c r="K172" i="4"/>
  <c r="J172" i="4"/>
  <c r="R171" i="4"/>
  <c r="Q171" i="4"/>
  <c r="P171" i="4"/>
  <c r="K171" i="4"/>
  <c r="J171" i="4"/>
  <c r="R170" i="4"/>
  <c r="Q170" i="4"/>
  <c r="P170" i="4"/>
  <c r="K170" i="4"/>
  <c r="J170" i="4"/>
  <c r="R169" i="4"/>
  <c r="Q169" i="4"/>
  <c r="P169" i="4"/>
  <c r="K169" i="4"/>
  <c r="J169" i="4"/>
  <c r="R168" i="4"/>
  <c r="Q168" i="4"/>
  <c r="P168" i="4"/>
  <c r="K168" i="4"/>
  <c r="J168" i="4"/>
  <c r="R167" i="4"/>
  <c r="Q167" i="4"/>
  <c r="P167" i="4"/>
  <c r="K167" i="4"/>
  <c r="J167" i="4"/>
  <c r="R166" i="4"/>
  <c r="Q166" i="4"/>
  <c r="P166" i="4"/>
  <c r="K166" i="4"/>
  <c r="J166" i="4"/>
  <c r="R165" i="4"/>
  <c r="Q165" i="4"/>
  <c r="P165" i="4"/>
  <c r="K165" i="4"/>
  <c r="J165" i="4"/>
  <c r="R164" i="4"/>
  <c r="Q164" i="4"/>
  <c r="P164" i="4"/>
  <c r="K164" i="4"/>
  <c r="J164" i="4"/>
  <c r="R163" i="4"/>
  <c r="Q163" i="4"/>
  <c r="P163" i="4"/>
  <c r="K163" i="4"/>
  <c r="J163" i="4"/>
  <c r="R162" i="4"/>
  <c r="Q162" i="4"/>
  <c r="P162" i="4"/>
  <c r="K162" i="4"/>
  <c r="J162" i="4"/>
  <c r="R161" i="4"/>
  <c r="Q161" i="4"/>
  <c r="P161" i="4"/>
  <c r="K161" i="4"/>
  <c r="J161" i="4"/>
  <c r="R160" i="4"/>
  <c r="Q160" i="4"/>
  <c r="P160" i="4"/>
  <c r="K160" i="4"/>
  <c r="J160" i="4"/>
  <c r="R159" i="4"/>
  <c r="Q159" i="4"/>
  <c r="P159" i="4"/>
  <c r="K159" i="4"/>
  <c r="J159" i="4"/>
  <c r="R158" i="4"/>
  <c r="Q158" i="4"/>
  <c r="P158" i="4"/>
  <c r="K158" i="4"/>
  <c r="J158" i="4"/>
  <c r="R157" i="4"/>
  <c r="Q157" i="4"/>
  <c r="P157" i="4"/>
  <c r="K157" i="4"/>
  <c r="J157" i="4"/>
  <c r="R156" i="4"/>
  <c r="Q156" i="4"/>
  <c r="P156" i="4"/>
  <c r="K156" i="4"/>
  <c r="J156" i="4"/>
  <c r="R155" i="4"/>
  <c r="Q155" i="4"/>
  <c r="P155" i="4"/>
  <c r="K155" i="4"/>
  <c r="J155" i="4"/>
  <c r="R154" i="4"/>
  <c r="Q154" i="4"/>
  <c r="P154" i="4"/>
  <c r="K154" i="4"/>
  <c r="J154" i="4"/>
  <c r="R153" i="4"/>
  <c r="Q153" i="4"/>
  <c r="P153" i="4"/>
  <c r="K153" i="4"/>
  <c r="J153" i="4"/>
  <c r="R152" i="4"/>
  <c r="Q152" i="4"/>
  <c r="P152" i="4"/>
  <c r="K152" i="4"/>
  <c r="J152" i="4"/>
  <c r="R151" i="4"/>
  <c r="Q151" i="4"/>
  <c r="P151" i="4"/>
  <c r="K151" i="4"/>
  <c r="J151" i="4"/>
  <c r="R150" i="4"/>
  <c r="Q150" i="4"/>
  <c r="P150" i="4"/>
  <c r="K150" i="4"/>
  <c r="J150" i="4"/>
  <c r="R149" i="4"/>
  <c r="Q149" i="4"/>
  <c r="P149" i="4"/>
  <c r="K149" i="4"/>
  <c r="J149" i="4"/>
  <c r="R148" i="4"/>
  <c r="Q148" i="4"/>
  <c r="P148" i="4"/>
  <c r="K148" i="4"/>
  <c r="J148" i="4"/>
  <c r="R147" i="4"/>
  <c r="Q147" i="4"/>
  <c r="P147" i="4"/>
  <c r="K147" i="4"/>
  <c r="J147" i="4"/>
  <c r="R146" i="4"/>
  <c r="Q146" i="4"/>
  <c r="P146" i="4"/>
  <c r="K146" i="4"/>
  <c r="J146" i="4"/>
  <c r="R145" i="4"/>
  <c r="Q145" i="4"/>
  <c r="P145" i="4"/>
  <c r="K145" i="4"/>
  <c r="J145" i="4"/>
  <c r="R144" i="4"/>
  <c r="Q144" i="4"/>
  <c r="P144" i="4"/>
  <c r="K144" i="4"/>
  <c r="J144" i="4"/>
  <c r="R143" i="4"/>
  <c r="Q143" i="4"/>
  <c r="P143" i="4"/>
  <c r="K143" i="4"/>
  <c r="J143" i="4"/>
  <c r="R142" i="4"/>
  <c r="Q142" i="4"/>
  <c r="P142" i="4"/>
  <c r="K142" i="4"/>
  <c r="J142" i="4"/>
  <c r="R141" i="4"/>
  <c r="Q141" i="4"/>
  <c r="P141" i="4"/>
  <c r="K141" i="4"/>
  <c r="J141" i="4"/>
  <c r="R140" i="4"/>
  <c r="Q140" i="4"/>
  <c r="P140" i="4"/>
  <c r="K140" i="4"/>
  <c r="J140" i="4"/>
  <c r="R139" i="4"/>
  <c r="Q139" i="4"/>
  <c r="P139" i="4"/>
  <c r="K139" i="4"/>
  <c r="J139" i="4"/>
  <c r="R138" i="4"/>
  <c r="Q138" i="4"/>
  <c r="P138" i="4"/>
  <c r="K138" i="4"/>
  <c r="J138" i="4"/>
  <c r="R137" i="4"/>
  <c r="Q137" i="4"/>
  <c r="P137" i="4"/>
  <c r="K137" i="4"/>
  <c r="J137" i="4"/>
  <c r="R136" i="4"/>
  <c r="Q136" i="4"/>
  <c r="P136" i="4"/>
  <c r="K136" i="4"/>
  <c r="J136" i="4"/>
  <c r="R135" i="4"/>
  <c r="Q135" i="4"/>
  <c r="P135" i="4"/>
  <c r="K135" i="4"/>
  <c r="J135" i="4"/>
  <c r="R134" i="4"/>
  <c r="Q134" i="4"/>
  <c r="P134" i="4"/>
  <c r="K134" i="4"/>
  <c r="J134" i="4"/>
  <c r="R133" i="4"/>
  <c r="Q133" i="4"/>
  <c r="P133" i="4"/>
  <c r="K133" i="4"/>
  <c r="J133" i="4"/>
  <c r="R132" i="4"/>
  <c r="Q132" i="4"/>
  <c r="P132" i="4"/>
  <c r="K132" i="4"/>
  <c r="J132" i="4"/>
  <c r="R131" i="4"/>
  <c r="Q131" i="4"/>
  <c r="P131" i="4"/>
  <c r="K131" i="4"/>
  <c r="J131" i="4"/>
  <c r="R130" i="4"/>
  <c r="Q130" i="4"/>
  <c r="P130" i="4"/>
  <c r="K130" i="4"/>
  <c r="J130" i="4"/>
  <c r="R129" i="4"/>
  <c r="Q129" i="4"/>
  <c r="P129" i="4"/>
  <c r="K129" i="4"/>
  <c r="J129" i="4"/>
  <c r="R128" i="4"/>
  <c r="Q128" i="4"/>
  <c r="P128" i="4"/>
  <c r="K128" i="4"/>
  <c r="J128" i="4"/>
  <c r="R127" i="4"/>
  <c r="Q127" i="4"/>
  <c r="P127" i="4"/>
  <c r="K127" i="4"/>
  <c r="J127" i="4"/>
  <c r="R126" i="4"/>
  <c r="Q126" i="4"/>
  <c r="P126" i="4"/>
  <c r="K126" i="4"/>
  <c r="J126" i="4"/>
  <c r="R125" i="4"/>
  <c r="Q125" i="4"/>
  <c r="P125" i="4"/>
  <c r="K125" i="4"/>
  <c r="J125" i="4"/>
  <c r="R124" i="4"/>
  <c r="Q124" i="4"/>
  <c r="P124" i="4"/>
  <c r="K124" i="4"/>
  <c r="J124" i="4"/>
  <c r="R123" i="4"/>
  <c r="Q123" i="4"/>
  <c r="P123" i="4"/>
  <c r="K123" i="4"/>
  <c r="J123" i="4"/>
  <c r="R122" i="4"/>
  <c r="Q122" i="4"/>
  <c r="P122" i="4"/>
  <c r="K122" i="4"/>
  <c r="J122" i="4"/>
  <c r="R121" i="4"/>
  <c r="Q121" i="4"/>
  <c r="P121" i="4"/>
  <c r="K121" i="4"/>
  <c r="J121" i="4"/>
  <c r="R120" i="4"/>
  <c r="Q120" i="4"/>
  <c r="P120" i="4"/>
  <c r="K120" i="4"/>
  <c r="J120" i="4"/>
  <c r="R119" i="4"/>
  <c r="Q119" i="4"/>
  <c r="P119" i="4"/>
  <c r="K119" i="4"/>
  <c r="J119" i="4"/>
  <c r="R118" i="4"/>
  <c r="Q118" i="4"/>
  <c r="P118" i="4"/>
  <c r="K118" i="4"/>
  <c r="J118" i="4"/>
  <c r="R117" i="4"/>
  <c r="Q117" i="4"/>
  <c r="P117" i="4"/>
  <c r="K117" i="4"/>
  <c r="J117" i="4"/>
  <c r="R116" i="4"/>
  <c r="Q116" i="4"/>
  <c r="P116" i="4"/>
  <c r="K116" i="4"/>
  <c r="J116" i="4"/>
  <c r="R115" i="4"/>
  <c r="Q115" i="4"/>
  <c r="P115" i="4"/>
  <c r="K115" i="4"/>
  <c r="J115" i="4"/>
  <c r="R114" i="4"/>
  <c r="Q114" i="4"/>
  <c r="P114" i="4"/>
  <c r="K114" i="4"/>
  <c r="J114" i="4"/>
  <c r="R113" i="4"/>
  <c r="Q113" i="4"/>
  <c r="P113" i="4"/>
  <c r="K113" i="4"/>
  <c r="J113" i="4"/>
  <c r="R112" i="4"/>
  <c r="Q112" i="4"/>
  <c r="P112" i="4"/>
  <c r="K112" i="4"/>
  <c r="J112" i="4"/>
  <c r="R111" i="4"/>
  <c r="Q111" i="4"/>
  <c r="P111" i="4"/>
  <c r="K111" i="4"/>
  <c r="J111" i="4"/>
  <c r="R110" i="4"/>
  <c r="Q110" i="4"/>
  <c r="P110" i="4"/>
  <c r="K110" i="4"/>
  <c r="J110" i="4"/>
  <c r="R109" i="4"/>
  <c r="Q109" i="4"/>
  <c r="P109" i="4"/>
  <c r="K109" i="4"/>
  <c r="J109" i="4"/>
  <c r="R108" i="4"/>
  <c r="Q108" i="4"/>
  <c r="P108" i="4"/>
  <c r="K108" i="4"/>
  <c r="J108" i="4"/>
  <c r="R107" i="4"/>
  <c r="Q107" i="4"/>
  <c r="P107" i="4"/>
  <c r="K107" i="4"/>
  <c r="J107" i="4"/>
  <c r="R106" i="4"/>
  <c r="Q106" i="4"/>
  <c r="P106" i="4"/>
  <c r="K106" i="4"/>
  <c r="J106" i="4"/>
  <c r="R105" i="4"/>
  <c r="Q105" i="4"/>
  <c r="P105" i="4"/>
  <c r="K105" i="4"/>
  <c r="J105" i="4"/>
  <c r="R104" i="4"/>
  <c r="Q104" i="4"/>
  <c r="P104" i="4"/>
  <c r="K104" i="4"/>
  <c r="J104" i="4"/>
  <c r="R103" i="4"/>
  <c r="Q103" i="4"/>
  <c r="P103" i="4"/>
  <c r="K103" i="4"/>
  <c r="J103" i="4"/>
  <c r="R102" i="4"/>
  <c r="Q102" i="4"/>
  <c r="P102" i="4"/>
  <c r="K102" i="4"/>
  <c r="J102" i="4"/>
  <c r="R101" i="4"/>
  <c r="Q101" i="4"/>
  <c r="P101" i="4"/>
  <c r="K101" i="4"/>
  <c r="J101" i="4"/>
  <c r="R100" i="4"/>
  <c r="Q100" i="4"/>
  <c r="P100" i="4"/>
  <c r="K100" i="4"/>
  <c r="J100" i="4"/>
  <c r="R99" i="4"/>
  <c r="Q99" i="4"/>
  <c r="P99" i="4"/>
  <c r="K99" i="4"/>
  <c r="J99" i="4"/>
  <c r="R98" i="4"/>
  <c r="Q98" i="4"/>
  <c r="P98" i="4"/>
  <c r="K98" i="4"/>
  <c r="J98" i="4"/>
  <c r="R97" i="4"/>
  <c r="Q97" i="4"/>
  <c r="P97" i="4"/>
  <c r="K97" i="4"/>
  <c r="J97" i="4"/>
  <c r="R96" i="4"/>
  <c r="Q96" i="4"/>
  <c r="P96" i="4"/>
  <c r="K96" i="4"/>
  <c r="J96" i="4"/>
  <c r="R95" i="4"/>
  <c r="Q95" i="4"/>
  <c r="P95" i="4"/>
  <c r="K95" i="4"/>
  <c r="J95" i="4"/>
  <c r="R94" i="4"/>
  <c r="Q94" i="4"/>
  <c r="P94" i="4"/>
  <c r="K94" i="4"/>
  <c r="J94" i="4"/>
  <c r="R93" i="4"/>
  <c r="Q93" i="4"/>
  <c r="P93" i="4"/>
  <c r="K93" i="4"/>
  <c r="J93" i="4"/>
  <c r="R92" i="4"/>
  <c r="Q92" i="4"/>
  <c r="P92" i="4"/>
  <c r="K92" i="4"/>
  <c r="J92" i="4"/>
  <c r="R91" i="4"/>
  <c r="Q91" i="4"/>
  <c r="P91" i="4"/>
  <c r="K91" i="4"/>
  <c r="J91" i="4"/>
  <c r="R90" i="4"/>
  <c r="Q90" i="4"/>
  <c r="P90" i="4"/>
  <c r="K90" i="4"/>
  <c r="J90" i="4"/>
  <c r="R89" i="4"/>
  <c r="Q89" i="4"/>
  <c r="P89" i="4"/>
  <c r="K89" i="4"/>
  <c r="J89" i="4"/>
  <c r="R88" i="4"/>
  <c r="Q88" i="4"/>
  <c r="P88" i="4"/>
  <c r="K88" i="4"/>
  <c r="J88" i="4"/>
  <c r="R87" i="4"/>
  <c r="Q87" i="4"/>
  <c r="P87" i="4"/>
  <c r="K87" i="4"/>
  <c r="J87" i="4"/>
  <c r="R86" i="4"/>
  <c r="Q86" i="4"/>
  <c r="P86" i="4"/>
  <c r="K86" i="4"/>
  <c r="J86" i="4"/>
  <c r="R85" i="4"/>
  <c r="Q85" i="4"/>
  <c r="P85" i="4"/>
  <c r="K85" i="4"/>
  <c r="J85" i="4"/>
  <c r="R84" i="4"/>
  <c r="Q84" i="4"/>
  <c r="P84" i="4"/>
  <c r="K84" i="4"/>
  <c r="J84" i="4"/>
  <c r="R83" i="4"/>
  <c r="Q83" i="4"/>
  <c r="P83" i="4"/>
  <c r="K83" i="4"/>
  <c r="J83" i="4"/>
  <c r="R82" i="4"/>
  <c r="Q82" i="4"/>
  <c r="P82" i="4"/>
  <c r="K82" i="4"/>
  <c r="J82" i="4"/>
  <c r="R81" i="4"/>
  <c r="Q81" i="4"/>
  <c r="P81" i="4"/>
  <c r="K81" i="4"/>
  <c r="J81" i="4"/>
  <c r="R80" i="4"/>
  <c r="Q80" i="4"/>
  <c r="P80" i="4"/>
  <c r="K80" i="4"/>
  <c r="J80" i="4"/>
  <c r="R79" i="4"/>
  <c r="Q79" i="4"/>
  <c r="P79" i="4"/>
  <c r="K79" i="4"/>
  <c r="J79" i="4"/>
  <c r="R78" i="4"/>
  <c r="Q78" i="4"/>
  <c r="P78" i="4"/>
  <c r="K78" i="4"/>
  <c r="J78" i="4"/>
  <c r="R77" i="4"/>
  <c r="Q77" i="4"/>
  <c r="P77" i="4"/>
  <c r="K77" i="4"/>
  <c r="J77" i="4"/>
  <c r="R76" i="4"/>
  <c r="Q76" i="4"/>
  <c r="P76" i="4"/>
  <c r="K76" i="4"/>
  <c r="J76" i="4"/>
  <c r="R75" i="4"/>
  <c r="Q75" i="4"/>
  <c r="P75" i="4"/>
  <c r="K75" i="4"/>
  <c r="J75" i="4"/>
  <c r="R74" i="4"/>
  <c r="Q74" i="4"/>
  <c r="P74" i="4"/>
  <c r="K74" i="4"/>
  <c r="J74" i="4"/>
  <c r="R73" i="4"/>
  <c r="Q73" i="4"/>
  <c r="P73" i="4"/>
  <c r="K73" i="4"/>
  <c r="J73" i="4"/>
  <c r="R72" i="4"/>
  <c r="Q72" i="4"/>
  <c r="P72" i="4"/>
  <c r="K72" i="4"/>
  <c r="J72" i="4"/>
  <c r="R71" i="4"/>
  <c r="Q71" i="4"/>
  <c r="P71" i="4"/>
  <c r="K71" i="4"/>
  <c r="J71" i="4"/>
  <c r="R70" i="4"/>
  <c r="Q70" i="4"/>
  <c r="P70" i="4"/>
  <c r="K70" i="4"/>
  <c r="J70" i="4"/>
  <c r="R69" i="4"/>
  <c r="Q69" i="4"/>
  <c r="P69" i="4"/>
  <c r="K69" i="4"/>
  <c r="J69" i="4"/>
  <c r="R68" i="4"/>
  <c r="Q68" i="4"/>
  <c r="P68" i="4"/>
  <c r="K68" i="4"/>
  <c r="J68" i="4"/>
  <c r="R67" i="4"/>
  <c r="Q67" i="4"/>
  <c r="P67" i="4"/>
  <c r="K67" i="4"/>
  <c r="J67" i="4"/>
  <c r="R66" i="4"/>
  <c r="Q66" i="4"/>
  <c r="P66" i="4"/>
  <c r="K66" i="4"/>
  <c r="J66" i="4"/>
  <c r="R65" i="4"/>
  <c r="Q65" i="4"/>
  <c r="P65" i="4"/>
  <c r="K65" i="4"/>
  <c r="J65" i="4"/>
  <c r="R64" i="4"/>
  <c r="Q64" i="4"/>
  <c r="P64" i="4"/>
  <c r="K64" i="4"/>
  <c r="J64" i="4"/>
  <c r="R63" i="4"/>
  <c r="Q63" i="4"/>
  <c r="P63" i="4"/>
  <c r="K63" i="4"/>
  <c r="J63" i="4"/>
  <c r="R62" i="4"/>
  <c r="Q62" i="4"/>
  <c r="P62" i="4"/>
  <c r="K62" i="4"/>
  <c r="J62" i="4"/>
  <c r="R61" i="4"/>
  <c r="Q61" i="4"/>
  <c r="P61" i="4"/>
  <c r="K61" i="4"/>
  <c r="J61" i="4"/>
  <c r="R60" i="4"/>
  <c r="Q60" i="4"/>
  <c r="P60" i="4"/>
  <c r="K60" i="4"/>
  <c r="J60" i="4"/>
  <c r="R59" i="4"/>
  <c r="Q59" i="4"/>
  <c r="P59" i="4"/>
  <c r="K59" i="4"/>
  <c r="J59" i="4"/>
  <c r="R58" i="4"/>
  <c r="Q58" i="4"/>
  <c r="P58" i="4"/>
  <c r="K58" i="4"/>
  <c r="J58" i="4"/>
  <c r="R57" i="4"/>
  <c r="Q57" i="4"/>
  <c r="P57" i="4"/>
  <c r="K57" i="4"/>
  <c r="J57" i="4"/>
  <c r="R56" i="4"/>
  <c r="Q56" i="4"/>
  <c r="P56" i="4"/>
  <c r="K56" i="4"/>
  <c r="J56" i="4"/>
  <c r="R55" i="4"/>
  <c r="Q55" i="4"/>
  <c r="P55" i="4"/>
  <c r="K55" i="4"/>
  <c r="J55" i="4"/>
  <c r="R54" i="4"/>
  <c r="Q54" i="4"/>
  <c r="P54" i="4"/>
  <c r="K54" i="4"/>
  <c r="J54" i="4"/>
  <c r="R53" i="4"/>
  <c r="Q53" i="4"/>
  <c r="P53" i="4"/>
  <c r="K53" i="4"/>
  <c r="J53" i="4"/>
  <c r="R52" i="4"/>
  <c r="Q52" i="4"/>
  <c r="P52" i="4"/>
  <c r="K52" i="4"/>
  <c r="J52" i="4"/>
  <c r="R51" i="4"/>
  <c r="Q51" i="4"/>
  <c r="P51" i="4"/>
  <c r="K51" i="4"/>
  <c r="J51" i="4"/>
  <c r="R50" i="4"/>
  <c r="Q50" i="4"/>
  <c r="P50" i="4"/>
  <c r="K50" i="4"/>
  <c r="J50" i="4"/>
  <c r="R49" i="4"/>
  <c r="Q49" i="4"/>
  <c r="P49" i="4"/>
  <c r="K49" i="4"/>
  <c r="J49" i="4"/>
  <c r="R48" i="4"/>
  <c r="Q48" i="4"/>
  <c r="P48" i="4"/>
  <c r="K48" i="4"/>
  <c r="J48" i="4"/>
  <c r="R47" i="4"/>
  <c r="Q47" i="4"/>
  <c r="P47" i="4"/>
  <c r="K47" i="4"/>
  <c r="J47" i="4"/>
  <c r="R46" i="4"/>
  <c r="Q46" i="4"/>
  <c r="P46" i="4"/>
  <c r="K46" i="4"/>
  <c r="J46" i="4"/>
  <c r="R45" i="4"/>
  <c r="Q45" i="4"/>
  <c r="P45" i="4"/>
  <c r="K45" i="4"/>
  <c r="J45" i="4"/>
  <c r="R44" i="4"/>
  <c r="Q44" i="4"/>
  <c r="P44" i="4"/>
  <c r="K44" i="4"/>
  <c r="J44" i="4"/>
  <c r="R43" i="4"/>
  <c r="Q43" i="4"/>
  <c r="P43" i="4"/>
  <c r="K43" i="4"/>
  <c r="J43" i="4"/>
  <c r="R42" i="4"/>
  <c r="Q42" i="4"/>
  <c r="P42" i="4"/>
  <c r="K42" i="4"/>
  <c r="J42" i="4"/>
  <c r="R41" i="4"/>
  <c r="Q41" i="4"/>
  <c r="P41" i="4"/>
  <c r="K41" i="4"/>
  <c r="J41" i="4"/>
  <c r="R40" i="4"/>
  <c r="Q40" i="4"/>
  <c r="P40" i="4"/>
  <c r="K40" i="4"/>
  <c r="J40" i="4"/>
  <c r="R39" i="4"/>
  <c r="Q39" i="4"/>
  <c r="P39" i="4"/>
  <c r="K39" i="4"/>
  <c r="J39" i="4"/>
  <c r="R38" i="4"/>
  <c r="Q38" i="4"/>
  <c r="P38" i="4"/>
  <c r="K38" i="4"/>
  <c r="J38" i="4"/>
  <c r="R37" i="4"/>
  <c r="Q37" i="4"/>
  <c r="P37" i="4"/>
  <c r="K37" i="4"/>
  <c r="J37" i="4"/>
  <c r="R36" i="4"/>
  <c r="Q36" i="4"/>
  <c r="P36" i="4"/>
  <c r="K36" i="4"/>
  <c r="J36" i="4"/>
  <c r="R35" i="4"/>
  <c r="Q35" i="4"/>
  <c r="P35" i="4"/>
  <c r="K35" i="4"/>
  <c r="J35" i="4"/>
  <c r="R34" i="4"/>
  <c r="Q34" i="4"/>
  <c r="P34" i="4"/>
  <c r="K34" i="4"/>
  <c r="J34" i="4"/>
  <c r="R33" i="4"/>
  <c r="Q33" i="4"/>
  <c r="P33" i="4"/>
  <c r="K33" i="4"/>
  <c r="J33" i="4"/>
  <c r="R32" i="4"/>
  <c r="Q32" i="4"/>
  <c r="P32" i="4"/>
  <c r="K32" i="4"/>
  <c r="J32" i="4"/>
  <c r="R31" i="4"/>
  <c r="Q31" i="4"/>
  <c r="P31" i="4"/>
  <c r="K31" i="4"/>
  <c r="J31" i="4"/>
  <c r="R30" i="4"/>
  <c r="Q30" i="4"/>
  <c r="P30" i="4"/>
  <c r="K30" i="4"/>
  <c r="J30" i="4"/>
  <c r="R29" i="4"/>
  <c r="Q29" i="4"/>
  <c r="P29" i="4"/>
  <c r="K29" i="4"/>
  <c r="J29" i="4"/>
  <c r="R28" i="4"/>
  <c r="Q28" i="4"/>
  <c r="P28" i="4"/>
  <c r="K28" i="4"/>
  <c r="J28" i="4"/>
  <c r="R27" i="4"/>
  <c r="Q27" i="4"/>
  <c r="P27" i="4"/>
  <c r="K27" i="4"/>
  <c r="J27" i="4"/>
  <c r="R26" i="4"/>
  <c r="Q26" i="4"/>
  <c r="P26" i="4"/>
  <c r="K26" i="4"/>
  <c r="J26" i="4"/>
  <c r="R25" i="4"/>
  <c r="Q25" i="4"/>
  <c r="P25" i="4"/>
  <c r="K25" i="4"/>
  <c r="J25" i="4"/>
  <c r="R24" i="4"/>
  <c r="Q24" i="4"/>
  <c r="P24" i="4"/>
  <c r="K24" i="4"/>
  <c r="J24" i="4"/>
  <c r="R23" i="4"/>
  <c r="Q23" i="4"/>
  <c r="P23" i="4"/>
  <c r="K23" i="4"/>
  <c r="J23" i="4"/>
  <c r="R22" i="4"/>
  <c r="Q22" i="4"/>
  <c r="P22" i="4"/>
  <c r="K22" i="4"/>
  <c r="J22" i="4"/>
  <c r="R21" i="4"/>
  <c r="Q21" i="4"/>
  <c r="P21" i="4"/>
  <c r="K21" i="4"/>
  <c r="J21" i="4"/>
  <c r="R20" i="4"/>
  <c r="Q20" i="4"/>
  <c r="P20" i="4"/>
  <c r="K20" i="4"/>
  <c r="J20" i="4"/>
  <c r="R19" i="4"/>
  <c r="Q19" i="4"/>
  <c r="P19" i="4"/>
  <c r="K19" i="4"/>
  <c r="J19" i="4"/>
  <c r="R18" i="4"/>
  <c r="Q18" i="4"/>
  <c r="P18" i="4"/>
  <c r="K18" i="4"/>
  <c r="J18" i="4"/>
  <c r="R17" i="4"/>
  <c r="Q17" i="4"/>
  <c r="P17" i="4"/>
  <c r="K17" i="4"/>
  <c r="J17" i="4"/>
  <c r="R16" i="4"/>
  <c r="Q16" i="4"/>
  <c r="P16" i="4"/>
  <c r="K16" i="4"/>
  <c r="J16" i="4"/>
  <c r="R15" i="4"/>
  <c r="Q15" i="4"/>
  <c r="P15" i="4"/>
  <c r="K15" i="4"/>
  <c r="J15" i="4"/>
  <c r="R14" i="4"/>
  <c r="Q14" i="4"/>
  <c r="P14" i="4"/>
  <c r="K14" i="4"/>
  <c r="J14" i="4"/>
  <c r="R13" i="4"/>
  <c r="Q13" i="4"/>
  <c r="P13" i="4"/>
  <c r="K13" i="4"/>
  <c r="J13" i="4"/>
  <c r="R12" i="4"/>
  <c r="Q12" i="4"/>
  <c r="P12" i="4"/>
  <c r="K12" i="4"/>
  <c r="J12" i="4"/>
  <c r="R11" i="4"/>
  <c r="Q11" i="4"/>
  <c r="P11" i="4"/>
  <c r="K11" i="4"/>
  <c r="J11" i="4"/>
  <c r="R10" i="4"/>
  <c r="Q10" i="4"/>
  <c r="P10" i="4"/>
  <c r="K10" i="4"/>
  <c r="J10" i="4"/>
  <c r="R9" i="4"/>
  <c r="Q9" i="4"/>
  <c r="P9" i="4"/>
  <c r="K9" i="4"/>
  <c r="J9" i="4"/>
  <c r="R8" i="4"/>
  <c r="Q8" i="4"/>
  <c r="P8" i="4"/>
  <c r="K8" i="4"/>
  <c r="J8" i="4"/>
  <c r="R7" i="4"/>
  <c r="Q7" i="4"/>
  <c r="P7" i="4"/>
  <c r="K7" i="4"/>
  <c r="J7" i="4"/>
  <c r="R6" i="4"/>
  <c r="Q6" i="4"/>
  <c r="P6" i="4"/>
  <c r="K6" i="4"/>
  <c r="J6" i="4"/>
  <c r="R5" i="4"/>
  <c r="Q5" i="4"/>
  <c r="P5" i="4"/>
  <c r="K5" i="4"/>
  <c r="J5" i="4"/>
  <c r="R4" i="4"/>
  <c r="Q4" i="4"/>
  <c r="P4" i="4"/>
  <c r="K4" i="4"/>
  <c r="J4" i="4"/>
  <c r="A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R302" i="1"/>
  <c r="Q302" i="1"/>
  <c r="P302" i="1"/>
  <c r="K302" i="1"/>
  <c r="J302" i="1"/>
  <c r="R301" i="1"/>
  <c r="Q301" i="1"/>
  <c r="P301" i="1"/>
  <c r="K301" i="1"/>
  <c r="J301" i="1"/>
  <c r="R300" i="1"/>
  <c r="Q300" i="1"/>
  <c r="P300" i="1"/>
  <c r="K300" i="1"/>
  <c r="J300" i="1"/>
  <c r="R299" i="1"/>
  <c r="Q299" i="1"/>
  <c r="P299" i="1"/>
  <c r="K299" i="1"/>
  <c r="J299" i="1"/>
  <c r="R298" i="1"/>
  <c r="Q298" i="1"/>
  <c r="P298" i="1"/>
  <c r="K298" i="1"/>
  <c r="J298" i="1"/>
  <c r="R297" i="1"/>
  <c r="Q297" i="1"/>
  <c r="P297" i="1"/>
  <c r="K297" i="1"/>
  <c r="J297" i="1"/>
  <c r="R296" i="1"/>
  <c r="Q296" i="1"/>
  <c r="P296" i="1"/>
  <c r="K296" i="1"/>
  <c r="J296" i="1"/>
  <c r="R295" i="1"/>
  <c r="Q295" i="1"/>
  <c r="P295" i="1"/>
  <c r="K295" i="1"/>
  <c r="J295" i="1"/>
  <c r="R294" i="1"/>
  <c r="Q294" i="1"/>
  <c r="P294" i="1"/>
  <c r="K294" i="1"/>
  <c r="J294" i="1"/>
  <c r="R293" i="1"/>
  <c r="Q293" i="1"/>
  <c r="P293" i="1"/>
  <c r="K293" i="1"/>
  <c r="J293" i="1"/>
  <c r="R292" i="1"/>
  <c r="Q292" i="1"/>
  <c r="P292" i="1"/>
  <c r="K292" i="1"/>
  <c r="J292" i="1"/>
  <c r="R291" i="1"/>
  <c r="Q291" i="1"/>
  <c r="P291" i="1"/>
  <c r="K291" i="1"/>
  <c r="J291" i="1"/>
  <c r="R290" i="1"/>
  <c r="Q290" i="1"/>
  <c r="P290" i="1"/>
  <c r="K290" i="1"/>
  <c r="J290" i="1"/>
  <c r="R289" i="1"/>
  <c r="Q289" i="1"/>
  <c r="P289" i="1"/>
  <c r="K289" i="1"/>
  <c r="J289" i="1"/>
  <c r="R288" i="1"/>
  <c r="Q288" i="1"/>
  <c r="P288" i="1"/>
  <c r="K288" i="1"/>
  <c r="J288" i="1"/>
  <c r="R287" i="1"/>
  <c r="Q287" i="1"/>
  <c r="P287" i="1"/>
  <c r="K287" i="1"/>
  <c r="J287" i="1"/>
  <c r="R286" i="1"/>
  <c r="Q286" i="1"/>
  <c r="P286" i="1"/>
  <c r="K286" i="1"/>
  <c r="J286" i="1"/>
  <c r="R285" i="1"/>
  <c r="Q285" i="1"/>
  <c r="P285" i="1"/>
  <c r="K285" i="1"/>
  <c r="J285" i="1"/>
  <c r="R284" i="1"/>
  <c r="Q284" i="1"/>
  <c r="P284" i="1"/>
  <c r="K284" i="1"/>
  <c r="J284" i="1"/>
  <c r="R283" i="1"/>
  <c r="Q283" i="1"/>
  <c r="P283" i="1"/>
  <c r="K283" i="1"/>
  <c r="J283" i="1"/>
  <c r="R282" i="1"/>
  <c r="Q282" i="1"/>
  <c r="P282" i="1"/>
  <c r="K282" i="1"/>
  <c r="J282" i="1"/>
  <c r="R281" i="1"/>
  <c r="Q281" i="1"/>
  <c r="P281" i="1"/>
  <c r="K281" i="1"/>
  <c r="J281" i="1"/>
  <c r="R280" i="1"/>
  <c r="Q280" i="1"/>
  <c r="P280" i="1"/>
  <c r="K280" i="1"/>
  <c r="J280" i="1"/>
  <c r="R279" i="1"/>
  <c r="Q279" i="1"/>
  <c r="P279" i="1"/>
  <c r="K279" i="1"/>
  <c r="J279" i="1"/>
  <c r="R278" i="1"/>
  <c r="Q278" i="1"/>
  <c r="P278" i="1"/>
  <c r="K278" i="1"/>
  <c r="J278" i="1"/>
  <c r="R277" i="1"/>
  <c r="Q277" i="1"/>
  <c r="P277" i="1"/>
  <c r="K277" i="1"/>
  <c r="J277" i="1"/>
  <c r="R276" i="1"/>
  <c r="Q276" i="1"/>
  <c r="P276" i="1"/>
  <c r="K276" i="1"/>
  <c r="J276" i="1"/>
  <c r="R275" i="1"/>
  <c r="Q275" i="1"/>
  <c r="P275" i="1"/>
  <c r="K275" i="1"/>
  <c r="J275" i="1"/>
  <c r="R274" i="1"/>
  <c r="Q274" i="1"/>
  <c r="P274" i="1"/>
  <c r="K274" i="1"/>
  <c r="J274" i="1"/>
  <c r="R273" i="1"/>
  <c r="Q273" i="1"/>
  <c r="P273" i="1"/>
  <c r="K273" i="1"/>
  <c r="J273" i="1"/>
  <c r="R272" i="1"/>
  <c r="Q272" i="1"/>
  <c r="P272" i="1"/>
  <c r="K272" i="1"/>
  <c r="J272" i="1"/>
  <c r="R271" i="1"/>
  <c r="Q271" i="1"/>
  <c r="P271" i="1"/>
  <c r="K271" i="1"/>
  <c r="J271" i="1"/>
  <c r="R270" i="1"/>
  <c r="Q270" i="1"/>
  <c r="P270" i="1"/>
  <c r="K270" i="1"/>
  <c r="J270" i="1"/>
  <c r="R269" i="1"/>
  <c r="Q269" i="1"/>
  <c r="P269" i="1"/>
  <c r="K269" i="1"/>
  <c r="J269" i="1"/>
  <c r="R268" i="1"/>
  <c r="Q268" i="1"/>
  <c r="P268" i="1"/>
  <c r="K268" i="1"/>
  <c r="J268" i="1"/>
  <c r="R267" i="1"/>
  <c r="Q267" i="1"/>
  <c r="P267" i="1"/>
  <c r="K267" i="1"/>
  <c r="J267" i="1"/>
  <c r="R266" i="1"/>
  <c r="Q266" i="1"/>
  <c r="P266" i="1"/>
  <c r="K266" i="1"/>
  <c r="J266" i="1"/>
  <c r="R265" i="1"/>
  <c r="Q265" i="1"/>
  <c r="P265" i="1"/>
  <c r="K265" i="1"/>
  <c r="J265" i="1"/>
  <c r="R264" i="1"/>
  <c r="Q264" i="1"/>
  <c r="P264" i="1"/>
  <c r="K264" i="1"/>
  <c r="J264" i="1"/>
  <c r="R263" i="1"/>
  <c r="Q263" i="1"/>
  <c r="P263" i="1"/>
  <c r="K263" i="1"/>
  <c r="J263" i="1"/>
  <c r="R262" i="1"/>
  <c r="Q262" i="1"/>
  <c r="P262" i="1"/>
  <c r="K262" i="1"/>
  <c r="J262" i="1"/>
  <c r="R261" i="1"/>
  <c r="Q261" i="1"/>
  <c r="P261" i="1"/>
  <c r="K261" i="1"/>
  <c r="J261" i="1"/>
  <c r="R260" i="1"/>
  <c r="Q260" i="1"/>
  <c r="P260" i="1"/>
  <c r="K260" i="1"/>
  <c r="J260" i="1"/>
  <c r="R259" i="1"/>
  <c r="Q259" i="1"/>
  <c r="P259" i="1"/>
  <c r="K259" i="1"/>
  <c r="J259" i="1"/>
  <c r="R258" i="1"/>
  <c r="Q258" i="1"/>
  <c r="P258" i="1"/>
  <c r="K258" i="1"/>
  <c r="J258" i="1"/>
  <c r="R257" i="1"/>
  <c r="Q257" i="1"/>
  <c r="P257" i="1"/>
  <c r="K257" i="1"/>
  <c r="J257" i="1"/>
  <c r="R256" i="1"/>
  <c r="Q256" i="1"/>
  <c r="P256" i="1"/>
  <c r="K256" i="1"/>
  <c r="J256" i="1"/>
  <c r="R255" i="1"/>
  <c r="Q255" i="1"/>
  <c r="P255" i="1"/>
  <c r="K255" i="1"/>
  <c r="J255" i="1"/>
  <c r="R254" i="1"/>
  <c r="Q254" i="1"/>
  <c r="P254" i="1"/>
  <c r="K254" i="1"/>
  <c r="J254" i="1"/>
  <c r="R253" i="1"/>
  <c r="Q253" i="1"/>
  <c r="P253" i="1"/>
  <c r="K253" i="1"/>
  <c r="J253" i="1"/>
  <c r="R252" i="1"/>
  <c r="Q252" i="1"/>
  <c r="P252" i="1"/>
  <c r="K252" i="1"/>
  <c r="J252" i="1"/>
  <c r="R251" i="1"/>
  <c r="Q251" i="1"/>
  <c r="P251" i="1"/>
  <c r="K251" i="1"/>
  <c r="J251" i="1"/>
  <c r="R250" i="1"/>
  <c r="Q250" i="1"/>
  <c r="P250" i="1"/>
  <c r="K250" i="1"/>
  <c r="J250" i="1"/>
  <c r="R249" i="1"/>
  <c r="Q249" i="1"/>
  <c r="P249" i="1"/>
  <c r="K249" i="1"/>
  <c r="J249" i="1"/>
  <c r="R248" i="1"/>
  <c r="Q248" i="1"/>
  <c r="P248" i="1"/>
  <c r="K248" i="1"/>
  <c r="J248" i="1"/>
  <c r="R247" i="1"/>
  <c r="Q247" i="1"/>
  <c r="P247" i="1"/>
  <c r="K247" i="1"/>
  <c r="J247" i="1"/>
  <c r="R246" i="1"/>
  <c r="Q246" i="1"/>
  <c r="P246" i="1"/>
  <c r="K246" i="1"/>
  <c r="J246" i="1"/>
  <c r="R245" i="1"/>
  <c r="Q245" i="1"/>
  <c r="P245" i="1"/>
  <c r="K245" i="1"/>
  <c r="J245" i="1"/>
  <c r="R244" i="1"/>
  <c r="Q244" i="1"/>
  <c r="P244" i="1"/>
  <c r="K244" i="1"/>
  <c r="J244" i="1"/>
  <c r="R243" i="1"/>
  <c r="Q243" i="1"/>
  <c r="P243" i="1"/>
  <c r="K243" i="1"/>
  <c r="J243" i="1"/>
  <c r="R242" i="1"/>
  <c r="Q242" i="1"/>
  <c r="P242" i="1"/>
  <c r="K242" i="1"/>
  <c r="J242" i="1"/>
  <c r="R241" i="1"/>
  <c r="Q241" i="1"/>
  <c r="P241" i="1"/>
  <c r="K241" i="1"/>
  <c r="J241" i="1"/>
  <c r="R240" i="1"/>
  <c r="Q240" i="1"/>
  <c r="P240" i="1"/>
  <c r="K240" i="1"/>
  <c r="J240" i="1"/>
  <c r="R239" i="1"/>
  <c r="Q239" i="1"/>
  <c r="P239" i="1"/>
  <c r="K239" i="1"/>
  <c r="J239" i="1"/>
  <c r="R238" i="1"/>
  <c r="Q238" i="1"/>
  <c r="P238" i="1"/>
  <c r="K238" i="1"/>
  <c r="J238" i="1"/>
  <c r="R237" i="1"/>
  <c r="Q237" i="1"/>
  <c r="P237" i="1"/>
  <c r="K237" i="1"/>
  <c r="J237" i="1"/>
  <c r="R236" i="1"/>
  <c r="Q236" i="1"/>
  <c r="P236" i="1"/>
  <c r="K236" i="1"/>
  <c r="J236" i="1"/>
  <c r="R235" i="1"/>
  <c r="Q235" i="1"/>
  <c r="P235" i="1"/>
  <c r="K235" i="1"/>
  <c r="J235" i="1"/>
  <c r="R234" i="1"/>
  <c r="Q234" i="1"/>
  <c r="P234" i="1"/>
  <c r="K234" i="1"/>
  <c r="J234" i="1"/>
  <c r="R233" i="1"/>
  <c r="Q233" i="1"/>
  <c r="P233" i="1"/>
  <c r="K233" i="1"/>
  <c r="J233" i="1"/>
  <c r="R232" i="1"/>
  <c r="Q232" i="1"/>
  <c r="P232" i="1"/>
  <c r="K232" i="1"/>
  <c r="J232" i="1"/>
  <c r="R231" i="1"/>
  <c r="Q231" i="1"/>
  <c r="P231" i="1"/>
  <c r="K231" i="1"/>
  <c r="J231" i="1"/>
  <c r="R230" i="1"/>
  <c r="Q230" i="1"/>
  <c r="P230" i="1"/>
  <c r="K230" i="1"/>
  <c r="J230" i="1"/>
  <c r="R229" i="1"/>
  <c r="Q229" i="1"/>
  <c r="P229" i="1"/>
  <c r="K229" i="1"/>
  <c r="J229" i="1"/>
  <c r="R228" i="1"/>
  <c r="Q228" i="1"/>
  <c r="P228" i="1"/>
  <c r="K228" i="1"/>
  <c r="J228" i="1"/>
  <c r="R227" i="1"/>
  <c r="Q227" i="1"/>
  <c r="P227" i="1"/>
  <c r="K227" i="1"/>
  <c r="J227" i="1"/>
  <c r="R226" i="1"/>
  <c r="Q226" i="1"/>
  <c r="P226" i="1"/>
  <c r="K226" i="1"/>
  <c r="J226" i="1"/>
  <c r="R225" i="1"/>
  <c r="Q225" i="1"/>
  <c r="P225" i="1"/>
  <c r="K225" i="1"/>
  <c r="J225" i="1"/>
  <c r="R224" i="1"/>
  <c r="Q224" i="1"/>
  <c r="P224" i="1"/>
  <c r="K224" i="1"/>
  <c r="J224" i="1"/>
  <c r="R223" i="1"/>
  <c r="Q223" i="1"/>
  <c r="P223" i="1"/>
  <c r="K223" i="1"/>
  <c r="J223" i="1"/>
  <c r="R222" i="1"/>
  <c r="Q222" i="1"/>
  <c r="P222" i="1"/>
  <c r="K222" i="1"/>
  <c r="J222" i="1"/>
  <c r="R221" i="1"/>
  <c r="Q221" i="1"/>
  <c r="P221" i="1"/>
  <c r="K221" i="1"/>
  <c r="J221" i="1"/>
  <c r="R220" i="1"/>
  <c r="Q220" i="1"/>
  <c r="P220" i="1"/>
  <c r="K220" i="1"/>
  <c r="J220" i="1"/>
  <c r="R219" i="1"/>
  <c r="Q219" i="1"/>
  <c r="P219" i="1"/>
  <c r="K219" i="1"/>
  <c r="J219" i="1"/>
  <c r="R218" i="1"/>
  <c r="Q218" i="1"/>
  <c r="P218" i="1"/>
  <c r="K218" i="1"/>
  <c r="J218" i="1"/>
  <c r="R217" i="1"/>
  <c r="Q217" i="1"/>
  <c r="P217" i="1"/>
  <c r="K217" i="1"/>
  <c r="J217" i="1"/>
  <c r="R216" i="1"/>
  <c r="Q216" i="1"/>
  <c r="P216" i="1"/>
  <c r="K216" i="1"/>
  <c r="J216" i="1"/>
  <c r="R215" i="1"/>
  <c r="Q215" i="1"/>
  <c r="P215" i="1"/>
  <c r="K215" i="1"/>
  <c r="J215" i="1"/>
  <c r="R214" i="1"/>
  <c r="Q214" i="1"/>
  <c r="P214" i="1"/>
  <c r="K214" i="1"/>
  <c r="J214" i="1"/>
  <c r="R213" i="1"/>
  <c r="Q213" i="1"/>
  <c r="P213" i="1"/>
  <c r="K213" i="1"/>
  <c r="J213" i="1"/>
  <c r="R212" i="1"/>
  <c r="Q212" i="1"/>
  <c r="P212" i="1"/>
  <c r="K212" i="1"/>
  <c r="J212" i="1"/>
  <c r="R211" i="1"/>
  <c r="Q211" i="1"/>
  <c r="P211" i="1"/>
  <c r="K211" i="1"/>
  <c r="J211" i="1"/>
  <c r="R210" i="1"/>
  <c r="Q210" i="1"/>
  <c r="P210" i="1"/>
  <c r="K210" i="1"/>
  <c r="J210" i="1"/>
  <c r="R209" i="1"/>
  <c r="Q209" i="1"/>
  <c r="P209" i="1"/>
  <c r="K209" i="1"/>
  <c r="J209" i="1"/>
  <c r="R208" i="1"/>
  <c r="Q208" i="1"/>
  <c r="P208" i="1"/>
  <c r="K208" i="1"/>
  <c r="J208" i="1"/>
  <c r="R207" i="1"/>
  <c r="Q207" i="1"/>
  <c r="P207" i="1"/>
  <c r="K207" i="1"/>
  <c r="J207" i="1"/>
  <c r="R206" i="1"/>
  <c r="Q206" i="1"/>
  <c r="P206" i="1"/>
  <c r="K206" i="1"/>
  <c r="J206" i="1"/>
  <c r="R205" i="1"/>
  <c r="Q205" i="1"/>
  <c r="P205" i="1"/>
  <c r="K205" i="1"/>
  <c r="J205" i="1"/>
  <c r="R204" i="1"/>
  <c r="Q204" i="1"/>
  <c r="P204" i="1"/>
  <c r="K204" i="1"/>
  <c r="J204" i="1"/>
  <c r="R203" i="1"/>
  <c r="Q203" i="1"/>
  <c r="P203" i="1"/>
  <c r="K203" i="1"/>
  <c r="J203" i="1"/>
  <c r="R202" i="1"/>
  <c r="Q202" i="1"/>
  <c r="P202" i="1"/>
  <c r="K202" i="1"/>
  <c r="J202" i="1"/>
  <c r="R201" i="1"/>
  <c r="Q201" i="1"/>
  <c r="P201" i="1"/>
  <c r="K201" i="1"/>
  <c r="J201" i="1"/>
  <c r="R200" i="1"/>
  <c r="Q200" i="1"/>
  <c r="P200" i="1"/>
  <c r="K200" i="1"/>
  <c r="J200" i="1"/>
  <c r="R199" i="1"/>
  <c r="Q199" i="1"/>
  <c r="P199" i="1"/>
  <c r="K199" i="1"/>
  <c r="J199" i="1"/>
  <c r="R198" i="1"/>
  <c r="Q198" i="1"/>
  <c r="P198" i="1"/>
  <c r="K198" i="1"/>
  <c r="J198" i="1"/>
  <c r="R197" i="1"/>
  <c r="Q197" i="1"/>
  <c r="P197" i="1"/>
  <c r="K197" i="1"/>
  <c r="J197" i="1"/>
  <c r="R196" i="1"/>
  <c r="Q196" i="1"/>
  <c r="P196" i="1"/>
  <c r="K196" i="1"/>
  <c r="J196" i="1"/>
  <c r="R195" i="1"/>
  <c r="Q195" i="1"/>
  <c r="P195" i="1"/>
  <c r="K195" i="1"/>
  <c r="J195" i="1"/>
  <c r="R194" i="1"/>
  <c r="Q194" i="1"/>
  <c r="P194" i="1"/>
  <c r="K194" i="1"/>
  <c r="J194" i="1"/>
  <c r="R193" i="1"/>
  <c r="Q193" i="1"/>
  <c r="P193" i="1"/>
  <c r="K193" i="1"/>
  <c r="J193" i="1"/>
  <c r="R192" i="1"/>
  <c r="Q192" i="1"/>
  <c r="P192" i="1"/>
  <c r="K192" i="1"/>
  <c r="J192" i="1"/>
  <c r="R191" i="1"/>
  <c r="Q191" i="1"/>
  <c r="P191" i="1"/>
  <c r="K191" i="1"/>
  <c r="J191" i="1"/>
  <c r="R190" i="1"/>
  <c r="Q190" i="1"/>
  <c r="P190" i="1"/>
  <c r="K190" i="1"/>
  <c r="J190" i="1"/>
  <c r="R189" i="1"/>
  <c r="Q189" i="1"/>
  <c r="P189" i="1"/>
  <c r="K189" i="1"/>
  <c r="J189" i="1"/>
  <c r="R188" i="1"/>
  <c r="Q188" i="1"/>
  <c r="P188" i="1"/>
  <c r="K188" i="1"/>
  <c r="J188" i="1"/>
  <c r="R187" i="1"/>
  <c r="Q187" i="1"/>
  <c r="P187" i="1"/>
  <c r="K187" i="1"/>
  <c r="J187" i="1"/>
  <c r="R186" i="1"/>
  <c r="Q186" i="1"/>
  <c r="P186" i="1"/>
  <c r="K186" i="1"/>
  <c r="J186" i="1"/>
  <c r="R185" i="1"/>
  <c r="Q185" i="1"/>
  <c r="P185" i="1"/>
  <c r="K185" i="1"/>
  <c r="J185" i="1"/>
  <c r="R184" i="1"/>
  <c r="Q184" i="1"/>
  <c r="P184" i="1"/>
  <c r="K184" i="1"/>
  <c r="J184" i="1"/>
  <c r="R183" i="1"/>
  <c r="Q183" i="1"/>
  <c r="P183" i="1"/>
  <c r="K183" i="1"/>
  <c r="J183" i="1"/>
  <c r="R182" i="1"/>
  <c r="Q182" i="1"/>
  <c r="P182" i="1"/>
  <c r="K182" i="1"/>
  <c r="J182" i="1"/>
  <c r="R181" i="1"/>
  <c r="Q181" i="1"/>
  <c r="P181" i="1"/>
  <c r="K181" i="1"/>
  <c r="J181" i="1"/>
  <c r="R180" i="1"/>
  <c r="Q180" i="1"/>
  <c r="P180" i="1"/>
  <c r="K180" i="1"/>
  <c r="J180" i="1"/>
  <c r="R179" i="1"/>
  <c r="Q179" i="1"/>
  <c r="P179" i="1"/>
  <c r="K179" i="1"/>
  <c r="J179" i="1"/>
  <c r="R178" i="1"/>
  <c r="Q178" i="1"/>
  <c r="P178" i="1"/>
  <c r="K178" i="1"/>
  <c r="J178" i="1"/>
  <c r="R177" i="1"/>
  <c r="Q177" i="1"/>
  <c r="P177" i="1"/>
  <c r="K177" i="1"/>
  <c r="J177" i="1"/>
  <c r="R176" i="1"/>
  <c r="Q176" i="1"/>
  <c r="P176" i="1"/>
  <c r="K176" i="1"/>
  <c r="J176" i="1"/>
  <c r="R175" i="1"/>
  <c r="Q175" i="1"/>
  <c r="P175" i="1"/>
  <c r="K175" i="1"/>
  <c r="J175" i="1"/>
  <c r="R174" i="1"/>
  <c r="Q174" i="1"/>
  <c r="P174" i="1"/>
  <c r="K174" i="1"/>
  <c r="J174" i="1"/>
  <c r="R173" i="1"/>
  <c r="Q173" i="1"/>
  <c r="P173" i="1"/>
  <c r="K173" i="1"/>
  <c r="J173" i="1"/>
  <c r="R172" i="1"/>
  <c r="Q172" i="1"/>
  <c r="P172" i="1"/>
  <c r="K172" i="1"/>
  <c r="J172" i="1"/>
  <c r="R171" i="1"/>
  <c r="Q171" i="1"/>
  <c r="P171" i="1"/>
  <c r="K171" i="1"/>
  <c r="J171" i="1"/>
  <c r="R170" i="1"/>
  <c r="Q170" i="1"/>
  <c r="P170" i="1"/>
  <c r="K170" i="1"/>
  <c r="J170" i="1"/>
  <c r="R169" i="1"/>
  <c r="Q169" i="1"/>
  <c r="P169" i="1"/>
  <c r="K169" i="1"/>
  <c r="J169" i="1"/>
  <c r="R168" i="1"/>
  <c r="Q168" i="1"/>
  <c r="P168" i="1"/>
  <c r="K168" i="1"/>
  <c r="J168" i="1"/>
  <c r="R167" i="1"/>
  <c r="Q167" i="1"/>
  <c r="P167" i="1"/>
  <c r="K167" i="1"/>
  <c r="J167" i="1"/>
  <c r="R166" i="1"/>
  <c r="Q166" i="1"/>
  <c r="P166" i="1"/>
  <c r="K166" i="1"/>
  <c r="J166" i="1"/>
  <c r="R165" i="1"/>
  <c r="Q165" i="1"/>
  <c r="P165" i="1"/>
  <c r="K165" i="1"/>
  <c r="J165" i="1"/>
  <c r="R164" i="1"/>
  <c r="Q164" i="1"/>
  <c r="P164" i="1"/>
  <c r="K164" i="1"/>
  <c r="J164" i="1"/>
  <c r="R163" i="1"/>
  <c r="Q163" i="1"/>
  <c r="P163" i="1"/>
  <c r="K163" i="1"/>
  <c r="J163" i="1"/>
  <c r="R162" i="1"/>
  <c r="Q162" i="1"/>
  <c r="P162" i="1"/>
  <c r="K162" i="1"/>
  <c r="J162" i="1"/>
  <c r="R161" i="1"/>
  <c r="Q161" i="1"/>
  <c r="P161" i="1"/>
  <c r="K161" i="1"/>
  <c r="J161" i="1"/>
  <c r="R160" i="1"/>
  <c r="Q160" i="1"/>
  <c r="P160" i="1"/>
  <c r="K160" i="1"/>
  <c r="J160" i="1"/>
  <c r="R159" i="1"/>
  <c r="Q159" i="1"/>
  <c r="P159" i="1"/>
  <c r="K159" i="1"/>
  <c r="J159" i="1"/>
  <c r="R158" i="1"/>
  <c r="Q158" i="1"/>
  <c r="P158" i="1"/>
  <c r="K158" i="1"/>
  <c r="J158" i="1"/>
  <c r="R157" i="1"/>
  <c r="Q157" i="1"/>
  <c r="P157" i="1"/>
  <c r="K157" i="1"/>
  <c r="J157" i="1"/>
  <c r="R156" i="1"/>
  <c r="Q156" i="1"/>
  <c r="P156" i="1"/>
  <c r="K156" i="1"/>
  <c r="J156" i="1"/>
  <c r="R155" i="1"/>
  <c r="Q155" i="1"/>
  <c r="P155" i="1"/>
  <c r="K155" i="1"/>
  <c r="J155" i="1"/>
  <c r="R154" i="1"/>
  <c r="Q154" i="1"/>
  <c r="P154" i="1"/>
  <c r="K154" i="1"/>
  <c r="J154" i="1"/>
  <c r="R153" i="1"/>
  <c r="Q153" i="1"/>
  <c r="P153" i="1"/>
  <c r="K153" i="1"/>
  <c r="J153" i="1"/>
  <c r="R152" i="1"/>
  <c r="Q152" i="1"/>
  <c r="P152" i="1"/>
  <c r="K152" i="1"/>
  <c r="J152" i="1"/>
  <c r="R151" i="1"/>
  <c r="Q151" i="1"/>
  <c r="P151" i="1"/>
  <c r="K151" i="1"/>
  <c r="J151" i="1"/>
  <c r="R150" i="1"/>
  <c r="Q150" i="1"/>
  <c r="P150" i="1"/>
  <c r="K150" i="1"/>
  <c r="J150" i="1"/>
  <c r="R149" i="1"/>
  <c r="Q149" i="1"/>
  <c r="P149" i="1"/>
  <c r="K149" i="1"/>
  <c r="J149" i="1"/>
  <c r="R148" i="1"/>
  <c r="Q148" i="1"/>
  <c r="P148" i="1"/>
  <c r="K148" i="1"/>
  <c r="J148" i="1"/>
  <c r="R147" i="1"/>
  <c r="Q147" i="1"/>
  <c r="P147" i="1"/>
  <c r="K147" i="1"/>
  <c r="J147" i="1"/>
  <c r="R146" i="1"/>
  <c r="Q146" i="1"/>
  <c r="P146" i="1"/>
  <c r="K146" i="1"/>
  <c r="J146" i="1"/>
  <c r="R145" i="1"/>
  <c r="Q145" i="1"/>
  <c r="P145" i="1"/>
  <c r="K145" i="1"/>
  <c r="J145" i="1"/>
  <c r="R144" i="1"/>
  <c r="Q144" i="1"/>
  <c r="P144" i="1"/>
  <c r="K144" i="1"/>
  <c r="J144" i="1"/>
  <c r="R143" i="1"/>
  <c r="Q143" i="1"/>
  <c r="P143" i="1"/>
  <c r="K143" i="1"/>
  <c r="J143" i="1"/>
  <c r="R142" i="1"/>
  <c r="Q142" i="1"/>
  <c r="P142" i="1"/>
  <c r="K142" i="1"/>
  <c r="J142" i="1"/>
  <c r="R141" i="1"/>
  <c r="Q141" i="1"/>
  <c r="P141" i="1"/>
  <c r="K141" i="1"/>
  <c r="J141" i="1"/>
  <c r="R140" i="1"/>
  <c r="Q140" i="1"/>
  <c r="P140" i="1"/>
  <c r="K140" i="1"/>
  <c r="J140" i="1"/>
  <c r="R139" i="1"/>
  <c r="Q139" i="1"/>
  <c r="P139" i="1"/>
  <c r="K139" i="1"/>
  <c r="J139" i="1"/>
  <c r="R138" i="1"/>
  <c r="Q138" i="1"/>
  <c r="P138" i="1"/>
  <c r="K138" i="1"/>
  <c r="J138" i="1"/>
  <c r="R137" i="1"/>
  <c r="Q137" i="1"/>
  <c r="P137" i="1"/>
  <c r="K137" i="1"/>
  <c r="J137" i="1"/>
  <c r="R136" i="1"/>
  <c r="Q136" i="1"/>
  <c r="P136" i="1"/>
  <c r="K136" i="1"/>
  <c r="J136" i="1"/>
  <c r="R135" i="1"/>
  <c r="Q135" i="1"/>
  <c r="P135" i="1"/>
  <c r="K135" i="1"/>
  <c r="J135" i="1"/>
  <c r="R134" i="1"/>
  <c r="Q134" i="1"/>
  <c r="P134" i="1"/>
  <c r="K134" i="1"/>
  <c r="J134" i="1"/>
  <c r="R133" i="1"/>
  <c r="Q133" i="1"/>
  <c r="P133" i="1"/>
  <c r="K133" i="1"/>
  <c r="J133" i="1"/>
  <c r="R132" i="1"/>
  <c r="Q132" i="1"/>
  <c r="P132" i="1"/>
  <c r="K132" i="1"/>
  <c r="J132" i="1"/>
  <c r="R131" i="1"/>
  <c r="Q131" i="1"/>
  <c r="P131" i="1"/>
  <c r="K131" i="1"/>
  <c r="J131" i="1"/>
  <c r="R130" i="1"/>
  <c r="Q130" i="1"/>
  <c r="P130" i="1"/>
  <c r="K130" i="1"/>
  <c r="J130" i="1"/>
  <c r="R129" i="1"/>
  <c r="Q129" i="1"/>
  <c r="P129" i="1"/>
  <c r="K129" i="1"/>
  <c r="J129" i="1"/>
  <c r="R128" i="1"/>
  <c r="Q128" i="1"/>
  <c r="P128" i="1"/>
  <c r="K128" i="1"/>
  <c r="J128" i="1"/>
  <c r="R127" i="1"/>
  <c r="Q127" i="1"/>
  <c r="P127" i="1"/>
  <c r="K127" i="1"/>
  <c r="J127" i="1"/>
  <c r="R126" i="1"/>
  <c r="Q126" i="1"/>
  <c r="P126" i="1"/>
  <c r="K126" i="1"/>
  <c r="J126" i="1"/>
  <c r="R125" i="1"/>
  <c r="Q125" i="1"/>
  <c r="P125" i="1"/>
  <c r="K125" i="1"/>
  <c r="J125" i="1"/>
  <c r="R124" i="1"/>
  <c r="Q124" i="1"/>
  <c r="P124" i="1"/>
  <c r="K124" i="1"/>
  <c r="J124" i="1"/>
  <c r="R123" i="1"/>
  <c r="Q123" i="1"/>
  <c r="P123" i="1"/>
  <c r="K123" i="1"/>
  <c r="J123" i="1"/>
  <c r="R122" i="1"/>
  <c r="Q122" i="1"/>
  <c r="P122" i="1"/>
  <c r="K122" i="1"/>
  <c r="J122" i="1"/>
  <c r="R121" i="1"/>
  <c r="Q121" i="1"/>
  <c r="P121" i="1"/>
  <c r="K121" i="1"/>
  <c r="J121" i="1"/>
  <c r="R120" i="1"/>
  <c r="Q120" i="1"/>
  <c r="P120" i="1"/>
  <c r="K120" i="1"/>
  <c r="J120" i="1"/>
  <c r="R119" i="1"/>
  <c r="Q119" i="1"/>
  <c r="P119" i="1"/>
  <c r="K119" i="1"/>
  <c r="J119" i="1"/>
  <c r="R118" i="1"/>
  <c r="Q118" i="1"/>
  <c r="P118" i="1"/>
  <c r="K118" i="1"/>
  <c r="J118" i="1"/>
  <c r="R117" i="1"/>
  <c r="Q117" i="1"/>
  <c r="P117" i="1"/>
  <c r="K117" i="1"/>
  <c r="J117" i="1"/>
  <c r="R116" i="1"/>
  <c r="Q116" i="1"/>
  <c r="P116" i="1"/>
  <c r="K116" i="1"/>
  <c r="J116" i="1"/>
  <c r="R115" i="1"/>
  <c r="Q115" i="1"/>
  <c r="P115" i="1"/>
  <c r="K115" i="1"/>
  <c r="J115" i="1"/>
  <c r="R114" i="1"/>
  <c r="Q114" i="1"/>
  <c r="P114" i="1"/>
  <c r="K114" i="1"/>
  <c r="J114" i="1"/>
  <c r="R113" i="1"/>
  <c r="Q113" i="1"/>
  <c r="P113" i="1"/>
  <c r="K113" i="1"/>
  <c r="J113" i="1"/>
  <c r="R112" i="1"/>
  <c r="Q112" i="1"/>
  <c r="P112" i="1"/>
  <c r="K112" i="1"/>
  <c r="J112" i="1"/>
  <c r="R111" i="1"/>
  <c r="Q111" i="1"/>
  <c r="P111" i="1"/>
  <c r="K111" i="1"/>
  <c r="J111" i="1"/>
  <c r="R110" i="1"/>
  <c r="Q110" i="1"/>
  <c r="P110" i="1"/>
  <c r="K110" i="1"/>
  <c r="J110" i="1"/>
  <c r="R109" i="1"/>
  <c r="Q109" i="1"/>
  <c r="P109" i="1"/>
  <c r="K109" i="1"/>
  <c r="J109" i="1"/>
  <c r="R108" i="1"/>
  <c r="Q108" i="1"/>
  <c r="P108" i="1"/>
  <c r="K108" i="1"/>
  <c r="J108" i="1"/>
  <c r="R107" i="1"/>
  <c r="Q107" i="1"/>
  <c r="P107" i="1"/>
  <c r="K107" i="1"/>
  <c r="J107" i="1"/>
  <c r="R106" i="1"/>
  <c r="Q106" i="1"/>
  <c r="P106" i="1"/>
  <c r="K106" i="1"/>
  <c r="J106" i="1"/>
  <c r="R105" i="1"/>
  <c r="Q105" i="1"/>
  <c r="P105" i="1"/>
  <c r="K105" i="1"/>
  <c r="J105" i="1"/>
  <c r="R104" i="1"/>
  <c r="Q104" i="1"/>
  <c r="P104" i="1"/>
  <c r="K104" i="1"/>
  <c r="J104" i="1"/>
  <c r="R103" i="1"/>
  <c r="Q103" i="1"/>
  <c r="P103" i="1"/>
  <c r="K103" i="1"/>
  <c r="J103" i="1"/>
  <c r="R102" i="1"/>
  <c r="Q102" i="1"/>
  <c r="P102" i="1"/>
  <c r="K102" i="1"/>
  <c r="J102" i="1"/>
  <c r="R101" i="1"/>
  <c r="Q101" i="1"/>
  <c r="P101" i="1"/>
  <c r="K101" i="1"/>
  <c r="J101" i="1"/>
  <c r="R100" i="1"/>
  <c r="Q100" i="1"/>
  <c r="P100" i="1"/>
  <c r="K100" i="1"/>
  <c r="J100" i="1"/>
  <c r="R99" i="1"/>
  <c r="Q99" i="1"/>
  <c r="P99" i="1"/>
  <c r="K99" i="1"/>
  <c r="J99" i="1"/>
  <c r="R98" i="1"/>
  <c r="Q98" i="1"/>
  <c r="P98" i="1"/>
  <c r="K98" i="1"/>
  <c r="J98" i="1"/>
  <c r="R97" i="1"/>
  <c r="Q97" i="1"/>
  <c r="P97" i="1"/>
  <c r="K97" i="1"/>
  <c r="J97" i="1"/>
  <c r="R96" i="1"/>
  <c r="Q96" i="1"/>
  <c r="P96" i="1"/>
  <c r="K96" i="1"/>
  <c r="J96" i="1"/>
  <c r="R95" i="1"/>
  <c r="Q95" i="1"/>
  <c r="P95" i="1"/>
  <c r="K95" i="1"/>
  <c r="J95" i="1"/>
  <c r="R94" i="1"/>
  <c r="Q94" i="1"/>
  <c r="P94" i="1"/>
  <c r="K94" i="1"/>
  <c r="J94" i="1"/>
  <c r="R93" i="1"/>
  <c r="Q93" i="1"/>
  <c r="P93" i="1"/>
  <c r="K93" i="1"/>
  <c r="J93" i="1"/>
  <c r="R92" i="1"/>
  <c r="Q92" i="1"/>
  <c r="P92" i="1"/>
  <c r="K92" i="1"/>
  <c r="J92" i="1"/>
  <c r="R91" i="1"/>
  <c r="Q91" i="1"/>
  <c r="P91" i="1"/>
  <c r="K91" i="1"/>
  <c r="J91" i="1"/>
  <c r="R90" i="1"/>
  <c r="Q90" i="1"/>
  <c r="P90" i="1"/>
  <c r="K90" i="1"/>
  <c r="J90" i="1"/>
  <c r="R89" i="1"/>
  <c r="Q89" i="1"/>
  <c r="P89" i="1"/>
  <c r="K89" i="1"/>
  <c r="J89" i="1"/>
  <c r="R88" i="1"/>
  <c r="Q88" i="1"/>
  <c r="P88" i="1"/>
  <c r="K88" i="1"/>
  <c r="J88" i="1"/>
  <c r="R87" i="1"/>
  <c r="Q87" i="1"/>
  <c r="P87" i="1"/>
  <c r="K87" i="1"/>
  <c r="J87" i="1"/>
  <c r="R86" i="1"/>
  <c r="Q86" i="1"/>
  <c r="P86" i="1"/>
  <c r="K86" i="1"/>
  <c r="J86" i="1"/>
  <c r="R85" i="1"/>
  <c r="Q85" i="1"/>
  <c r="P85" i="1"/>
  <c r="K85" i="1"/>
  <c r="J85" i="1"/>
  <c r="R84" i="1"/>
  <c r="Q84" i="1"/>
  <c r="P84" i="1"/>
  <c r="K84" i="1"/>
  <c r="J84" i="1"/>
  <c r="R83" i="1"/>
  <c r="Q83" i="1"/>
  <c r="P83" i="1"/>
  <c r="K83" i="1"/>
  <c r="J83" i="1"/>
  <c r="R82" i="1"/>
  <c r="Q82" i="1"/>
  <c r="P82" i="1"/>
  <c r="K82" i="1"/>
  <c r="J82" i="1"/>
  <c r="R81" i="1"/>
  <c r="Q81" i="1"/>
  <c r="P81" i="1"/>
  <c r="K81" i="1"/>
  <c r="J81" i="1"/>
  <c r="R80" i="1"/>
  <c r="Q80" i="1"/>
  <c r="P80" i="1"/>
  <c r="K80" i="1"/>
  <c r="J80" i="1"/>
  <c r="R79" i="1"/>
  <c r="Q79" i="1"/>
  <c r="P79" i="1"/>
  <c r="K79" i="1"/>
  <c r="J79" i="1"/>
  <c r="R78" i="1"/>
  <c r="Q78" i="1"/>
  <c r="P78" i="1"/>
  <c r="K78" i="1"/>
  <c r="J78" i="1"/>
  <c r="R77" i="1"/>
  <c r="Q77" i="1"/>
  <c r="P77" i="1"/>
  <c r="K77" i="1"/>
  <c r="J77" i="1"/>
  <c r="R76" i="1"/>
  <c r="Q76" i="1"/>
  <c r="P76" i="1"/>
  <c r="K76" i="1"/>
  <c r="J76" i="1"/>
  <c r="R75" i="1"/>
  <c r="Q75" i="1"/>
  <c r="P75" i="1"/>
  <c r="K75" i="1"/>
  <c r="J75" i="1"/>
  <c r="R74" i="1"/>
  <c r="Q74" i="1"/>
  <c r="P74" i="1"/>
  <c r="K74" i="1"/>
  <c r="J74" i="1"/>
  <c r="R73" i="1"/>
  <c r="Q73" i="1"/>
  <c r="P73" i="1"/>
  <c r="K73" i="1"/>
  <c r="J73" i="1"/>
  <c r="R72" i="1"/>
  <c r="Q72" i="1"/>
  <c r="P72" i="1"/>
  <c r="K72" i="1"/>
  <c r="J72" i="1"/>
  <c r="R71" i="1"/>
  <c r="Q71" i="1"/>
  <c r="P71" i="1"/>
  <c r="K71" i="1"/>
  <c r="J71" i="1"/>
  <c r="R70" i="1"/>
  <c r="Q70" i="1"/>
  <c r="P70" i="1"/>
  <c r="K70" i="1"/>
  <c r="J70" i="1"/>
  <c r="R69" i="1"/>
  <c r="Q69" i="1"/>
  <c r="P69" i="1"/>
  <c r="K69" i="1"/>
  <c r="J69" i="1"/>
  <c r="R68" i="1"/>
  <c r="Q68" i="1"/>
  <c r="P68" i="1"/>
  <c r="K68" i="1"/>
  <c r="J68" i="1"/>
  <c r="R67" i="1"/>
  <c r="Q67" i="1"/>
  <c r="P67" i="1"/>
  <c r="K67" i="1"/>
  <c r="J67" i="1"/>
  <c r="R66" i="1"/>
  <c r="Q66" i="1"/>
  <c r="P66" i="1"/>
  <c r="K66" i="1"/>
  <c r="J66" i="1"/>
  <c r="R65" i="1"/>
  <c r="Q65" i="1"/>
  <c r="P65" i="1"/>
  <c r="K65" i="1"/>
  <c r="J65" i="1"/>
  <c r="R64" i="1"/>
  <c r="Q64" i="1"/>
  <c r="P64" i="1"/>
  <c r="K64" i="1"/>
  <c r="J64" i="1"/>
  <c r="R63" i="1"/>
  <c r="Q63" i="1"/>
  <c r="P63" i="1"/>
  <c r="K63" i="1"/>
  <c r="J63" i="1"/>
  <c r="R62" i="1"/>
  <c r="Q62" i="1"/>
  <c r="P62" i="1"/>
  <c r="K62" i="1"/>
  <c r="J62" i="1"/>
  <c r="R61" i="1"/>
  <c r="Q61" i="1"/>
  <c r="P61" i="1"/>
  <c r="K61" i="1"/>
  <c r="J61" i="1"/>
  <c r="R60" i="1"/>
  <c r="Q60" i="1"/>
  <c r="P60" i="1"/>
  <c r="K60" i="1"/>
  <c r="J60" i="1"/>
  <c r="R59" i="1"/>
  <c r="Q59" i="1"/>
  <c r="P59" i="1"/>
  <c r="K59" i="1"/>
  <c r="J59" i="1"/>
  <c r="R58" i="1"/>
  <c r="Q58" i="1"/>
  <c r="P58" i="1"/>
  <c r="K58" i="1"/>
  <c r="J58" i="1"/>
  <c r="R57" i="1"/>
  <c r="Q57" i="1"/>
  <c r="P57" i="1"/>
  <c r="K57" i="1"/>
  <c r="J57" i="1"/>
  <c r="R56" i="1"/>
  <c r="Q56" i="1"/>
  <c r="P56" i="1"/>
  <c r="K56" i="1"/>
  <c r="J56" i="1"/>
  <c r="R55" i="1"/>
  <c r="Q55" i="1"/>
  <c r="P55" i="1"/>
  <c r="K55" i="1"/>
  <c r="J55" i="1"/>
  <c r="R54" i="1"/>
  <c r="Q54" i="1"/>
  <c r="P54" i="1"/>
  <c r="K54" i="1"/>
  <c r="J54" i="1"/>
  <c r="R53" i="1"/>
  <c r="Q53" i="1"/>
  <c r="P53" i="1"/>
  <c r="K53" i="1"/>
  <c r="J53" i="1"/>
  <c r="R52" i="1"/>
  <c r="Q52" i="1"/>
  <c r="P52" i="1"/>
  <c r="K52" i="1"/>
  <c r="J52" i="1"/>
  <c r="R51" i="1"/>
  <c r="Q51" i="1"/>
  <c r="P51" i="1"/>
  <c r="K51" i="1"/>
  <c r="J51" i="1"/>
  <c r="R50" i="1"/>
  <c r="Q50" i="1"/>
  <c r="P50" i="1"/>
  <c r="K50" i="1"/>
  <c r="J50" i="1"/>
  <c r="R49" i="1"/>
  <c r="Q49" i="1"/>
  <c r="P49" i="1"/>
  <c r="K49" i="1"/>
  <c r="J49" i="1"/>
  <c r="R48" i="1"/>
  <c r="Q48" i="1"/>
  <c r="P48" i="1"/>
  <c r="K48" i="1"/>
  <c r="J48" i="1"/>
  <c r="R47" i="1"/>
  <c r="Q47" i="1"/>
  <c r="P47" i="1"/>
  <c r="K47" i="1"/>
  <c r="J47" i="1"/>
  <c r="R46" i="1"/>
  <c r="Q46" i="1"/>
  <c r="P46" i="1"/>
  <c r="K46" i="1"/>
  <c r="J46" i="1"/>
  <c r="R45" i="1"/>
  <c r="Q45" i="1"/>
  <c r="P45" i="1"/>
  <c r="K45" i="1"/>
  <c r="J45" i="1"/>
  <c r="R44" i="1"/>
  <c r="Q44" i="1"/>
  <c r="P44" i="1"/>
  <c r="K44" i="1"/>
  <c r="J44" i="1"/>
  <c r="R43" i="1"/>
  <c r="Q43" i="1"/>
  <c r="P43" i="1"/>
  <c r="K43" i="1"/>
  <c r="J43" i="1"/>
  <c r="R42" i="1"/>
  <c r="Q42" i="1"/>
  <c r="P42" i="1"/>
  <c r="K42" i="1"/>
  <c r="J42" i="1"/>
  <c r="R41" i="1"/>
  <c r="Q41" i="1"/>
  <c r="P41" i="1"/>
  <c r="K41" i="1"/>
  <c r="J41" i="1"/>
  <c r="R40" i="1"/>
  <c r="Q40" i="1"/>
  <c r="P40" i="1"/>
  <c r="K40" i="1"/>
  <c r="J40" i="1"/>
  <c r="R39" i="1"/>
  <c r="Q39" i="1"/>
  <c r="P39" i="1"/>
  <c r="K39" i="1"/>
  <c r="J39" i="1"/>
  <c r="R38" i="1"/>
  <c r="Q38" i="1"/>
  <c r="P38" i="1"/>
  <c r="K38" i="1"/>
  <c r="J38" i="1"/>
  <c r="R37" i="1"/>
  <c r="Q37" i="1"/>
  <c r="P37" i="1"/>
  <c r="K37" i="1"/>
  <c r="J37" i="1"/>
  <c r="R36" i="1"/>
  <c r="Q36" i="1"/>
  <c r="P36" i="1"/>
  <c r="K36" i="1"/>
  <c r="J36" i="1"/>
  <c r="R35" i="1"/>
  <c r="Q35" i="1"/>
  <c r="P35" i="1"/>
  <c r="K35" i="1"/>
  <c r="J35" i="1"/>
  <c r="R34" i="1"/>
  <c r="Q34" i="1"/>
  <c r="P34" i="1"/>
  <c r="K34" i="1"/>
  <c r="J34" i="1"/>
  <c r="R33" i="1"/>
  <c r="Q33" i="1"/>
  <c r="P33" i="1"/>
  <c r="K33" i="1"/>
  <c r="J33" i="1"/>
  <c r="R32" i="1"/>
  <c r="Q32" i="1"/>
  <c r="P32" i="1"/>
  <c r="K32" i="1"/>
  <c r="J32" i="1"/>
  <c r="R31" i="1"/>
  <c r="Q31" i="1"/>
  <c r="P31" i="1"/>
  <c r="K31" i="1"/>
  <c r="J31" i="1"/>
  <c r="R30" i="1"/>
  <c r="Q30" i="1"/>
  <c r="P30" i="1"/>
  <c r="K30" i="1"/>
  <c r="J30" i="1"/>
  <c r="R29" i="1"/>
  <c r="Q29" i="1"/>
  <c r="P29" i="1"/>
  <c r="K29" i="1"/>
  <c r="J29" i="1"/>
  <c r="R28" i="1"/>
  <c r="Q28" i="1"/>
  <c r="P28" i="1"/>
  <c r="K28" i="1"/>
  <c r="J28" i="1"/>
  <c r="R27" i="1"/>
  <c r="Q27" i="1"/>
  <c r="P27" i="1"/>
  <c r="K27" i="1"/>
  <c r="J27" i="1"/>
  <c r="R26" i="1"/>
  <c r="Q26" i="1"/>
  <c r="P26" i="1"/>
  <c r="K26" i="1"/>
  <c r="J26" i="1"/>
  <c r="R25" i="1"/>
  <c r="Q25" i="1"/>
  <c r="P25" i="1"/>
  <c r="K25" i="1"/>
  <c r="J25" i="1"/>
  <c r="R24" i="1"/>
  <c r="Q24" i="1"/>
  <c r="P24" i="1"/>
  <c r="K24" i="1"/>
  <c r="J24" i="1"/>
  <c r="R23" i="1"/>
  <c r="Q23" i="1"/>
  <c r="P23" i="1"/>
  <c r="K23" i="1"/>
  <c r="J23" i="1"/>
  <c r="R22" i="1"/>
  <c r="Q22" i="1"/>
  <c r="P22" i="1"/>
  <c r="K22" i="1"/>
  <c r="J22" i="1"/>
  <c r="R21" i="1"/>
  <c r="Q21" i="1"/>
  <c r="P21" i="1"/>
  <c r="K21" i="1"/>
  <c r="J21" i="1"/>
  <c r="R20" i="1"/>
  <c r="Q20" i="1"/>
  <c r="P20" i="1"/>
  <c r="K20" i="1"/>
  <c r="J20" i="1"/>
  <c r="R19" i="1"/>
  <c r="Q19" i="1"/>
  <c r="P19" i="1"/>
  <c r="K19" i="1"/>
  <c r="J19" i="1"/>
  <c r="R18" i="1"/>
  <c r="Q18" i="1"/>
  <c r="P18" i="1"/>
  <c r="K18" i="1"/>
  <c r="J18" i="1"/>
  <c r="R17" i="1"/>
  <c r="Q17" i="1"/>
  <c r="P17" i="1"/>
  <c r="K17" i="1"/>
  <c r="J17" i="1"/>
  <c r="R16" i="1"/>
  <c r="Q16" i="1"/>
  <c r="P16" i="1"/>
  <c r="K16" i="1"/>
  <c r="J16" i="1"/>
  <c r="R15" i="1"/>
  <c r="Q15" i="1"/>
  <c r="P15" i="1"/>
  <c r="K15" i="1"/>
  <c r="J15" i="1"/>
  <c r="R14" i="1"/>
  <c r="Q14" i="1"/>
  <c r="P14" i="1"/>
  <c r="K14" i="1"/>
  <c r="J14" i="1"/>
  <c r="R13" i="1"/>
  <c r="Q13" i="1"/>
  <c r="P13" i="1"/>
  <c r="K13" i="1"/>
  <c r="J13" i="1"/>
  <c r="R12" i="1"/>
  <c r="Q12" i="1"/>
  <c r="P12" i="1"/>
  <c r="K12" i="1"/>
  <c r="J12" i="1"/>
  <c r="R11" i="1"/>
  <c r="Q11" i="1"/>
  <c r="P11" i="1"/>
  <c r="K11" i="1"/>
  <c r="J11" i="1"/>
  <c r="R10" i="1"/>
  <c r="Q10" i="1"/>
  <c r="P10" i="1"/>
  <c r="K10" i="1"/>
  <c r="J10" i="1"/>
  <c r="R9" i="1"/>
  <c r="Q9" i="1"/>
  <c r="P9" i="1"/>
  <c r="K9" i="1"/>
  <c r="J9" i="1"/>
  <c r="R8" i="1"/>
  <c r="Q8" i="1"/>
  <c r="P8" i="1"/>
  <c r="K8" i="1"/>
  <c r="J8" i="1"/>
  <c r="R7" i="1"/>
  <c r="Q7" i="1"/>
  <c r="P7" i="1"/>
  <c r="K7" i="1"/>
  <c r="J7" i="1"/>
  <c r="R6" i="1"/>
  <c r="Q6" i="1"/>
  <c r="P6" i="1"/>
  <c r="K6" i="1"/>
  <c r="J6" i="1"/>
  <c r="R5" i="1"/>
  <c r="Q5" i="1"/>
  <c r="P5" i="1"/>
  <c r="K5" i="1"/>
  <c r="J5" i="1"/>
  <c r="R4" i="1"/>
  <c r="Q4" i="1"/>
  <c r="P4" i="1"/>
  <c r="O4" i="1"/>
  <c r="K4" i="1"/>
  <c r="J4" i="1"/>
  <c r="Q3" i="1"/>
  <c r="P3" i="1"/>
  <c r="O3" i="1"/>
  <c r="N3" i="1"/>
  <c r="M3" i="1" s="1"/>
  <c r="K3" i="1"/>
  <c r="J3" i="1"/>
  <c r="A3" i="1"/>
  <c r="R3" i="1"/>
  <c r="R3" i="4"/>
  <c r="Q3" i="4"/>
  <c r="P3" i="4"/>
  <c r="K3" i="4"/>
  <c r="J3" i="4"/>
  <c r="J2" i="4"/>
  <c r="J2" i="1"/>
  <c r="K2" i="4"/>
  <c r="A3" i="4"/>
  <c r="A4" i="4" s="1"/>
  <c r="R2" i="4"/>
  <c r="Q2" i="4"/>
  <c r="P2" i="4"/>
  <c r="O2" i="4"/>
  <c r="K2" i="1"/>
  <c r="P2" i="1"/>
  <c r="R2" i="1"/>
  <c r="Q2" i="1"/>
  <c r="A5" i="4" l="1"/>
  <c r="O4" i="4"/>
  <c r="N4" i="4" s="1"/>
  <c r="N4" i="1"/>
  <c r="M4" i="1" s="1"/>
  <c r="O6" i="1"/>
  <c r="N6" i="1" s="1"/>
  <c r="O5" i="1"/>
  <c r="N5" i="1" s="1"/>
  <c r="L3" i="1"/>
  <c r="O3" i="4"/>
  <c r="N3" i="4" s="1"/>
  <c r="N2" i="4"/>
  <c r="M2" i="4" s="1"/>
  <c r="O2" i="1"/>
  <c r="L4" i="4" l="1"/>
  <c r="M4" i="4"/>
  <c r="A6" i="4"/>
  <c r="O5" i="4"/>
  <c r="N5" i="4" s="1"/>
  <c r="L4" i="1"/>
  <c r="M5" i="1"/>
  <c r="L5" i="1"/>
  <c r="L6" i="1"/>
  <c r="M6" i="1"/>
  <c r="O7" i="1"/>
  <c r="N7" i="1" s="1"/>
  <c r="L2" i="4"/>
  <c r="M3" i="4"/>
  <c r="L3" i="4"/>
  <c r="N2" i="1"/>
  <c r="M5" i="4" l="1"/>
  <c r="L5" i="4"/>
  <c r="O6" i="4"/>
  <c r="N6" i="4" s="1"/>
  <c r="A7" i="4"/>
  <c r="M7" i="1"/>
  <c r="L7" i="1"/>
  <c r="O8" i="1"/>
  <c r="N8" i="1" s="1"/>
  <c r="L2" i="1"/>
  <c r="M2" i="1"/>
  <c r="L6" i="4" l="1"/>
  <c r="M6" i="4"/>
  <c r="A8" i="4"/>
  <c r="O7" i="4"/>
  <c r="N7" i="4" s="1"/>
  <c r="O9" i="1"/>
  <c r="N9" i="1" s="1"/>
  <c r="M8" i="1"/>
  <c r="L8" i="1"/>
  <c r="M7" i="4" l="1"/>
  <c r="L7" i="4"/>
  <c r="A9" i="4"/>
  <c r="O8" i="4"/>
  <c r="N8" i="4" s="1"/>
  <c r="L9" i="1"/>
  <c r="M9" i="1"/>
  <c r="O10" i="1"/>
  <c r="N10" i="1" s="1"/>
  <c r="L8" i="4" l="1"/>
  <c r="M8" i="4"/>
  <c r="O9" i="4"/>
  <c r="N9" i="4" s="1"/>
  <c r="A10" i="4"/>
  <c r="O11" i="1"/>
  <c r="N11" i="1" s="1"/>
  <c r="L10" i="1"/>
  <c r="M10" i="1"/>
  <c r="O10" i="4" l="1"/>
  <c r="N10" i="4" s="1"/>
  <c r="A11" i="4"/>
  <c r="M9" i="4"/>
  <c r="L9" i="4"/>
  <c r="O12" i="1"/>
  <c r="N12" i="1" s="1"/>
  <c r="M11" i="1"/>
  <c r="L11" i="1"/>
  <c r="O11" i="4" l="1"/>
  <c r="N11" i="4" s="1"/>
  <c r="A12" i="4"/>
  <c r="L10" i="4"/>
  <c r="M10" i="4"/>
  <c r="M12" i="1"/>
  <c r="L12" i="1"/>
  <c r="O13" i="1"/>
  <c r="N13" i="1" s="1"/>
  <c r="A13" i="4" l="1"/>
  <c r="O12" i="4"/>
  <c r="N12" i="4" s="1"/>
  <c r="M11" i="4"/>
  <c r="L11" i="4"/>
  <c r="M13" i="1"/>
  <c r="L13" i="1"/>
  <c r="O14" i="1"/>
  <c r="N14" i="1" s="1"/>
  <c r="L12" i="4" l="1"/>
  <c r="M12" i="4"/>
  <c r="O13" i="4"/>
  <c r="N13" i="4" s="1"/>
  <c r="A14" i="4"/>
  <c r="L14" i="1"/>
  <c r="M14" i="1"/>
  <c r="O15" i="1"/>
  <c r="N15" i="1" s="1"/>
  <c r="M13" i="4" l="1"/>
  <c r="L13" i="4"/>
  <c r="O14" i="4"/>
  <c r="N14" i="4" s="1"/>
  <c r="A15" i="4"/>
  <c r="O16" i="1"/>
  <c r="N16" i="1" s="1"/>
  <c r="M15" i="1"/>
  <c r="L15" i="1"/>
  <c r="O15" i="4" l="1"/>
  <c r="N15" i="4" s="1"/>
  <c r="A16" i="4"/>
  <c r="L14" i="4"/>
  <c r="M14" i="4"/>
  <c r="O17" i="1"/>
  <c r="N17" i="1" s="1"/>
  <c r="M16" i="1"/>
  <c r="L16" i="1"/>
  <c r="A17" i="4" l="1"/>
  <c r="O16" i="4"/>
  <c r="N16" i="4" s="1"/>
  <c r="M15" i="4"/>
  <c r="L15" i="4"/>
  <c r="M17" i="1"/>
  <c r="L17" i="1"/>
  <c r="O18" i="1"/>
  <c r="N18" i="1" s="1"/>
  <c r="L16" i="4" l="1"/>
  <c r="M16" i="4"/>
  <c r="O17" i="4"/>
  <c r="N17" i="4" s="1"/>
  <c r="A18" i="4"/>
  <c r="O19" i="1"/>
  <c r="N19" i="1" s="1"/>
  <c r="L18" i="1"/>
  <c r="M18" i="1"/>
  <c r="O18" i="4" l="1"/>
  <c r="N18" i="4" s="1"/>
  <c r="A19" i="4"/>
  <c r="M17" i="4"/>
  <c r="L17" i="4"/>
  <c r="O20" i="1"/>
  <c r="N20" i="1" s="1"/>
  <c r="M19" i="1"/>
  <c r="L19" i="1"/>
  <c r="O19" i="4" l="1"/>
  <c r="N19" i="4" s="1"/>
  <c r="A20" i="4"/>
  <c r="L18" i="4"/>
  <c r="M18" i="4"/>
  <c r="M20" i="1"/>
  <c r="L20" i="1"/>
  <c r="O21" i="1"/>
  <c r="N21" i="1" s="1"/>
  <c r="A21" i="4" l="1"/>
  <c r="O20" i="4"/>
  <c r="N20" i="4" s="1"/>
  <c r="M19" i="4"/>
  <c r="L19" i="4"/>
  <c r="M21" i="1"/>
  <c r="L21" i="1"/>
  <c r="O22" i="1"/>
  <c r="N22" i="1" s="1"/>
  <c r="L20" i="4" l="1"/>
  <c r="M20" i="4"/>
  <c r="O21" i="4"/>
  <c r="N21" i="4" s="1"/>
  <c r="A22" i="4"/>
  <c r="L22" i="1"/>
  <c r="M22" i="1"/>
  <c r="O23" i="1"/>
  <c r="N23" i="1" s="1"/>
  <c r="O22" i="4" l="1"/>
  <c r="N22" i="4" s="1"/>
  <c r="A23" i="4"/>
  <c r="M21" i="4"/>
  <c r="L21" i="4"/>
  <c r="O24" i="1"/>
  <c r="N24" i="1" s="1"/>
  <c r="M23" i="1"/>
  <c r="L23" i="1"/>
  <c r="O23" i="4" l="1"/>
  <c r="N23" i="4" s="1"/>
  <c r="A24" i="4"/>
  <c r="L22" i="4"/>
  <c r="M22" i="4"/>
  <c r="O25" i="1"/>
  <c r="N25" i="1" s="1"/>
  <c r="M24" i="1"/>
  <c r="L24" i="1"/>
  <c r="A25" i="4" l="1"/>
  <c r="O24" i="4"/>
  <c r="N24" i="4" s="1"/>
  <c r="M23" i="4"/>
  <c r="L23" i="4"/>
  <c r="L25" i="1"/>
  <c r="M25" i="1"/>
  <c r="O26" i="1"/>
  <c r="N26" i="1" s="1"/>
  <c r="L24" i="4" l="1"/>
  <c r="M24" i="4"/>
  <c r="A26" i="4"/>
  <c r="O25" i="4"/>
  <c r="N25" i="4" s="1"/>
  <c r="L26" i="1"/>
  <c r="M26" i="1"/>
  <c r="O27" i="1"/>
  <c r="N27" i="1" s="1"/>
  <c r="M25" i="4" l="1"/>
  <c r="L25" i="4"/>
  <c r="O26" i="4"/>
  <c r="N26" i="4" s="1"/>
  <c r="A27" i="4"/>
  <c r="O28" i="1"/>
  <c r="N28" i="1" s="1"/>
  <c r="L27" i="1"/>
  <c r="M27" i="1"/>
  <c r="A28" i="4" l="1"/>
  <c r="O27" i="4"/>
  <c r="N27" i="4" s="1"/>
  <c r="L26" i="4"/>
  <c r="M26" i="4"/>
  <c r="O29" i="1"/>
  <c r="N29" i="1" s="1"/>
  <c r="M28" i="1"/>
  <c r="L28" i="1"/>
  <c r="M27" i="4" l="1"/>
  <c r="L27" i="4"/>
  <c r="A29" i="4"/>
  <c r="O28" i="4"/>
  <c r="N28" i="4" s="1"/>
  <c r="M29" i="1"/>
  <c r="L29" i="1"/>
  <c r="O30" i="1"/>
  <c r="N30" i="1" s="1"/>
  <c r="L28" i="4" l="1"/>
  <c r="M28" i="4"/>
  <c r="A30" i="4"/>
  <c r="O29" i="4"/>
  <c r="N29" i="4" s="1"/>
  <c r="L30" i="1"/>
  <c r="M30" i="1"/>
  <c r="O31" i="1"/>
  <c r="N31" i="1" s="1"/>
  <c r="O30" i="4" l="1"/>
  <c r="N30" i="4" s="1"/>
  <c r="A31" i="4"/>
  <c r="L29" i="4"/>
  <c r="M29" i="4"/>
  <c r="L31" i="1"/>
  <c r="M31" i="1"/>
  <c r="O32" i="1"/>
  <c r="N32" i="1" s="1"/>
  <c r="A32" i="4" l="1"/>
  <c r="O31" i="4"/>
  <c r="N31" i="4" s="1"/>
  <c r="L30" i="4"/>
  <c r="M30" i="4"/>
  <c r="O33" i="1"/>
  <c r="N33" i="1" s="1"/>
  <c r="M32" i="1"/>
  <c r="L32" i="1"/>
  <c r="M31" i="4" l="1"/>
  <c r="L31" i="4"/>
  <c r="A33" i="4"/>
  <c r="O32" i="4"/>
  <c r="N32" i="4" s="1"/>
  <c r="M33" i="1"/>
  <c r="L33" i="1"/>
  <c r="O34" i="1"/>
  <c r="N34" i="1" s="1"/>
  <c r="L32" i="4" l="1"/>
  <c r="M32" i="4"/>
  <c r="A34" i="4"/>
  <c r="O33" i="4"/>
  <c r="N33" i="4" s="1"/>
  <c r="L34" i="1"/>
  <c r="M34" i="1"/>
  <c r="O35" i="1"/>
  <c r="N35" i="1" s="1"/>
  <c r="M33" i="4" l="1"/>
  <c r="L33" i="4"/>
  <c r="O34" i="4"/>
  <c r="N34" i="4" s="1"/>
  <c r="A35" i="4"/>
  <c r="O36" i="1"/>
  <c r="N36" i="1" s="1"/>
  <c r="L35" i="1"/>
  <c r="M35" i="1"/>
  <c r="A36" i="4" l="1"/>
  <c r="O35" i="4"/>
  <c r="N35" i="4" s="1"/>
  <c r="L34" i="4"/>
  <c r="M34" i="4"/>
  <c r="O37" i="1"/>
  <c r="N37" i="1" s="1"/>
  <c r="M36" i="1"/>
  <c r="L36" i="1"/>
  <c r="M35" i="4" l="1"/>
  <c r="L35" i="4"/>
  <c r="A37" i="4"/>
  <c r="O36" i="4"/>
  <c r="N36" i="4" s="1"/>
  <c r="M37" i="1"/>
  <c r="L37" i="1"/>
  <c r="O38" i="1"/>
  <c r="N38" i="1" s="1"/>
  <c r="A38" i="4" l="1"/>
  <c r="O37" i="4"/>
  <c r="N37" i="4" s="1"/>
  <c r="L36" i="4"/>
  <c r="M36" i="4"/>
  <c r="O39" i="1"/>
  <c r="N39" i="1" s="1"/>
  <c r="L38" i="1"/>
  <c r="M38" i="1"/>
  <c r="M37" i="4" l="1"/>
  <c r="L37" i="4"/>
  <c r="O38" i="4"/>
  <c r="N38" i="4" s="1"/>
  <c r="A39" i="4"/>
  <c r="O40" i="1"/>
  <c r="N40" i="1" s="1"/>
  <c r="L39" i="1"/>
  <c r="M39" i="1"/>
  <c r="A40" i="4" l="1"/>
  <c r="O39" i="4"/>
  <c r="N39" i="4" s="1"/>
  <c r="L38" i="4"/>
  <c r="M38" i="4"/>
  <c r="M40" i="1"/>
  <c r="L40" i="1"/>
  <c r="O41" i="1"/>
  <c r="N41" i="1" s="1"/>
  <c r="M39" i="4" l="1"/>
  <c r="L39" i="4"/>
  <c r="A41" i="4"/>
  <c r="O40" i="4"/>
  <c r="N40" i="4" s="1"/>
  <c r="M41" i="1"/>
  <c r="L41" i="1"/>
  <c r="O42" i="1"/>
  <c r="N42" i="1" s="1"/>
  <c r="L40" i="4" l="1"/>
  <c r="M40" i="4"/>
  <c r="A42" i="4"/>
  <c r="O41" i="4"/>
  <c r="N41" i="4" s="1"/>
  <c r="L42" i="1"/>
  <c r="M42" i="1"/>
  <c r="O43" i="1"/>
  <c r="N43" i="1" s="1"/>
  <c r="O42" i="4" l="1"/>
  <c r="N42" i="4" s="1"/>
  <c r="A43" i="4"/>
  <c r="L41" i="4"/>
  <c r="M41" i="4"/>
  <c r="O44" i="1"/>
  <c r="N44" i="1" s="1"/>
  <c r="L43" i="1"/>
  <c r="M43" i="1"/>
  <c r="A44" i="4" l="1"/>
  <c r="O43" i="4"/>
  <c r="N43" i="4" s="1"/>
  <c r="L42" i="4"/>
  <c r="M42" i="4"/>
  <c r="O45" i="1"/>
  <c r="N45" i="1" s="1"/>
  <c r="M44" i="1"/>
  <c r="L44" i="1"/>
  <c r="M43" i="4" l="1"/>
  <c r="L43" i="4"/>
  <c r="A45" i="4"/>
  <c r="O44" i="4"/>
  <c r="N44" i="4" s="1"/>
  <c r="M45" i="1"/>
  <c r="L45" i="1"/>
  <c r="O46" i="1"/>
  <c r="N46" i="1" s="1"/>
  <c r="A46" i="4" l="1"/>
  <c r="O45" i="4"/>
  <c r="N45" i="4" s="1"/>
  <c r="L44" i="4"/>
  <c r="M44" i="4"/>
  <c r="L46" i="1"/>
  <c r="M46" i="1"/>
  <c r="O47" i="1"/>
  <c r="N47" i="1" s="1"/>
  <c r="L45" i="4" l="1"/>
  <c r="M45" i="4"/>
  <c r="O46" i="4"/>
  <c r="N46" i="4" s="1"/>
  <c r="A47" i="4"/>
  <c r="L47" i="1"/>
  <c r="M47" i="1"/>
  <c r="O48" i="1"/>
  <c r="N48" i="1" s="1"/>
  <c r="O47" i="4" l="1"/>
  <c r="N47" i="4" s="1"/>
  <c r="A48" i="4"/>
  <c r="L46" i="4"/>
  <c r="M46" i="4"/>
  <c r="M48" i="1"/>
  <c r="L48" i="1"/>
  <c r="O49" i="1"/>
  <c r="N49" i="1" s="1"/>
  <c r="A49" i="4" l="1"/>
  <c r="O48" i="4"/>
  <c r="N48" i="4" s="1"/>
  <c r="M47" i="4"/>
  <c r="L47" i="4"/>
  <c r="M49" i="1"/>
  <c r="L49" i="1"/>
  <c r="O50" i="1"/>
  <c r="N50" i="1" s="1"/>
  <c r="L48" i="4" l="1"/>
  <c r="M48" i="4"/>
  <c r="O49" i="4"/>
  <c r="N49" i="4" s="1"/>
  <c r="A50" i="4"/>
  <c r="L50" i="1"/>
  <c r="M50" i="1"/>
  <c r="O51" i="1"/>
  <c r="N51" i="1" s="1"/>
  <c r="O50" i="4" l="1"/>
  <c r="N50" i="4" s="1"/>
  <c r="A51" i="4"/>
  <c r="L49" i="4"/>
  <c r="M49" i="4"/>
  <c r="O52" i="1"/>
  <c r="N52" i="1" s="1"/>
  <c r="L51" i="1"/>
  <c r="M51" i="1"/>
  <c r="A52" i="4" l="1"/>
  <c r="O51" i="4"/>
  <c r="N51" i="4" s="1"/>
  <c r="L50" i="4"/>
  <c r="M50" i="4"/>
  <c r="O53" i="1"/>
  <c r="N53" i="1" s="1"/>
  <c r="M52" i="1"/>
  <c r="L52" i="1"/>
  <c r="M51" i="4" l="1"/>
  <c r="L51" i="4"/>
  <c r="A53" i="4"/>
  <c r="O52" i="4"/>
  <c r="N52" i="4" s="1"/>
  <c r="M53" i="1"/>
  <c r="L53" i="1"/>
  <c r="O54" i="1"/>
  <c r="N54" i="1" s="1"/>
  <c r="L52" i="4" l="1"/>
  <c r="M52" i="4"/>
  <c r="A54" i="4"/>
  <c r="O53" i="4"/>
  <c r="N53" i="4" s="1"/>
  <c r="O55" i="1"/>
  <c r="N55" i="1" s="1"/>
  <c r="L54" i="1"/>
  <c r="M54" i="1"/>
  <c r="L53" i="4" l="1"/>
  <c r="M53" i="4"/>
  <c r="O54" i="4"/>
  <c r="N54" i="4" s="1"/>
  <c r="A55" i="4"/>
  <c r="O56" i="1"/>
  <c r="N56" i="1" s="1"/>
  <c r="L55" i="1"/>
  <c r="M55" i="1"/>
  <c r="A56" i="4" l="1"/>
  <c r="O55" i="4"/>
  <c r="N55" i="4" s="1"/>
  <c r="L54" i="4"/>
  <c r="M54" i="4"/>
  <c r="M56" i="1"/>
  <c r="L56" i="1"/>
  <c r="O57" i="1"/>
  <c r="N57" i="1" s="1"/>
  <c r="M55" i="4" l="1"/>
  <c r="L55" i="4"/>
  <c r="A57" i="4"/>
  <c r="O56" i="4"/>
  <c r="N56" i="4" s="1"/>
  <c r="M57" i="1"/>
  <c r="L57" i="1"/>
  <c r="O58" i="1"/>
  <c r="N58" i="1" s="1"/>
  <c r="L56" i="4" l="1"/>
  <c r="M56" i="4"/>
  <c r="O57" i="4"/>
  <c r="N57" i="4" s="1"/>
  <c r="A58" i="4"/>
  <c r="O59" i="1"/>
  <c r="N59" i="1" s="1"/>
  <c r="L58" i="1"/>
  <c r="M58" i="1"/>
  <c r="O58" i="4" l="1"/>
  <c r="N58" i="4" s="1"/>
  <c r="A59" i="4"/>
  <c r="L57" i="4"/>
  <c r="M57" i="4"/>
  <c r="O60" i="1"/>
  <c r="N60" i="1" s="1"/>
  <c r="L59" i="1"/>
  <c r="M59" i="1"/>
  <c r="O59" i="4" l="1"/>
  <c r="N59" i="4" s="1"/>
  <c r="A60" i="4"/>
  <c r="L58" i="4"/>
  <c r="M58" i="4"/>
  <c r="O61" i="1"/>
  <c r="N61" i="1" s="1"/>
  <c r="M60" i="1"/>
  <c r="L60" i="1"/>
  <c r="A61" i="4" l="1"/>
  <c r="O60" i="4"/>
  <c r="N60" i="4" s="1"/>
  <c r="M59" i="4"/>
  <c r="L59" i="4"/>
  <c r="M61" i="1"/>
  <c r="L61" i="1"/>
  <c r="O62" i="1"/>
  <c r="N62" i="1" s="1"/>
  <c r="L60" i="4" l="1"/>
  <c r="M60" i="4"/>
  <c r="O61" i="4"/>
  <c r="N61" i="4" s="1"/>
  <c r="A62" i="4"/>
  <c r="L62" i="1"/>
  <c r="M62" i="1"/>
  <c r="O63" i="1"/>
  <c r="N63" i="1" s="1"/>
  <c r="O62" i="4" l="1"/>
  <c r="N62" i="4" s="1"/>
  <c r="A63" i="4"/>
  <c r="L61" i="4"/>
  <c r="M61" i="4"/>
  <c r="O64" i="1"/>
  <c r="N64" i="1" s="1"/>
  <c r="M63" i="1"/>
  <c r="L63" i="1"/>
  <c r="A64" i="4" l="1"/>
  <c r="O63" i="4"/>
  <c r="N63" i="4" s="1"/>
  <c r="L62" i="4"/>
  <c r="M62" i="4"/>
  <c r="O65" i="1"/>
  <c r="N65" i="1" s="1"/>
  <c r="M64" i="1"/>
  <c r="L64" i="1"/>
  <c r="M63" i="4" l="1"/>
  <c r="L63" i="4"/>
  <c r="O64" i="4"/>
  <c r="N64" i="4" s="1"/>
  <c r="A65" i="4"/>
  <c r="M65" i="1"/>
  <c r="L65" i="1"/>
  <c r="O66" i="1"/>
  <c r="N66" i="1" s="1"/>
  <c r="L64" i="4" l="1"/>
  <c r="M64" i="4"/>
  <c r="O65" i="4"/>
  <c r="N65" i="4" s="1"/>
  <c r="A66" i="4"/>
  <c r="L66" i="1"/>
  <c r="M66" i="1"/>
  <c r="O67" i="1"/>
  <c r="N67" i="1" s="1"/>
  <c r="A67" i="4" l="1"/>
  <c r="O66" i="4"/>
  <c r="N66" i="4" s="1"/>
  <c r="M65" i="4"/>
  <c r="L65" i="4"/>
  <c r="O68" i="1"/>
  <c r="N68" i="1" s="1"/>
  <c r="M67" i="1"/>
  <c r="L67" i="1"/>
  <c r="L66" i="4" l="1"/>
  <c r="M66" i="4"/>
  <c r="O67" i="4"/>
  <c r="N67" i="4" s="1"/>
  <c r="A68" i="4"/>
  <c r="O69" i="1"/>
  <c r="N69" i="1" s="1"/>
  <c r="M68" i="1"/>
  <c r="L68" i="1"/>
  <c r="O68" i="4" l="1"/>
  <c r="N68" i="4" s="1"/>
  <c r="A69" i="4"/>
  <c r="M67" i="4"/>
  <c r="L67" i="4"/>
  <c r="M69" i="1"/>
  <c r="L69" i="1"/>
  <c r="O70" i="1"/>
  <c r="N70" i="1" s="1"/>
  <c r="A70" i="4" l="1"/>
  <c r="O69" i="4"/>
  <c r="N69" i="4" s="1"/>
  <c r="L68" i="4"/>
  <c r="M68" i="4"/>
  <c r="L70" i="1"/>
  <c r="M70" i="1"/>
  <c r="O71" i="1"/>
  <c r="N71" i="1" s="1"/>
  <c r="M69" i="4" l="1"/>
  <c r="L69" i="4"/>
  <c r="A71" i="4"/>
  <c r="O70" i="4"/>
  <c r="N70" i="4" s="1"/>
  <c r="O72" i="1"/>
  <c r="N72" i="1" s="1"/>
  <c r="L71" i="1"/>
  <c r="M71" i="1"/>
  <c r="L70" i="4" l="1"/>
  <c r="M70" i="4"/>
  <c r="O71" i="4"/>
  <c r="N71" i="4" s="1"/>
  <c r="A72" i="4"/>
  <c r="O73" i="1"/>
  <c r="N73" i="1" s="1"/>
  <c r="M72" i="1"/>
  <c r="L72" i="1"/>
  <c r="O72" i="4" l="1"/>
  <c r="N72" i="4" s="1"/>
  <c r="A73" i="4"/>
  <c r="M71" i="4"/>
  <c r="L71" i="4"/>
  <c r="M73" i="1"/>
  <c r="L73" i="1"/>
  <c r="O74" i="1"/>
  <c r="N74" i="1" s="1"/>
  <c r="A74" i="4" l="1"/>
  <c r="O73" i="4"/>
  <c r="N73" i="4" s="1"/>
  <c r="L72" i="4"/>
  <c r="M72" i="4"/>
  <c r="L74" i="1"/>
  <c r="M74" i="1"/>
  <c r="O75" i="1"/>
  <c r="N75" i="1" s="1"/>
  <c r="M73" i="4" l="1"/>
  <c r="L73" i="4"/>
  <c r="A75" i="4"/>
  <c r="O74" i="4"/>
  <c r="N74" i="4" s="1"/>
  <c r="L75" i="1"/>
  <c r="M75" i="1"/>
  <c r="O76" i="1"/>
  <c r="N76" i="1" s="1"/>
  <c r="L74" i="4" l="1"/>
  <c r="M74" i="4"/>
  <c r="A76" i="4"/>
  <c r="O75" i="4"/>
  <c r="N75" i="4" s="1"/>
  <c r="M76" i="1"/>
  <c r="L76" i="1"/>
  <c r="O77" i="1"/>
  <c r="N77" i="1" s="1"/>
  <c r="M75" i="4" l="1"/>
  <c r="L75" i="4"/>
  <c r="O76" i="4"/>
  <c r="N76" i="4" s="1"/>
  <c r="A77" i="4"/>
  <c r="O78" i="1"/>
  <c r="N78" i="1" s="1"/>
  <c r="M77" i="1"/>
  <c r="L77" i="1"/>
  <c r="O77" i="4" l="1"/>
  <c r="N77" i="4" s="1"/>
  <c r="A78" i="4"/>
  <c r="L76" i="4"/>
  <c r="M76" i="4"/>
  <c r="L78" i="1"/>
  <c r="M78" i="1"/>
  <c r="O79" i="1"/>
  <c r="N79" i="1" s="1"/>
  <c r="A79" i="4" l="1"/>
  <c r="O78" i="4"/>
  <c r="N78" i="4" s="1"/>
  <c r="M77" i="4"/>
  <c r="L77" i="4"/>
  <c r="O80" i="1"/>
  <c r="N80" i="1" s="1"/>
  <c r="L79" i="1"/>
  <c r="M79" i="1"/>
  <c r="L78" i="4" l="1"/>
  <c r="M78" i="4"/>
  <c r="A80" i="4"/>
  <c r="O79" i="4"/>
  <c r="N79" i="4" s="1"/>
  <c r="O81" i="1"/>
  <c r="N81" i="1" s="1"/>
  <c r="M80" i="1"/>
  <c r="L80" i="1"/>
  <c r="M79" i="4" l="1"/>
  <c r="L79" i="4"/>
  <c r="O80" i="4"/>
  <c r="N80" i="4" s="1"/>
  <c r="A81" i="4"/>
  <c r="O82" i="1"/>
  <c r="N82" i="1" s="1"/>
  <c r="M81" i="1"/>
  <c r="L81" i="1"/>
  <c r="O81" i="4" l="1"/>
  <c r="N81" i="4" s="1"/>
  <c r="A82" i="4"/>
  <c r="L80" i="4"/>
  <c r="M80" i="4"/>
  <c r="O83" i="1"/>
  <c r="N83" i="1" s="1"/>
  <c r="L82" i="1"/>
  <c r="M82" i="1"/>
  <c r="A83" i="4" l="1"/>
  <c r="O82" i="4"/>
  <c r="N82" i="4" s="1"/>
  <c r="M81" i="4"/>
  <c r="L81" i="4"/>
  <c r="L83" i="1"/>
  <c r="M83" i="1"/>
  <c r="O84" i="1"/>
  <c r="N84" i="1" s="1"/>
  <c r="L82" i="4" l="1"/>
  <c r="M82" i="4"/>
  <c r="O83" i="4"/>
  <c r="N83" i="4" s="1"/>
  <c r="A84" i="4"/>
  <c r="M84" i="1"/>
  <c r="L84" i="1"/>
  <c r="O85" i="1"/>
  <c r="N85" i="1" s="1"/>
  <c r="O84" i="4" l="1"/>
  <c r="N84" i="4" s="1"/>
  <c r="A85" i="4"/>
  <c r="M83" i="4"/>
  <c r="L83" i="4"/>
  <c r="L85" i="1"/>
  <c r="M85" i="1"/>
  <c r="O86" i="1"/>
  <c r="N86" i="1" s="1"/>
  <c r="A86" i="4" l="1"/>
  <c r="O85" i="4"/>
  <c r="N85" i="4" s="1"/>
  <c r="L84" i="4"/>
  <c r="M84" i="4"/>
  <c r="O87" i="1"/>
  <c r="N87" i="1" s="1"/>
  <c r="M86" i="1"/>
  <c r="L86" i="1"/>
  <c r="M85" i="4" l="1"/>
  <c r="L85" i="4"/>
  <c r="A87" i="4"/>
  <c r="O86" i="4"/>
  <c r="N86" i="4" s="1"/>
  <c r="M87" i="1"/>
  <c r="L87" i="1"/>
  <c r="O88" i="1"/>
  <c r="N88" i="1" s="1"/>
  <c r="L86" i="4" l="1"/>
  <c r="M86" i="4"/>
  <c r="O87" i="4"/>
  <c r="N87" i="4" s="1"/>
  <c r="A88" i="4"/>
  <c r="M88" i="1"/>
  <c r="L88" i="1"/>
  <c r="O89" i="1"/>
  <c r="N89" i="1" s="1"/>
  <c r="O88" i="4" l="1"/>
  <c r="N88" i="4" s="1"/>
  <c r="A89" i="4"/>
  <c r="M87" i="4"/>
  <c r="L87" i="4"/>
  <c r="O90" i="1"/>
  <c r="N90" i="1" s="1"/>
  <c r="M89" i="1"/>
  <c r="L89" i="1"/>
  <c r="A90" i="4" l="1"/>
  <c r="O89" i="4"/>
  <c r="N89" i="4" s="1"/>
  <c r="L88" i="4"/>
  <c r="M88" i="4"/>
  <c r="O91" i="1"/>
  <c r="N91" i="1" s="1"/>
  <c r="M90" i="1"/>
  <c r="L90" i="1"/>
  <c r="M89" i="4" l="1"/>
  <c r="L89" i="4"/>
  <c r="A91" i="4"/>
  <c r="O90" i="4"/>
  <c r="N90" i="4" s="1"/>
  <c r="M91" i="1"/>
  <c r="L91" i="1"/>
  <c r="O92" i="1"/>
  <c r="N92" i="1" s="1"/>
  <c r="L90" i="4" l="1"/>
  <c r="M90" i="4"/>
  <c r="A92" i="4"/>
  <c r="O91" i="4"/>
  <c r="N91" i="4" s="1"/>
  <c r="M92" i="1"/>
  <c r="L92" i="1"/>
  <c r="O93" i="1"/>
  <c r="N93" i="1" s="1"/>
  <c r="M91" i="4" l="1"/>
  <c r="L91" i="4"/>
  <c r="O92" i="4"/>
  <c r="N92" i="4" s="1"/>
  <c r="A93" i="4"/>
  <c r="O94" i="1"/>
  <c r="N94" i="1" s="1"/>
  <c r="M93" i="1"/>
  <c r="L93" i="1"/>
  <c r="O93" i="4" l="1"/>
  <c r="N93" i="4" s="1"/>
  <c r="A94" i="4"/>
  <c r="L92" i="4"/>
  <c r="M92" i="4"/>
  <c r="O95" i="1"/>
  <c r="N95" i="1" s="1"/>
  <c r="M94" i="1"/>
  <c r="L94" i="1"/>
  <c r="A95" i="4" l="1"/>
  <c r="O94" i="4"/>
  <c r="N94" i="4" s="1"/>
  <c r="M93" i="4"/>
  <c r="L93" i="4"/>
  <c r="M95" i="1"/>
  <c r="L95" i="1"/>
  <c r="O96" i="1"/>
  <c r="N96" i="1" s="1"/>
  <c r="L94" i="4" l="1"/>
  <c r="M94" i="4"/>
  <c r="A96" i="4"/>
  <c r="O95" i="4"/>
  <c r="N95" i="4" s="1"/>
  <c r="O97" i="1"/>
  <c r="N97" i="1" s="1"/>
  <c r="M96" i="1"/>
  <c r="L96" i="1"/>
  <c r="M95" i="4" l="1"/>
  <c r="L95" i="4"/>
  <c r="O96" i="4"/>
  <c r="N96" i="4" s="1"/>
  <c r="A97" i="4"/>
  <c r="O98" i="1"/>
  <c r="N98" i="1" s="1"/>
  <c r="M97" i="1"/>
  <c r="L97" i="1"/>
  <c r="O97" i="4" l="1"/>
  <c r="N97" i="4" s="1"/>
  <c r="A98" i="4"/>
  <c r="L96" i="4"/>
  <c r="M96" i="4"/>
  <c r="O99" i="1"/>
  <c r="N99" i="1" s="1"/>
  <c r="M98" i="1"/>
  <c r="L98" i="1"/>
  <c r="A99" i="4" l="1"/>
  <c r="O98" i="4"/>
  <c r="N98" i="4" s="1"/>
  <c r="M97" i="4"/>
  <c r="L97" i="4"/>
  <c r="M99" i="1"/>
  <c r="L99" i="1"/>
  <c r="O100" i="1"/>
  <c r="N100" i="1" s="1"/>
  <c r="L98" i="4" l="1"/>
  <c r="M98" i="4"/>
  <c r="O99" i="4"/>
  <c r="N99" i="4" s="1"/>
  <c r="A100" i="4"/>
  <c r="M100" i="1"/>
  <c r="L100" i="1"/>
  <c r="O101" i="1"/>
  <c r="N101" i="1" s="1"/>
  <c r="O100" i="4" l="1"/>
  <c r="N100" i="4" s="1"/>
  <c r="A101" i="4"/>
  <c r="L99" i="4"/>
  <c r="M99" i="4"/>
  <c r="O102" i="1"/>
  <c r="N102" i="1" s="1"/>
  <c r="M101" i="1"/>
  <c r="L101" i="1"/>
  <c r="A102" i="4" l="1"/>
  <c r="O101" i="4"/>
  <c r="N101" i="4" s="1"/>
  <c r="M100" i="4"/>
  <c r="L100" i="4"/>
  <c r="O103" i="1"/>
  <c r="N103" i="1" s="1"/>
  <c r="M102" i="1"/>
  <c r="L102" i="1"/>
  <c r="M101" i="4" l="1"/>
  <c r="L101" i="4"/>
  <c r="O102" i="4"/>
  <c r="N102" i="4" s="1"/>
  <c r="A103" i="4"/>
  <c r="M103" i="1"/>
  <c r="L103" i="1"/>
  <c r="O104" i="1"/>
  <c r="N104" i="1" s="1"/>
  <c r="O103" i="4" l="1"/>
  <c r="N103" i="4" s="1"/>
  <c r="A104" i="4"/>
  <c r="L102" i="4"/>
  <c r="M102" i="4"/>
  <c r="O105" i="1"/>
  <c r="N105" i="1" s="1"/>
  <c r="M104" i="1"/>
  <c r="L104" i="1"/>
  <c r="A105" i="4" l="1"/>
  <c r="O104" i="4"/>
  <c r="N104" i="4" s="1"/>
  <c r="M103" i="4"/>
  <c r="L103" i="4"/>
  <c r="O106" i="1"/>
  <c r="N106" i="1" s="1"/>
  <c r="M105" i="1"/>
  <c r="L105" i="1"/>
  <c r="M104" i="4" l="1"/>
  <c r="L104" i="4"/>
  <c r="A106" i="4"/>
  <c r="O105" i="4"/>
  <c r="N105" i="4" s="1"/>
  <c r="O107" i="1"/>
  <c r="N107" i="1" s="1"/>
  <c r="M106" i="1"/>
  <c r="L106" i="1"/>
  <c r="L105" i="4" l="1"/>
  <c r="M105" i="4"/>
  <c r="O106" i="4"/>
  <c r="N106" i="4" s="1"/>
  <c r="A107" i="4"/>
  <c r="M107" i="1"/>
  <c r="L107" i="1"/>
  <c r="O108" i="1"/>
  <c r="N108" i="1" s="1"/>
  <c r="M106" i="4" l="1"/>
  <c r="L106" i="4"/>
  <c r="O107" i="4"/>
  <c r="N107" i="4" s="1"/>
  <c r="A108" i="4"/>
  <c r="O109" i="1"/>
  <c r="N109" i="1" s="1"/>
  <c r="M108" i="1"/>
  <c r="L108" i="1"/>
  <c r="A109" i="4" l="1"/>
  <c r="O108" i="4"/>
  <c r="N108" i="4" s="1"/>
  <c r="M107" i="4"/>
  <c r="L107" i="4"/>
  <c r="O110" i="1"/>
  <c r="N110" i="1" s="1"/>
  <c r="M109" i="1"/>
  <c r="L109" i="1"/>
  <c r="M108" i="4" l="1"/>
  <c r="L108" i="4"/>
  <c r="O109" i="4"/>
  <c r="N109" i="4" s="1"/>
  <c r="A110" i="4"/>
  <c r="O111" i="1"/>
  <c r="N111" i="1" s="1"/>
  <c r="M110" i="1"/>
  <c r="L110" i="1"/>
  <c r="L109" i="4" l="1"/>
  <c r="M109" i="4"/>
  <c r="O110" i="4"/>
  <c r="N110" i="4" s="1"/>
  <c r="A111" i="4"/>
  <c r="M111" i="1"/>
  <c r="L111" i="1"/>
  <c r="O112" i="1"/>
  <c r="N112" i="1" s="1"/>
  <c r="A112" i="4" l="1"/>
  <c r="O111" i="4"/>
  <c r="N111" i="4" s="1"/>
  <c r="M110" i="4"/>
  <c r="L110" i="4"/>
  <c r="M112" i="1"/>
  <c r="L112" i="1"/>
  <c r="O113" i="1"/>
  <c r="N113" i="1" s="1"/>
  <c r="M111" i="4" l="1"/>
  <c r="L111" i="4"/>
  <c r="A113" i="4"/>
  <c r="O112" i="4"/>
  <c r="N112" i="4" s="1"/>
  <c r="O114" i="1"/>
  <c r="N114" i="1" s="1"/>
  <c r="M113" i="1"/>
  <c r="L113" i="1"/>
  <c r="M112" i="4" l="1"/>
  <c r="L112" i="4"/>
  <c r="O113" i="4"/>
  <c r="N113" i="4" s="1"/>
  <c r="A114" i="4"/>
  <c r="O115" i="1"/>
  <c r="N115" i="1" s="1"/>
  <c r="M114" i="1"/>
  <c r="L114" i="1"/>
  <c r="O114" i="4" l="1"/>
  <c r="N114" i="4" s="1"/>
  <c r="A115" i="4"/>
  <c r="M113" i="4"/>
  <c r="L113" i="4"/>
  <c r="M115" i="1"/>
  <c r="L115" i="1"/>
  <c r="O116" i="1"/>
  <c r="N116" i="1" s="1"/>
  <c r="A116" i="4" l="1"/>
  <c r="O115" i="4"/>
  <c r="N115" i="4" s="1"/>
  <c r="M114" i="4"/>
  <c r="L114" i="4"/>
  <c r="O117" i="1"/>
  <c r="N117" i="1" s="1"/>
  <c r="M116" i="1"/>
  <c r="L116" i="1"/>
  <c r="M115" i="4" l="1"/>
  <c r="L115" i="4"/>
  <c r="A117" i="4"/>
  <c r="O116" i="4"/>
  <c r="N116" i="4" s="1"/>
  <c r="O118" i="1"/>
  <c r="N118" i="1" s="1"/>
  <c r="M117" i="1"/>
  <c r="L117" i="1"/>
  <c r="M116" i="4" l="1"/>
  <c r="L116" i="4"/>
  <c r="O117" i="4"/>
  <c r="N117" i="4" s="1"/>
  <c r="A118" i="4"/>
  <c r="O119" i="1"/>
  <c r="N119" i="1" s="1"/>
  <c r="M118" i="1"/>
  <c r="L118" i="1"/>
  <c r="O118" i="4" l="1"/>
  <c r="N118" i="4" s="1"/>
  <c r="A119" i="4"/>
  <c r="M117" i="4"/>
  <c r="L117" i="4"/>
  <c r="M119" i="1"/>
  <c r="L119" i="1"/>
  <c r="O120" i="1"/>
  <c r="N120" i="1" s="1"/>
  <c r="A120" i="4" l="1"/>
  <c r="O119" i="4"/>
  <c r="N119" i="4" s="1"/>
  <c r="M118" i="4"/>
  <c r="L118" i="4"/>
  <c r="M120" i="1"/>
  <c r="L120" i="1"/>
  <c r="O121" i="1"/>
  <c r="N121" i="1" s="1"/>
  <c r="M119" i="4" l="1"/>
  <c r="L119" i="4"/>
  <c r="A121" i="4"/>
  <c r="O120" i="4"/>
  <c r="N120" i="4" s="1"/>
  <c r="M121" i="1"/>
  <c r="L121" i="1"/>
  <c r="O122" i="1"/>
  <c r="N122" i="1" s="1"/>
  <c r="O121" i="4" l="1"/>
  <c r="N121" i="4" s="1"/>
  <c r="A122" i="4"/>
  <c r="M120" i="4"/>
  <c r="L120" i="4"/>
  <c r="O123" i="1"/>
  <c r="N123" i="1" s="1"/>
  <c r="M122" i="1"/>
  <c r="L122" i="1"/>
  <c r="O122" i="4" l="1"/>
  <c r="N122" i="4" s="1"/>
  <c r="A123" i="4"/>
  <c r="M121" i="4"/>
  <c r="L121" i="4"/>
  <c r="M123" i="1"/>
  <c r="L123" i="1"/>
  <c r="O124" i="1"/>
  <c r="N124" i="1" s="1"/>
  <c r="A124" i="4" l="1"/>
  <c r="O123" i="4"/>
  <c r="N123" i="4" s="1"/>
  <c r="M122" i="4"/>
  <c r="L122" i="4"/>
  <c r="M124" i="1"/>
  <c r="L124" i="1"/>
  <c r="O125" i="1"/>
  <c r="N125" i="1" s="1"/>
  <c r="M123" i="4" l="1"/>
  <c r="L123" i="4"/>
  <c r="A125" i="4"/>
  <c r="O124" i="4"/>
  <c r="N124" i="4" s="1"/>
  <c r="O126" i="1"/>
  <c r="N126" i="1" s="1"/>
  <c r="M125" i="1"/>
  <c r="L125" i="1"/>
  <c r="M124" i="4" l="1"/>
  <c r="L124" i="4"/>
  <c r="O125" i="4"/>
  <c r="N125" i="4" s="1"/>
  <c r="A126" i="4"/>
  <c r="O127" i="1"/>
  <c r="N127" i="1" s="1"/>
  <c r="M126" i="1"/>
  <c r="L126" i="1"/>
  <c r="M125" i="4" l="1"/>
  <c r="L125" i="4"/>
  <c r="O126" i="4"/>
  <c r="N126" i="4" s="1"/>
  <c r="A127" i="4"/>
  <c r="M127" i="1"/>
  <c r="L127" i="1"/>
  <c r="O128" i="1"/>
  <c r="N128" i="1" s="1"/>
  <c r="A128" i="4" l="1"/>
  <c r="O127" i="4"/>
  <c r="N127" i="4" s="1"/>
  <c r="M126" i="4"/>
  <c r="L126" i="4"/>
  <c r="M128" i="1"/>
  <c r="L128" i="1"/>
  <c r="O129" i="1"/>
  <c r="N129" i="1" s="1"/>
  <c r="M127" i="4" l="1"/>
  <c r="L127" i="4"/>
  <c r="A129" i="4"/>
  <c r="O128" i="4"/>
  <c r="N128" i="4" s="1"/>
  <c r="O130" i="1"/>
  <c r="N130" i="1" s="1"/>
  <c r="M129" i="1"/>
  <c r="L129" i="1"/>
  <c r="M128" i="4" l="1"/>
  <c r="L128" i="4"/>
  <c r="O129" i="4"/>
  <c r="N129" i="4" s="1"/>
  <c r="A130" i="4"/>
  <c r="O131" i="1"/>
  <c r="N131" i="1" s="1"/>
  <c r="M130" i="1"/>
  <c r="L130" i="1"/>
  <c r="M129" i="4" l="1"/>
  <c r="L129" i="4"/>
  <c r="O130" i="4"/>
  <c r="N130" i="4" s="1"/>
  <c r="A131" i="4"/>
  <c r="M131" i="1"/>
  <c r="L131" i="1"/>
  <c r="O132" i="1"/>
  <c r="N132" i="1" s="1"/>
  <c r="A132" i="4" l="1"/>
  <c r="O131" i="4"/>
  <c r="N131" i="4" s="1"/>
  <c r="M130" i="4"/>
  <c r="L130" i="4"/>
  <c r="O133" i="1"/>
  <c r="N133" i="1" s="1"/>
  <c r="M132" i="1"/>
  <c r="L132" i="1"/>
  <c r="M131" i="4" l="1"/>
  <c r="L131" i="4"/>
  <c r="A133" i="4"/>
  <c r="O132" i="4"/>
  <c r="N132" i="4" s="1"/>
  <c r="O134" i="1"/>
  <c r="N134" i="1" s="1"/>
  <c r="M133" i="1"/>
  <c r="L133" i="1"/>
  <c r="M132" i="4" l="1"/>
  <c r="L132" i="4"/>
  <c r="O133" i="4"/>
  <c r="N133" i="4" s="1"/>
  <c r="A134" i="4"/>
  <c r="O135" i="1"/>
  <c r="N135" i="1" s="1"/>
  <c r="M134" i="1"/>
  <c r="L134" i="1"/>
  <c r="O134" i="4" l="1"/>
  <c r="N134" i="4" s="1"/>
  <c r="A135" i="4"/>
  <c r="M133" i="4"/>
  <c r="L133" i="4"/>
  <c r="M135" i="1"/>
  <c r="L135" i="1"/>
  <c r="O136" i="1"/>
  <c r="N136" i="1" s="1"/>
  <c r="A136" i="4" l="1"/>
  <c r="O135" i="4"/>
  <c r="N135" i="4" s="1"/>
  <c r="M134" i="4"/>
  <c r="L134" i="4"/>
  <c r="M136" i="1"/>
  <c r="L136" i="1"/>
  <c r="O137" i="1"/>
  <c r="N137" i="1" s="1"/>
  <c r="M135" i="4" l="1"/>
  <c r="L135" i="4"/>
  <c r="A137" i="4"/>
  <c r="O136" i="4"/>
  <c r="N136" i="4" s="1"/>
  <c r="O138" i="1"/>
  <c r="N138" i="1" s="1"/>
  <c r="M137" i="1"/>
  <c r="L137" i="1"/>
  <c r="M136" i="4" l="1"/>
  <c r="L136" i="4"/>
  <c r="O137" i="4"/>
  <c r="N137" i="4" s="1"/>
  <c r="A138" i="4"/>
  <c r="O139" i="1"/>
  <c r="N139" i="1" s="1"/>
  <c r="M138" i="1"/>
  <c r="L138" i="1"/>
  <c r="O138" i="4" l="1"/>
  <c r="N138" i="4" s="1"/>
  <c r="A139" i="4"/>
  <c r="M137" i="4"/>
  <c r="L137" i="4"/>
  <c r="M139" i="1"/>
  <c r="L139" i="1"/>
  <c r="O140" i="1"/>
  <c r="N140" i="1" s="1"/>
  <c r="A140" i="4" l="1"/>
  <c r="O139" i="4"/>
  <c r="N139" i="4" s="1"/>
  <c r="M138" i="4"/>
  <c r="L138" i="4"/>
  <c r="O141" i="1"/>
  <c r="N141" i="1" s="1"/>
  <c r="M140" i="1"/>
  <c r="L140" i="1"/>
  <c r="M139" i="4" l="1"/>
  <c r="L139" i="4"/>
  <c r="A141" i="4"/>
  <c r="O140" i="4"/>
  <c r="N140" i="4" s="1"/>
  <c r="O142" i="1"/>
  <c r="N142" i="1" s="1"/>
  <c r="M141" i="1"/>
  <c r="L141" i="1"/>
  <c r="M140" i="4" l="1"/>
  <c r="L140" i="4"/>
  <c r="O141" i="4"/>
  <c r="N141" i="4" s="1"/>
  <c r="A142" i="4"/>
  <c r="O143" i="1"/>
  <c r="N143" i="1" s="1"/>
  <c r="M142" i="1"/>
  <c r="L142" i="1"/>
  <c r="O142" i="4" l="1"/>
  <c r="N142" i="4" s="1"/>
  <c r="A143" i="4"/>
  <c r="M141" i="4"/>
  <c r="L141" i="4"/>
  <c r="M143" i="1"/>
  <c r="L143" i="1"/>
  <c r="O144" i="1"/>
  <c r="N144" i="1" s="1"/>
  <c r="A144" i="4" l="1"/>
  <c r="O143" i="4"/>
  <c r="N143" i="4" s="1"/>
  <c r="M142" i="4"/>
  <c r="L142" i="4"/>
  <c r="O145" i="1"/>
  <c r="N145" i="1" s="1"/>
  <c r="M144" i="1"/>
  <c r="L144" i="1"/>
  <c r="M143" i="4" l="1"/>
  <c r="L143" i="4"/>
  <c r="A145" i="4"/>
  <c r="O144" i="4"/>
  <c r="N144" i="4" s="1"/>
  <c r="O146" i="1"/>
  <c r="N146" i="1" s="1"/>
  <c r="M145" i="1"/>
  <c r="L145" i="1"/>
  <c r="M144" i="4" l="1"/>
  <c r="L144" i="4"/>
  <c r="O145" i="4"/>
  <c r="N145" i="4" s="1"/>
  <c r="A146" i="4"/>
  <c r="O147" i="1"/>
  <c r="N147" i="1" s="1"/>
  <c r="M146" i="1"/>
  <c r="L146" i="1"/>
  <c r="M145" i="4" l="1"/>
  <c r="L145" i="4"/>
  <c r="O146" i="4"/>
  <c r="N146" i="4" s="1"/>
  <c r="A147" i="4"/>
  <c r="M147" i="1"/>
  <c r="L147" i="1"/>
  <c r="O148" i="1"/>
  <c r="N148" i="1" s="1"/>
  <c r="M146" i="4" l="1"/>
  <c r="L146" i="4"/>
  <c r="A148" i="4"/>
  <c r="O147" i="4"/>
  <c r="N147" i="4" s="1"/>
  <c r="M148" i="1"/>
  <c r="L148" i="1"/>
  <c r="O149" i="1"/>
  <c r="N149" i="1" s="1"/>
  <c r="M147" i="4" l="1"/>
  <c r="L147" i="4"/>
  <c r="A149" i="4"/>
  <c r="O148" i="4"/>
  <c r="N148" i="4" s="1"/>
  <c r="O150" i="1"/>
  <c r="N150" i="1" s="1"/>
  <c r="M149" i="1"/>
  <c r="L149" i="1"/>
  <c r="M148" i="4" l="1"/>
  <c r="L148" i="4"/>
  <c r="O149" i="4"/>
  <c r="N149" i="4" s="1"/>
  <c r="A150" i="4"/>
  <c r="O151" i="1"/>
  <c r="N151" i="1" s="1"/>
  <c r="M150" i="1"/>
  <c r="L150" i="1"/>
  <c r="O150" i="4" l="1"/>
  <c r="N150" i="4" s="1"/>
  <c r="A151" i="4"/>
  <c r="M149" i="4"/>
  <c r="L149" i="4"/>
  <c r="M151" i="1"/>
  <c r="L151" i="1"/>
  <c r="O152" i="1"/>
  <c r="N152" i="1" s="1"/>
  <c r="O151" i="4" l="1"/>
  <c r="N151" i="4" s="1"/>
  <c r="A152" i="4"/>
  <c r="M150" i="4"/>
  <c r="L150" i="4"/>
  <c r="M152" i="1"/>
  <c r="L152" i="1"/>
  <c r="O153" i="1"/>
  <c r="N153" i="1" s="1"/>
  <c r="O152" i="4" l="1"/>
  <c r="N152" i="4" s="1"/>
  <c r="A153" i="4"/>
  <c r="L151" i="4"/>
  <c r="M151" i="4"/>
  <c r="O154" i="1"/>
  <c r="N154" i="1" s="1"/>
  <c r="M153" i="1"/>
  <c r="L153" i="1"/>
  <c r="O153" i="4" l="1"/>
  <c r="N153" i="4" s="1"/>
  <c r="A154" i="4"/>
  <c r="L152" i="4"/>
  <c r="M152" i="4"/>
  <c r="O155" i="1"/>
  <c r="N155" i="1" s="1"/>
  <c r="M154" i="1"/>
  <c r="L154" i="1"/>
  <c r="O154" i="4" l="1"/>
  <c r="N154" i="4" s="1"/>
  <c r="A155" i="4"/>
  <c r="L153" i="4"/>
  <c r="M153" i="4"/>
  <c r="M155" i="1"/>
  <c r="L155" i="1"/>
  <c r="O156" i="1"/>
  <c r="N156" i="1" s="1"/>
  <c r="O155" i="4" l="1"/>
  <c r="N155" i="4" s="1"/>
  <c r="A156" i="4"/>
  <c r="L154" i="4"/>
  <c r="M154" i="4"/>
  <c r="M156" i="1"/>
  <c r="L156" i="1"/>
  <c r="O157" i="1"/>
  <c r="N157" i="1" s="1"/>
  <c r="O156" i="4" l="1"/>
  <c r="N156" i="4" s="1"/>
  <c r="A157" i="4"/>
  <c r="L155" i="4"/>
  <c r="M155" i="4"/>
  <c r="O158" i="1"/>
  <c r="N158" i="1" s="1"/>
  <c r="M157" i="1"/>
  <c r="L157" i="1"/>
  <c r="O157" i="4" l="1"/>
  <c r="N157" i="4" s="1"/>
  <c r="A158" i="4"/>
  <c r="L156" i="4"/>
  <c r="M156" i="4"/>
  <c r="O159" i="1"/>
  <c r="N159" i="1" s="1"/>
  <c r="M158" i="1"/>
  <c r="L158" i="1"/>
  <c r="O158" i="4" l="1"/>
  <c r="N158" i="4" s="1"/>
  <c r="A159" i="4"/>
  <c r="L157" i="4"/>
  <c r="M157" i="4"/>
  <c r="M159" i="1"/>
  <c r="L159" i="1"/>
  <c r="O160" i="1"/>
  <c r="N160" i="1" s="1"/>
  <c r="O159" i="4" l="1"/>
  <c r="N159" i="4" s="1"/>
  <c r="A160" i="4"/>
  <c r="L158" i="4"/>
  <c r="M158" i="4"/>
  <c r="M160" i="1"/>
  <c r="L160" i="1"/>
  <c r="O161" i="1"/>
  <c r="N161" i="1" s="1"/>
  <c r="O160" i="4" l="1"/>
  <c r="N160" i="4" s="1"/>
  <c r="A161" i="4"/>
  <c r="L159" i="4"/>
  <c r="M159" i="4"/>
  <c r="O162" i="1"/>
  <c r="N162" i="1" s="1"/>
  <c r="M161" i="1"/>
  <c r="L161" i="1"/>
  <c r="O161" i="4" l="1"/>
  <c r="N161" i="4" s="1"/>
  <c r="A162" i="4"/>
  <c r="L160" i="4"/>
  <c r="M160" i="4"/>
  <c r="O163" i="1"/>
  <c r="N163" i="1" s="1"/>
  <c r="L162" i="1"/>
  <c r="M162" i="1"/>
  <c r="O162" i="4" l="1"/>
  <c r="N162" i="4" s="1"/>
  <c r="A163" i="4"/>
  <c r="L161" i="4"/>
  <c r="M161" i="4"/>
  <c r="O164" i="1"/>
  <c r="N164" i="1" s="1"/>
  <c r="L163" i="1"/>
  <c r="M163" i="1"/>
  <c r="O163" i="4" l="1"/>
  <c r="N163" i="4" s="1"/>
  <c r="A164" i="4"/>
  <c r="L162" i="4"/>
  <c r="M162" i="4"/>
  <c r="O165" i="1"/>
  <c r="N165" i="1" s="1"/>
  <c r="M164" i="1"/>
  <c r="L164" i="1"/>
  <c r="O164" i="4" l="1"/>
  <c r="N164" i="4" s="1"/>
  <c r="A165" i="4"/>
  <c r="L163" i="4"/>
  <c r="M163" i="4"/>
  <c r="M165" i="1"/>
  <c r="L165" i="1"/>
  <c r="O166" i="1"/>
  <c r="N166" i="1" s="1"/>
  <c r="O165" i="4" l="1"/>
  <c r="N165" i="4" s="1"/>
  <c r="A166" i="4"/>
  <c r="L164" i="4"/>
  <c r="M164" i="4"/>
  <c r="L166" i="1"/>
  <c r="M166" i="1"/>
  <c r="O167" i="1"/>
  <c r="N167" i="1" s="1"/>
  <c r="O166" i="4" l="1"/>
  <c r="N166" i="4" s="1"/>
  <c r="A167" i="4"/>
  <c r="L165" i="4"/>
  <c r="M165" i="4"/>
  <c r="L167" i="1"/>
  <c r="M167" i="1"/>
  <c r="O168" i="1"/>
  <c r="N168" i="1" s="1"/>
  <c r="O167" i="4" l="1"/>
  <c r="N167" i="4" s="1"/>
  <c r="A168" i="4"/>
  <c r="L166" i="4"/>
  <c r="M166" i="4"/>
  <c r="O169" i="1"/>
  <c r="N169" i="1" s="1"/>
  <c r="M168" i="1"/>
  <c r="L168" i="1"/>
  <c r="O168" i="4" l="1"/>
  <c r="N168" i="4" s="1"/>
  <c r="A169" i="4"/>
  <c r="L167" i="4"/>
  <c r="M167" i="4"/>
  <c r="O170" i="1"/>
  <c r="N170" i="1" s="1"/>
  <c r="M169" i="1"/>
  <c r="L169" i="1"/>
  <c r="O169" i="4" l="1"/>
  <c r="N169" i="4" s="1"/>
  <c r="A170" i="4"/>
  <c r="L168" i="4"/>
  <c r="M168" i="4"/>
  <c r="O171" i="1"/>
  <c r="N171" i="1" s="1"/>
  <c r="L170" i="1"/>
  <c r="M170" i="1"/>
  <c r="O170" i="4" l="1"/>
  <c r="N170" i="4" s="1"/>
  <c r="A171" i="4"/>
  <c r="L169" i="4"/>
  <c r="M169" i="4"/>
  <c r="O172" i="1"/>
  <c r="N172" i="1" s="1"/>
  <c r="L171" i="1"/>
  <c r="M171" i="1"/>
  <c r="O171" i="4" l="1"/>
  <c r="N171" i="4" s="1"/>
  <c r="A172" i="4"/>
  <c r="L170" i="4"/>
  <c r="M170" i="4"/>
  <c r="O173" i="1"/>
  <c r="N173" i="1" s="1"/>
  <c r="L172" i="1"/>
  <c r="M172" i="1"/>
  <c r="O172" i="4" l="1"/>
  <c r="N172" i="4" s="1"/>
  <c r="A173" i="4"/>
  <c r="L171" i="4"/>
  <c r="M171" i="4"/>
  <c r="O174" i="1"/>
  <c r="N174" i="1" s="1"/>
  <c r="M173" i="1"/>
  <c r="L173" i="1"/>
  <c r="O173" i="4" l="1"/>
  <c r="N173" i="4" s="1"/>
  <c r="A174" i="4"/>
  <c r="L172" i="4"/>
  <c r="M172" i="4"/>
  <c r="O175" i="1"/>
  <c r="N175" i="1" s="1"/>
  <c r="L174" i="1"/>
  <c r="M174" i="1"/>
  <c r="O174" i="4" l="1"/>
  <c r="N174" i="4" s="1"/>
  <c r="A175" i="4"/>
  <c r="L173" i="4"/>
  <c r="M173" i="4"/>
  <c r="O176" i="1"/>
  <c r="N176" i="1" s="1"/>
  <c r="L175" i="1"/>
  <c r="M175" i="1"/>
  <c r="O175" i="4" l="1"/>
  <c r="N175" i="4" s="1"/>
  <c r="A176" i="4"/>
  <c r="L174" i="4"/>
  <c r="M174" i="4"/>
  <c r="O177" i="1"/>
  <c r="N177" i="1" s="1"/>
  <c r="L176" i="1"/>
  <c r="M176" i="1"/>
  <c r="O176" i="4" l="1"/>
  <c r="N176" i="4" s="1"/>
  <c r="A177" i="4"/>
  <c r="L175" i="4"/>
  <c r="M175" i="4"/>
  <c r="M177" i="1"/>
  <c r="L177" i="1"/>
  <c r="O178" i="1"/>
  <c r="N178" i="1" s="1"/>
  <c r="O177" i="4" l="1"/>
  <c r="N177" i="4" s="1"/>
  <c r="A178" i="4"/>
  <c r="L176" i="4"/>
  <c r="M176" i="4"/>
  <c r="L178" i="1"/>
  <c r="M178" i="1"/>
  <c r="O179" i="1"/>
  <c r="N179" i="1" s="1"/>
  <c r="O178" i="4" l="1"/>
  <c r="N178" i="4" s="1"/>
  <c r="A179" i="4"/>
  <c r="L177" i="4"/>
  <c r="M177" i="4"/>
  <c r="O180" i="1"/>
  <c r="N180" i="1" s="1"/>
  <c r="L179" i="1"/>
  <c r="M179" i="1"/>
  <c r="O179" i="4" l="1"/>
  <c r="N179" i="4" s="1"/>
  <c r="A180" i="4"/>
  <c r="L178" i="4"/>
  <c r="M178" i="4"/>
  <c r="L180" i="1"/>
  <c r="M180" i="1"/>
  <c r="O181" i="1"/>
  <c r="N181" i="1" s="1"/>
  <c r="O180" i="4" l="1"/>
  <c r="N180" i="4" s="1"/>
  <c r="A181" i="4"/>
  <c r="L179" i="4"/>
  <c r="M179" i="4"/>
  <c r="M181" i="1"/>
  <c r="L181" i="1"/>
  <c r="O182" i="1"/>
  <c r="N182" i="1" s="1"/>
  <c r="O181" i="4" l="1"/>
  <c r="N181" i="4" s="1"/>
  <c r="A182" i="4"/>
  <c r="L180" i="4"/>
  <c r="M180" i="4"/>
  <c r="L182" i="1"/>
  <c r="M182" i="1"/>
  <c r="O183" i="1"/>
  <c r="N183" i="1" s="1"/>
  <c r="O182" i="4" l="1"/>
  <c r="N182" i="4" s="1"/>
  <c r="A183" i="4"/>
  <c r="L181" i="4"/>
  <c r="M181" i="4"/>
  <c r="L183" i="1"/>
  <c r="M183" i="1"/>
  <c r="O184" i="1"/>
  <c r="N184" i="1" s="1"/>
  <c r="O183" i="4" l="1"/>
  <c r="N183" i="4" s="1"/>
  <c r="A184" i="4"/>
  <c r="L182" i="4"/>
  <c r="M182" i="4"/>
  <c r="O185" i="1"/>
  <c r="N185" i="1" s="1"/>
  <c r="L184" i="1"/>
  <c r="M184" i="1"/>
  <c r="O184" i="4" l="1"/>
  <c r="N184" i="4" s="1"/>
  <c r="A185" i="4"/>
  <c r="L183" i="4"/>
  <c r="M183" i="4"/>
  <c r="L185" i="1"/>
  <c r="M185" i="1"/>
  <c r="O186" i="1"/>
  <c r="N186" i="1" s="1"/>
  <c r="O185" i="4" l="1"/>
  <c r="N185" i="4" s="1"/>
  <c r="A186" i="4"/>
  <c r="L184" i="4"/>
  <c r="M184" i="4"/>
  <c r="L186" i="1"/>
  <c r="M186" i="1"/>
  <c r="O187" i="1"/>
  <c r="N187" i="1" s="1"/>
  <c r="O186" i="4" l="1"/>
  <c r="N186" i="4" s="1"/>
  <c r="A187" i="4"/>
  <c r="L185" i="4"/>
  <c r="M185" i="4"/>
  <c r="L187" i="1"/>
  <c r="M187" i="1"/>
  <c r="O188" i="1"/>
  <c r="N188" i="1" s="1"/>
  <c r="O187" i="4" l="1"/>
  <c r="N187" i="4" s="1"/>
  <c r="A188" i="4"/>
  <c r="L186" i="4"/>
  <c r="M186" i="4"/>
  <c r="O189" i="1"/>
  <c r="N189" i="1" s="1"/>
  <c r="L188" i="1"/>
  <c r="M188" i="1"/>
  <c r="O188" i="4" l="1"/>
  <c r="N188" i="4" s="1"/>
  <c r="A189" i="4"/>
  <c r="L187" i="4"/>
  <c r="M187" i="4"/>
  <c r="L189" i="1"/>
  <c r="M189" i="1"/>
  <c r="O190" i="1"/>
  <c r="N190" i="1" s="1"/>
  <c r="O189" i="4" l="1"/>
  <c r="N189" i="4" s="1"/>
  <c r="A190" i="4"/>
  <c r="L188" i="4"/>
  <c r="M188" i="4"/>
  <c r="L190" i="1"/>
  <c r="M190" i="1"/>
  <c r="O191" i="1"/>
  <c r="N191" i="1" s="1"/>
  <c r="O190" i="4" l="1"/>
  <c r="N190" i="4" s="1"/>
  <c r="A191" i="4"/>
  <c r="L189" i="4"/>
  <c r="M189" i="4"/>
  <c r="L191" i="1"/>
  <c r="M191" i="1"/>
  <c r="O192" i="1"/>
  <c r="N192" i="1" s="1"/>
  <c r="A192" i="4" l="1"/>
  <c r="O191" i="4"/>
  <c r="N191" i="4" s="1"/>
  <c r="L190" i="4"/>
  <c r="M190" i="4"/>
  <c r="M192" i="1"/>
  <c r="L192" i="1"/>
  <c r="O193" i="1"/>
  <c r="N193" i="1" s="1"/>
  <c r="M191" i="4" l="1"/>
  <c r="L191" i="4"/>
  <c r="A193" i="4"/>
  <c r="O192" i="4"/>
  <c r="N192" i="4" s="1"/>
  <c r="L193" i="1"/>
  <c r="M193" i="1"/>
  <c r="O194" i="1"/>
  <c r="N194" i="1" s="1"/>
  <c r="L192" i="4" l="1"/>
  <c r="M192" i="4"/>
  <c r="O193" i="4"/>
  <c r="N193" i="4" s="1"/>
  <c r="A194" i="4"/>
  <c r="O195" i="1"/>
  <c r="N195" i="1" s="1"/>
  <c r="L194" i="1"/>
  <c r="M194" i="1"/>
  <c r="O194" i="4" l="1"/>
  <c r="N194" i="4" s="1"/>
  <c r="A195" i="4"/>
  <c r="L193" i="4"/>
  <c r="M193" i="4"/>
  <c r="O196" i="1"/>
  <c r="N196" i="1" s="1"/>
  <c r="M195" i="1"/>
  <c r="L195" i="1"/>
  <c r="A196" i="4" l="1"/>
  <c r="O195" i="4"/>
  <c r="N195" i="4" s="1"/>
  <c r="M194" i="4"/>
  <c r="L194" i="4"/>
  <c r="M196" i="1"/>
  <c r="L196" i="1"/>
  <c r="O197" i="1"/>
  <c r="N197" i="1" s="1"/>
  <c r="M195" i="4" l="1"/>
  <c r="L195" i="4"/>
  <c r="A197" i="4"/>
  <c r="O196" i="4"/>
  <c r="N196" i="4" s="1"/>
  <c r="O198" i="1"/>
  <c r="N198" i="1" s="1"/>
  <c r="L197" i="1"/>
  <c r="M197" i="1"/>
  <c r="L196" i="4" l="1"/>
  <c r="M196" i="4"/>
  <c r="O197" i="4"/>
  <c r="N197" i="4" s="1"/>
  <c r="A198" i="4"/>
  <c r="O199" i="1"/>
  <c r="N199" i="1" s="1"/>
  <c r="L198" i="1"/>
  <c r="M198" i="1"/>
  <c r="O198" i="4" l="1"/>
  <c r="N198" i="4" s="1"/>
  <c r="A199" i="4"/>
  <c r="L197" i="4"/>
  <c r="M197" i="4"/>
  <c r="O200" i="1"/>
  <c r="N200" i="1" s="1"/>
  <c r="M199" i="1"/>
  <c r="L199" i="1"/>
  <c r="A200" i="4" l="1"/>
  <c r="O199" i="4"/>
  <c r="N199" i="4" s="1"/>
  <c r="M198" i="4"/>
  <c r="L198" i="4"/>
  <c r="M200" i="1"/>
  <c r="L200" i="1"/>
  <c r="O201" i="1"/>
  <c r="N201" i="1" s="1"/>
  <c r="M199" i="4" l="1"/>
  <c r="L199" i="4"/>
  <c r="A201" i="4"/>
  <c r="O200" i="4"/>
  <c r="N200" i="4" s="1"/>
  <c r="L201" i="1"/>
  <c r="M201" i="1"/>
  <c r="O202" i="1"/>
  <c r="N202" i="1" s="1"/>
  <c r="L200" i="4" l="1"/>
  <c r="M200" i="4"/>
  <c r="O201" i="4"/>
  <c r="N201" i="4" s="1"/>
  <c r="A202" i="4"/>
  <c r="O203" i="1"/>
  <c r="N203" i="1" s="1"/>
  <c r="M202" i="1"/>
  <c r="L202" i="1"/>
  <c r="L201" i="4" l="1"/>
  <c r="M201" i="4"/>
  <c r="O202" i="4"/>
  <c r="N202" i="4" s="1"/>
  <c r="A203" i="4"/>
  <c r="O204" i="1"/>
  <c r="N204" i="1" s="1"/>
  <c r="M203" i="1"/>
  <c r="L203" i="1"/>
  <c r="A204" i="4" l="1"/>
  <c r="O203" i="4"/>
  <c r="N203" i="4" s="1"/>
  <c r="M202" i="4"/>
  <c r="L202" i="4"/>
  <c r="M204" i="1"/>
  <c r="L204" i="1"/>
  <c r="O205" i="1"/>
  <c r="N205" i="1" s="1"/>
  <c r="M203" i="4" l="1"/>
  <c r="L203" i="4"/>
  <c r="A205" i="4"/>
  <c r="O204" i="4"/>
  <c r="N204" i="4" s="1"/>
  <c r="L205" i="1"/>
  <c r="M205" i="1"/>
  <c r="O206" i="1"/>
  <c r="N206" i="1" s="1"/>
  <c r="L204" i="4" l="1"/>
  <c r="M204" i="4"/>
  <c r="A206" i="4"/>
  <c r="O205" i="4"/>
  <c r="N205" i="4" s="1"/>
  <c r="O207" i="1"/>
  <c r="N207" i="1" s="1"/>
  <c r="M206" i="1"/>
  <c r="L206" i="1"/>
  <c r="L205" i="4" l="1"/>
  <c r="M205" i="4"/>
  <c r="O206" i="4"/>
  <c r="N206" i="4" s="1"/>
  <c r="A207" i="4"/>
  <c r="O208" i="1"/>
  <c r="N208" i="1" s="1"/>
  <c r="M207" i="1"/>
  <c r="L207" i="1"/>
  <c r="O207" i="4" l="1"/>
  <c r="N207" i="4" s="1"/>
  <c r="A208" i="4"/>
  <c r="M206" i="4"/>
  <c r="L206" i="4"/>
  <c r="M208" i="1"/>
  <c r="L208" i="1"/>
  <c r="O209" i="1"/>
  <c r="N209" i="1" s="1"/>
  <c r="A209" i="4" l="1"/>
  <c r="O208" i="4"/>
  <c r="N208" i="4" s="1"/>
  <c r="M207" i="4"/>
  <c r="L207" i="4"/>
  <c r="L209" i="1"/>
  <c r="M209" i="1"/>
  <c r="O210" i="1"/>
  <c r="N210" i="1" s="1"/>
  <c r="M208" i="4" l="1"/>
  <c r="L208" i="4"/>
  <c r="A210" i="4"/>
  <c r="O209" i="4"/>
  <c r="N209" i="4" s="1"/>
  <c r="O211" i="1"/>
  <c r="N211" i="1" s="1"/>
  <c r="M210" i="1"/>
  <c r="L210" i="1"/>
  <c r="L209" i="4" l="1"/>
  <c r="M209" i="4"/>
  <c r="O210" i="4"/>
  <c r="N210" i="4" s="1"/>
  <c r="A211" i="4"/>
  <c r="O212" i="1"/>
  <c r="N212" i="1" s="1"/>
  <c r="M211" i="1"/>
  <c r="L211" i="1"/>
  <c r="O211" i="4" l="1"/>
  <c r="N211" i="4" s="1"/>
  <c r="A212" i="4"/>
  <c r="M210" i="4"/>
  <c r="L210" i="4"/>
  <c r="M212" i="1"/>
  <c r="L212" i="1"/>
  <c r="O213" i="1"/>
  <c r="N213" i="1" s="1"/>
  <c r="A213" i="4" l="1"/>
  <c r="O212" i="4"/>
  <c r="N212" i="4" s="1"/>
  <c r="M211" i="4"/>
  <c r="L211" i="4"/>
  <c r="L213" i="1"/>
  <c r="M213" i="1"/>
  <c r="O214" i="1"/>
  <c r="N214" i="1" s="1"/>
  <c r="M212" i="4" l="1"/>
  <c r="L212" i="4"/>
  <c r="A214" i="4"/>
  <c r="O213" i="4"/>
  <c r="N213" i="4" s="1"/>
  <c r="O215" i="1"/>
  <c r="N215" i="1" s="1"/>
  <c r="M214" i="1"/>
  <c r="L214" i="1"/>
  <c r="L213" i="4" l="1"/>
  <c r="M213" i="4"/>
  <c r="O214" i="4"/>
  <c r="N214" i="4" s="1"/>
  <c r="A215" i="4"/>
  <c r="O216" i="1"/>
  <c r="N216" i="1" s="1"/>
  <c r="M215" i="1"/>
  <c r="L215" i="1"/>
  <c r="O215" i="4" l="1"/>
  <c r="N215" i="4" s="1"/>
  <c r="A216" i="4"/>
  <c r="M214" i="4"/>
  <c r="L214" i="4"/>
  <c r="M216" i="1"/>
  <c r="L216" i="1"/>
  <c r="O217" i="1"/>
  <c r="N217" i="1" s="1"/>
  <c r="A217" i="4" l="1"/>
  <c r="O216" i="4"/>
  <c r="N216" i="4" s="1"/>
  <c r="M215" i="4"/>
  <c r="L215" i="4"/>
  <c r="O218" i="1"/>
  <c r="N218" i="1" s="1"/>
  <c r="L217" i="1"/>
  <c r="M217" i="1"/>
  <c r="M216" i="4" l="1"/>
  <c r="L216" i="4"/>
  <c r="A218" i="4"/>
  <c r="O217" i="4"/>
  <c r="N217" i="4" s="1"/>
  <c r="O219" i="1"/>
  <c r="N219" i="1" s="1"/>
  <c r="M218" i="1"/>
  <c r="L218" i="1"/>
  <c r="L217" i="4" l="1"/>
  <c r="M217" i="4"/>
  <c r="O218" i="4"/>
  <c r="N218" i="4" s="1"/>
  <c r="A219" i="4"/>
  <c r="O220" i="1"/>
  <c r="N220" i="1" s="1"/>
  <c r="M219" i="1"/>
  <c r="L219" i="1"/>
  <c r="M218" i="4" l="1"/>
  <c r="L218" i="4"/>
  <c r="O219" i="4"/>
  <c r="N219" i="4" s="1"/>
  <c r="A220" i="4"/>
  <c r="M220" i="1"/>
  <c r="L220" i="1"/>
  <c r="O221" i="1"/>
  <c r="N221" i="1" s="1"/>
  <c r="M219" i="4" l="1"/>
  <c r="L219" i="4"/>
  <c r="A221" i="4"/>
  <c r="O220" i="4"/>
  <c r="N220" i="4" s="1"/>
  <c r="O222" i="1"/>
  <c r="N222" i="1" s="1"/>
  <c r="L221" i="1"/>
  <c r="M221" i="1"/>
  <c r="M220" i="4" l="1"/>
  <c r="L220" i="4"/>
  <c r="A222" i="4"/>
  <c r="O221" i="4"/>
  <c r="N221" i="4" s="1"/>
  <c r="O223" i="1"/>
  <c r="N223" i="1" s="1"/>
  <c r="M222" i="1"/>
  <c r="L222" i="1"/>
  <c r="L221" i="4" l="1"/>
  <c r="M221" i="4"/>
  <c r="O222" i="4"/>
  <c r="N222" i="4" s="1"/>
  <c r="A223" i="4"/>
  <c r="O224" i="1"/>
  <c r="N224" i="1" s="1"/>
  <c r="M223" i="1"/>
  <c r="L223" i="1"/>
  <c r="M222" i="4" l="1"/>
  <c r="L222" i="4"/>
  <c r="O223" i="4"/>
  <c r="N223" i="4" s="1"/>
  <c r="A224" i="4"/>
  <c r="M224" i="1"/>
  <c r="L224" i="1"/>
  <c r="O225" i="1"/>
  <c r="N225" i="1" s="1"/>
  <c r="A225" i="4" l="1"/>
  <c r="O224" i="4"/>
  <c r="N224" i="4" s="1"/>
  <c r="M223" i="4"/>
  <c r="L223" i="4"/>
  <c r="O226" i="1"/>
  <c r="N226" i="1" s="1"/>
  <c r="L225" i="1"/>
  <c r="M225" i="1"/>
  <c r="M224" i="4" l="1"/>
  <c r="L224" i="4"/>
  <c r="A226" i="4"/>
  <c r="O225" i="4"/>
  <c r="N225" i="4" s="1"/>
  <c r="O227" i="1"/>
  <c r="N227" i="1" s="1"/>
  <c r="M226" i="1"/>
  <c r="L226" i="1"/>
  <c r="L225" i="4" l="1"/>
  <c r="M225" i="4"/>
  <c r="O226" i="4"/>
  <c r="N226" i="4" s="1"/>
  <c r="A227" i="4"/>
  <c r="O228" i="1"/>
  <c r="N228" i="1" s="1"/>
  <c r="M227" i="1"/>
  <c r="L227" i="1"/>
  <c r="O227" i="4" l="1"/>
  <c r="N227" i="4" s="1"/>
  <c r="A228" i="4"/>
  <c r="M226" i="4"/>
  <c r="L226" i="4"/>
  <c r="M228" i="1"/>
  <c r="L228" i="1"/>
  <c r="O229" i="1"/>
  <c r="N229" i="1" s="1"/>
  <c r="A229" i="4" l="1"/>
  <c r="O228" i="4"/>
  <c r="N228" i="4" s="1"/>
  <c r="M227" i="4"/>
  <c r="L227" i="4"/>
  <c r="O230" i="1"/>
  <c r="N230" i="1" s="1"/>
  <c r="L229" i="1"/>
  <c r="M229" i="1"/>
  <c r="M228" i="4" l="1"/>
  <c r="L228" i="4"/>
  <c r="A230" i="4"/>
  <c r="O229" i="4"/>
  <c r="N229" i="4" s="1"/>
  <c r="O231" i="1"/>
  <c r="N231" i="1" s="1"/>
  <c r="M230" i="1"/>
  <c r="L230" i="1"/>
  <c r="L229" i="4" l="1"/>
  <c r="M229" i="4"/>
  <c r="O230" i="4"/>
  <c r="N230" i="4" s="1"/>
  <c r="A231" i="4"/>
  <c r="O232" i="1"/>
  <c r="N232" i="1" s="1"/>
  <c r="M231" i="1"/>
  <c r="L231" i="1"/>
  <c r="O231" i="4" l="1"/>
  <c r="N231" i="4" s="1"/>
  <c r="A232" i="4"/>
  <c r="M230" i="4"/>
  <c r="L230" i="4"/>
  <c r="M232" i="1"/>
  <c r="L232" i="1"/>
  <c r="O233" i="1"/>
  <c r="N233" i="1" s="1"/>
  <c r="A233" i="4" l="1"/>
  <c r="O232" i="4"/>
  <c r="N232" i="4" s="1"/>
  <c r="M231" i="4"/>
  <c r="L231" i="4"/>
  <c r="L233" i="1"/>
  <c r="M233" i="1"/>
  <c r="O234" i="1"/>
  <c r="N234" i="1" s="1"/>
  <c r="M232" i="4" l="1"/>
  <c r="L232" i="4"/>
  <c r="A234" i="4"/>
  <c r="O233" i="4"/>
  <c r="N233" i="4" s="1"/>
  <c r="O235" i="1"/>
  <c r="N235" i="1" s="1"/>
  <c r="M234" i="1"/>
  <c r="L234" i="1"/>
  <c r="L233" i="4" l="1"/>
  <c r="M233" i="4"/>
  <c r="O234" i="4"/>
  <c r="N234" i="4" s="1"/>
  <c r="A235" i="4"/>
  <c r="O236" i="1"/>
  <c r="N236" i="1" s="1"/>
  <c r="M235" i="1"/>
  <c r="L235" i="1"/>
  <c r="O235" i="4" l="1"/>
  <c r="N235" i="4" s="1"/>
  <c r="A236" i="4"/>
  <c r="M234" i="4"/>
  <c r="L234" i="4"/>
  <c r="M236" i="1"/>
  <c r="L236" i="1"/>
  <c r="O237" i="1"/>
  <c r="N237" i="1" s="1"/>
  <c r="A237" i="4" l="1"/>
  <c r="O236" i="4"/>
  <c r="N236" i="4" s="1"/>
  <c r="M235" i="4"/>
  <c r="L235" i="4"/>
  <c r="L237" i="1"/>
  <c r="M237" i="1"/>
  <c r="O238" i="1"/>
  <c r="N238" i="1" s="1"/>
  <c r="M236" i="4" l="1"/>
  <c r="L236" i="4"/>
  <c r="A238" i="4"/>
  <c r="O237" i="4"/>
  <c r="N237" i="4" s="1"/>
  <c r="O239" i="1"/>
  <c r="N239" i="1" s="1"/>
  <c r="M238" i="1"/>
  <c r="L238" i="1"/>
  <c r="L237" i="4" l="1"/>
  <c r="M237" i="4"/>
  <c r="O238" i="4"/>
  <c r="N238" i="4" s="1"/>
  <c r="A239" i="4"/>
  <c r="O240" i="1"/>
  <c r="N240" i="1" s="1"/>
  <c r="M239" i="1"/>
  <c r="L239" i="1"/>
  <c r="O239" i="4" l="1"/>
  <c r="N239" i="4" s="1"/>
  <c r="A240" i="4"/>
  <c r="M238" i="4"/>
  <c r="L238" i="4"/>
  <c r="M240" i="1"/>
  <c r="L240" i="1"/>
  <c r="O241" i="1"/>
  <c r="N241" i="1" s="1"/>
  <c r="A241" i="4" l="1"/>
  <c r="O240" i="4"/>
  <c r="N240" i="4" s="1"/>
  <c r="M239" i="4"/>
  <c r="L239" i="4"/>
  <c r="L241" i="1"/>
  <c r="M241" i="1"/>
  <c r="O242" i="1"/>
  <c r="N242" i="1" s="1"/>
  <c r="M240" i="4" l="1"/>
  <c r="L240" i="4"/>
  <c r="A242" i="4"/>
  <c r="O241" i="4"/>
  <c r="N241" i="4" s="1"/>
  <c r="M242" i="1"/>
  <c r="L242" i="1"/>
  <c r="O243" i="1"/>
  <c r="N243" i="1" s="1"/>
  <c r="L241" i="4" l="1"/>
  <c r="M241" i="4"/>
  <c r="O242" i="4"/>
  <c r="N242" i="4" s="1"/>
  <c r="A243" i="4"/>
  <c r="O244" i="1"/>
  <c r="N244" i="1" s="1"/>
  <c r="M243" i="1"/>
  <c r="L243" i="1"/>
  <c r="O243" i="4" l="1"/>
  <c r="N243" i="4" s="1"/>
  <c r="A244" i="4"/>
  <c r="M242" i="4"/>
  <c r="L242" i="4"/>
  <c r="M244" i="1"/>
  <c r="L244" i="1"/>
  <c r="O245" i="1"/>
  <c r="N245" i="1" s="1"/>
  <c r="A245" i="4" l="1"/>
  <c r="O244" i="4"/>
  <c r="N244" i="4" s="1"/>
  <c r="M243" i="4"/>
  <c r="L243" i="4"/>
  <c r="L245" i="1"/>
  <c r="M245" i="1"/>
  <c r="O246" i="1"/>
  <c r="N246" i="1" s="1"/>
  <c r="M244" i="4" l="1"/>
  <c r="L244" i="4"/>
  <c r="A246" i="4"/>
  <c r="O245" i="4"/>
  <c r="N245" i="4" s="1"/>
  <c r="O247" i="1"/>
  <c r="N247" i="1" s="1"/>
  <c r="M246" i="1"/>
  <c r="L246" i="1"/>
  <c r="L245" i="4" l="1"/>
  <c r="M245" i="4"/>
  <c r="O246" i="4"/>
  <c r="N246" i="4" s="1"/>
  <c r="A247" i="4"/>
  <c r="O248" i="1"/>
  <c r="N248" i="1" s="1"/>
  <c r="M247" i="1"/>
  <c r="L247" i="1"/>
  <c r="M246" i="4" l="1"/>
  <c r="L246" i="4"/>
  <c r="O247" i="4"/>
  <c r="N247" i="4" s="1"/>
  <c r="A248" i="4"/>
  <c r="M248" i="1"/>
  <c r="L248" i="1"/>
  <c r="O249" i="1"/>
  <c r="N249" i="1" s="1"/>
  <c r="A249" i="4" l="1"/>
  <c r="O248" i="4"/>
  <c r="N248" i="4" s="1"/>
  <c r="M247" i="4"/>
  <c r="L247" i="4"/>
  <c r="L249" i="1"/>
  <c r="M249" i="1"/>
  <c r="O250" i="1"/>
  <c r="N250" i="1" s="1"/>
  <c r="M248" i="4" l="1"/>
  <c r="L248" i="4"/>
  <c r="A250" i="4"/>
  <c r="O249" i="4"/>
  <c r="N249" i="4" s="1"/>
  <c r="O251" i="1"/>
  <c r="N251" i="1" s="1"/>
  <c r="M250" i="1"/>
  <c r="L250" i="1"/>
  <c r="L249" i="4" l="1"/>
  <c r="M249" i="4"/>
  <c r="O250" i="4"/>
  <c r="N250" i="4" s="1"/>
  <c r="A251" i="4"/>
  <c r="O252" i="1"/>
  <c r="N252" i="1" s="1"/>
  <c r="M251" i="1"/>
  <c r="L251" i="1"/>
  <c r="O251" i="4" l="1"/>
  <c r="N251" i="4" s="1"/>
  <c r="A252" i="4"/>
  <c r="M250" i="4"/>
  <c r="L250" i="4"/>
  <c r="M252" i="1"/>
  <c r="L252" i="1"/>
  <c r="O253" i="1"/>
  <c r="N253" i="1" s="1"/>
  <c r="A253" i="4" l="1"/>
  <c r="O252" i="4"/>
  <c r="N252" i="4" s="1"/>
  <c r="M251" i="4"/>
  <c r="L251" i="4"/>
  <c r="L253" i="1"/>
  <c r="M253" i="1"/>
  <c r="O254" i="1"/>
  <c r="N254" i="1" s="1"/>
  <c r="M252" i="4" l="1"/>
  <c r="L252" i="4"/>
  <c r="A254" i="4"/>
  <c r="O253" i="4"/>
  <c r="N253" i="4" s="1"/>
  <c r="M254" i="1"/>
  <c r="L254" i="1"/>
  <c r="O255" i="1"/>
  <c r="N255" i="1" s="1"/>
  <c r="L253" i="4" l="1"/>
  <c r="M253" i="4"/>
  <c r="O254" i="4"/>
  <c r="N254" i="4" s="1"/>
  <c r="A255" i="4"/>
  <c r="M255" i="1"/>
  <c r="L255" i="1"/>
  <c r="O256" i="1"/>
  <c r="N256" i="1" s="1"/>
  <c r="O255" i="4" l="1"/>
  <c r="N255" i="4" s="1"/>
  <c r="A256" i="4"/>
  <c r="M254" i="4"/>
  <c r="L254" i="4"/>
  <c r="M256" i="1"/>
  <c r="L256" i="1"/>
  <c r="O257" i="1"/>
  <c r="N257" i="1" s="1"/>
  <c r="A257" i="4" l="1"/>
  <c r="O256" i="4"/>
  <c r="N256" i="4" s="1"/>
  <c r="M255" i="4"/>
  <c r="L255" i="4"/>
  <c r="L257" i="1"/>
  <c r="M257" i="1"/>
  <c r="O258" i="1"/>
  <c r="N258" i="1" s="1"/>
  <c r="M256" i="4" l="1"/>
  <c r="L256" i="4"/>
  <c r="A258" i="4"/>
  <c r="O257" i="4"/>
  <c r="N257" i="4" s="1"/>
  <c r="O259" i="1"/>
  <c r="N259" i="1" s="1"/>
  <c r="M258" i="1"/>
  <c r="L258" i="1"/>
  <c r="L257" i="4" l="1"/>
  <c r="M257" i="4"/>
  <c r="O258" i="4"/>
  <c r="N258" i="4" s="1"/>
  <c r="A259" i="4"/>
  <c r="O260" i="1"/>
  <c r="N260" i="1" s="1"/>
  <c r="M259" i="1"/>
  <c r="L259" i="1"/>
  <c r="M258" i="4" l="1"/>
  <c r="L258" i="4"/>
  <c r="O259" i="4"/>
  <c r="N259" i="4" s="1"/>
  <c r="A260" i="4"/>
  <c r="M260" i="1"/>
  <c r="L260" i="1"/>
  <c r="O261" i="1"/>
  <c r="N261" i="1" s="1"/>
  <c r="A261" i="4" l="1"/>
  <c r="O260" i="4"/>
  <c r="N260" i="4" s="1"/>
  <c r="M259" i="4"/>
  <c r="L259" i="4"/>
  <c r="O262" i="1"/>
  <c r="N262" i="1" s="1"/>
  <c r="L261" i="1"/>
  <c r="M261" i="1"/>
  <c r="M260" i="4" l="1"/>
  <c r="L260" i="4"/>
  <c r="A262" i="4"/>
  <c r="O261" i="4"/>
  <c r="N261" i="4" s="1"/>
  <c r="O263" i="1"/>
  <c r="N263" i="1" s="1"/>
  <c r="M262" i="1"/>
  <c r="L262" i="1"/>
  <c r="L261" i="4" l="1"/>
  <c r="M261" i="4"/>
  <c r="O262" i="4"/>
  <c r="N262" i="4" s="1"/>
  <c r="A263" i="4"/>
  <c r="O264" i="1"/>
  <c r="N264" i="1" s="1"/>
  <c r="M263" i="1"/>
  <c r="L263" i="1"/>
  <c r="O263" i="4" l="1"/>
  <c r="N263" i="4" s="1"/>
  <c r="A264" i="4"/>
  <c r="M262" i="4"/>
  <c r="L262" i="4"/>
  <c r="M264" i="1"/>
  <c r="L264" i="1"/>
  <c r="O265" i="1"/>
  <c r="N265" i="1" s="1"/>
  <c r="A265" i="4" l="1"/>
  <c r="O264" i="4"/>
  <c r="N264" i="4" s="1"/>
  <c r="M263" i="4"/>
  <c r="L263" i="4"/>
  <c r="O266" i="1"/>
  <c r="N266" i="1" s="1"/>
  <c r="L265" i="1"/>
  <c r="M265" i="1"/>
  <c r="M264" i="4" l="1"/>
  <c r="L264" i="4"/>
  <c r="A266" i="4"/>
  <c r="O265" i="4"/>
  <c r="N265" i="4" s="1"/>
  <c r="O267" i="1"/>
  <c r="N267" i="1" s="1"/>
  <c r="M266" i="1"/>
  <c r="L266" i="1"/>
  <c r="L265" i="4" l="1"/>
  <c r="M265" i="4"/>
  <c r="O266" i="4"/>
  <c r="N266" i="4" s="1"/>
  <c r="A267" i="4"/>
  <c r="O268" i="1"/>
  <c r="N268" i="1" s="1"/>
  <c r="M267" i="1"/>
  <c r="L267" i="1"/>
  <c r="O267" i="4" l="1"/>
  <c r="N267" i="4" s="1"/>
  <c r="A268" i="4"/>
  <c r="M266" i="4"/>
  <c r="L266" i="4"/>
  <c r="M268" i="1"/>
  <c r="L268" i="1"/>
  <c r="O269" i="1"/>
  <c r="N269" i="1" s="1"/>
  <c r="A269" i="4" l="1"/>
  <c r="O268" i="4"/>
  <c r="N268" i="4" s="1"/>
  <c r="M267" i="4"/>
  <c r="L267" i="4"/>
  <c r="L269" i="1"/>
  <c r="M269" i="1"/>
  <c r="O270" i="1"/>
  <c r="N270" i="1" s="1"/>
  <c r="M268" i="4" l="1"/>
  <c r="L268" i="4"/>
  <c r="A270" i="4"/>
  <c r="O269" i="4"/>
  <c r="N269" i="4" s="1"/>
  <c r="M270" i="1"/>
  <c r="L270" i="1"/>
  <c r="O271" i="1"/>
  <c r="N271" i="1" s="1"/>
  <c r="L269" i="4" l="1"/>
  <c r="M269" i="4"/>
  <c r="O270" i="4"/>
  <c r="N270" i="4" s="1"/>
  <c r="A271" i="4"/>
  <c r="O272" i="1"/>
  <c r="N272" i="1" s="1"/>
  <c r="M271" i="1"/>
  <c r="L271" i="1"/>
  <c r="O271" i="4" l="1"/>
  <c r="N271" i="4" s="1"/>
  <c r="A272" i="4"/>
  <c r="M270" i="4"/>
  <c r="L270" i="4"/>
  <c r="M272" i="1"/>
  <c r="L272" i="1"/>
  <c r="O273" i="1"/>
  <c r="N273" i="1" s="1"/>
  <c r="A273" i="4" l="1"/>
  <c r="O272" i="4"/>
  <c r="N272" i="4" s="1"/>
  <c r="M271" i="4"/>
  <c r="L271" i="4"/>
  <c r="L273" i="1"/>
  <c r="M273" i="1"/>
  <c r="O274" i="1"/>
  <c r="N274" i="1" s="1"/>
  <c r="M272" i="4" l="1"/>
  <c r="L272" i="4"/>
  <c r="A274" i="4"/>
  <c r="O273" i="4"/>
  <c r="N273" i="4" s="1"/>
  <c r="M274" i="1"/>
  <c r="L274" i="1"/>
  <c r="O275" i="1"/>
  <c r="N275" i="1" s="1"/>
  <c r="L273" i="4" l="1"/>
  <c r="M273" i="4"/>
  <c r="O274" i="4"/>
  <c r="N274" i="4" s="1"/>
  <c r="A275" i="4"/>
  <c r="M275" i="1"/>
  <c r="L275" i="1"/>
  <c r="O276" i="1"/>
  <c r="N276" i="1" s="1"/>
  <c r="O275" i="4" l="1"/>
  <c r="N275" i="4" s="1"/>
  <c r="A276" i="4"/>
  <c r="M274" i="4"/>
  <c r="L274" i="4"/>
  <c r="O277" i="1"/>
  <c r="N277" i="1" s="1"/>
  <c r="M276" i="1"/>
  <c r="L276" i="1"/>
  <c r="A277" i="4" l="1"/>
  <c r="O276" i="4"/>
  <c r="N276" i="4" s="1"/>
  <c r="M275" i="4"/>
  <c r="L275" i="4"/>
  <c r="L277" i="1"/>
  <c r="M277" i="1"/>
  <c r="O278" i="1"/>
  <c r="N278" i="1" s="1"/>
  <c r="M276" i="4" l="1"/>
  <c r="L276" i="4"/>
  <c r="A278" i="4"/>
  <c r="O277" i="4"/>
  <c r="N277" i="4" s="1"/>
  <c r="O279" i="1"/>
  <c r="N279" i="1" s="1"/>
  <c r="M278" i="1"/>
  <c r="L278" i="1"/>
  <c r="L277" i="4" l="1"/>
  <c r="M277" i="4"/>
  <c r="O278" i="4"/>
  <c r="N278" i="4" s="1"/>
  <c r="A279" i="4"/>
  <c r="O280" i="1"/>
  <c r="N280" i="1" s="1"/>
  <c r="M279" i="1"/>
  <c r="L279" i="1"/>
  <c r="O279" i="4" l="1"/>
  <c r="N279" i="4" s="1"/>
  <c r="A280" i="4"/>
  <c r="M278" i="4"/>
  <c r="L278" i="4"/>
  <c r="M280" i="1"/>
  <c r="L280" i="1"/>
  <c r="O281" i="1"/>
  <c r="N281" i="1" s="1"/>
  <c r="A281" i="4" l="1"/>
  <c r="O280" i="4"/>
  <c r="N280" i="4" s="1"/>
  <c r="M279" i="4"/>
  <c r="L279" i="4"/>
  <c r="L281" i="1"/>
  <c r="M281" i="1"/>
  <c r="O282" i="1"/>
  <c r="N282" i="1" s="1"/>
  <c r="M280" i="4" l="1"/>
  <c r="L280" i="4"/>
  <c r="A282" i="4"/>
  <c r="O281" i="4"/>
  <c r="N281" i="4" s="1"/>
  <c r="O283" i="1"/>
  <c r="N283" i="1" s="1"/>
  <c r="M282" i="1"/>
  <c r="L282" i="1"/>
  <c r="L281" i="4" l="1"/>
  <c r="M281" i="4"/>
  <c r="O282" i="4"/>
  <c r="N282" i="4" s="1"/>
  <c r="A283" i="4"/>
  <c r="O284" i="1"/>
  <c r="N284" i="1" s="1"/>
  <c r="M283" i="1"/>
  <c r="L283" i="1"/>
  <c r="M282" i="4" l="1"/>
  <c r="L282" i="4"/>
  <c r="O283" i="4"/>
  <c r="N283" i="4" s="1"/>
  <c r="A284" i="4"/>
  <c r="M284" i="1"/>
  <c r="L284" i="1"/>
  <c r="O285" i="1"/>
  <c r="N285" i="1" s="1"/>
  <c r="A285" i="4" l="1"/>
  <c r="O284" i="4"/>
  <c r="N284" i="4" s="1"/>
  <c r="M283" i="4"/>
  <c r="L283" i="4"/>
  <c r="L285" i="1"/>
  <c r="M285" i="1"/>
  <c r="O286" i="1"/>
  <c r="N286" i="1" s="1"/>
  <c r="M284" i="4" l="1"/>
  <c r="L284" i="4"/>
  <c r="A286" i="4"/>
  <c r="O285" i="4"/>
  <c r="N285" i="4" s="1"/>
  <c r="O287" i="1"/>
  <c r="N287" i="1" s="1"/>
  <c r="M286" i="1"/>
  <c r="L286" i="1"/>
  <c r="L285" i="4" l="1"/>
  <c r="M285" i="4"/>
  <c r="O286" i="4"/>
  <c r="N286" i="4" s="1"/>
  <c r="A287" i="4"/>
  <c r="O288" i="1"/>
  <c r="N288" i="1" s="1"/>
  <c r="M287" i="1"/>
  <c r="L287" i="1"/>
  <c r="O287" i="4" l="1"/>
  <c r="N287" i="4" s="1"/>
  <c r="A288" i="4"/>
  <c r="M286" i="4"/>
  <c r="L286" i="4"/>
  <c r="M288" i="1"/>
  <c r="L288" i="1"/>
  <c r="O289" i="1"/>
  <c r="N289" i="1" s="1"/>
  <c r="A289" i="4" l="1"/>
  <c r="O288" i="4"/>
  <c r="N288" i="4" s="1"/>
  <c r="M287" i="4"/>
  <c r="L287" i="4"/>
  <c r="L289" i="1"/>
  <c r="M289" i="1"/>
  <c r="O290" i="1"/>
  <c r="N290" i="1" s="1"/>
  <c r="M288" i="4" l="1"/>
  <c r="L288" i="4"/>
  <c r="A290" i="4"/>
  <c r="O289" i="4"/>
  <c r="N289" i="4" s="1"/>
  <c r="O291" i="1"/>
  <c r="N291" i="1" s="1"/>
  <c r="M290" i="1"/>
  <c r="L290" i="1"/>
  <c r="O290" i="4" l="1"/>
  <c r="N290" i="4" s="1"/>
  <c r="A291" i="4"/>
  <c r="L289" i="4"/>
  <c r="M289" i="4"/>
  <c r="O292" i="1"/>
  <c r="N292" i="1" s="1"/>
  <c r="M291" i="1"/>
  <c r="L291" i="1"/>
  <c r="O291" i="4" l="1"/>
  <c r="N291" i="4" s="1"/>
  <c r="A292" i="4"/>
  <c r="M290" i="4"/>
  <c r="L290" i="4"/>
  <c r="M292" i="1"/>
  <c r="L292" i="1"/>
  <c r="O293" i="1"/>
  <c r="N293" i="1" s="1"/>
  <c r="A293" i="4" l="1"/>
  <c r="O292" i="4"/>
  <c r="N292" i="4" s="1"/>
  <c r="M291" i="4"/>
  <c r="L291" i="4"/>
  <c r="L293" i="1"/>
  <c r="M293" i="1"/>
  <c r="O294" i="1"/>
  <c r="N294" i="1" s="1"/>
  <c r="M292" i="4" l="1"/>
  <c r="L292" i="4"/>
  <c r="A294" i="4"/>
  <c r="O293" i="4"/>
  <c r="N293" i="4" s="1"/>
  <c r="O295" i="1"/>
  <c r="N295" i="1" s="1"/>
  <c r="M294" i="1"/>
  <c r="L294" i="1"/>
  <c r="L293" i="4" l="1"/>
  <c r="M293" i="4"/>
  <c r="O294" i="4"/>
  <c r="N294" i="4" s="1"/>
  <c r="A295" i="4"/>
  <c r="O296" i="1"/>
  <c r="N296" i="1" s="1"/>
  <c r="M295" i="1"/>
  <c r="L295" i="1"/>
  <c r="O295" i="4" l="1"/>
  <c r="N295" i="4" s="1"/>
  <c r="A296" i="4"/>
  <c r="M294" i="4"/>
  <c r="L294" i="4"/>
  <c r="M296" i="1"/>
  <c r="L296" i="1"/>
  <c r="O297" i="1"/>
  <c r="N297" i="1" s="1"/>
  <c r="A297" i="4" l="1"/>
  <c r="O296" i="4"/>
  <c r="N296" i="4" s="1"/>
  <c r="M295" i="4"/>
  <c r="L295" i="4"/>
  <c r="O298" i="1"/>
  <c r="N298" i="1" s="1"/>
  <c r="L297" i="1"/>
  <c r="M297" i="1"/>
  <c r="M296" i="4" l="1"/>
  <c r="L296" i="4"/>
  <c r="A298" i="4"/>
  <c r="O297" i="4"/>
  <c r="N297" i="4" s="1"/>
  <c r="O299" i="1"/>
  <c r="N299" i="1" s="1"/>
  <c r="M298" i="1"/>
  <c r="L298" i="1"/>
  <c r="L297" i="4" l="1"/>
  <c r="M297" i="4"/>
  <c r="O298" i="4"/>
  <c r="N298" i="4" s="1"/>
  <c r="A299" i="4"/>
  <c r="O300" i="1"/>
  <c r="N300" i="1" s="1"/>
  <c r="M299" i="1"/>
  <c r="L299" i="1"/>
  <c r="O299" i="4" l="1"/>
  <c r="N299" i="4" s="1"/>
  <c r="A300" i="4"/>
  <c r="M298" i="4"/>
  <c r="L298" i="4"/>
  <c r="M300" i="1"/>
  <c r="L300" i="1"/>
  <c r="O302" i="1"/>
  <c r="N302" i="1" s="1"/>
  <c r="O301" i="1"/>
  <c r="N301" i="1" s="1"/>
  <c r="A301" i="4" l="1"/>
  <c r="O300" i="4"/>
  <c r="N300" i="4" s="1"/>
  <c r="M299" i="4"/>
  <c r="L299" i="4"/>
  <c r="M302" i="1"/>
  <c r="L302" i="1"/>
  <c r="L301" i="1"/>
  <c r="M301" i="1"/>
  <c r="M300" i="4" l="1"/>
  <c r="L300" i="4"/>
  <c r="A302" i="4"/>
  <c r="O302" i="4" s="1"/>
  <c r="N302" i="4" s="1"/>
  <c r="O301" i="4"/>
  <c r="N301" i="4" s="1"/>
  <c r="L301" i="4" l="1"/>
  <c r="M301" i="4"/>
  <c r="M302" i="4"/>
  <c r="L302" i="4"/>
</calcChain>
</file>

<file path=xl/sharedStrings.xml><?xml version="1.0" encoding="utf-8"?>
<sst xmlns="http://schemas.openxmlformats.org/spreadsheetml/2006/main" count="586" uniqueCount="129">
  <si>
    <t>Tipo de proceso</t>
  </si>
  <si>
    <t>Fecha radicación del proceso</t>
  </si>
  <si>
    <t>Fecha admisión de la demanda</t>
  </si>
  <si>
    <t>Fecha de la última actuación</t>
  </si>
  <si>
    <t>Última actuación</t>
  </si>
  <si>
    <t>Tipo 1</t>
  </si>
  <si>
    <t>Actuación 1</t>
  </si>
  <si>
    <t>Código del despacho</t>
  </si>
  <si>
    <t>Nº radicado del proceso</t>
  </si>
  <si>
    <t>Función Jurisdiccional Disciplinaria</t>
  </si>
  <si>
    <t>Ordinaria</t>
  </si>
  <si>
    <t>Nulidad</t>
  </si>
  <si>
    <t>Nulidad y Restablecimiento del Derecho</t>
  </si>
  <si>
    <t>Nulidad Electoral</t>
  </si>
  <si>
    <t>Reparación Directa</t>
  </si>
  <si>
    <t>Controversias Contractuales</t>
  </si>
  <si>
    <t>Repetición</t>
  </si>
  <si>
    <t>Perdida de Investitura</t>
  </si>
  <si>
    <t>Demas acciones Constitucionales</t>
  </si>
  <si>
    <t>Declarativos</t>
  </si>
  <si>
    <t>Ejecutivos</t>
  </si>
  <si>
    <t>De Liquidación</t>
  </si>
  <si>
    <t>De Jurisdicción Voluntaria</t>
  </si>
  <si>
    <t>Proceso único disciplinario</t>
  </si>
  <si>
    <t>Contestación de la demanda</t>
  </si>
  <si>
    <t>Audiencia de instrucción y juzgamiento</t>
  </si>
  <si>
    <t>Etapa probatoria</t>
  </si>
  <si>
    <t>Alegatos de conclución</t>
  </si>
  <si>
    <t>Sentencia</t>
  </si>
  <si>
    <t>Audiencia inicial</t>
  </si>
  <si>
    <t>Calificación de la demanda</t>
  </si>
  <si>
    <t>Sentencia anticipada</t>
  </si>
  <si>
    <t>Indagación previa</t>
  </si>
  <si>
    <t>Investigación disciplinaria</t>
  </si>
  <si>
    <t>Suspensión disciplinaria</t>
  </si>
  <si>
    <t>Cierre de investigación y evaluación</t>
  </si>
  <si>
    <t>Juzgamiento</t>
  </si>
  <si>
    <t>Jurisdicción</t>
  </si>
  <si>
    <t>Función_Jurisdiccional_Disciplinaria</t>
  </si>
  <si>
    <t>Contencioso_Administrativo</t>
  </si>
  <si>
    <t>Actuación_Ordinaria</t>
  </si>
  <si>
    <t>Actuación_Disciplinaria</t>
  </si>
  <si>
    <t>Actuación_Contencioso</t>
  </si>
  <si>
    <t>CONSEJO SUPERIOR DE LA JUDICATURA</t>
  </si>
  <si>
    <t>UNIDAD DE DESARROLLO Y ANÁLISIS ESTADÍSTICO</t>
  </si>
  <si>
    <r>
      <t xml:space="preserve">Para desplegar las celdas con opción preconfigurada de respuesta, deberá situar el cursor en la celda seleccionada y hacer clic sobre esta para que se desplegué la lista con la información que se ajuste a su situación particular. Esta opción la encontrará en las columnas: </t>
    </r>
    <r>
      <rPr>
        <b/>
        <i/>
        <sz val="12"/>
        <color theme="1"/>
        <rFont val="Calibri"/>
        <family val="2"/>
        <scheme val="minor"/>
      </rPr>
      <t>Jurisdicción, Tipo de proceso y Última actuación.</t>
    </r>
  </si>
  <si>
    <t>Jurisdicción Ordinaria</t>
  </si>
  <si>
    <t>Jurisdicción de lo Contencioso Administrativo</t>
  </si>
  <si>
    <t>Dependiendo de la jurisdicción deberá seleccionar la opción que mejor encaje con el trámite que adelanta.</t>
  </si>
  <si>
    <r>
      <rPr>
        <b/>
        <sz val="12"/>
        <color theme="9" tint="-0.499984740745262"/>
        <rFont val="Calibri"/>
        <family val="2"/>
        <scheme val="minor"/>
      </rPr>
      <t>Código del despacho:</t>
    </r>
    <r>
      <rPr>
        <sz val="12"/>
        <color theme="1"/>
        <rFont val="Calibri"/>
        <family val="2"/>
        <scheme val="minor"/>
      </rPr>
      <t xml:space="preserve"> En esta casilla deberá ingresar el número con el que se identifica el despacho en Sistema de Información Estadística de la Rama Judicial- SIERJU </t>
    </r>
    <r>
      <rPr>
        <b/>
        <sz val="12"/>
        <color theme="1"/>
        <rFont val="Calibri"/>
        <family val="2"/>
        <scheme val="minor"/>
      </rPr>
      <t>(Ejemplo: 050013333030</t>
    </r>
    <r>
      <rPr>
        <b/>
        <sz val="8"/>
        <color theme="1"/>
        <rFont val="Calibri"/>
        <family val="2"/>
        <scheme val="minor"/>
      </rPr>
      <t> </t>
    </r>
    <r>
      <rPr>
        <b/>
        <sz val="12"/>
        <color theme="1"/>
        <rFont val="Calibri"/>
        <family val="2"/>
        <scheme val="minor"/>
      </rPr>
      <t>)</t>
    </r>
  </si>
  <si>
    <r>
      <rPr>
        <b/>
        <sz val="12"/>
        <color theme="9" tint="-0.499984740745262"/>
        <rFont val="Calibri"/>
        <family val="2"/>
        <scheme val="minor"/>
      </rPr>
      <t xml:space="preserve">Fecha de la última actuación: </t>
    </r>
    <r>
      <rPr>
        <sz val="12"/>
        <color theme="1"/>
        <rFont val="Calibri"/>
        <family val="2"/>
        <scheme val="minor"/>
      </rPr>
      <t>Deberá señalar en formato DD/MM/AAAA, la fecha en la que fue dictada la providencia que responda a la etapa procesal seleccionada en la columna anterior.</t>
    </r>
  </si>
  <si>
    <r>
      <rPr>
        <b/>
        <sz val="12"/>
        <color theme="9" tint="-0.499984740745262"/>
        <rFont val="Calibri"/>
        <family val="2"/>
        <scheme val="minor"/>
      </rPr>
      <t xml:space="preserve">Fecha de admisión de la demanda: </t>
    </r>
    <r>
      <rPr>
        <sz val="12"/>
        <color theme="1"/>
        <rFont val="Calibri"/>
        <family val="2"/>
        <scheme val="minor"/>
      </rPr>
      <t>Deberá señalar en formato DD/MM/AAAA, la fecha en la que fue admitida la demanda.</t>
    </r>
  </si>
  <si>
    <r>
      <rPr>
        <b/>
        <sz val="12"/>
        <color theme="9" tint="-0.499984740745262"/>
        <rFont val="Calibri"/>
        <family val="2"/>
        <scheme val="minor"/>
      </rPr>
      <t>Fecha de radicación de la demanda:</t>
    </r>
    <r>
      <rPr>
        <sz val="12"/>
        <color theme="1"/>
        <rFont val="Calibri"/>
        <family val="2"/>
        <scheme val="minor"/>
      </rPr>
      <t xml:space="preserve"> Deberá señalar en formato DD/MM/AAAA, la fecha en la que fue asignado el proceso, según coste en la respectiva acta de reparto.</t>
    </r>
  </si>
  <si>
    <r>
      <rPr>
        <b/>
        <sz val="12"/>
        <color theme="1"/>
        <rFont val="Calibri"/>
        <family val="2"/>
        <scheme val="minor"/>
      </rPr>
      <t xml:space="preserve">Jurisdicción: </t>
    </r>
    <r>
      <rPr>
        <sz val="12"/>
        <color theme="1"/>
        <rFont val="Calibri"/>
        <family val="2"/>
        <scheme val="minor"/>
      </rPr>
      <t xml:space="preserve">Esta casilla, una vez seleccionada arroja una lista desplegable que permite seleccionar una de las siguientes opciones: </t>
    </r>
    <r>
      <rPr>
        <i/>
        <sz val="12"/>
        <color theme="1"/>
        <rFont val="Calibri"/>
        <family val="2"/>
        <scheme val="minor"/>
      </rPr>
      <t xml:space="preserve">Jurisdicción Ordinaria, Jurisdicción de lo Contencioso Administrativo </t>
    </r>
    <r>
      <rPr>
        <sz val="12"/>
        <color theme="1"/>
        <rFont val="Calibri"/>
        <family val="2"/>
        <scheme val="minor"/>
      </rPr>
      <t xml:space="preserve">y </t>
    </r>
    <r>
      <rPr>
        <i/>
        <sz val="12"/>
        <color theme="1"/>
        <rFont val="Calibri"/>
        <family val="2"/>
        <scheme val="minor"/>
      </rPr>
      <t>Función Jurisdiccional Disciplinaria</t>
    </r>
  </si>
  <si>
    <r>
      <rPr>
        <b/>
        <sz val="12"/>
        <color theme="1"/>
        <rFont val="Calibri"/>
        <family val="2"/>
        <scheme val="minor"/>
      </rPr>
      <t>Tipo de proceso:</t>
    </r>
    <r>
      <rPr>
        <sz val="12"/>
        <color theme="1"/>
        <rFont val="Calibri"/>
        <family val="2"/>
        <scheme val="minor"/>
      </rPr>
      <t xml:space="preserve"> Una vez seleccionada la casilla anterior, según la opción que mejor se ajuste a su respuesta, podrá seleccionar el tipo de proceso según la jurisdicción así:</t>
    </r>
  </si>
  <si>
    <r>
      <t xml:space="preserve">La plantilla suministrada corresponde a un archivo Excel protegido que permite el diligenciamiento exclusivamente de las columnas editables sombreadas. </t>
    </r>
    <r>
      <rPr>
        <b/>
        <sz val="11"/>
        <color theme="9" tint="-0.249977111117893"/>
        <rFont val="Calibri"/>
        <family val="2"/>
        <scheme val="minor"/>
      </rPr>
      <t>Cualquier duda o problema con el diligenciamiento del mismo, comuniquese con:</t>
    </r>
    <r>
      <rPr>
        <b/>
        <sz val="11"/>
        <color theme="9" tint="-0.499984740745262"/>
        <rFont val="Calibri"/>
        <family val="2"/>
        <scheme val="minor"/>
      </rPr>
      <t xml:space="preserve">  Daniel Arenales Porras, al correo: </t>
    </r>
    <r>
      <rPr>
        <b/>
        <sz val="11"/>
        <color rgb="FF0070C0"/>
        <rFont val="Calibri"/>
        <family val="2"/>
        <scheme val="minor"/>
      </rPr>
      <t xml:space="preserve">darenalp@cendoj.ramajudicial.gov.co </t>
    </r>
    <r>
      <rPr>
        <b/>
        <sz val="11"/>
        <color theme="9" tint="-0.499984740745262"/>
        <rFont val="Calibri"/>
        <family val="2"/>
        <scheme val="minor"/>
      </rPr>
      <t xml:space="preserve">ó con Emerson Villegas, al correo: </t>
    </r>
    <r>
      <rPr>
        <b/>
        <sz val="11"/>
        <color rgb="FF0070C0"/>
        <rFont val="Calibri"/>
        <family val="2"/>
        <scheme val="minor"/>
      </rPr>
      <t>evillegg@cendoj.ramajudicial.gov.co</t>
    </r>
  </si>
  <si>
    <t>Nº radicado del proceso de segunda instancia</t>
  </si>
  <si>
    <t>Fecha de reparto del recurso de apelación</t>
  </si>
  <si>
    <t>Fecha admisión del recurso de apelación</t>
  </si>
  <si>
    <t>Pruebas de segunda instancia</t>
  </si>
  <si>
    <t>Admisión del recurso de apelación</t>
  </si>
  <si>
    <t>Sentencia de segunda instancia</t>
  </si>
  <si>
    <t>Actuación_Contencioso_2da</t>
  </si>
  <si>
    <t>Actuación_Ordinaria_2da</t>
  </si>
  <si>
    <t>Actuación_Disciplinaria_2da</t>
  </si>
  <si>
    <t>Seleccione el tipo de proceso que va a reportar</t>
  </si>
  <si>
    <t>PROCESOS JUDICIALES DE PRIMERA INSTANCIA CON GESTIÓN SUPERIOR A 5 AÑOS</t>
  </si>
  <si>
    <r>
      <t>Para desplegar las celdas con opción preconfigurada de respuesta, deberá situar el cursor en la celda seleccionada y hacer clic sobre esta para que se desplegué la lista con la información que se ajuste a su situación particular. Esta opción la encontrará en las columnas:</t>
    </r>
    <r>
      <rPr>
        <b/>
        <sz val="12"/>
        <color theme="1"/>
        <rFont val="Calibri"/>
        <family val="2"/>
        <scheme val="minor"/>
      </rPr>
      <t xml:space="preserve"> Jurisdicción, Tipo de proceso y Última actuación</t>
    </r>
  </si>
  <si>
    <r>
      <rPr>
        <b/>
        <sz val="12"/>
        <color theme="1"/>
        <rFont val="Calibri"/>
        <family val="2"/>
        <scheme val="minor"/>
      </rPr>
      <t>Número radicado del proceso:</t>
    </r>
    <r>
      <rPr>
        <sz val="12"/>
        <color theme="1"/>
        <rFont val="Calibri"/>
        <family val="2"/>
        <scheme val="minor"/>
      </rPr>
      <t xml:space="preserve"> En este campo deberá ingresar los 23 dígitos con los que se identifica el proceso asignado por competencia, sin puntos, comas, guiones o cualquier otro carácter especial, siendo preciso en los dígitos asignados a la instancia</t>
    </r>
    <r>
      <rPr>
        <b/>
        <sz val="12"/>
        <color theme="1"/>
        <rFont val="Calibri"/>
        <family val="2"/>
        <scheme val="minor"/>
      </rPr>
      <t xml:space="preserve"> (ejemplo: xxxxxxxxxxxxxxxxxxxxx01/02)</t>
    </r>
  </si>
  <si>
    <r>
      <rPr>
        <b/>
        <sz val="12"/>
        <color theme="9" tint="-0.499984740745262"/>
        <rFont val="Calibri"/>
        <family val="2"/>
        <scheme val="minor"/>
      </rPr>
      <t>Última actuación:</t>
    </r>
    <r>
      <rPr>
        <sz val="12"/>
        <color theme="9" tint="-0.49998474074526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Deberá seleccionar, según el tipo de proceso seleccionado, la etapa procesal en la que se encuentra el proceso judicial:</t>
    </r>
  </si>
  <si>
    <t>3) Audiencia inicial</t>
  </si>
  <si>
    <t>2) Contestación de la demanda</t>
  </si>
  <si>
    <t>1) Calificación de la demanda</t>
  </si>
  <si>
    <t>4) Audiencia de instrucción y juzgamiento</t>
  </si>
  <si>
    <t>5) Etapa probatoria</t>
  </si>
  <si>
    <t xml:space="preserve">6) Alegatos de conclusión </t>
  </si>
  <si>
    <t>7) Sentencia</t>
  </si>
  <si>
    <r>
      <t>1)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Nulidad</t>
    </r>
  </si>
  <si>
    <r>
      <t>1)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Proceso único disciplinario</t>
    </r>
  </si>
  <si>
    <r>
      <t>2)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Nulidad y restablecimiento del derecho</t>
    </r>
  </si>
  <si>
    <r>
      <t>3)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Nulidad electoral</t>
    </r>
  </si>
  <si>
    <r>
      <t>4)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Reparación directa</t>
    </r>
  </si>
  <si>
    <r>
      <t>5)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Controversias contractuales</t>
    </r>
  </si>
  <si>
    <r>
      <t>6)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Repetición</t>
    </r>
  </si>
  <si>
    <r>
      <t>7)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Pérdida de investidura</t>
    </r>
  </si>
  <si>
    <r>
      <t>8)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Demás acciones constitucionales</t>
    </r>
  </si>
  <si>
    <t>6) Alegatos de conclución</t>
  </si>
  <si>
    <t>1) Indagación previa</t>
  </si>
  <si>
    <t>2) Investigación disciplinaria</t>
  </si>
  <si>
    <t>3) Suspensión disciplinaria</t>
  </si>
  <si>
    <t>4) Cierre de investigación y evaluación</t>
  </si>
  <si>
    <t>5) Juzgamiento</t>
  </si>
  <si>
    <t>PROCESOS JUDICIALES DE SEGUNDA INSTANCIA CON GESTIÓN SUPERIOR A 3 AÑOS</t>
  </si>
  <si>
    <r>
      <t xml:space="preserve">La plantilla suministrada corresponde a un archivo Excel protegido que permite el diligenciamiento exclusivamente de las columnas editables sombreadas. </t>
    </r>
    <r>
      <rPr>
        <b/>
        <sz val="11"/>
        <color theme="5" tint="-0.499984740745262"/>
        <rFont val="Calibri"/>
        <family val="2"/>
        <scheme val="minor"/>
      </rPr>
      <t>Cualquier duda o problema con el diligenciamiento del mismo, comuniquese con:</t>
    </r>
    <r>
      <rPr>
        <b/>
        <sz val="11"/>
        <color theme="9" tint="-0.499984740745262"/>
        <rFont val="Calibri"/>
        <family val="2"/>
        <scheme val="minor"/>
      </rPr>
      <t xml:space="preserve">  </t>
    </r>
    <r>
      <rPr>
        <b/>
        <sz val="11"/>
        <color theme="1"/>
        <rFont val="Calibri"/>
        <family val="2"/>
        <scheme val="minor"/>
      </rPr>
      <t>Daniel Arenales Porras, al correo:</t>
    </r>
    <r>
      <rPr>
        <b/>
        <sz val="11"/>
        <color theme="9" tint="-0.499984740745262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 xml:space="preserve">darenalp@cendoj.ramajudicial.gov.co </t>
    </r>
    <r>
      <rPr>
        <b/>
        <sz val="11"/>
        <color theme="1"/>
        <rFont val="Calibri"/>
        <family val="2"/>
        <scheme val="minor"/>
      </rPr>
      <t xml:space="preserve">ó con Emerson Villegas, al correo: </t>
    </r>
    <r>
      <rPr>
        <b/>
        <sz val="11"/>
        <color rgb="FF0070C0"/>
        <rFont val="Calibri"/>
        <family val="2"/>
        <scheme val="minor"/>
      </rPr>
      <t>evillegg@cendoj.ramajudicial.gov.co</t>
    </r>
  </si>
  <si>
    <r>
      <rPr>
        <b/>
        <sz val="12"/>
        <color theme="5" tint="-0.499984740745262"/>
        <rFont val="Calibri"/>
        <family val="2"/>
        <scheme val="minor"/>
      </rPr>
      <t>Tipo de proceso:</t>
    </r>
    <r>
      <rPr>
        <sz val="12"/>
        <color theme="1"/>
        <rFont val="Calibri"/>
        <family val="2"/>
        <scheme val="minor"/>
      </rPr>
      <t xml:space="preserve"> Una vez seleccionada la casilla anterior, según la opción que mejor se ajuste a su respuesta, podrá seleccionar el tipo de proceso según la jurisdicción así:</t>
    </r>
  </si>
  <si>
    <r>
      <rPr>
        <b/>
        <sz val="12"/>
        <rFont val="Calibri"/>
        <family val="2"/>
        <scheme val="minor"/>
      </rPr>
      <t>Código del despacho:</t>
    </r>
    <r>
      <rPr>
        <sz val="1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En esta casilla deberá ingresar el número con el que se identifica el despacho en Sistema de Información Estadística de la Rama Judicial- SIERJU </t>
    </r>
    <r>
      <rPr>
        <b/>
        <sz val="12"/>
        <color theme="1"/>
        <rFont val="Calibri"/>
        <family val="2"/>
        <scheme val="minor"/>
      </rPr>
      <t>(Ejemplo: 050013333030</t>
    </r>
    <r>
      <rPr>
        <b/>
        <sz val="8"/>
        <color theme="1"/>
        <rFont val="Calibri"/>
        <family val="2"/>
        <scheme val="minor"/>
      </rPr>
      <t> </t>
    </r>
    <r>
      <rPr>
        <b/>
        <sz val="12"/>
        <color theme="1"/>
        <rFont val="Calibri"/>
        <family val="2"/>
        <scheme val="minor"/>
      </rPr>
      <t>)</t>
    </r>
  </si>
  <si>
    <r>
      <rPr>
        <b/>
        <sz val="12"/>
        <rFont val="Calibri"/>
        <family val="2"/>
        <scheme val="minor"/>
      </rPr>
      <t>Jurisdicción:</t>
    </r>
    <r>
      <rPr>
        <b/>
        <sz val="12"/>
        <color theme="5" tint="-0.49998474074526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Esta casilla, una vez seleccionada arroja una lista desplegable que permite seleccionar una de las siguientes opciones: </t>
    </r>
    <r>
      <rPr>
        <i/>
        <sz val="12"/>
        <color theme="1"/>
        <rFont val="Calibri"/>
        <family val="2"/>
        <scheme val="minor"/>
      </rPr>
      <t xml:space="preserve">Jurisdicción Ordinaria, Jurisdicción de lo Contencioso Administrativo </t>
    </r>
    <r>
      <rPr>
        <sz val="12"/>
        <color theme="1"/>
        <rFont val="Calibri"/>
        <family val="2"/>
        <scheme val="minor"/>
      </rPr>
      <t xml:space="preserve">y </t>
    </r>
    <r>
      <rPr>
        <i/>
        <sz val="12"/>
        <color theme="1"/>
        <rFont val="Calibri"/>
        <family val="2"/>
        <scheme val="minor"/>
      </rPr>
      <t>Función Jurisdiccional Disciplinaria</t>
    </r>
  </si>
  <si>
    <r>
      <rPr>
        <b/>
        <sz val="12"/>
        <color theme="5" tint="-0.499984740745262"/>
        <rFont val="Calibri"/>
        <family val="2"/>
        <scheme val="minor"/>
      </rPr>
      <t>Última actuación:</t>
    </r>
    <r>
      <rPr>
        <sz val="12"/>
        <color theme="9" tint="-0.49998474074526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Deberá seleccionar, según el tipo de proceso seleccionado, la etapa procesal en la que se encuentra el proceso judicial:</t>
    </r>
  </si>
  <si>
    <r>
      <rPr>
        <b/>
        <sz val="12"/>
        <color theme="5" tint="-0.499984740745262"/>
        <rFont val="Calibri"/>
        <family val="2"/>
        <scheme val="minor"/>
      </rPr>
      <t>Número radicado del proceso de segunda instancia:</t>
    </r>
    <r>
      <rPr>
        <sz val="12"/>
        <color theme="5" tint="-0.49998474074526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En este campo deberá ingresar los 23 dígitos con los que se identifica el proceso asignado por competencia, sin puntos, comas, guiones o cualquier otro carácter especial, siendo preciso en los dígitos asignados a la instancia</t>
    </r>
    <r>
      <rPr>
        <b/>
        <sz val="12"/>
        <color theme="1"/>
        <rFont val="Calibri"/>
        <family val="2"/>
        <scheme val="minor"/>
      </rPr>
      <t xml:space="preserve"> (ejemplo: xxxxxxxxxxxxxxxxxxxxx01/02)</t>
    </r>
  </si>
  <si>
    <t>5)   Demás acciones constitucionales</t>
  </si>
  <si>
    <r>
      <rPr>
        <b/>
        <sz val="12"/>
        <rFont val="Calibri"/>
        <family val="2"/>
        <scheme val="minor"/>
      </rPr>
      <t xml:space="preserve">Fecha de radicación del recurso de apelación: </t>
    </r>
    <r>
      <rPr>
        <sz val="12"/>
        <rFont val="Calibri"/>
        <family val="2"/>
        <scheme val="minor"/>
      </rPr>
      <t>Deberá señalar en formato DD/MM/AAAA, la fecha en la que fue asignado el recurso de apelación para surtir el trámite de segunda instancia, según conste en la respectiva acta de reparto.</t>
    </r>
  </si>
  <si>
    <r>
      <rPr>
        <b/>
        <sz val="12"/>
        <color theme="5" tint="-0.499984740745262"/>
        <rFont val="Calibri"/>
        <family val="2"/>
        <scheme val="minor"/>
      </rPr>
      <t xml:space="preserve">Fecha de admisión del recurso de apelación: </t>
    </r>
    <r>
      <rPr>
        <sz val="12"/>
        <rFont val="Calibri"/>
        <family val="2"/>
        <scheme val="minor"/>
      </rPr>
      <t>Deberá señalar en formato DD/MM/AAAA, la fecha en la que fue admitido el recurso de apelación o la consulta.</t>
    </r>
  </si>
  <si>
    <t xml:space="preserve">1) Admisión del recurso de apelación </t>
  </si>
  <si>
    <t>2) Pruebas de segunda instancia</t>
  </si>
  <si>
    <t>3)⁠ Alegatos de conclusión</t>
  </si>
  <si>
    <t>4) Sentencia de segunda instancia</t>
  </si>
  <si>
    <t xml:space="preserve">3) ⁠Alegatos de conclusión </t>
  </si>
  <si>
    <r>
      <t>Fecha de la última actuación:</t>
    </r>
    <r>
      <rPr>
        <sz val="12"/>
        <rFont val="Calibri"/>
        <family val="2"/>
        <scheme val="minor"/>
      </rPr>
      <t xml:space="preserve"> Deberá señalar en formato DD/MM/AAAA, la fecha en la que fue dictada la providencia que responda a la etapa procesal seleccionada en la columna anterior.</t>
    </r>
  </si>
  <si>
    <t>4) Sentencia anticipada</t>
  </si>
  <si>
    <r>
      <t>2)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Ejecutivo</t>
    </r>
  </si>
  <si>
    <r>
      <t>3)</t>
    </r>
    <r>
      <rPr>
        <sz val="11"/>
        <color theme="1"/>
        <rFont val="Times New Roman"/>
        <family val="1"/>
      </rPr>
      <t xml:space="preserve">   </t>
    </r>
    <r>
      <rPr>
        <sz val="11"/>
        <color theme="1"/>
        <rFont val="Calibri"/>
        <family val="2"/>
        <scheme val="minor"/>
      </rPr>
      <t>De liquidación</t>
    </r>
  </si>
  <si>
    <r>
      <t>4)</t>
    </r>
    <r>
      <rPr>
        <sz val="11"/>
        <color theme="1"/>
        <rFont val="Times New Roman"/>
        <family val="1"/>
      </rPr>
      <t>   </t>
    </r>
    <r>
      <rPr>
        <sz val="11"/>
        <color theme="1"/>
        <rFont val="Calibri"/>
        <family val="2"/>
        <scheme val="minor"/>
      </rPr>
      <t>De Jurisdicción voluntaria</t>
    </r>
  </si>
  <si>
    <t>5)    Demás acciones constitucionales</t>
  </si>
  <si>
    <r>
      <t>1)</t>
    </r>
    <r>
      <rPr>
        <sz val="11"/>
        <color theme="1"/>
        <rFont val="Times New Roman"/>
        <family val="1"/>
      </rPr>
      <t>   </t>
    </r>
    <r>
      <rPr>
        <sz val="11"/>
        <color theme="1"/>
        <rFont val="Calibri"/>
        <family val="2"/>
        <scheme val="minor"/>
      </rPr>
      <t>Declarativo</t>
    </r>
  </si>
  <si>
    <r>
      <t>2)</t>
    </r>
    <r>
      <rPr>
        <sz val="11"/>
        <color theme="1"/>
        <rFont val="Times New Roman"/>
        <family val="1"/>
      </rPr>
      <t>   </t>
    </r>
    <r>
      <rPr>
        <sz val="11"/>
        <color theme="1"/>
        <rFont val="Calibri"/>
        <family val="2"/>
        <scheme val="minor"/>
      </rPr>
      <t>Ejecutivo</t>
    </r>
  </si>
  <si>
    <r>
      <t>3)</t>
    </r>
    <r>
      <rPr>
        <sz val="11"/>
        <color theme="1"/>
        <rFont val="Times New Roman"/>
        <family val="1"/>
      </rPr>
      <t>   </t>
    </r>
    <r>
      <rPr>
        <sz val="11"/>
        <color theme="1"/>
        <rFont val="Calibri"/>
        <family val="2"/>
        <scheme val="minor"/>
      </rPr>
      <t>De liquidación</t>
    </r>
  </si>
  <si>
    <t xml:space="preserve"> Admisión del grado jurisdiccional de consulta</t>
  </si>
  <si>
    <t xml:space="preserve"> Audiencia de sustentación y fallo</t>
  </si>
  <si>
    <t xml:space="preserve"> Audiencia de trámite y fallo en segunda instancia</t>
  </si>
  <si>
    <t>Alegatos de conclusión</t>
  </si>
  <si>
    <r>
      <t>1)</t>
    </r>
    <r>
      <rPr>
        <sz val="10"/>
        <color theme="1"/>
        <rFont val="Times New Roman"/>
        <family val="1"/>
      </rPr>
      <t> A</t>
    </r>
    <r>
      <rPr>
        <sz val="10"/>
        <color theme="1"/>
        <rFont val="Calibri"/>
        <family val="2"/>
        <scheme val="minor"/>
      </rPr>
      <t>dmisión del recurso de apelación</t>
    </r>
  </si>
  <si>
    <r>
      <t>2)</t>
    </r>
    <r>
      <rPr>
        <sz val="10"/>
        <color theme="1"/>
        <rFont val="Times New Roman"/>
        <family val="1"/>
      </rPr>
      <t> </t>
    </r>
    <r>
      <rPr>
        <sz val="10"/>
        <color theme="1"/>
        <rFont val="Calibri"/>
        <family val="2"/>
        <scheme val="minor"/>
      </rPr>
      <t>Admisión del grado jurisdiccional de consulta</t>
    </r>
  </si>
  <si>
    <r>
      <t>3)</t>
    </r>
    <r>
      <rPr>
        <sz val="10"/>
        <color theme="1"/>
        <rFont val="Times New Roman"/>
        <family val="1"/>
      </rPr>
      <t> </t>
    </r>
    <r>
      <rPr>
        <sz val="10"/>
        <color theme="1"/>
        <rFont val="Calibri"/>
        <family val="2"/>
        <scheme val="minor"/>
      </rPr>
      <t>Audiencia de sustentación y fallo</t>
    </r>
  </si>
  <si>
    <r>
      <t>4)</t>
    </r>
    <r>
      <rPr>
        <sz val="10"/>
        <color theme="1"/>
        <rFont val="Times New Roman"/>
        <family val="1"/>
      </rPr>
      <t> </t>
    </r>
    <r>
      <rPr>
        <sz val="10"/>
        <color theme="1"/>
        <rFont val="Calibri"/>
        <family val="2"/>
        <scheme val="minor"/>
      </rPr>
      <t>Audiencia de trámite y fallo en segunda instancia</t>
    </r>
  </si>
  <si>
    <r>
      <t>5)</t>
    </r>
    <r>
      <rPr>
        <sz val="10"/>
        <color theme="1"/>
        <rFont val="Times New Roman"/>
        <family val="1"/>
      </rPr>
      <t> </t>
    </r>
    <r>
      <rPr>
        <sz val="10"/>
        <color theme="1"/>
        <rFont val="Calibri"/>
        <family val="2"/>
        <scheme val="minor"/>
      </rPr>
      <t>Pruebas de segunda instancia</t>
    </r>
  </si>
  <si>
    <t>6) Sentencia de segunda instancia</t>
  </si>
  <si>
    <t>Razones por las cuales no se ha decidido el proceso</t>
  </si>
  <si>
    <r>
      <rPr>
        <b/>
        <sz val="12"/>
        <color theme="9" tint="-0.499984740745262"/>
        <rFont val="Calibri"/>
        <family val="2"/>
        <scheme val="minor"/>
      </rPr>
      <t xml:space="preserve">Razones por las cuales no se ha decidido el proceso: </t>
    </r>
    <r>
      <rPr>
        <sz val="12"/>
        <rFont val="Calibri"/>
        <family val="2"/>
        <scheme val="minor"/>
      </rPr>
      <t>En este campo, deberá diligenciar en un máximo de 250 caracteres, las razones por las cuales no se ha decidido el proceso después de transcurridos 5 años.</t>
    </r>
  </si>
  <si>
    <r>
      <t xml:space="preserve">Razones por las cuales no se ha decidido el proceso: </t>
    </r>
    <r>
      <rPr>
        <sz val="12"/>
        <rFont val="Calibri"/>
        <family val="2"/>
        <scheme val="minor"/>
      </rPr>
      <t>En este campo, deberá diligenciar en un máximo de 250 caracteres, las razones por las cuales no se ha decidido el proceso después de transcurridos 3 años.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</si>
</sst>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/m/yy;@"/>
    <numFmt numFmtId="165" formatCode="000000000000"/>
    <numFmt numFmtId="166" formatCode="d/mm/yyyy;@"/>
    <numFmt numFmtId="167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rgb="FFFFFF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12"/>
      <color theme="5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/>
      <diagonal/>
    </border>
    <border>
      <left/>
      <right/>
      <top/>
      <bottom style="thick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0" xfId="0" applyProtection="1">
      <protection locked="0"/>
    </xf>
    <xf numFmtId="0" fontId="3" fillId="0" borderId="0" xfId="0" applyFont="1" applyProtection="1"/>
    <xf numFmtId="164" fontId="3" fillId="0" borderId="0" xfId="0" applyNumberFormat="1" applyFont="1" applyProtection="1"/>
    <xf numFmtId="0" fontId="0" fillId="0" borderId="0" xfId="0" applyAlignment="1" applyProtection="1">
      <alignment horizontal="center"/>
    </xf>
    <xf numFmtId="166" fontId="0" fillId="0" borderId="0" xfId="0" applyNumberFormat="1" applyAlignment="1" applyProtection="1">
      <alignment horizontal="center"/>
      <protection locked="0"/>
    </xf>
    <xf numFmtId="165" fontId="4" fillId="0" borderId="0" xfId="1" applyNumberFormat="1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1" fontId="0" fillId="0" borderId="0" xfId="0" applyNumberFormat="1"/>
    <xf numFmtId="167" fontId="0" fillId="0" borderId="0" xfId="1" applyNumberFormat="1" applyFont="1"/>
    <xf numFmtId="0" fontId="0" fillId="0" borderId="0" xfId="1" applyNumberFormat="1" applyFont="1"/>
    <xf numFmtId="49" fontId="0" fillId="0" borderId="0" xfId="1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</xf>
    <xf numFmtId="0" fontId="3" fillId="0" borderId="0" xfId="0" applyFont="1" applyFill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justify" vertical="center"/>
    </xf>
    <xf numFmtId="0" fontId="8" fillId="0" borderId="0" xfId="0" applyFont="1" applyBorder="1" applyAlignment="1" applyProtection="1">
      <alignment horizontal="justify" vertical="center"/>
    </xf>
    <xf numFmtId="0" fontId="0" fillId="0" borderId="10" xfId="0" applyBorder="1" applyProtection="1"/>
    <xf numFmtId="0" fontId="9" fillId="0" borderId="11" xfId="0" applyFont="1" applyBorder="1" applyAlignment="1" applyProtection="1">
      <alignment vertical="center"/>
    </xf>
    <xf numFmtId="0" fontId="0" fillId="0" borderId="11" xfId="0" applyBorder="1" applyProtection="1"/>
    <xf numFmtId="0" fontId="0" fillId="0" borderId="12" xfId="0" applyBorder="1" applyProtection="1"/>
    <xf numFmtId="0" fontId="2" fillId="5" borderId="1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justify" wrapText="1"/>
      <protection locked="0"/>
    </xf>
    <xf numFmtId="0" fontId="17" fillId="0" borderId="0" xfId="0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0" fontId="0" fillId="0" borderId="0" xfId="0" applyFont="1" applyBorder="1" applyAlignment="1" applyProtection="1">
      <alignment horizontal="left" vertical="center" wrapText="1" indent="5"/>
    </xf>
    <xf numFmtId="0" fontId="0" fillId="0" borderId="0" xfId="0" applyFont="1" applyBorder="1" applyProtection="1"/>
    <xf numFmtId="0" fontId="26" fillId="0" borderId="0" xfId="0" applyFont="1" applyBorder="1" applyAlignment="1" applyProtection="1">
      <alignment vertical="center" wrapText="1"/>
    </xf>
    <xf numFmtId="0" fontId="26" fillId="0" borderId="0" xfId="0" applyFont="1" applyBorder="1" applyAlignment="1" applyProtection="1">
      <alignment horizontal="left" vertical="center" wrapText="1"/>
    </xf>
    <xf numFmtId="0" fontId="26" fillId="0" borderId="0" xfId="0" applyFont="1" applyBorder="1" applyAlignment="1" applyProtection="1"/>
    <xf numFmtId="0" fontId="0" fillId="0" borderId="0" xfId="0" applyFill="1" applyProtection="1"/>
    <xf numFmtId="0" fontId="0" fillId="0" borderId="0" xfId="0" applyFill="1" applyAlignment="1" applyProtection="1">
      <alignment vertical="top" wrapText="1"/>
    </xf>
    <xf numFmtId="0" fontId="6" fillId="0" borderId="0" xfId="0" applyFont="1"/>
    <xf numFmtId="0" fontId="6" fillId="0" borderId="0" xfId="0" applyFont="1" applyAlignment="1">
      <alignment horizontal="left" vertical="center" indent="5"/>
    </xf>
    <xf numFmtId="14" fontId="2" fillId="0" borderId="0" xfId="0" applyNumberFormat="1" applyFont="1" applyFill="1" applyBorder="1" applyAlignment="1" applyProtection="1">
      <alignment horizontal="center" wrapText="1"/>
    </xf>
    <xf numFmtId="0" fontId="18" fillId="4" borderId="0" xfId="0" applyFont="1" applyFill="1" applyBorder="1" applyAlignment="1" applyProtection="1">
      <alignment horizontal="center"/>
    </xf>
    <xf numFmtId="0" fontId="18" fillId="4" borderId="14" xfId="0" applyFont="1" applyFill="1" applyBorder="1" applyAlignment="1" applyProtection="1">
      <alignment horizontal="center"/>
    </xf>
    <xf numFmtId="0" fontId="19" fillId="4" borderId="15" xfId="0" applyFont="1" applyFill="1" applyBorder="1" applyAlignment="1" applyProtection="1">
      <alignment horizontal="center"/>
    </xf>
    <xf numFmtId="0" fontId="19" fillId="4" borderId="13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justify" vertical="center" wrapText="1"/>
    </xf>
    <xf numFmtId="0" fontId="6" fillId="3" borderId="3" xfId="0" applyFont="1" applyFill="1" applyBorder="1" applyAlignment="1" applyProtection="1">
      <alignment horizontal="justify" vertical="center" wrapText="1"/>
    </xf>
    <xf numFmtId="0" fontId="6" fillId="3" borderId="4" xfId="0" applyFont="1" applyFill="1" applyBorder="1" applyAlignment="1" applyProtection="1">
      <alignment horizontal="justify" vertical="center" wrapText="1"/>
    </xf>
    <xf numFmtId="0" fontId="6" fillId="0" borderId="0" xfId="0" applyFont="1" applyBorder="1" applyAlignment="1" applyProtection="1">
      <alignment horizontal="justify" vertical="center" wrapText="1"/>
    </xf>
    <xf numFmtId="0" fontId="0" fillId="0" borderId="0" xfId="0" applyFont="1" applyBorder="1" applyAlignment="1" applyProtection="1">
      <alignment horizontal="left" vertical="center" wrapText="1" indent="5"/>
    </xf>
    <xf numFmtId="0" fontId="0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justify" vertical="center" wrapText="1"/>
    </xf>
    <xf numFmtId="0" fontId="5" fillId="3" borderId="3" xfId="0" applyFont="1" applyFill="1" applyBorder="1" applyAlignment="1" applyProtection="1">
      <alignment horizontal="justify" vertical="center" wrapText="1"/>
    </xf>
    <xf numFmtId="0" fontId="5" fillId="3" borderId="4" xfId="0" applyFont="1" applyFill="1" applyBorder="1" applyAlignment="1" applyProtection="1">
      <alignment horizontal="justify" vertical="center" wrapText="1"/>
    </xf>
    <xf numFmtId="0" fontId="26" fillId="0" borderId="0" xfId="0" applyFont="1" applyBorder="1" applyAlignment="1" applyProtection="1">
      <alignment horizontal="left" vertical="center" wrapText="1" indent="5"/>
    </xf>
    <xf numFmtId="0" fontId="26" fillId="0" borderId="0" xfId="0" applyFont="1" applyBorder="1" applyAlignment="1" applyProtection="1">
      <alignment vertical="center" wrapText="1"/>
    </xf>
    <xf numFmtId="0" fontId="26" fillId="0" borderId="0" xfId="0" applyFont="1" applyBorder="1" applyAlignment="1" applyProtection="1">
      <alignment horizontal="left" vertical="center" wrapText="1"/>
    </xf>
    <xf numFmtId="0" fontId="6" fillId="6" borderId="2" xfId="0" applyFont="1" applyFill="1" applyBorder="1" applyAlignment="1" applyProtection="1">
      <alignment horizontal="justify" vertical="center" wrapText="1"/>
    </xf>
    <xf numFmtId="0" fontId="6" fillId="6" borderId="3" xfId="0" applyFont="1" applyFill="1" applyBorder="1" applyAlignment="1" applyProtection="1">
      <alignment horizontal="justify" vertical="center" wrapText="1"/>
    </xf>
    <xf numFmtId="0" fontId="6" fillId="6" borderId="4" xfId="0" applyFont="1" applyFill="1" applyBorder="1" applyAlignment="1" applyProtection="1">
      <alignment horizontal="justify" vertical="center" wrapText="1"/>
    </xf>
    <xf numFmtId="0" fontId="27" fillId="5" borderId="0" xfId="0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center" vertical="center"/>
    </xf>
    <xf numFmtId="0" fontId="5" fillId="6" borderId="2" xfId="0" applyFont="1" applyFill="1" applyBorder="1" applyAlignment="1" applyProtection="1">
      <alignment horizontal="justify" vertical="center" wrapText="1"/>
    </xf>
    <xf numFmtId="0" fontId="5" fillId="6" borderId="3" xfId="0" applyFont="1" applyFill="1" applyBorder="1" applyAlignment="1" applyProtection="1">
      <alignment horizontal="justify" vertical="center" wrapText="1"/>
    </xf>
    <xf numFmtId="0" fontId="5" fillId="6" borderId="4" xfId="0" applyFont="1" applyFill="1" applyBorder="1" applyAlignment="1" applyProtection="1">
      <alignment horizontal="justify" vertical="center" wrapText="1"/>
    </xf>
    <xf numFmtId="0" fontId="21" fillId="0" borderId="0" xfId="0" applyFont="1" applyBorder="1" applyAlignment="1" applyProtection="1">
      <alignment horizontal="justify" vertical="center" wrapText="1"/>
    </xf>
    <xf numFmtId="0" fontId="20" fillId="0" borderId="0" xfId="0" applyFont="1" applyBorder="1" applyAlignment="1" applyProtection="1">
      <alignment horizontal="justify" vertical="center" wrapText="1"/>
    </xf>
    <xf numFmtId="0" fontId="24" fillId="0" borderId="0" xfId="0" applyFont="1"/>
    <xf numFmtId="0" fontId="29" fillId="6" borderId="2" xfId="0" applyFont="1" applyFill="1" applyBorder="1" applyAlignment="1" applyProtection="1">
      <alignment horizontal="justify" vertical="center" wrapText="1"/>
    </xf>
    <xf numFmtId="1" fontId="0" fillId="0" borderId="0" xfId="1" applyNumberFormat="1" applyFont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113"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INSTRUCTIVO!A1"/><Relationship Id="rId6" Type="http://schemas.openxmlformats.org/officeDocument/2006/relationships/image" Target="../media/image3.png"/><Relationship Id="rId5" Type="http://schemas.openxmlformats.org/officeDocument/2006/relationships/hyperlink" Target="#'PANEL DE ACCESO'!A1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'INSTRUCTIVO (2)'!A1"/><Relationship Id="rId6" Type="http://schemas.openxmlformats.org/officeDocument/2006/relationships/image" Target="../media/image3.png"/><Relationship Id="rId5" Type="http://schemas.openxmlformats.org/officeDocument/2006/relationships/hyperlink" Target="#'PANEL DE ACCESO'!A1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SEGUNDA INSTANCIA'!A1"/><Relationship Id="rId7" Type="http://schemas.openxmlformats.org/officeDocument/2006/relationships/image" Target="../media/image7.svg"/><Relationship Id="rId2" Type="http://schemas.openxmlformats.org/officeDocument/2006/relationships/hyperlink" Target="#'PRIMERA INSTANCIA'!A1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3.png"/><Relationship Id="rId2" Type="http://schemas.openxmlformats.org/officeDocument/2006/relationships/hyperlink" Target="#'PRIMERA INSTANCIA'!A1"/><Relationship Id="rId1" Type="http://schemas.openxmlformats.org/officeDocument/2006/relationships/hyperlink" Target="#PROCESOS!A1"/><Relationship Id="rId6" Type="http://schemas.openxmlformats.org/officeDocument/2006/relationships/hyperlink" Target="#'PANEL DE ACCESO'!A1"/><Relationship Id="rId5" Type="http://schemas.openxmlformats.org/officeDocument/2006/relationships/image" Target="../media/image2.png"/><Relationship Id="rId4" Type="http://schemas.microsoft.com/office/2007/relationships/hdphoto" Target="../media/hdphoto2.wdp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8.png"/><Relationship Id="rId1" Type="http://schemas.openxmlformats.org/officeDocument/2006/relationships/hyperlink" Target="#'SEGUNDA INSTANCIA'!A1"/><Relationship Id="rId6" Type="http://schemas.openxmlformats.org/officeDocument/2006/relationships/image" Target="../media/image3.png"/><Relationship Id="rId5" Type="http://schemas.openxmlformats.org/officeDocument/2006/relationships/hyperlink" Target="#'PANEL DE ACCESO'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11</xdr:col>
      <xdr:colOff>257175</xdr:colOff>
      <xdr:row>0</xdr:row>
      <xdr:rowOff>885825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A9092B79-2F26-493E-85B1-58D34CE42CEC}"/>
            </a:ext>
          </a:extLst>
        </xdr:cNvPr>
        <xdr:cNvSpPr/>
      </xdr:nvSpPr>
      <xdr:spPr>
        <a:xfrm>
          <a:off x="28575" y="0"/>
          <a:ext cx="18021300" cy="885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absolute">
    <xdr:from>
      <xdr:col>2</xdr:col>
      <xdr:colOff>2076450</xdr:colOff>
      <xdr:row>0</xdr:row>
      <xdr:rowOff>28575</xdr:rowOff>
    </xdr:from>
    <xdr:to>
      <xdr:col>5</xdr:col>
      <xdr:colOff>47625</xdr:colOff>
      <xdr:row>0</xdr:row>
      <xdr:rowOff>390525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B5DB0E63-7E92-425E-81BE-BD51345C5D64}"/>
            </a:ext>
          </a:extLst>
        </xdr:cNvPr>
        <xdr:cNvSpPr txBox="1">
          <a:spLocks noChangeArrowheads="1"/>
        </xdr:cNvSpPr>
      </xdr:nvSpPr>
      <xdr:spPr bwMode="auto">
        <a:xfrm>
          <a:off x="5572125" y="28575"/>
          <a:ext cx="3838575" cy="361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1800" b="1" i="0" u="none" strike="noStrike" baseline="0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t>CONSEJO SUPERIOR DE LA JUDICATURA</a:t>
          </a:r>
        </a:p>
      </xdr:txBody>
    </xdr:sp>
    <xdr:clientData/>
  </xdr:twoCellAnchor>
  <xdr:twoCellAnchor editAs="absolute">
    <xdr:from>
      <xdr:col>3</xdr:col>
      <xdr:colOff>9525</xdr:colOff>
      <xdr:row>0</xdr:row>
      <xdr:rowOff>333375</xdr:rowOff>
    </xdr:from>
    <xdr:to>
      <xdr:col>4</xdr:col>
      <xdr:colOff>781049</xdr:colOff>
      <xdr:row>0</xdr:row>
      <xdr:rowOff>542925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501FD4A0-B171-422D-B02D-F5794B269B5E}"/>
            </a:ext>
          </a:extLst>
        </xdr:cNvPr>
        <xdr:cNvSpPr txBox="1">
          <a:spLocks noChangeArrowheads="1"/>
        </xdr:cNvSpPr>
      </xdr:nvSpPr>
      <xdr:spPr bwMode="auto">
        <a:xfrm>
          <a:off x="5915025" y="333375"/>
          <a:ext cx="3095624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UNIDAD DE DESARROLLO Y ANÁLISIS ESTADÍSTICO</a:t>
          </a:r>
        </a:p>
      </xdr:txBody>
    </xdr:sp>
    <xdr:clientData/>
  </xdr:twoCellAnchor>
  <xdr:twoCellAnchor editAs="absolute">
    <xdr:from>
      <xdr:col>2</xdr:col>
      <xdr:colOff>1457324</xdr:colOff>
      <xdr:row>0</xdr:row>
      <xdr:rowOff>581024</xdr:rowOff>
    </xdr:from>
    <xdr:to>
      <xdr:col>5</xdr:col>
      <xdr:colOff>485775</xdr:colOff>
      <xdr:row>0</xdr:row>
      <xdr:rowOff>828675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2EC6B503-9FA7-4F20-A103-AA14DCC0F580}"/>
            </a:ext>
          </a:extLst>
        </xdr:cNvPr>
        <xdr:cNvSpPr txBox="1">
          <a:spLocks noChangeArrowheads="1"/>
        </xdr:cNvSpPr>
      </xdr:nvSpPr>
      <xdr:spPr bwMode="auto">
        <a:xfrm>
          <a:off x="4952999" y="581024"/>
          <a:ext cx="4895851" cy="247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11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PROCESOS JUDICIALES DE </a:t>
          </a:r>
          <a:r>
            <a:rPr lang="es-CO" sz="1100" b="1" i="0" u="sng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PRIMERA</a:t>
          </a:r>
          <a:r>
            <a:rPr lang="es-CO" sz="11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 INSTANCIA CON GESTIÓN SUPERIOR A 5 AÑOS</a:t>
          </a:r>
        </a:p>
      </xdr:txBody>
    </xdr:sp>
    <xdr:clientData/>
  </xdr:twoCellAnchor>
  <xdr:twoCellAnchor editAs="absolute">
    <xdr:from>
      <xdr:col>0</xdr:col>
      <xdr:colOff>66675</xdr:colOff>
      <xdr:row>0</xdr:row>
      <xdr:rowOff>723900</xdr:rowOff>
    </xdr:from>
    <xdr:to>
      <xdr:col>2</xdr:col>
      <xdr:colOff>1400175</xdr:colOff>
      <xdr:row>0</xdr:row>
      <xdr:rowOff>942975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1CD1391E-75E0-4405-983A-EF933F59A1A0}"/>
            </a:ext>
          </a:extLst>
        </xdr:cNvPr>
        <xdr:cNvSpPr txBox="1">
          <a:spLocks noChangeArrowheads="1"/>
        </xdr:cNvSpPr>
      </xdr:nvSpPr>
      <xdr:spPr bwMode="auto">
        <a:xfrm>
          <a:off x="66675" y="723900"/>
          <a:ext cx="48291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800" b="1" i="0" u="none" strike="noStrike" baseline="0">
              <a:solidFill>
                <a:srgbClr val="FF0000"/>
              </a:solidFill>
              <a:latin typeface="+mn-lt"/>
              <a:ea typeface="Calibri"/>
              <a:cs typeface="Calibri"/>
            </a:rPr>
            <a:t>* Los campos señalados en rojo, son obligatorios</a:t>
          </a:r>
        </a:p>
      </xdr:txBody>
    </xdr:sp>
    <xdr:clientData/>
  </xdr:twoCellAnchor>
  <xdr:twoCellAnchor>
    <xdr:from>
      <xdr:col>1</xdr:col>
      <xdr:colOff>1485900</xdr:colOff>
      <xdr:row>0</xdr:row>
      <xdr:rowOff>0</xdr:rowOff>
    </xdr:from>
    <xdr:to>
      <xdr:col>2</xdr:col>
      <xdr:colOff>142875</xdr:colOff>
      <xdr:row>0</xdr:row>
      <xdr:rowOff>783718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34FA8F-9E20-4F42-B4AD-96999C2289E6}"/>
            </a:ext>
          </a:extLst>
        </xdr:cNvPr>
        <xdr:cNvGrpSpPr/>
      </xdr:nvGrpSpPr>
      <xdr:grpSpPr>
        <a:xfrm>
          <a:off x="2781300" y="0"/>
          <a:ext cx="857250" cy="783718"/>
          <a:chOff x="10896600" y="0"/>
          <a:chExt cx="857250" cy="783718"/>
        </a:xfrm>
      </xdr:grpSpPr>
      <xdr:pic>
        <xdr:nvPicPr>
          <xdr:cNvPr id="9" name="Imagen 8" descr="Producto manuales manual del usuario iconos de computadora software de  usuario, kurban, producto, manuales png | PNGEgg">
            <a:extLst>
              <a:ext uri="{FF2B5EF4-FFF2-40B4-BE49-F238E27FC236}">
                <a16:creationId xmlns:a16="http://schemas.microsoft.com/office/drawing/2014/main" id="{6D858F8A-959D-4010-9665-A738E418DF2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E6E6E6"/>
              </a:clrFrom>
              <a:clrTo>
                <a:srgbClr val="E6E6E6">
                  <a:alpha val="0"/>
                </a:srgbClr>
              </a:clrTo>
            </a:clrChange>
            <a:duotone>
              <a:schemeClr val="accent6">
                <a:shade val="45000"/>
                <a:satMod val="135000"/>
              </a:schemeClr>
              <a:prstClr val="white"/>
            </a:duotone>
            <a:alphaModFix/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colorTemperature colorTemp="4700"/>
                    </a14:imgEffect>
                    <a14:imgEffect>
                      <a14:saturation sat="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99" t="17371" r="23140" b="8467"/>
          <a:stretch/>
        </xdr:blipFill>
        <xdr:spPr bwMode="auto">
          <a:xfrm>
            <a:off x="10989992" y="0"/>
            <a:ext cx="679990" cy="783718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Text Box 5">
            <a:extLst>
              <a:ext uri="{FF2B5EF4-FFF2-40B4-BE49-F238E27FC236}">
                <a16:creationId xmlns:a16="http://schemas.microsoft.com/office/drawing/2014/main" id="{35AA3882-44C2-40F9-810B-4646B4799F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896600" y="552450"/>
            <a:ext cx="857250" cy="209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chemeClr val="accent6">
                    <a:lumMod val="75000"/>
                  </a:schemeClr>
                </a:solidFill>
                <a:latin typeface="Calibri"/>
                <a:ea typeface="Calibri"/>
                <a:cs typeface="Calibri"/>
              </a:rPr>
              <a:t>INSTRUCTIVO</a:t>
            </a:r>
          </a:p>
        </xdr:txBody>
      </xdr:sp>
    </xdr:grpSp>
    <xdr:clientData fLocksWithSheet="0"/>
  </xdr:twoCellAnchor>
  <xdr:twoCellAnchor editAs="absolute">
    <xdr:from>
      <xdr:col>0</xdr:col>
      <xdr:colOff>76200</xdr:colOff>
      <xdr:row>0</xdr:row>
      <xdr:rowOff>47625</xdr:rowOff>
    </xdr:from>
    <xdr:to>
      <xdr:col>1</xdr:col>
      <xdr:colOff>838200</xdr:colOff>
      <xdr:row>0</xdr:row>
      <xdr:rowOff>686544</xdr:rowOff>
    </xdr:to>
    <xdr:pic>
      <xdr:nvPicPr>
        <xdr:cNvPr id="11" name="Imagen 10" descr="Consejo Superior de la Judicatura - Wikipedia, la enciclopedia libre">
          <a:extLst>
            <a:ext uri="{FF2B5EF4-FFF2-40B4-BE49-F238E27FC236}">
              <a16:creationId xmlns:a16="http://schemas.microsoft.com/office/drawing/2014/main" id="{7D53929F-9148-472D-9D92-42496A07C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2057400" cy="638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295275</xdr:colOff>
      <xdr:row>0</xdr:row>
      <xdr:rowOff>76200</xdr:rowOff>
    </xdr:from>
    <xdr:to>
      <xdr:col>2</xdr:col>
      <xdr:colOff>1104900</xdr:colOff>
      <xdr:row>0</xdr:row>
      <xdr:rowOff>819151</xdr:rowOff>
    </xdr:to>
    <xdr:grpSp>
      <xdr:nvGrpSpPr>
        <xdr:cNvPr id="5" name="Grupo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A7DB2D1-1167-4572-BBC1-FF7955846610}"/>
            </a:ext>
          </a:extLst>
        </xdr:cNvPr>
        <xdr:cNvGrpSpPr/>
      </xdr:nvGrpSpPr>
      <xdr:grpSpPr>
        <a:xfrm>
          <a:off x="3790950" y="76200"/>
          <a:ext cx="809625" cy="742951"/>
          <a:chOff x="3990975" y="104775"/>
          <a:chExt cx="809625" cy="742951"/>
        </a:xfrm>
      </xdr:grpSpPr>
      <xdr:pic>
        <xdr:nvPicPr>
          <xdr:cNvPr id="12" name="Imagen 11" descr="Control Panel (Windows) | Logopedia | Fandom">
            <a:extLst>
              <a:ext uri="{FF2B5EF4-FFF2-40B4-BE49-F238E27FC236}">
                <a16:creationId xmlns:a16="http://schemas.microsoft.com/office/drawing/2014/main" id="{1D13E475-1A95-44E9-8DBB-E0153952D9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duotone>
              <a:schemeClr val="accent6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62426" y="104775"/>
            <a:ext cx="638174" cy="6381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Text Box 5">
            <a:extLst>
              <a:ext uri="{FF2B5EF4-FFF2-40B4-BE49-F238E27FC236}">
                <a16:creationId xmlns:a16="http://schemas.microsoft.com/office/drawing/2014/main" id="{6CA5C4CA-4501-4A17-8B70-B9F786DCAD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90975" y="704850"/>
            <a:ext cx="809625" cy="1428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ctr" rtl="0">
              <a:defRPr sz="1000"/>
            </a:pPr>
            <a:r>
              <a:rPr lang="es-CO" sz="700" b="1" i="0" u="none" strike="noStrike" baseline="0">
                <a:solidFill>
                  <a:schemeClr val="accent6">
                    <a:lumMod val="75000"/>
                  </a:schemeClr>
                </a:solidFill>
                <a:latin typeface="Calibri"/>
                <a:ea typeface="Calibri"/>
                <a:cs typeface="Calibri"/>
              </a:rPr>
              <a:t>PANEL DE ACCESO</a:t>
            </a:r>
          </a:p>
        </xdr:txBody>
      </xdr:sp>
    </xdr:grp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11</xdr:col>
      <xdr:colOff>247650</xdr:colOff>
      <xdr:row>0</xdr:row>
      <xdr:rowOff>914400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82CF63C-776D-4D76-9ED9-D9D6D5EF58A6}"/>
            </a:ext>
          </a:extLst>
        </xdr:cNvPr>
        <xdr:cNvSpPr/>
      </xdr:nvSpPr>
      <xdr:spPr>
        <a:xfrm>
          <a:off x="19050" y="28575"/>
          <a:ext cx="21545550" cy="885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absolute">
    <xdr:from>
      <xdr:col>2</xdr:col>
      <xdr:colOff>2076450</xdr:colOff>
      <xdr:row>0</xdr:row>
      <xdr:rowOff>28575</xdr:rowOff>
    </xdr:from>
    <xdr:to>
      <xdr:col>5</xdr:col>
      <xdr:colOff>47625</xdr:colOff>
      <xdr:row>0</xdr:row>
      <xdr:rowOff>390525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2ECCC86D-EA72-42E0-BE17-25CFF20511CB}"/>
            </a:ext>
          </a:extLst>
        </xdr:cNvPr>
        <xdr:cNvSpPr txBox="1">
          <a:spLocks noChangeArrowheads="1"/>
        </xdr:cNvSpPr>
      </xdr:nvSpPr>
      <xdr:spPr bwMode="auto">
        <a:xfrm>
          <a:off x="5572125" y="28575"/>
          <a:ext cx="3838575" cy="361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1800" b="1" i="0" u="none" strike="noStrike" baseline="0">
              <a:solidFill>
                <a:schemeClr val="accent4">
                  <a:lumMod val="75000"/>
                </a:schemeClr>
              </a:solidFill>
              <a:latin typeface="Calibri"/>
              <a:ea typeface="Calibri"/>
              <a:cs typeface="Calibri"/>
            </a:rPr>
            <a:t>CONSEJO SUPERIOR DE LA JUDICATURA</a:t>
          </a:r>
        </a:p>
      </xdr:txBody>
    </xdr:sp>
    <xdr:clientData/>
  </xdr:twoCellAnchor>
  <xdr:twoCellAnchor editAs="absolute">
    <xdr:from>
      <xdr:col>3</xdr:col>
      <xdr:colOff>9525</xdr:colOff>
      <xdr:row>0</xdr:row>
      <xdr:rowOff>333375</xdr:rowOff>
    </xdr:from>
    <xdr:to>
      <xdr:col>4</xdr:col>
      <xdr:colOff>781049</xdr:colOff>
      <xdr:row>0</xdr:row>
      <xdr:rowOff>542925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898C9E85-8EA1-4DE1-BC16-07804CEC04E0}"/>
            </a:ext>
          </a:extLst>
        </xdr:cNvPr>
        <xdr:cNvSpPr txBox="1">
          <a:spLocks noChangeArrowheads="1"/>
        </xdr:cNvSpPr>
      </xdr:nvSpPr>
      <xdr:spPr bwMode="auto">
        <a:xfrm>
          <a:off x="5915025" y="333375"/>
          <a:ext cx="3095624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UNIDAD DE DESARROLLO Y ANÁLISIS ESTADÍSTICO</a:t>
          </a:r>
        </a:p>
      </xdr:txBody>
    </xdr:sp>
    <xdr:clientData/>
  </xdr:twoCellAnchor>
  <xdr:twoCellAnchor editAs="absolute">
    <xdr:from>
      <xdr:col>2</xdr:col>
      <xdr:colOff>1457324</xdr:colOff>
      <xdr:row>0</xdr:row>
      <xdr:rowOff>581025</xdr:rowOff>
    </xdr:from>
    <xdr:to>
      <xdr:col>5</xdr:col>
      <xdr:colOff>581025</xdr:colOff>
      <xdr:row>0</xdr:row>
      <xdr:rowOff>781051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A9AAF69E-7C57-42A4-AB9F-09401E0E76F5}"/>
            </a:ext>
          </a:extLst>
        </xdr:cNvPr>
        <xdr:cNvSpPr txBox="1">
          <a:spLocks noChangeArrowheads="1"/>
        </xdr:cNvSpPr>
      </xdr:nvSpPr>
      <xdr:spPr bwMode="auto">
        <a:xfrm>
          <a:off x="4952999" y="581025"/>
          <a:ext cx="4991101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11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PROCESOS JUDICIALES DE </a:t>
          </a:r>
          <a:r>
            <a:rPr lang="es-CO" sz="1100" b="1" i="0" u="sng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SEGUNDA</a:t>
          </a:r>
          <a:r>
            <a:rPr lang="es-CO" sz="11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 INSTANCIA CON GESTIÓN SUPERIOR A 3 AÑOS</a:t>
          </a:r>
        </a:p>
      </xdr:txBody>
    </xdr:sp>
    <xdr:clientData/>
  </xdr:twoCellAnchor>
  <xdr:twoCellAnchor editAs="absolute">
    <xdr:from>
      <xdr:col>0</xdr:col>
      <xdr:colOff>66675</xdr:colOff>
      <xdr:row>0</xdr:row>
      <xdr:rowOff>723900</xdr:rowOff>
    </xdr:from>
    <xdr:to>
      <xdr:col>2</xdr:col>
      <xdr:colOff>1400175</xdr:colOff>
      <xdr:row>0</xdr:row>
      <xdr:rowOff>942975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F3684DE4-7B41-4B72-A2F1-CADDB75671FD}"/>
            </a:ext>
          </a:extLst>
        </xdr:cNvPr>
        <xdr:cNvSpPr txBox="1">
          <a:spLocks noChangeArrowheads="1"/>
        </xdr:cNvSpPr>
      </xdr:nvSpPr>
      <xdr:spPr bwMode="auto">
        <a:xfrm>
          <a:off x="66675" y="723900"/>
          <a:ext cx="48291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800" b="1" i="0" u="none" strike="noStrike" baseline="0">
              <a:solidFill>
                <a:srgbClr val="FF0000"/>
              </a:solidFill>
              <a:latin typeface="+mn-lt"/>
              <a:ea typeface="Calibri"/>
              <a:cs typeface="Calibri"/>
            </a:rPr>
            <a:t>* Los campos señalados en rojo, son obligatorios</a:t>
          </a:r>
        </a:p>
      </xdr:txBody>
    </xdr:sp>
    <xdr:clientData/>
  </xdr:twoCellAnchor>
  <xdr:twoCellAnchor>
    <xdr:from>
      <xdr:col>1</xdr:col>
      <xdr:colOff>1485900</xdr:colOff>
      <xdr:row>0</xdr:row>
      <xdr:rowOff>0</xdr:rowOff>
    </xdr:from>
    <xdr:to>
      <xdr:col>2</xdr:col>
      <xdr:colOff>142875</xdr:colOff>
      <xdr:row>0</xdr:row>
      <xdr:rowOff>783718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95013D-9B67-407D-AF41-E44DA9483D1B}"/>
            </a:ext>
          </a:extLst>
        </xdr:cNvPr>
        <xdr:cNvGrpSpPr/>
      </xdr:nvGrpSpPr>
      <xdr:grpSpPr>
        <a:xfrm>
          <a:off x="2781300" y="0"/>
          <a:ext cx="857250" cy="783718"/>
          <a:chOff x="10896600" y="0"/>
          <a:chExt cx="857250" cy="783718"/>
        </a:xfrm>
      </xdr:grpSpPr>
      <xdr:pic>
        <xdr:nvPicPr>
          <xdr:cNvPr id="9" name="Imagen 8" descr="Producto manuales manual del usuario iconos de computadora software de  usuario, kurban, producto, manuales png | PNGEgg">
            <a:extLst>
              <a:ext uri="{FF2B5EF4-FFF2-40B4-BE49-F238E27FC236}">
                <a16:creationId xmlns:a16="http://schemas.microsoft.com/office/drawing/2014/main" id="{6241BF0E-0D66-4F3C-AF90-3C6C06E464EC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E6E6E6"/>
              </a:clrFrom>
              <a:clrTo>
                <a:srgbClr val="E6E6E6">
                  <a:alpha val="0"/>
                </a:srgbClr>
              </a:clrTo>
            </a:clrChange>
            <a:alphaModFix/>
            <a:duotone>
              <a:schemeClr val="accent4">
                <a:shade val="45000"/>
                <a:satMod val="135000"/>
              </a:schemeClr>
              <a:prstClr val="white"/>
            </a:duotone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colorTemperature colorTemp="4700"/>
                    </a14:imgEffect>
                    <a14:imgEffect>
                      <a14:saturation sat="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99" t="17371" r="23140" b="8467"/>
          <a:stretch/>
        </xdr:blipFill>
        <xdr:spPr bwMode="auto">
          <a:xfrm>
            <a:off x="10989992" y="0"/>
            <a:ext cx="679990" cy="783718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Text Box 5">
            <a:extLst>
              <a:ext uri="{FF2B5EF4-FFF2-40B4-BE49-F238E27FC236}">
                <a16:creationId xmlns:a16="http://schemas.microsoft.com/office/drawing/2014/main" id="{AB135A60-F5E8-4991-AEDA-7F734270D3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896600" y="552450"/>
            <a:ext cx="857250" cy="209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chemeClr val="accent4">
                    <a:lumMod val="75000"/>
                  </a:schemeClr>
                </a:solidFill>
                <a:latin typeface="Calibri"/>
                <a:ea typeface="Calibri"/>
                <a:cs typeface="Calibri"/>
              </a:rPr>
              <a:t>INSTRUCTIVO</a:t>
            </a:r>
          </a:p>
        </xdr:txBody>
      </xdr:sp>
    </xdr:grpSp>
    <xdr:clientData fLocksWithSheet="0"/>
  </xdr:twoCellAnchor>
  <xdr:twoCellAnchor editAs="absolute">
    <xdr:from>
      <xdr:col>0</xdr:col>
      <xdr:colOff>95250</xdr:colOff>
      <xdr:row>0</xdr:row>
      <xdr:rowOff>47625</xdr:rowOff>
    </xdr:from>
    <xdr:to>
      <xdr:col>1</xdr:col>
      <xdr:colOff>857250</xdr:colOff>
      <xdr:row>0</xdr:row>
      <xdr:rowOff>686544</xdr:rowOff>
    </xdr:to>
    <xdr:pic>
      <xdr:nvPicPr>
        <xdr:cNvPr id="11" name="Imagen 10" descr="Consejo Superior de la Judicatura - Wikipedia, la enciclopedia libre">
          <a:extLst>
            <a:ext uri="{FF2B5EF4-FFF2-40B4-BE49-F238E27FC236}">
              <a16:creationId xmlns:a16="http://schemas.microsoft.com/office/drawing/2014/main" id="{BB17F978-7884-4E70-AB42-E42E76D13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2057400" cy="638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295275</xdr:colOff>
      <xdr:row>0</xdr:row>
      <xdr:rowOff>76200</xdr:rowOff>
    </xdr:from>
    <xdr:to>
      <xdr:col>2</xdr:col>
      <xdr:colOff>1104900</xdr:colOff>
      <xdr:row>0</xdr:row>
      <xdr:rowOff>819151</xdr:rowOff>
    </xdr:to>
    <xdr:grpSp>
      <xdr:nvGrpSpPr>
        <xdr:cNvPr id="12" name="Grupo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1AC5C9B-CDE1-4675-92D9-621004C917C7}"/>
            </a:ext>
          </a:extLst>
        </xdr:cNvPr>
        <xdr:cNvGrpSpPr/>
      </xdr:nvGrpSpPr>
      <xdr:grpSpPr>
        <a:xfrm>
          <a:off x="3790950" y="76200"/>
          <a:ext cx="809625" cy="742951"/>
          <a:chOff x="3990975" y="104775"/>
          <a:chExt cx="809625" cy="742951"/>
        </a:xfrm>
      </xdr:grpSpPr>
      <xdr:pic>
        <xdr:nvPicPr>
          <xdr:cNvPr id="13" name="Imagen 12" descr="Control Panel (Windows) | Logopedia | Fandom">
            <a:extLst>
              <a:ext uri="{FF2B5EF4-FFF2-40B4-BE49-F238E27FC236}">
                <a16:creationId xmlns:a16="http://schemas.microsoft.com/office/drawing/2014/main" id="{D9B27199-8770-44AE-B961-119EA14441F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duotone>
              <a:schemeClr val="accent4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62426" y="104775"/>
            <a:ext cx="638174" cy="6381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Text Box 5">
            <a:extLst>
              <a:ext uri="{FF2B5EF4-FFF2-40B4-BE49-F238E27FC236}">
                <a16:creationId xmlns:a16="http://schemas.microsoft.com/office/drawing/2014/main" id="{D43EA73E-0243-4F4C-A87E-CF70816C84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90975" y="704850"/>
            <a:ext cx="809625" cy="1428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ctr" rtl="0">
              <a:defRPr sz="1000"/>
            </a:pPr>
            <a:r>
              <a:rPr lang="es-CO" sz="700" b="1" i="0" u="none" strike="noStrike" baseline="0">
                <a:solidFill>
                  <a:schemeClr val="accent4">
                    <a:lumMod val="75000"/>
                  </a:schemeClr>
                </a:solidFill>
                <a:latin typeface="Calibri"/>
                <a:ea typeface="Calibri"/>
                <a:cs typeface="Calibri"/>
              </a:rPr>
              <a:t>PANEL DE ACCESO</a:t>
            </a:r>
          </a:p>
        </xdr:txBody>
      </xdr:sp>
    </xdr:grp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695325</xdr:colOff>
      <xdr:row>1</xdr:row>
      <xdr:rowOff>161925</xdr:rowOff>
    </xdr:from>
    <xdr:to>
      <xdr:col>7</xdr:col>
      <xdr:colOff>647700</xdr:colOff>
      <xdr:row>6</xdr:row>
      <xdr:rowOff>141182</xdr:rowOff>
    </xdr:to>
    <xdr:pic>
      <xdr:nvPicPr>
        <xdr:cNvPr id="2" name="Imagen 1" descr="Consejo Superior de la Judicatura - Wikipedia, la enciclopedia libre">
          <a:extLst>
            <a:ext uri="{FF2B5EF4-FFF2-40B4-BE49-F238E27FC236}">
              <a16:creationId xmlns:a16="http://schemas.microsoft.com/office/drawing/2014/main" id="{7AF3F1F5-9944-4AAA-A388-90019C70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352425"/>
          <a:ext cx="3000375" cy="931757"/>
        </a:xfrm>
        <a:prstGeom prst="rect">
          <a:avLst/>
        </a:prstGeom>
        <a:noFill/>
        <a:effectLst>
          <a:innerShdw blurRad="114300">
            <a:prstClr val="black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400050</xdr:colOff>
      <xdr:row>12</xdr:row>
      <xdr:rowOff>142876</xdr:rowOff>
    </xdr:from>
    <xdr:to>
      <xdr:col>9</xdr:col>
      <xdr:colOff>57150</xdr:colOff>
      <xdr:row>16</xdr:row>
      <xdr:rowOff>47626</xdr:rowOff>
    </xdr:to>
    <xdr:sp macro="" textlink="">
      <xdr:nvSpPr>
        <xdr:cNvPr id="3" name="Text Box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A1A178-BD47-431B-8046-9BC69FC2CB17}"/>
            </a:ext>
          </a:extLst>
        </xdr:cNvPr>
        <xdr:cNvSpPr txBox="1">
          <a:spLocks noChangeArrowheads="1"/>
        </xdr:cNvSpPr>
      </xdr:nvSpPr>
      <xdr:spPr bwMode="auto">
        <a:xfrm>
          <a:off x="1924050" y="2733676"/>
          <a:ext cx="49911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r>
            <a:rPr lang="es-CO" sz="1800" b="1" i="0" u="none" strike="noStrike" baseline="0">
              <a:solidFill>
                <a:schemeClr val="accent6">
                  <a:lumMod val="50000"/>
                </a:schemeClr>
              </a:solidFill>
              <a:latin typeface="+mn-lt"/>
              <a:ea typeface="Calibri"/>
              <a:cs typeface="Calibri"/>
            </a:rPr>
            <a:t>PROCESOS JUDICIALES DE </a:t>
          </a:r>
          <a:r>
            <a:rPr lang="es-CO" sz="1800" b="1" i="0" u="sng" strike="noStrike" baseline="0">
              <a:solidFill>
                <a:schemeClr val="accent6">
                  <a:lumMod val="50000"/>
                </a:schemeClr>
              </a:solidFill>
              <a:latin typeface="+mn-lt"/>
              <a:ea typeface="Calibri"/>
              <a:cs typeface="Calibri"/>
            </a:rPr>
            <a:t>PRIMERA</a:t>
          </a:r>
          <a:r>
            <a:rPr lang="es-CO" sz="1800" b="1" i="0" u="none" strike="noStrike" baseline="0">
              <a:solidFill>
                <a:schemeClr val="accent6">
                  <a:lumMod val="50000"/>
                </a:schemeClr>
              </a:solidFill>
              <a:latin typeface="+mn-lt"/>
              <a:ea typeface="Calibri"/>
              <a:cs typeface="Calibri"/>
            </a:rPr>
            <a:t> INSTANCIA CON GESTIÓN SUPERIOR A 5 AÑOS</a:t>
          </a:r>
        </a:p>
      </xdr:txBody>
    </xdr:sp>
    <xdr:clientData fLocksWithSheet="0"/>
  </xdr:twoCellAnchor>
  <xdr:twoCellAnchor editAs="absolute">
    <xdr:from>
      <xdr:col>2</xdr:col>
      <xdr:colOff>390525</xdr:colOff>
      <xdr:row>16</xdr:row>
      <xdr:rowOff>161926</xdr:rowOff>
    </xdr:from>
    <xdr:to>
      <xdr:col>9</xdr:col>
      <xdr:colOff>47625</xdr:colOff>
      <xdr:row>20</xdr:row>
      <xdr:rowOff>66676</xdr:rowOff>
    </xdr:to>
    <xdr:sp macro="" textlink="">
      <xdr:nvSpPr>
        <xdr:cNvPr id="4" name="Text 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69F3E8-F6C2-4509-B7BE-BD6E32182288}"/>
            </a:ext>
          </a:extLst>
        </xdr:cNvPr>
        <xdr:cNvSpPr txBox="1">
          <a:spLocks noChangeArrowheads="1"/>
        </xdr:cNvSpPr>
      </xdr:nvSpPr>
      <xdr:spPr bwMode="auto">
        <a:xfrm>
          <a:off x="1914525" y="3514726"/>
          <a:ext cx="49911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r>
            <a:rPr lang="es-CO" sz="1800" b="1" i="0" u="none" strike="noStrike" baseline="0">
              <a:solidFill>
                <a:schemeClr val="accent4">
                  <a:lumMod val="50000"/>
                </a:schemeClr>
              </a:solidFill>
              <a:latin typeface="+mn-lt"/>
              <a:ea typeface="Calibri"/>
              <a:cs typeface="Calibri"/>
            </a:rPr>
            <a:t>PROCESOS JUDICIALES DE </a:t>
          </a:r>
          <a:r>
            <a:rPr lang="es-CO" sz="1800" b="1" i="0" u="sng" strike="noStrike" baseline="0">
              <a:solidFill>
                <a:schemeClr val="accent4">
                  <a:lumMod val="50000"/>
                </a:schemeClr>
              </a:solidFill>
              <a:latin typeface="+mn-lt"/>
              <a:ea typeface="Calibri"/>
              <a:cs typeface="Calibri"/>
            </a:rPr>
            <a:t>SEGUNDA</a:t>
          </a:r>
          <a:r>
            <a:rPr lang="es-CO" sz="1800" b="1" i="0" u="none" strike="noStrike" baseline="0">
              <a:solidFill>
                <a:schemeClr val="accent4">
                  <a:lumMod val="50000"/>
                </a:schemeClr>
              </a:solidFill>
              <a:latin typeface="+mn-lt"/>
              <a:ea typeface="Calibri"/>
              <a:cs typeface="Calibri"/>
            </a:rPr>
            <a:t> INSTANCIA CON GESTIÓN SUPERIOR A 3 AÑOS</a:t>
          </a:r>
        </a:p>
      </xdr:txBody>
    </xdr:sp>
    <xdr:clientData fLocksWithSheet="0"/>
  </xdr:twoCellAnchor>
  <xdr:twoCellAnchor editAs="absolute">
    <xdr:from>
      <xdr:col>1</xdr:col>
      <xdr:colOff>409575</xdr:colOff>
      <xdr:row>16</xdr:row>
      <xdr:rowOff>57150</xdr:rowOff>
    </xdr:from>
    <xdr:to>
      <xdr:col>2</xdr:col>
      <xdr:colOff>295275</xdr:colOff>
      <xdr:row>19</xdr:row>
      <xdr:rowOff>133350</xdr:rowOff>
    </xdr:to>
    <xdr:pic>
      <xdr:nvPicPr>
        <xdr:cNvPr id="7" name="Gráfico 6" descr="Mano con dedo índice apuntando a la derecha con relleno sólid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99351B-63DD-4CD2-B96D-8FF2B6B86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71575" y="3409950"/>
          <a:ext cx="647700" cy="647700"/>
        </a:xfrm>
        <a:prstGeom prst="rect">
          <a:avLst/>
        </a:prstGeom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</xdr:pic>
    <xdr:clientData fLocksWithSheet="0"/>
  </xdr:twoCellAnchor>
  <xdr:twoCellAnchor editAs="absolute">
    <xdr:from>
      <xdr:col>1</xdr:col>
      <xdr:colOff>419100</xdr:colOff>
      <xdr:row>12</xdr:row>
      <xdr:rowOff>66675</xdr:rowOff>
    </xdr:from>
    <xdr:to>
      <xdr:col>2</xdr:col>
      <xdr:colOff>304800</xdr:colOff>
      <xdr:row>15</xdr:row>
      <xdr:rowOff>142875</xdr:rowOff>
    </xdr:to>
    <xdr:pic>
      <xdr:nvPicPr>
        <xdr:cNvPr id="8" name="Gráfico 7" descr="Mano con dedo índice apuntando a la derecha con relleno sóli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C3A816-DE86-425B-8E7A-04D3AF1B6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181100" y="2657475"/>
          <a:ext cx="647700" cy="647700"/>
        </a:xfrm>
        <a:prstGeom prst="rect">
          <a:avLst/>
        </a:prstGeom>
        <a:effectLst>
          <a:outerShdw blurRad="50800" dist="38100" algn="l" rotWithShape="0">
            <a:prstClr val="black">
              <a:alpha val="40000"/>
            </a:prstClr>
          </a:outerShdw>
        </a:effectLst>
      </xdr:spPr>
    </xdr:pic>
    <xdr:clientData fLocksWithSheet="0"/>
  </xdr:twoCellAnchor>
  <xdr:twoCellAnchor>
    <xdr:from>
      <xdr:col>0</xdr:col>
      <xdr:colOff>514350</xdr:colOff>
      <xdr:row>0</xdr:row>
      <xdr:rowOff>152400</xdr:rowOff>
    </xdr:from>
    <xdr:to>
      <xdr:col>11</xdr:col>
      <xdr:colOff>266700</xdr:colOff>
      <xdr:row>24</xdr:row>
      <xdr:rowOff>28575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82B0849F-7765-4D6E-8952-B373EE8E3BCF}"/>
            </a:ext>
          </a:extLst>
        </xdr:cNvPr>
        <xdr:cNvSpPr/>
      </xdr:nvSpPr>
      <xdr:spPr>
        <a:xfrm>
          <a:off x="514350" y="152400"/>
          <a:ext cx="8134350" cy="4733925"/>
        </a:xfrm>
        <a:prstGeom prst="rect">
          <a:avLst/>
        </a:prstGeom>
        <a:noFill/>
        <a:ln w="28575">
          <a:solidFill>
            <a:schemeClr val="accent6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714373</xdr:colOff>
      <xdr:row>2</xdr:row>
      <xdr:rowOff>79446</xdr:rowOff>
    </xdr:from>
    <xdr:to>
      <xdr:col>12</xdr:col>
      <xdr:colOff>152398</xdr:colOff>
      <xdr:row>4</xdr:row>
      <xdr:rowOff>457199</xdr:rowOff>
    </xdr:to>
    <xdr:grpSp>
      <xdr:nvGrpSpPr>
        <xdr:cNvPr id="6" name="Grup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55CE-B782-4EDE-A7A8-9EAD1297C6DE}"/>
            </a:ext>
          </a:extLst>
        </xdr:cNvPr>
        <xdr:cNvGrpSpPr/>
      </xdr:nvGrpSpPr>
      <xdr:grpSpPr>
        <a:xfrm>
          <a:off x="8496298" y="403296"/>
          <a:ext cx="962025" cy="806378"/>
          <a:chOff x="10786699" y="-72650"/>
          <a:chExt cx="1110029" cy="1055837"/>
        </a:xfrm>
      </xdr:grpSpPr>
      <xdr:pic>
        <xdr:nvPicPr>
          <xdr:cNvPr id="7" name="Imagen 6" descr="Producto manuales manual del usuario iconos de computadora software de  usuario, kurban, producto, manuales png | PNGEgg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FED5487-41B0-4707-BDA9-9B5B8DE0D33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clrChange>
              <a:clrFrom>
                <a:srgbClr val="E6E6E6"/>
              </a:clrFrom>
              <a:clrTo>
                <a:srgbClr val="E6E6E6">
                  <a:alpha val="0"/>
                </a:srgbClr>
              </a:clrTo>
            </a:clrChange>
            <a:duotone>
              <a:schemeClr val="accent6">
                <a:shade val="45000"/>
                <a:satMod val="135000"/>
              </a:schemeClr>
              <a:prstClr val="white"/>
            </a:duotone>
            <a:alphaModFix/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colorTemperature colorTemp="4700"/>
                    </a14:imgEffect>
                    <a14:imgEffect>
                      <a14:saturation sat="33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99" t="17371" r="23140" b="8467"/>
          <a:stretch/>
        </xdr:blipFill>
        <xdr:spPr bwMode="auto">
          <a:xfrm>
            <a:off x="10989992" y="-72650"/>
            <a:ext cx="679990" cy="783718"/>
          </a:xfrm>
          <a:prstGeom prst="ellipse">
            <a:avLst/>
          </a:prstGeom>
          <a:noFill/>
          <a:scene3d>
            <a:camera prst="orthographicFront"/>
            <a:lightRig rig="threePt" dir="t"/>
          </a:scene3d>
          <a:sp3d>
            <a:bevelT/>
          </a:sp3d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Text Box 5">
            <a:extLst>
              <a:ext uri="{FF2B5EF4-FFF2-40B4-BE49-F238E27FC236}">
                <a16:creationId xmlns:a16="http://schemas.microsoft.com/office/drawing/2014/main" id="{8F1C012E-440B-4F2B-8903-C72A49966E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786699" y="746227"/>
            <a:ext cx="1110029" cy="2369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</a:sp3d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CO" sz="8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PRIMERA INSTANCIA</a:t>
            </a:r>
          </a:p>
        </xdr:txBody>
      </xdr:sp>
    </xdr:grpSp>
    <xdr:clientData fLocksWithSheet="0"/>
  </xdr:twoCellAnchor>
  <xdr:twoCellAnchor editAs="absolute">
    <xdr:from>
      <xdr:col>2</xdr:col>
      <xdr:colOff>57150</xdr:colOff>
      <xdr:row>2</xdr:row>
      <xdr:rowOff>95250</xdr:rowOff>
    </xdr:from>
    <xdr:to>
      <xdr:col>4</xdr:col>
      <xdr:colOff>590550</xdr:colOff>
      <xdr:row>4</xdr:row>
      <xdr:rowOff>305544</xdr:rowOff>
    </xdr:to>
    <xdr:pic>
      <xdr:nvPicPr>
        <xdr:cNvPr id="10" name="Imagen 9" descr="Consejo Superior de la Judicatura - Wikipedia, la enciclopedia libre">
          <a:extLst>
            <a:ext uri="{FF2B5EF4-FFF2-40B4-BE49-F238E27FC236}">
              <a16:creationId xmlns:a16="http://schemas.microsoft.com/office/drawing/2014/main" id="{28823DC9-7B43-4748-9F4B-151226096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419100"/>
          <a:ext cx="2057400" cy="638919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absolute">
    <xdr:from>
      <xdr:col>12</xdr:col>
      <xdr:colOff>257175</xdr:colOff>
      <xdr:row>2</xdr:row>
      <xdr:rowOff>95250</xdr:rowOff>
    </xdr:from>
    <xdr:to>
      <xdr:col>13</xdr:col>
      <xdr:colOff>304800</xdr:colOff>
      <xdr:row>4</xdr:row>
      <xdr:rowOff>409576</xdr:rowOff>
    </xdr:to>
    <xdr:grpSp>
      <xdr:nvGrpSpPr>
        <xdr:cNvPr id="11" name="Grupo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6A7911D-9C32-4BAA-8937-3423D18BEB79}"/>
            </a:ext>
          </a:extLst>
        </xdr:cNvPr>
        <xdr:cNvGrpSpPr/>
      </xdr:nvGrpSpPr>
      <xdr:grpSpPr>
        <a:xfrm>
          <a:off x="9563100" y="419100"/>
          <a:ext cx="809625" cy="742951"/>
          <a:chOff x="3990975" y="104775"/>
          <a:chExt cx="809625" cy="742951"/>
        </a:xfrm>
      </xdr:grpSpPr>
      <xdr:pic>
        <xdr:nvPicPr>
          <xdr:cNvPr id="12" name="Imagen 11" descr="Control Panel (Windows) | Logopedia | Fandom">
            <a:extLst>
              <a:ext uri="{FF2B5EF4-FFF2-40B4-BE49-F238E27FC236}">
                <a16:creationId xmlns:a16="http://schemas.microsoft.com/office/drawing/2014/main" id="{EF00E2B3-FD5F-4D6F-8858-7A931E3B964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duotone>
              <a:schemeClr val="accent6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62426" y="104775"/>
            <a:ext cx="638174" cy="6381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Text Box 5">
            <a:extLst>
              <a:ext uri="{FF2B5EF4-FFF2-40B4-BE49-F238E27FC236}">
                <a16:creationId xmlns:a16="http://schemas.microsoft.com/office/drawing/2014/main" id="{1C7E502C-47B2-4789-AD4C-0BBB81C64D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90975" y="704850"/>
            <a:ext cx="809625" cy="1428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ctr" rtl="0">
              <a:defRPr sz="1000"/>
            </a:pPr>
            <a:r>
              <a:rPr lang="es-CO" sz="7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PANEL DE ACCESO</a:t>
            </a:r>
          </a:p>
        </xdr:txBody>
      </xdr:sp>
    </xdr:grp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314323</xdr:colOff>
      <xdr:row>2</xdr:row>
      <xdr:rowOff>79446</xdr:rowOff>
    </xdr:from>
    <xdr:to>
      <xdr:col>12</xdr:col>
      <xdr:colOff>514348</xdr:colOff>
      <xdr:row>4</xdr:row>
      <xdr:rowOff>457199</xdr:rowOff>
    </xdr:to>
    <xdr:grpSp>
      <xdr:nvGrpSpPr>
        <xdr:cNvPr id="9" name="Grupo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42FCC9-94D3-40E4-9F0D-1491F2D036EC}"/>
            </a:ext>
          </a:extLst>
        </xdr:cNvPr>
        <xdr:cNvGrpSpPr/>
      </xdr:nvGrpSpPr>
      <xdr:grpSpPr>
        <a:xfrm>
          <a:off x="8782048" y="403296"/>
          <a:ext cx="962025" cy="806378"/>
          <a:chOff x="8153398" y="403296"/>
          <a:chExt cx="962025" cy="806378"/>
        </a:xfrm>
      </xdr:grpSpPr>
      <xdr:pic>
        <xdr:nvPicPr>
          <xdr:cNvPr id="3" name="Imagen 2" descr="Producto manuales manual del usuario iconos de computadora software de  usuario, kurban, producto, manuales png | PNGEgg">
            <a:extLst>
              <a:ext uri="{FF2B5EF4-FFF2-40B4-BE49-F238E27FC236}">
                <a16:creationId xmlns:a16="http://schemas.microsoft.com/office/drawing/2014/main" id="{19B1AD26-9DB0-4B28-8957-4098388FFB1D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E6E6E6"/>
              </a:clrFrom>
              <a:clrTo>
                <a:srgbClr val="E6E6E6">
                  <a:alpha val="0"/>
                </a:srgbClr>
              </a:clrTo>
            </a:clrChange>
            <a:alphaModFix/>
            <a:duotone>
              <a:schemeClr val="accent4">
                <a:shade val="45000"/>
                <a:satMod val="135000"/>
              </a:schemeClr>
              <a:prstClr val="white"/>
            </a:duotone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colorTemperature colorTemp="4700"/>
                    </a14:imgEffect>
                    <a14:imgEffect>
                      <a14:saturation sat="33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99" t="17371" r="23140" b="8467"/>
          <a:stretch/>
        </xdr:blipFill>
        <xdr:spPr bwMode="auto">
          <a:xfrm>
            <a:off x="8329585" y="403296"/>
            <a:ext cx="589325" cy="598552"/>
          </a:xfrm>
          <a:prstGeom prst="ellipse">
            <a:avLst/>
          </a:prstGeom>
          <a:noFill/>
          <a:scene3d>
            <a:camera prst="orthographicFront"/>
            <a:lightRig rig="threePt" dir="t"/>
          </a:scene3d>
          <a:sp3d>
            <a:bevelT/>
          </a:sp3d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Text Box 5">
            <a:extLst>
              <a:ext uri="{FF2B5EF4-FFF2-40B4-BE49-F238E27FC236}">
                <a16:creationId xmlns:a16="http://schemas.microsoft.com/office/drawing/2014/main" id="{45BB3D81-A5D9-41BC-B888-82815F38C5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8153398" y="1028700"/>
            <a:ext cx="962025" cy="1809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</a:sp3d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CO" sz="8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SEGUNDA INSTANCIA</a:t>
            </a:r>
          </a:p>
        </xdr:txBody>
      </xdr:sp>
    </xdr:grpSp>
    <xdr:clientData/>
  </xdr:twoCellAnchor>
  <xdr:twoCellAnchor editAs="absolute">
    <xdr:from>
      <xdr:col>2</xdr:col>
      <xdr:colOff>57150</xdr:colOff>
      <xdr:row>2</xdr:row>
      <xdr:rowOff>95250</xdr:rowOff>
    </xdr:from>
    <xdr:to>
      <xdr:col>4</xdr:col>
      <xdr:colOff>590550</xdr:colOff>
      <xdr:row>4</xdr:row>
      <xdr:rowOff>305544</xdr:rowOff>
    </xdr:to>
    <xdr:pic>
      <xdr:nvPicPr>
        <xdr:cNvPr id="5" name="Imagen 4" descr="Consejo Superior de la Judicatura - Wikipedia, la enciclopedia libre">
          <a:extLst>
            <a:ext uri="{FF2B5EF4-FFF2-40B4-BE49-F238E27FC236}">
              <a16:creationId xmlns:a16="http://schemas.microsoft.com/office/drawing/2014/main" id="{85F0B374-643D-4E39-BA32-BE183880F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419100"/>
          <a:ext cx="2057400" cy="638919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absolute">
    <xdr:from>
      <xdr:col>12</xdr:col>
      <xdr:colOff>609600</xdr:colOff>
      <xdr:row>2</xdr:row>
      <xdr:rowOff>114300</xdr:rowOff>
    </xdr:from>
    <xdr:to>
      <xdr:col>13</xdr:col>
      <xdr:colOff>657225</xdr:colOff>
      <xdr:row>4</xdr:row>
      <xdr:rowOff>428626</xdr:rowOff>
    </xdr:to>
    <xdr:grpSp>
      <xdr:nvGrpSpPr>
        <xdr:cNvPr id="6" name="Grupo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DFA29A4-E81C-452B-9CD4-B0DE4A26F547}"/>
            </a:ext>
          </a:extLst>
        </xdr:cNvPr>
        <xdr:cNvGrpSpPr/>
      </xdr:nvGrpSpPr>
      <xdr:grpSpPr>
        <a:xfrm>
          <a:off x="9839325" y="438150"/>
          <a:ext cx="809625" cy="742951"/>
          <a:chOff x="3990975" y="104775"/>
          <a:chExt cx="809625" cy="742951"/>
        </a:xfrm>
      </xdr:grpSpPr>
      <xdr:pic>
        <xdr:nvPicPr>
          <xdr:cNvPr id="7" name="Imagen 6" descr="Control Panel (Windows) | Logopedia | Fandom">
            <a:extLst>
              <a:ext uri="{FF2B5EF4-FFF2-40B4-BE49-F238E27FC236}">
                <a16:creationId xmlns:a16="http://schemas.microsoft.com/office/drawing/2014/main" id="{CB122257-0E8D-4251-A8BB-2FEAC44B4D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duotone>
              <a:schemeClr val="accent4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62426" y="104775"/>
            <a:ext cx="638174" cy="6381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Text Box 5">
            <a:extLst>
              <a:ext uri="{FF2B5EF4-FFF2-40B4-BE49-F238E27FC236}">
                <a16:creationId xmlns:a16="http://schemas.microsoft.com/office/drawing/2014/main" id="{2170E2D0-3B9B-4616-9323-EEEC8AEB70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90975" y="704850"/>
            <a:ext cx="809625" cy="1428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ctr" rtl="0">
              <a:defRPr sz="1000"/>
            </a:pPr>
            <a:r>
              <a:rPr lang="es-CO" sz="7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PANEL DE ACCESO</a:t>
            </a:r>
          </a:p>
        </xdr:txBody>
      </xdr:sp>
    </xdr:grpSp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5191C0-C4CD-42C9-B3C3-ECD2CDAE1A94}" name="Contencioso_Administrativo" displayName="Contencioso_Administrativo" ref="A1:A9" totalsRowShown="0">
  <autoFilter ref="A1:A9" xr:uid="{E95191C0-C4CD-42C9-B3C3-ECD2CDAE1A94}"/>
  <tableColumns count="1">
    <tableColumn id="1" xr3:uid="{FB290EDF-68EE-491A-878F-1D81E5D465F8}" name="Contencioso_Administrativ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563E8A-5EDE-430C-AB0E-BBAB591DB09E}" name="Ordinaria" displayName="Ordinaria" ref="B1:B6" totalsRowShown="0">
  <autoFilter ref="B1:B6" xr:uid="{D3563E8A-5EDE-430C-AB0E-BBAB591DB09E}"/>
  <tableColumns count="1">
    <tableColumn id="1" xr3:uid="{E64702B0-4FB8-4FC1-9B11-D6F879A8B1BC}" name="Ordinari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3FC694E-E4ED-4559-AA77-73757D2221DE}" name="Función_Jurisdiccional_Disciplinaria" displayName="Función_Jurisdiccional_Disciplinaria" ref="C1:C2" totalsRowShown="0">
  <autoFilter ref="C1:C2" xr:uid="{D3FC694E-E4ED-4559-AA77-73757D2221DE}"/>
  <tableColumns count="1">
    <tableColumn id="1" xr3:uid="{5C1F6DBF-3E60-4461-8A66-C4B881654471}" name="Función_Jurisdiccional_Disciplinari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23CA74F-3692-47CC-8923-24D7BD3F7C9E}" name="Actuación_Contencioso" displayName="Actuación_Contencioso" ref="D1:D8" totalsRowShown="0">
  <autoFilter ref="D1:D8" xr:uid="{C23CA74F-3692-47CC-8923-24D7BD3F7C9E}"/>
  <tableColumns count="1">
    <tableColumn id="1" xr3:uid="{C64B2A42-3DC4-4DF2-8D8C-F5AD1E55E98D}" name="Actuación_Contencioso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5BB3EBF-E759-479C-AD98-AB4EBD56A7A7}" name="Actuación_Ordinaria" displayName="Actuación_Ordinaria" ref="E1:E8" totalsRowShown="0">
  <autoFilter ref="E1:E8" xr:uid="{65BB3EBF-E759-479C-AD98-AB4EBD56A7A7}"/>
  <tableColumns count="1">
    <tableColumn id="1" xr3:uid="{931917A8-F894-420C-B7E0-788AAE0FCF6A}" name="Actuación_Ordinari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8F9BED1-BDE1-4CDF-A09B-0B91C2D967FA}" name="Actuación_Disciplinaria" displayName="Actuación_Disciplinaria" ref="F1:F6" totalsRowShown="0">
  <autoFilter ref="F1:F6" xr:uid="{58F9BED1-BDE1-4CDF-A09B-0B91C2D967FA}"/>
  <tableColumns count="1">
    <tableColumn id="1" xr3:uid="{5BA64B27-A3CA-40D3-A82E-5491091FC79C}" name="Actuación_Disciplinaria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45F2C5C-512A-490B-88CD-E8227D0C808B}" name="Actuación_Contencioso_2da" displayName="Actuación_Contencioso_2da" ref="H1:H5" totalsRowShown="0" headerRowDxfId="112">
  <autoFilter ref="H1:H5" xr:uid="{B45F2C5C-512A-490B-88CD-E8227D0C808B}"/>
  <tableColumns count="1">
    <tableColumn id="1" xr3:uid="{33ADF381-9CF3-46ED-BC1C-8E992B5B61AE}" name="Actuación_Contencioso_2da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A53294F-4228-47B5-AAAA-46AF112607C5}" name="Actuación_Ordinaria_2da" displayName="Actuación_Ordinaria_2da" ref="I1:I7" totalsRowShown="0" headerRowDxfId="111">
  <autoFilter ref="I1:I7" xr:uid="{7A53294F-4228-47B5-AAAA-46AF112607C5}"/>
  <tableColumns count="1">
    <tableColumn id="1" xr3:uid="{10AC511B-708B-45C6-A747-7A483BEC0C5F}" name="Actuación_Ordinaria_2da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4A79669-7A9E-488C-92FE-BE0403D8B003}" name="Actuación_Disciplinaria_2da" displayName="Actuación_Disciplinaria_2da" ref="J1:J5" totalsRowShown="0" headerRowDxfId="110">
  <autoFilter ref="J1:J5" xr:uid="{44A79669-7A9E-488C-92FE-BE0403D8B003}"/>
  <tableColumns count="1">
    <tableColumn id="1" xr3:uid="{FE53C79E-290B-4A52-A704-2445D63B47DA}" name="Actuación_Disciplinaria_2da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2560C-D84D-4A57-96AF-94AA5793DA69}">
  <dimension ref="A1:X302"/>
  <sheetViews>
    <sheetView showGridLines="0" showRowColHeaders="0" zoomScaleNormal="100" workbookViewId="0">
      <pane ySplit="1" topLeftCell="A2" activePane="bottomLeft" state="frozen"/>
      <selection activeCell="I1" sqref="I1"/>
      <selection pane="bottomLeft" activeCell="A2" sqref="A2"/>
    </sheetView>
  </sheetViews>
  <sheetFormatPr baseColWidth="10" defaultRowHeight="15" x14ac:dyDescent="0.25"/>
  <cols>
    <col min="1" max="1" width="19.42578125" style="6" bestFit="1" customWidth="1"/>
    <col min="2" max="2" width="33" style="6" customWidth="1"/>
    <col min="3" max="3" width="36.140625" style="1" customWidth="1"/>
    <col min="4" max="4" width="34.85546875" style="1" customWidth="1"/>
    <col min="5" max="5" width="17" style="1" customWidth="1"/>
    <col min="6" max="6" width="16.7109375" style="1" customWidth="1"/>
    <col min="7" max="7" width="36.5703125" style="1" customWidth="1"/>
    <col min="8" max="8" width="15.42578125" style="1" customWidth="1"/>
    <col min="9" max="9" width="40.7109375" style="1" customWidth="1"/>
    <col min="10" max="10" width="40.7109375" style="40" customWidth="1"/>
    <col min="11" max="11" width="28.85546875" style="16" customWidth="1"/>
    <col min="12" max="12" width="31.85546875" style="4" customWidth="1"/>
    <col min="13" max="13" width="75.85546875" style="4" bestFit="1" customWidth="1"/>
    <col min="14" max="14" width="97.140625" style="4" customWidth="1"/>
    <col min="15" max="15" width="35.140625" style="4" customWidth="1"/>
    <col min="16" max="16" width="30.28515625" style="4" customWidth="1"/>
    <col min="17" max="17" width="39.7109375" style="4" customWidth="1"/>
    <col min="18" max="21" width="11.42578125" style="4" customWidth="1"/>
    <col min="22" max="24" width="11.42578125" style="4"/>
    <col min="25" max="16384" width="11.42578125" style="1"/>
  </cols>
  <sheetData>
    <row r="1" spans="1:24" s="2" customFormat="1" ht="98.25" customHeight="1" x14ac:dyDescent="0.25">
      <c r="A1" s="9" t="s">
        <v>7</v>
      </c>
      <c r="B1" s="9" t="s">
        <v>37</v>
      </c>
      <c r="C1" s="9" t="s">
        <v>8</v>
      </c>
      <c r="D1" s="9" t="s">
        <v>0</v>
      </c>
      <c r="E1" s="9" t="s">
        <v>1</v>
      </c>
      <c r="F1" s="9" t="s">
        <v>2</v>
      </c>
      <c r="G1" s="9" t="s">
        <v>4</v>
      </c>
      <c r="H1" s="9" t="s">
        <v>3</v>
      </c>
      <c r="I1" s="9" t="s">
        <v>126</v>
      </c>
      <c r="J1" s="44">
        <v>45394</v>
      </c>
      <c r="K1" s="31"/>
      <c r="L1" s="4"/>
      <c r="M1" s="4"/>
      <c r="N1" s="4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x14ac:dyDescent="0.25">
      <c r="A2" s="8"/>
      <c r="B2" s="8"/>
      <c r="C2" s="14"/>
      <c r="D2" s="3"/>
      <c r="E2" s="7"/>
      <c r="F2" s="7"/>
      <c r="G2" s="3"/>
      <c r="H2" s="7"/>
      <c r="I2" s="30"/>
      <c r="J2" s="41" t="str">
        <f>IF(I2&lt;&gt;"",IF(LEN(I2)&gt;200,"Lleva "&amp;LEN(I2)&amp;" caracteres",""),"")</f>
        <v/>
      </c>
      <c r="K2" s="16" t="str">
        <f>IF(B2=Contencioso_Administrativo[[#Headers],[Contencioso_Administrativo]],Actuación_Contencioso[[#Headers],[Actuación_Contencioso]],IF('PRIMERA INSTANCIA'!B2=Ordinaria[[#Headers],[Ordinaria]],Actuación_Ordinaria[[#Headers],[Actuación_Ordinaria]],IF('PRIMERA INSTANCIA'!B2=Función_Jurisdiccional_Disciplinaria[[#Headers],[Función_Jurisdiccional_Disciplinaria]],Actuación_Disciplinaria[[#Headers],[Actuación_Disciplinaria]],"")))</f>
        <v/>
      </c>
      <c r="L2" s="15" t="str">
        <f>LEFT(N2,6)</f>
        <v/>
      </c>
      <c r="M2" s="15" t="str">
        <f>MID(N2,14,100)</f>
        <v/>
      </c>
      <c r="N2" s="15" t="str">
        <f>IF(O2&lt;&gt;"",O2,"")&amp;IF(P2&lt;&gt;"",P2,"")&amp;IF(Q2&lt;&gt;"",Q2,"")&amp;IF(R2&lt;&gt;"",R2,"")</f>
        <v/>
      </c>
      <c r="O2" s="4" t="str">
        <f>IF(A2&lt;&gt;"",IF(AND(LEN(A2)&lt;&gt;11,LEN(A2)&lt;&gt;12)," - Verifique el código del despacho debe contener 12 dígitos",""),"")</f>
        <v/>
      </c>
      <c r="P2" s="4" t="str">
        <f>IF(C2&lt;&gt;"",IF(LEN(C2)&lt;&gt;23," - Verifique el código del proceso",""),"")</f>
        <v/>
      </c>
      <c r="Q2" s="4" t="str">
        <f>IF(F2&lt;&gt;"",IF(F2&lt;E2," - Verifique La fecha de admisión de la demanda debe ser mayor o igual a la fecha de radicación",""),"")</f>
        <v/>
      </c>
      <c r="R2" s="4" t="str">
        <f>IF(H2&lt;&gt;"",IF(H2&lt;F2," - Verifique La fecha de la última actuación, debe ser mayor o igual a la fecha de admisión",""),"")</f>
        <v/>
      </c>
      <c r="T2" s="5"/>
      <c r="W2" s="4" t="s">
        <v>5</v>
      </c>
      <c r="X2" s="4" t="s">
        <v>6</v>
      </c>
    </row>
    <row r="3" spans="1:24" x14ac:dyDescent="0.25">
      <c r="A3" s="79" t="str">
        <f>IF(AND(A2&lt;&gt;"",H2&lt;&gt;"",C3&lt;&gt;""),A2,IF(H2&lt;&gt;"","",""))</f>
        <v/>
      </c>
      <c r="B3" s="8"/>
      <c r="C3" s="14"/>
      <c r="D3" s="3"/>
      <c r="E3" s="7"/>
      <c r="F3" s="7"/>
      <c r="G3" s="3"/>
      <c r="H3" s="7"/>
      <c r="I3" s="30"/>
      <c r="J3" s="41" t="str">
        <f>IF(I3&lt;&gt;"",IF(LEN(I3)&gt;200,"Lleva "&amp;LEN(I3)&amp;" caracteres",""),"")</f>
        <v/>
      </c>
      <c r="K3" s="16" t="str">
        <f>IF(B3=Contencioso_Administrativo[[#Headers],[Contencioso_Administrativo]],Actuación_Contencioso[[#Headers],[Actuación_Contencioso]],IF('PRIMERA INSTANCIA'!B3=Ordinaria[[#Headers],[Ordinaria]],Actuación_Ordinaria[[#Headers],[Actuación_Ordinaria]],IF('PRIMERA INSTANCIA'!B3=Función_Jurisdiccional_Disciplinaria[[#Headers],[Función_Jurisdiccional_Disciplinaria]],Actuación_Disciplinaria[[#Headers],[Actuación_Disciplinaria]],"")))</f>
        <v/>
      </c>
      <c r="L3" s="15" t="str">
        <f>LEFT(N3,6)</f>
        <v/>
      </c>
      <c r="M3" s="15" t="str">
        <f>MID(N3,14,100)</f>
        <v/>
      </c>
      <c r="N3" s="15" t="str">
        <f>IF(O3&lt;&gt;"",O3,"")&amp;IF(P3&lt;&gt;"",P3,"")&amp;IF(Q3&lt;&gt;"",Q3,"")&amp;IF(R3&lt;&gt;"",R3,"")</f>
        <v/>
      </c>
      <c r="O3" s="4" t="str">
        <f>IF(A3&lt;&gt;"",IF(AND(LEN(A3)&lt;&gt;11,LEN(A3)&lt;&gt;12)," - Verifique el código del despacho debe contener 12 dígitos",""),"")</f>
        <v/>
      </c>
      <c r="P3" s="4" t="str">
        <f>IF(C3&lt;&gt;"",IF(LEN(C3)&lt;&gt;23," - Verifique el código del proceso",""),"")</f>
        <v/>
      </c>
      <c r="Q3" s="4" t="str">
        <f>IF(F3&lt;&gt;"",IF(F3&lt;E3," - Verifique La fecha de admisión de la demanda debe ser mayor o igual a la fecha de radicación",""),"")</f>
        <v/>
      </c>
      <c r="R3" s="4" t="str">
        <f t="shared" ref="R3:R66" si="0">IF(H3&lt;&gt;"",IF(H3&lt;F3," - Verifique La fecha de la última actuación, debe ser mayor o igual a la fecha de admisión",""),"")</f>
        <v/>
      </c>
      <c r="T3" s="5"/>
      <c r="W3" s="4" t="s">
        <v>5</v>
      </c>
      <c r="X3" s="4" t="s">
        <v>6</v>
      </c>
    </row>
    <row r="4" spans="1:24" x14ac:dyDescent="0.25">
      <c r="A4" s="79" t="str">
        <f>IF(AND(A3&lt;&gt;"",H3&lt;&gt;"",C4&lt;&gt;""),A3,IF(H3&lt;&gt;"","",""))</f>
        <v/>
      </c>
      <c r="B4" s="8"/>
      <c r="C4" s="14"/>
      <c r="D4" s="3"/>
      <c r="E4" s="7"/>
      <c r="F4" s="7"/>
      <c r="G4" s="3"/>
      <c r="H4" s="7"/>
      <c r="I4" s="30"/>
      <c r="J4" s="41" t="str">
        <f t="shared" ref="J4:J67" si="1">IF(I4&lt;&gt;"",IF(LEN(I4)&gt;200,"Lleva "&amp;LEN(I4)&amp;" caracteres",""),"")</f>
        <v/>
      </c>
      <c r="K4" s="16" t="str">
        <f>IF(B4=Contencioso_Administrativo[[#Headers],[Contencioso_Administrativo]],Actuación_Contencioso[[#Headers],[Actuación_Contencioso]],IF('PRIMERA INSTANCIA'!B4=Ordinaria[[#Headers],[Ordinaria]],Actuación_Ordinaria[[#Headers],[Actuación_Ordinaria]],IF('PRIMERA INSTANCIA'!B4=Función_Jurisdiccional_Disciplinaria[[#Headers],[Función_Jurisdiccional_Disciplinaria]],Actuación_Disciplinaria[[#Headers],[Actuación_Disciplinaria]],"")))</f>
        <v/>
      </c>
      <c r="L4" s="15" t="str">
        <f t="shared" ref="L4:L67" si="2">LEFT(N4,6)</f>
        <v/>
      </c>
      <c r="M4" s="15" t="str">
        <f t="shared" ref="M4:M67" si="3">MID(N4,14,100)</f>
        <v/>
      </c>
      <c r="N4" s="15" t="str">
        <f t="shared" ref="N4:N67" si="4">IF(O4&lt;&gt;"",O4,"")&amp;IF(P4&lt;&gt;"",P4,"")&amp;IF(Q4&lt;&gt;"",Q4,"")&amp;IF(R4&lt;&gt;"",R4,"")</f>
        <v/>
      </c>
      <c r="O4" s="4" t="str">
        <f t="shared" ref="O4:O67" si="5">IF(A4&lt;&gt;"",IF(AND(LEN(A4)&lt;&gt;11,LEN(A4)&lt;&gt;12)," - Verifique el código del despacho debe contener 12 dígitos",""),"")</f>
        <v/>
      </c>
      <c r="P4" s="4" t="str">
        <f t="shared" ref="P4:P67" si="6">IF(C4&lt;&gt;"",IF(LEN(C4)&lt;&gt;23," - Verifique el código del proceso",""),"")</f>
        <v/>
      </c>
      <c r="Q4" s="4" t="str">
        <f t="shared" ref="Q4:Q67" si="7">IF(F4&lt;&gt;"",IF(F4&lt;E4," - Verifique La fecha de admisión de la demanda debe ser mayor o igual a la fecha de radicación",""),"")</f>
        <v/>
      </c>
      <c r="R4" s="4" t="str">
        <f t="shared" ref="R4:R67" si="8">IF(H4&lt;&gt;"",IF(H4&lt;F4," - Verifique La fecha de la última actuación, debe ser mayor o igual a la fecha de admisión",""),"")</f>
        <v/>
      </c>
      <c r="T4" s="5"/>
      <c r="W4" s="4" t="s">
        <v>5</v>
      </c>
      <c r="X4" s="4" t="s">
        <v>6</v>
      </c>
    </row>
    <row r="5" spans="1:24" x14ac:dyDescent="0.25">
      <c r="A5" s="79" t="str">
        <f t="shared" ref="A4:A67" si="9">IF(AND(A4&lt;&gt;"",H4&lt;&gt;"",C5&lt;&gt;""),A4,IF(H4&lt;&gt;"","",""))</f>
        <v/>
      </c>
      <c r="B5" s="8"/>
      <c r="C5" s="14"/>
      <c r="D5" s="3"/>
      <c r="E5" s="7"/>
      <c r="F5" s="7"/>
      <c r="G5" s="3"/>
      <c r="H5" s="7"/>
      <c r="I5" s="30"/>
      <c r="J5" s="41" t="str">
        <f t="shared" si="1"/>
        <v/>
      </c>
      <c r="K5" s="16" t="str">
        <f>IF(B5=Contencioso_Administrativo[[#Headers],[Contencioso_Administrativo]],Actuación_Contencioso[[#Headers],[Actuación_Contencioso]],IF('PRIMERA INSTANCIA'!B5=Ordinaria[[#Headers],[Ordinaria]],Actuación_Ordinaria[[#Headers],[Actuación_Ordinaria]],IF('PRIMERA INSTANCIA'!B5=Función_Jurisdiccional_Disciplinaria[[#Headers],[Función_Jurisdiccional_Disciplinaria]],Actuación_Disciplinaria[[#Headers],[Actuación_Disciplinaria]],"")))</f>
        <v/>
      </c>
      <c r="L5" s="15" t="str">
        <f t="shared" si="2"/>
        <v/>
      </c>
      <c r="M5" s="15" t="str">
        <f t="shared" si="3"/>
        <v/>
      </c>
      <c r="N5" s="15" t="str">
        <f t="shared" si="4"/>
        <v/>
      </c>
      <c r="O5" s="4" t="str">
        <f t="shared" si="5"/>
        <v/>
      </c>
      <c r="P5" s="4" t="str">
        <f t="shared" si="6"/>
        <v/>
      </c>
      <c r="Q5" s="4" t="str">
        <f t="shared" si="7"/>
        <v/>
      </c>
      <c r="R5" s="4" t="str">
        <f t="shared" si="8"/>
        <v/>
      </c>
      <c r="T5" s="5"/>
      <c r="W5" s="4" t="s">
        <v>5</v>
      </c>
      <c r="X5" s="4" t="s">
        <v>6</v>
      </c>
    </row>
    <row r="6" spans="1:24" x14ac:dyDescent="0.25">
      <c r="A6" s="79" t="str">
        <f t="shared" si="9"/>
        <v/>
      </c>
      <c r="B6" s="8"/>
      <c r="C6" s="14"/>
      <c r="D6" s="3"/>
      <c r="E6" s="7"/>
      <c r="F6" s="7"/>
      <c r="G6" s="3"/>
      <c r="H6" s="7"/>
      <c r="I6" s="30"/>
      <c r="J6" s="41" t="str">
        <f t="shared" si="1"/>
        <v/>
      </c>
      <c r="K6" s="16" t="str">
        <f>IF(B6=Contencioso_Administrativo[[#Headers],[Contencioso_Administrativo]],Actuación_Contencioso[[#Headers],[Actuación_Contencioso]],IF('PRIMERA INSTANCIA'!B6=Ordinaria[[#Headers],[Ordinaria]],Actuación_Ordinaria[[#Headers],[Actuación_Ordinaria]],IF('PRIMERA INSTANCIA'!B6=Función_Jurisdiccional_Disciplinaria[[#Headers],[Función_Jurisdiccional_Disciplinaria]],Actuación_Disciplinaria[[#Headers],[Actuación_Disciplinaria]],"")))</f>
        <v/>
      </c>
      <c r="L6" s="15" t="str">
        <f t="shared" si="2"/>
        <v/>
      </c>
      <c r="M6" s="15" t="str">
        <f t="shared" si="3"/>
        <v/>
      </c>
      <c r="N6" s="15" t="str">
        <f t="shared" si="4"/>
        <v/>
      </c>
      <c r="O6" s="4" t="str">
        <f t="shared" si="5"/>
        <v/>
      </c>
      <c r="P6" s="4" t="str">
        <f t="shared" si="6"/>
        <v/>
      </c>
      <c r="Q6" s="4" t="str">
        <f t="shared" si="7"/>
        <v/>
      </c>
      <c r="R6" s="4" t="str">
        <f t="shared" si="8"/>
        <v/>
      </c>
      <c r="T6" s="5"/>
      <c r="W6" s="4" t="s">
        <v>5</v>
      </c>
      <c r="X6" s="4" t="s">
        <v>6</v>
      </c>
    </row>
    <row r="7" spans="1:24" x14ac:dyDescent="0.25">
      <c r="A7" s="79" t="str">
        <f t="shared" si="9"/>
        <v/>
      </c>
      <c r="B7" s="8"/>
      <c r="C7" s="14"/>
      <c r="D7" s="3"/>
      <c r="E7" s="7"/>
      <c r="F7" s="7"/>
      <c r="G7" s="3"/>
      <c r="H7" s="7"/>
      <c r="I7" s="30"/>
      <c r="J7" s="41" t="str">
        <f t="shared" si="1"/>
        <v/>
      </c>
      <c r="K7" s="16" t="str">
        <f>IF(B7=Contencioso_Administrativo[[#Headers],[Contencioso_Administrativo]],Actuación_Contencioso[[#Headers],[Actuación_Contencioso]],IF('PRIMERA INSTANCIA'!B7=Ordinaria[[#Headers],[Ordinaria]],Actuación_Ordinaria[[#Headers],[Actuación_Ordinaria]],IF('PRIMERA INSTANCIA'!B7=Función_Jurisdiccional_Disciplinaria[[#Headers],[Función_Jurisdiccional_Disciplinaria]],Actuación_Disciplinaria[[#Headers],[Actuación_Disciplinaria]],"")))</f>
        <v/>
      </c>
      <c r="L7" s="15" t="str">
        <f t="shared" si="2"/>
        <v/>
      </c>
      <c r="M7" s="15" t="str">
        <f t="shared" si="3"/>
        <v/>
      </c>
      <c r="N7" s="15" t="str">
        <f t="shared" si="4"/>
        <v/>
      </c>
      <c r="O7" s="4" t="str">
        <f t="shared" si="5"/>
        <v/>
      </c>
      <c r="P7" s="4" t="str">
        <f t="shared" si="6"/>
        <v/>
      </c>
      <c r="Q7" s="4" t="str">
        <f t="shared" si="7"/>
        <v/>
      </c>
      <c r="R7" s="4" t="str">
        <f t="shared" si="8"/>
        <v/>
      </c>
      <c r="T7" s="5"/>
      <c r="W7" s="4" t="s">
        <v>5</v>
      </c>
      <c r="X7" s="4" t="s">
        <v>6</v>
      </c>
    </row>
    <row r="8" spans="1:24" x14ac:dyDescent="0.25">
      <c r="A8" s="79" t="str">
        <f t="shared" si="9"/>
        <v/>
      </c>
      <c r="B8" s="8"/>
      <c r="C8" s="14"/>
      <c r="D8" s="3"/>
      <c r="E8" s="7"/>
      <c r="F8" s="7"/>
      <c r="G8" s="3"/>
      <c r="H8" s="7"/>
      <c r="I8" s="30"/>
      <c r="J8" s="41" t="str">
        <f t="shared" si="1"/>
        <v/>
      </c>
      <c r="K8" s="16" t="str">
        <f>IF(B8=Contencioso_Administrativo[[#Headers],[Contencioso_Administrativo]],Actuación_Contencioso[[#Headers],[Actuación_Contencioso]],IF('PRIMERA INSTANCIA'!B8=Ordinaria[[#Headers],[Ordinaria]],Actuación_Ordinaria[[#Headers],[Actuación_Ordinaria]],IF('PRIMERA INSTANCIA'!B8=Función_Jurisdiccional_Disciplinaria[[#Headers],[Función_Jurisdiccional_Disciplinaria]],Actuación_Disciplinaria[[#Headers],[Actuación_Disciplinaria]],"")))</f>
        <v/>
      </c>
      <c r="L8" s="15" t="str">
        <f t="shared" si="2"/>
        <v/>
      </c>
      <c r="M8" s="15" t="str">
        <f t="shared" si="3"/>
        <v/>
      </c>
      <c r="N8" s="15" t="str">
        <f t="shared" si="4"/>
        <v/>
      </c>
      <c r="O8" s="4" t="str">
        <f t="shared" si="5"/>
        <v/>
      </c>
      <c r="P8" s="4" t="str">
        <f t="shared" si="6"/>
        <v/>
      </c>
      <c r="Q8" s="4" t="str">
        <f t="shared" si="7"/>
        <v/>
      </c>
      <c r="R8" s="4" t="str">
        <f t="shared" si="8"/>
        <v/>
      </c>
      <c r="T8" s="5"/>
      <c r="W8" s="4" t="s">
        <v>5</v>
      </c>
      <c r="X8" s="4" t="s">
        <v>6</v>
      </c>
    </row>
    <row r="9" spans="1:24" x14ac:dyDescent="0.25">
      <c r="A9" s="79" t="str">
        <f t="shared" si="9"/>
        <v/>
      </c>
      <c r="B9" s="8"/>
      <c r="C9" s="14"/>
      <c r="D9" s="3"/>
      <c r="E9" s="7"/>
      <c r="F9" s="7"/>
      <c r="G9" s="3"/>
      <c r="H9" s="7"/>
      <c r="I9" s="30"/>
      <c r="J9" s="41" t="str">
        <f t="shared" si="1"/>
        <v/>
      </c>
      <c r="K9" s="16" t="str">
        <f>IF(B9=Contencioso_Administrativo[[#Headers],[Contencioso_Administrativo]],Actuación_Contencioso[[#Headers],[Actuación_Contencioso]],IF('PRIMERA INSTANCIA'!B9=Ordinaria[[#Headers],[Ordinaria]],Actuación_Ordinaria[[#Headers],[Actuación_Ordinaria]],IF('PRIMERA INSTANCIA'!B9=Función_Jurisdiccional_Disciplinaria[[#Headers],[Función_Jurisdiccional_Disciplinaria]],Actuación_Disciplinaria[[#Headers],[Actuación_Disciplinaria]],"")))</f>
        <v/>
      </c>
      <c r="L9" s="15" t="str">
        <f t="shared" si="2"/>
        <v/>
      </c>
      <c r="M9" s="15" t="str">
        <f t="shared" si="3"/>
        <v/>
      </c>
      <c r="N9" s="15" t="str">
        <f t="shared" si="4"/>
        <v/>
      </c>
      <c r="O9" s="4" t="str">
        <f t="shared" si="5"/>
        <v/>
      </c>
      <c r="P9" s="4" t="str">
        <f t="shared" si="6"/>
        <v/>
      </c>
      <c r="Q9" s="4" t="str">
        <f t="shared" si="7"/>
        <v/>
      </c>
      <c r="R9" s="4" t="str">
        <f t="shared" si="8"/>
        <v/>
      </c>
      <c r="T9" s="5"/>
      <c r="W9" s="4" t="s">
        <v>5</v>
      </c>
      <c r="X9" s="4" t="s">
        <v>6</v>
      </c>
    </row>
    <row r="10" spans="1:24" x14ac:dyDescent="0.25">
      <c r="A10" s="79" t="str">
        <f t="shared" si="9"/>
        <v/>
      </c>
      <c r="B10" s="8"/>
      <c r="C10" s="14"/>
      <c r="D10" s="3"/>
      <c r="E10" s="7"/>
      <c r="F10" s="7"/>
      <c r="G10" s="3"/>
      <c r="H10" s="7"/>
      <c r="I10" s="30"/>
      <c r="J10" s="41" t="str">
        <f t="shared" si="1"/>
        <v/>
      </c>
      <c r="K10" s="16" t="str">
        <f>IF(B10=Contencioso_Administrativo[[#Headers],[Contencioso_Administrativo]],Actuación_Contencioso[[#Headers],[Actuación_Contencioso]],IF('PRIMERA INSTANCIA'!B10=Ordinaria[[#Headers],[Ordinaria]],Actuación_Ordinaria[[#Headers],[Actuación_Ordinaria]],IF('PRIMERA INSTANCIA'!B10=Función_Jurisdiccional_Disciplinaria[[#Headers],[Función_Jurisdiccional_Disciplinaria]],Actuación_Disciplinaria[[#Headers],[Actuación_Disciplinaria]],"")))</f>
        <v/>
      </c>
      <c r="L10" s="15" t="str">
        <f t="shared" si="2"/>
        <v/>
      </c>
      <c r="M10" s="15" t="str">
        <f t="shared" si="3"/>
        <v/>
      </c>
      <c r="N10" s="15" t="str">
        <f t="shared" si="4"/>
        <v/>
      </c>
      <c r="O10" s="4" t="str">
        <f t="shared" si="5"/>
        <v/>
      </c>
      <c r="P10" s="4" t="str">
        <f t="shared" si="6"/>
        <v/>
      </c>
      <c r="Q10" s="4" t="str">
        <f t="shared" si="7"/>
        <v/>
      </c>
      <c r="R10" s="4" t="str">
        <f t="shared" si="8"/>
        <v/>
      </c>
      <c r="T10" s="5"/>
      <c r="W10" s="4" t="s">
        <v>5</v>
      </c>
      <c r="X10" s="4" t="s">
        <v>6</v>
      </c>
    </row>
    <row r="11" spans="1:24" x14ac:dyDescent="0.25">
      <c r="A11" s="79" t="str">
        <f t="shared" si="9"/>
        <v/>
      </c>
      <c r="B11" s="8"/>
      <c r="C11" s="14"/>
      <c r="D11" s="3"/>
      <c r="E11" s="7"/>
      <c r="F11" s="7"/>
      <c r="G11" s="3"/>
      <c r="H11" s="7"/>
      <c r="I11" s="30"/>
      <c r="J11" s="41" t="str">
        <f t="shared" si="1"/>
        <v/>
      </c>
      <c r="K11" s="16" t="str">
        <f>IF(B11=Contencioso_Administrativo[[#Headers],[Contencioso_Administrativo]],Actuación_Contencioso[[#Headers],[Actuación_Contencioso]],IF('PRIMERA INSTANCIA'!B11=Ordinaria[[#Headers],[Ordinaria]],Actuación_Ordinaria[[#Headers],[Actuación_Ordinaria]],IF('PRIMERA INSTANCIA'!B11=Función_Jurisdiccional_Disciplinaria[[#Headers],[Función_Jurisdiccional_Disciplinaria]],Actuación_Disciplinaria[[#Headers],[Actuación_Disciplinaria]],"")))</f>
        <v/>
      </c>
      <c r="L11" s="15" t="str">
        <f t="shared" si="2"/>
        <v/>
      </c>
      <c r="M11" s="15" t="str">
        <f t="shared" si="3"/>
        <v/>
      </c>
      <c r="N11" s="15" t="str">
        <f t="shared" si="4"/>
        <v/>
      </c>
      <c r="O11" s="4" t="str">
        <f t="shared" si="5"/>
        <v/>
      </c>
      <c r="P11" s="4" t="str">
        <f t="shared" si="6"/>
        <v/>
      </c>
      <c r="Q11" s="4" t="str">
        <f t="shared" si="7"/>
        <v/>
      </c>
      <c r="R11" s="4" t="str">
        <f t="shared" si="8"/>
        <v/>
      </c>
      <c r="T11" s="5"/>
      <c r="W11" s="4" t="s">
        <v>5</v>
      </c>
      <c r="X11" s="4" t="s">
        <v>6</v>
      </c>
    </row>
    <row r="12" spans="1:24" x14ac:dyDescent="0.25">
      <c r="A12" s="79" t="str">
        <f t="shared" si="9"/>
        <v/>
      </c>
      <c r="B12" s="8"/>
      <c r="C12" s="14"/>
      <c r="D12" s="3"/>
      <c r="E12" s="7"/>
      <c r="F12" s="7"/>
      <c r="G12" s="3"/>
      <c r="H12" s="7"/>
      <c r="I12" s="30"/>
      <c r="J12" s="41" t="str">
        <f t="shared" si="1"/>
        <v/>
      </c>
      <c r="K12" s="16" t="str">
        <f>IF(B12=Contencioso_Administrativo[[#Headers],[Contencioso_Administrativo]],Actuación_Contencioso[[#Headers],[Actuación_Contencioso]],IF('PRIMERA INSTANCIA'!B12=Ordinaria[[#Headers],[Ordinaria]],Actuación_Ordinaria[[#Headers],[Actuación_Ordinaria]],IF('PRIMERA INSTANCIA'!B12=Función_Jurisdiccional_Disciplinaria[[#Headers],[Función_Jurisdiccional_Disciplinaria]],Actuación_Disciplinaria[[#Headers],[Actuación_Disciplinaria]],"")))</f>
        <v/>
      </c>
      <c r="L12" s="15" t="str">
        <f t="shared" si="2"/>
        <v/>
      </c>
      <c r="M12" s="15" t="str">
        <f t="shared" si="3"/>
        <v/>
      </c>
      <c r="N12" s="15" t="str">
        <f t="shared" si="4"/>
        <v/>
      </c>
      <c r="O12" s="4" t="str">
        <f t="shared" si="5"/>
        <v/>
      </c>
      <c r="P12" s="4" t="str">
        <f t="shared" si="6"/>
        <v/>
      </c>
      <c r="Q12" s="4" t="str">
        <f t="shared" si="7"/>
        <v/>
      </c>
      <c r="R12" s="4" t="str">
        <f t="shared" si="8"/>
        <v/>
      </c>
      <c r="T12" s="5"/>
      <c r="W12" s="4" t="s">
        <v>5</v>
      </c>
      <c r="X12" s="4" t="s">
        <v>6</v>
      </c>
    </row>
    <row r="13" spans="1:24" x14ac:dyDescent="0.25">
      <c r="A13" s="79" t="str">
        <f t="shared" si="9"/>
        <v/>
      </c>
      <c r="B13" s="8"/>
      <c r="C13" s="14"/>
      <c r="D13" s="3"/>
      <c r="E13" s="7"/>
      <c r="F13" s="7"/>
      <c r="G13" s="3"/>
      <c r="H13" s="7"/>
      <c r="I13" s="30"/>
      <c r="J13" s="41" t="str">
        <f t="shared" si="1"/>
        <v/>
      </c>
      <c r="K13" s="16" t="str">
        <f>IF(B13=Contencioso_Administrativo[[#Headers],[Contencioso_Administrativo]],Actuación_Contencioso[[#Headers],[Actuación_Contencioso]],IF('PRIMERA INSTANCIA'!B13=Ordinaria[[#Headers],[Ordinaria]],Actuación_Ordinaria[[#Headers],[Actuación_Ordinaria]],IF('PRIMERA INSTANCIA'!B13=Función_Jurisdiccional_Disciplinaria[[#Headers],[Función_Jurisdiccional_Disciplinaria]],Actuación_Disciplinaria[[#Headers],[Actuación_Disciplinaria]],"")))</f>
        <v/>
      </c>
      <c r="L13" s="15" t="str">
        <f t="shared" si="2"/>
        <v/>
      </c>
      <c r="M13" s="15" t="str">
        <f t="shared" si="3"/>
        <v/>
      </c>
      <c r="N13" s="15" t="str">
        <f t="shared" si="4"/>
        <v/>
      </c>
      <c r="O13" s="4" t="str">
        <f t="shared" si="5"/>
        <v/>
      </c>
      <c r="P13" s="4" t="str">
        <f t="shared" si="6"/>
        <v/>
      </c>
      <c r="Q13" s="4" t="str">
        <f t="shared" si="7"/>
        <v/>
      </c>
      <c r="R13" s="4" t="str">
        <f t="shared" si="8"/>
        <v/>
      </c>
      <c r="T13" s="5"/>
      <c r="W13" s="4" t="s">
        <v>5</v>
      </c>
      <c r="X13" s="4" t="s">
        <v>6</v>
      </c>
    </row>
    <row r="14" spans="1:24" x14ac:dyDescent="0.25">
      <c r="A14" s="79" t="str">
        <f t="shared" si="9"/>
        <v/>
      </c>
      <c r="B14" s="8"/>
      <c r="C14" s="14"/>
      <c r="D14" s="3"/>
      <c r="E14" s="7"/>
      <c r="F14" s="7"/>
      <c r="G14" s="3"/>
      <c r="H14" s="7"/>
      <c r="I14" s="30"/>
      <c r="J14" s="41" t="str">
        <f t="shared" si="1"/>
        <v/>
      </c>
      <c r="K14" s="16" t="str">
        <f>IF(B14=Contencioso_Administrativo[[#Headers],[Contencioso_Administrativo]],Actuación_Contencioso[[#Headers],[Actuación_Contencioso]],IF('PRIMERA INSTANCIA'!B14=Ordinaria[[#Headers],[Ordinaria]],Actuación_Ordinaria[[#Headers],[Actuación_Ordinaria]],IF('PRIMERA INSTANCIA'!B14=Función_Jurisdiccional_Disciplinaria[[#Headers],[Función_Jurisdiccional_Disciplinaria]],Actuación_Disciplinaria[[#Headers],[Actuación_Disciplinaria]],"")))</f>
        <v/>
      </c>
      <c r="L14" s="15" t="str">
        <f t="shared" si="2"/>
        <v/>
      </c>
      <c r="M14" s="15" t="str">
        <f t="shared" si="3"/>
        <v/>
      </c>
      <c r="N14" s="15" t="str">
        <f t="shared" si="4"/>
        <v/>
      </c>
      <c r="O14" s="4" t="str">
        <f t="shared" si="5"/>
        <v/>
      </c>
      <c r="P14" s="4" t="str">
        <f t="shared" si="6"/>
        <v/>
      </c>
      <c r="Q14" s="4" t="str">
        <f t="shared" si="7"/>
        <v/>
      </c>
      <c r="R14" s="4" t="str">
        <f t="shared" si="8"/>
        <v/>
      </c>
      <c r="T14" s="5"/>
      <c r="W14" s="4" t="s">
        <v>5</v>
      </c>
      <c r="X14" s="4" t="s">
        <v>6</v>
      </c>
    </row>
    <row r="15" spans="1:24" x14ac:dyDescent="0.25">
      <c r="A15" s="79" t="str">
        <f t="shared" si="9"/>
        <v/>
      </c>
      <c r="B15" s="8"/>
      <c r="C15" s="14"/>
      <c r="D15" s="3"/>
      <c r="E15" s="7"/>
      <c r="F15" s="7"/>
      <c r="G15" s="3"/>
      <c r="H15" s="7"/>
      <c r="I15" s="30"/>
      <c r="J15" s="41" t="str">
        <f t="shared" si="1"/>
        <v/>
      </c>
      <c r="K15" s="16" t="str">
        <f>IF(B15=Contencioso_Administrativo[[#Headers],[Contencioso_Administrativo]],Actuación_Contencioso[[#Headers],[Actuación_Contencioso]],IF('PRIMERA INSTANCIA'!B15=Ordinaria[[#Headers],[Ordinaria]],Actuación_Ordinaria[[#Headers],[Actuación_Ordinaria]],IF('PRIMERA INSTANCIA'!B15=Función_Jurisdiccional_Disciplinaria[[#Headers],[Función_Jurisdiccional_Disciplinaria]],Actuación_Disciplinaria[[#Headers],[Actuación_Disciplinaria]],"")))</f>
        <v/>
      </c>
      <c r="L15" s="15" t="str">
        <f t="shared" si="2"/>
        <v/>
      </c>
      <c r="M15" s="15" t="str">
        <f t="shared" si="3"/>
        <v/>
      </c>
      <c r="N15" s="15" t="str">
        <f t="shared" si="4"/>
        <v/>
      </c>
      <c r="O15" s="4" t="str">
        <f t="shared" si="5"/>
        <v/>
      </c>
      <c r="P15" s="4" t="str">
        <f t="shared" si="6"/>
        <v/>
      </c>
      <c r="Q15" s="4" t="str">
        <f t="shared" si="7"/>
        <v/>
      </c>
      <c r="R15" s="4" t="str">
        <f t="shared" si="8"/>
        <v/>
      </c>
      <c r="T15" s="5"/>
      <c r="W15" s="4" t="s">
        <v>5</v>
      </c>
      <c r="X15" s="4" t="s">
        <v>6</v>
      </c>
    </row>
    <row r="16" spans="1:24" x14ac:dyDescent="0.25">
      <c r="A16" s="79" t="str">
        <f t="shared" si="9"/>
        <v/>
      </c>
      <c r="B16" s="8"/>
      <c r="C16" s="14"/>
      <c r="D16" s="3"/>
      <c r="E16" s="7"/>
      <c r="F16" s="7"/>
      <c r="G16" s="3"/>
      <c r="H16" s="7"/>
      <c r="I16" s="30"/>
      <c r="J16" s="41" t="str">
        <f t="shared" si="1"/>
        <v/>
      </c>
      <c r="K16" s="16" t="str">
        <f>IF(B16=Contencioso_Administrativo[[#Headers],[Contencioso_Administrativo]],Actuación_Contencioso[[#Headers],[Actuación_Contencioso]],IF('PRIMERA INSTANCIA'!B16=Ordinaria[[#Headers],[Ordinaria]],Actuación_Ordinaria[[#Headers],[Actuación_Ordinaria]],IF('PRIMERA INSTANCIA'!B16=Función_Jurisdiccional_Disciplinaria[[#Headers],[Función_Jurisdiccional_Disciplinaria]],Actuación_Disciplinaria[[#Headers],[Actuación_Disciplinaria]],"")))</f>
        <v/>
      </c>
      <c r="L16" s="15" t="str">
        <f t="shared" si="2"/>
        <v/>
      </c>
      <c r="M16" s="15" t="str">
        <f t="shared" si="3"/>
        <v/>
      </c>
      <c r="N16" s="15" t="str">
        <f t="shared" si="4"/>
        <v/>
      </c>
      <c r="O16" s="4" t="str">
        <f t="shared" si="5"/>
        <v/>
      </c>
      <c r="P16" s="4" t="str">
        <f t="shared" si="6"/>
        <v/>
      </c>
      <c r="Q16" s="4" t="str">
        <f t="shared" si="7"/>
        <v/>
      </c>
      <c r="R16" s="4" t="str">
        <f t="shared" si="8"/>
        <v/>
      </c>
      <c r="T16" s="5"/>
      <c r="W16" s="4" t="s">
        <v>5</v>
      </c>
      <c r="X16" s="4" t="s">
        <v>6</v>
      </c>
    </row>
    <row r="17" spans="1:24" x14ac:dyDescent="0.25">
      <c r="A17" s="79" t="str">
        <f t="shared" si="9"/>
        <v/>
      </c>
      <c r="B17" s="8"/>
      <c r="C17" s="14"/>
      <c r="D17" s="3"/>
      <c r="E17" s="7"/>
      <c r="F17" s="7"/>
      <c r="G17" s="3"/>
      <c r="H17" s="7"/>
      <c r="I17" s="30"/>
      <c r="J17" s="41" t="str">
        <f t="shared" si="1"/>
        <v/>
      </c>
      <c r="K17" s="16" t="str">
        <f>IF(B17=Contencioso_Administrativo[[#Headers],[Contencioso_Administrativo]],Actuación_Contencioso[[#Headers],[Actuación_Contencioso]],IF('PRIMERA INSTANCIA'!B17=Ordinaria[[#Headers],[Ordinaria]],Actuación_Ordinaria[[#Headers],[Actuación_Ordinaria]],IF('PRIMERA INSTANCIA'!B17=Función_Jurisdiccional_Disciplinaria[[#Headers],[Función_Jurisdiccional_Disciplinaria]],Actuación_Disciplinaria[[#Headers],[Actuación_Disciplinaria]],"")))</f>
        <v/>
      </c>
      <c r="L17" s="15" t="str">
        <f t="shared" si="2"/>
        <v/>
      </c>
      <c r="M17" s="15" t="str">
        <f t="shared" si="3"/>
        <v/>
      </c>
      <c r="N17" s="15" t="str">
        <f t="shared" si="4"/>
        <v/>
      </c>
      <c r="O17" s="4" t="str">
        <f t="shared" si="5"/>
        <v/>
      </c>
      <c r="P17" s="4" t="str">
        <f t="shared" si="6"/>
        <v/>
      </c>
      <c r="Q17" s="4" t="str">
        <f t="shared" si="7"/>
        <v/>
      </c>
      <c r="R17" s="4" t="str">
        <f t="shared" si="8"/>
        <v/>
      </c>
      <c r="T17" s="5"/>
      <c r="W17" s="4" t="s">
        <v>5</v>
      </c>
      <c r="X17" s="4" t="s">
        <v>6</v>
      </c>
    </row>
    <row r="18" spans="1:24" x14ac:dyDescent="0.25">
      <c r="A18" s="79" t="str">
        <f t="shared" si="9"/>
        <v/>
      </c>
      <c r="B18" s="8"/>
      <c r="C18" s="14"/>
      <c r="D18" s="3"/>
      <c r="E18" s="7"/>
      <c r="F18" s="7"/>
      <c r="G18" s="3"/>
      <c r="H18" s="7"/>
      <c r="I18" s="30"/>
      <c r="J18" s="41" t="str">
        <f t="shared" si="1"/>
        <v/>
      </c>
      <c r="K18" s="16" t="str">
        <f>IF(B18=Contencioso_Administrativo[[#Headers],[Contencioso_Administrativo]],Actuación_Contencioso[[#Headers],[Actuación_Contencioso]],IF('PRIMERA INSTANCIA'!B18=Ordinaria[[#Headers],[Ordinaria]],Actuación_Ordinaria[[#Headers],[Actuación_Ordinaria]],IF('PRIMERA INSTANCIA'!B18=Función_Jurisdiccional_Disciplinaria[[#Headers],[Función_Jurisdiccional_Disciplinaria]],Actuación_Disciplinaria[[#Headers],[Actuación_Disciplinaria]],"")))</f>
        <v/>
      </c>
      <c r="L18" s="15" t="str">
        <f t="shared" si="2"/>
        <v/>
      </c>
      <c r="M18" s="15" t="str">
        <f t="shared" si="3"/>
        <v/>
      </c>
      <c r="N18" s="15" t="str">
        <f t="shared" si="4"/>
        <v/>
      </c>
      <c r="O18" s="4" t="str">
        <f t="shared" si="5"/>
        <v/>
      </c>
      <c r="P18" s="4" t="str">
        <f t="shared" si="6"/>
        <v/>
      </c>
      <c r="Q18" s="4" t="str">
        <f t="shared" si="7"/>
        <v/>
      </c>
      <c r="R18" s="4" t="str">
        <f t="shared" si="8"/>
        <v/>
      </c>
      <c r="T18" s="5"/>
      <c r="W18" s="4" t="s">
        <v>5</v>
      </c>
      <c r="X18" s="4" t="s">
        <v>6</v>
      </c>
    </row>
    <row r="19" spans="1:24" x14ac:dyDescent="0.25">
      <c r="A19" s="79" t="str">
        <f t="shared" si="9"/>
        <v/>
      </c>
      <c r="B19" s="8"/>
      <c r="C19" s="14"/>
      <c r="D19" s="3"/>
      <c r="E19" s="7"/>
      <c r="F19" s="7"/>
      <c r="G19" s="3"/>
      <c r="H19" s="7"/>
      <c r="I19" s="30"/>
      <c r="J19" s="41" t="str">
        <f t="shared" si="1"/>
        <v/>
      </c>
      <c r="K19" s="16" t="str">
        <f>IF(B19=Contencioso_Administrativo[[#Headers],[Contencioso_Administrativo]],Actuación_Contencioso[[#Headers],[Actuación_Contencioso]],IF('PRIMERA INSTANCIA'!B19=Ordinaria[[#Headers],[Ordinaria]],Actuación_Ordinaria[[#Headers],[Actuación_Ordinaria]],IF('PRIMERA INSTANCIA'!B19=Función_Jurisdiccional_Disciplinaria[[#Headers],[Función_Jurisdiccional_Disciplinaria]],Actuación_Disciplinaria[[#Headers],[Actuación_Disciplinaria]],"")))</f>
        <v/>
      </c>
      <c r="L19" s="15" t="str">
        <f t="shared" si="2"/>
        <v/>
      </c>
      <c r="M19" s="15" t="str">
        <f t="shared" si="3"/>
        <v/>
      </c>
      <c r="N19" s="15" t="str">
        <f t="shared" si="4"/>
        <v/>
      </c>
      <c r="O19" s="4" t="str">
        <f t="shared" si="5"/>
        <v/>
      </c>
      <c r="P19" s="4" t="str">
        <f t="shared" si="6"/>
        <v/>
      </c>
      <c r="Q19" s="4" t="str">
        <f t="shared" si="7"/>
        <v/>
      </c>
      <c r="R19" s="4" t="str">
        <f t="shared" si="8"/>
        <v/>
      </c>
      <c r="T19" s="5"/>
      <c r="W19" s="4" t="s">
        <v>5</v>
      </c>
      <c r="X19" s="4" t="s">
        <v>6</v>
      </c>
    </row>
    <row r="20" spans="1:24" x14ac:dyDescent="0.25">
      <c r="A20" s="79" t="str">
        <f t="shared" si="9"/>
        <v/>
      </c>
      <c r="B20" s="8"/>
      <c r="C20" s="14"/>
      <c r="D20" s="3"/>
      <c r="E20" s="7"/>
      <c r="F20" s="7"/>
      <c r="G20" s="3"/>
      <c r="H20" s="7"/>
      <c r="I20" s="30"/>
      <c r="J20" s="41" t="str">
        <f t="shared" si="1"/>
        <v/>
      </c>
      <c r="K20" s="16" t="str">
        <f>IF(B20=Contencioso_Administrativo[[#Headers],[Contencioso_Administrativo]],Actuación_Contencioso[[#Headers],[Actuación_Contencioso]],IF('PRIMERA INSTANCIA'!B20=Ordinaria[[#Headers],[Ordinaria]],Actuación_Ordinaria[[#Headers],[Actuación_Ordinaria]],IF('PRIMERA INSTANCIA'!B20=Función_Jurisdiccional_Disciplinaria[[#Headers],[Función_Jurisdiccional_Disciplinaria]],Actuación_Disciplinaria[[#Headers],[Actuación_Disciplinaria]],"")))</f>
        <v/>
      </c>
      <c r="L20" s="15" t="str">
        <f t="shared" si="2"/>
        <v/>
      </c>
      <c r="M20" s="15" t="str">
        <f t="shared" si="3"/>
        <v/>
      </c>
      <c r="N20" s="15" t="str">
        <f t="shared" si="4"/>
        <v/>
      </c>
      <c r="O20" s="4" t="str">
        <f t="shared" si="5"/>
        <v/>
      </c>
      <c r="P20" s="4" t="str">
        <f t="shared" si="6"/>
        <v/>
      </c>
      <c r="Q20" s="4" t="str">
        <f t="shared" si="7"/>
        <v/>
      </c>
      <c r="R20" s="4" t="str">
        <f t="shared" si="8"/>
        <v/>
      </c>
      <c r="T20" s="5"/>
      <c r="W20" s="4" t="s">
        <v>5</v>
      </c>
      <c r="X20" s="4" t="s">
        <v>6</v>
      </c>
    </row>
    <row r="21" spans="1:24" x14ac:dyDescent="0.25">
      <c r="A21" s="79" t="str">
        <f t="shared" si="9"/>
        <v/>
      </c>
      <c r="B21" s="8"/>
      <c r="C21" s="14"/>
      <c r="D21" s="3"/>
      <c r="E21" s="7"/>
      <c r="F21" s="7"/>
      <c r="G21" s="3"/>
      <c r="H21" s="7"/>
      <c r="I21" s="30"/>
      <c r="J21" s="41" t="str">
        <f t="shared" si="1"/>
        <v/>
      </c>
      <c r="K21" s="16" t="str">
        <f>IF(B21=Contencioso_Administrativo[[#Headers],[Contencioso_Administrativo]],Actuación_Contencioso[[#Headers],[Actuación_Contencioso]],IF('PRIMERA INSTANCIA'!B21=Ordinaria[[#Headers],[Ordinaria]],Actuación_Ordinaria[[#Headers],[Actuación_Ordinaria]],IF('PRIMERA INSTANCIA'!B21=Función_Jurisdiccional_Disciplinaria[[#Headers],[Función_Jurisdiccional_Disciplinaria]],Actuación_Disciplinaria[[#Headers],[Actuación_Disciplinaria]],"")))</f>
        <v/>
      </c>
      <c r="L21" s="15" t="str">
        <f t="shared" si="2"/>
        <v/>
      </c>
      <c r="M21" s="15" t="str">
        <f t="shared" si="3"/>
        <v/>
      </c>
      <c r="N21" s="15" t="str">
        <f t="shared" si="4"/>
        <v/>
      </c>
      <c r="O21" s="4" t="str">
        <f t="shared" si="5"/>
        <v/>
      </c>
      <c r="P21" s="4" t="str">
        <f t="shared" si="6"/>
        <v/>
      </c>
      <c r="Q21" s="4" t="str">
        <f t="shared" si="7"/>
        <v/>
      </c>
      <c r="R21" s="4" t="str">
        <f t="shared" si="8"/>
        <v/>
      </c>
      <c r="T21" s="5"/>
      <c r="W21" s="4" t="s">
        <v>5</v>
      </c>
      <c r="X21" s="4" t="s">
        <v>6</v>
      </c>
    </row>
    <row r="22" spans="1:24" x14ac:dyDescent="0.25">
      <c r="A22" s="79" t="str">
        <f t="shared" si="9"/>
        <v/>
      </c>
      <c r="B22" s="8"/>
      <c r="C22" s="14"/>
      <c r="D22" s="3"/>
      <c r="E22" s="7"/>
      <c r="F22" s="7"/>
      <c r="G22" s="3"/>
      <c r="H22" s="7"/>
      <c r="I22" s="30"/>
      <c r="J22" s="41" t="str">
        <f t="shared" si="1"/>
        <v/>
      </c>
      <c r="K22" s="16" t="str">
        <f>IF(B22=Contencioso_Administrativo[[#Headers],[Contencioso_Administrativo]],Actuación_Contencioso[[#Headers],[Actuación_Contencioso]],IF('PRIMERA INSTANCIA'!B22=Ordinaria[[#Headers],[Ordinaria]],Actuación_Ordinaria[[#Headers],[Actuación_Ordinaria]],IF('PRIMERA INSTANCIA'!B22=Función_Jurisdiccional_Disciplinaria[[#Headers],[Función_Jurisdiccional_Disciplinaria]],Actuación_Disciplinaria[[#Headers],[Actuación_Disciplinaria]],"")))</f>
        <v/>
      </c>
      <c r="L22" s="15" t="str">
        <f t="shared" si="2"/>
        <v/>
      </c>
      <c r="M22" s="15" t="str">
        <f t="shared" si="3"/>
        <v/>
      </c>
      <c r="N22" s="15" t="str">
        <f t="shared" si="4"/>
        <v/>
      </c>
      <c r="O22" s="4" t="str">
        <f t="shared" si="5"/>
        <v/>
      </c>
      <c r="P22" s="4" t="str">
        <f t="shared" si="6"/>
        <v/>
      </c>
      <c r="Q22" s="4" t="str">
        <f t="shared" si="7"/>
        <v/>
      </c>
      <c r="R22" s="4" t="str">
        <f t="shared" si="8"/>
        <v/>
      </c>
      <c r="T22" s="5"/>
      <c r="W22" s="4" t="s">
        <v>5</v>
      </c>
      <c r="X22" s="4" t="s">
        <v>6</v>
      </c>
    </row>
    <row r="23" spans="1:24" x14ac:dyDescent="0.25">
      <c r="A23" s="79" t="str">
        <f t="shared" si="9"/>
        <v/>
      </c>
      <c r="B23" s="8"/>
      <c r="C23" s="14"/>
      <c r="D23" s="3"/>
      <c r="E23" s="7"/>
      <c r="F23" s="7"/>
      <c r="G23" s="3"/>
      <c r="H23" s="7"/>
      <c r="I23" s="30"/>
      <c r="J23" s="41" t="str">
        <f t="shared" si="1"/>
        <v/>
      </c>
      <c r="K23" s="16" t="str">
        <f>IF(B23=Contencioso_Administrativo[[#Headers],[Contencioso_Administrativo]],Actuación_Contencioso[[#Headers],[Actuación_Contencioso]],IF('PRIMERA INSTANCIA'!B23=Ordinaria[[#Headers],[Ordinaria]],Actuación_Ordinaria[[#Headers],[Actuación_Ordinaria]],IF('PRIMERA INSTANCIA'!B23=Función_Jurisdiccional_Disciplinaria[[#Headers],[Función_Jurisdiccional_Disciplinaria]],Actuación_Disciplinaria[[#Headers],[Actuación_Disciplinaria]],"")))</f>
        <v/>
      </c>
      <c r="L23" s="15" t="str">
        <f t="shared" si="2"/>
        <v/>
      </c>
      <c r="M23" s="15" t="str">
        <f t="shared" si="3"/>
        <v/>
      </c>
      <c r="N23" s="15" t="str">
        <f t="shared" si="4"/>
        <v/>
      </c>
      <c r="O23" s="4" t="str">
        <f t="shared" si="5"/>
        <v/>
      </c>
      <c r="P23" s="4" t="str">
        <f t="shared" si="6"/>
        <v/>
      </c>
      <c r="Q23" s="4" t="str">
        <f t="shared" si="7"/>
        <v/>
      </c>
      <c r="R23" s="4" t="str">
        <f t="shared" si="8"/>
        <v/>
      </c>
      <c r="T23" s="5"/>
      <c r="W23" s="4" t="s">
        <v>5</v>
      </c>
      <c r="X23" s="4" t="s">
        <v>6</v>
      </c>
    </row>
    <row r="24" spans="1:24" x14ac:dyDescent="0.25">
      <c r="A24" s="79" t="str">
        <f t="shared" si="9"/>
        <v/>
      </c>
      <c r="B24" s="8"/>
      <c r="C24" s="14"/>
      <c r="D24" s="3"/>
      <c r="E24" s="7"/>
      <c r="F24" s="7"/>
      <c r="G24" s="3"/>
      <c r="H24" s="7"/>
      <c r="I24" s="30"/>
      <c r="J24" s="41" t="str">
        <f t="shared" si="1"/>
        <v/>
      </c>
      <c r="K24" s="16" t="str">
        <f>IF(B24=Contencioso_Administrativo[[#Headers],[Contencioso_Administrativo]],Actuación_Contencioso[[#Headers],[Actuación_Contencioso]],IF('PRIMERA INSTANCIA'!B24=Ordinaria[[#Headers],[Ordinaria]],Actuación_Ordinaria[[#Headers],[Actuación_Ordinaria]],IF('PRIMERA INSTANCIA'!B24=Función_Jurisdiccional_Disciplinaria[[#Headers],[Función_Jurisdiccional_Disciplinaria]],Actuación_Disciplinaria[[#Headers],[Actuación_Disciplinaria]],"")))</f>
        <v/>
      </c>
      <c r="L24" s="15" t="str">
        <f t="shared" si="2"/>
        <v/>
      </c>
      <c r="M24" s="15" t="str">
        <f t="shared" si="3"/>
        <v/>
      </c>
      <c r="N24" s="15" t="str">
        <f t="shared" si="4"/>
        <v/>
      </c>
      <c r="O24" s="4" t="str">
        <f t="shared" si="5"/>
        <v/>
      </c>
      <c r="P24" s="4" t="str">
        <f t="shared" si="6"/>
        <v/>
      </c>
      <c r="Q24" s="4" t="str">
        <f t="shared" si="7"/>
        <v/>
      </c>
      <c r="R24" s="4" t="str">
        <f t="shared" si="8"/>
        <v/>
      </c>
      <c r="T24" s="5"/>
      <c r="W24" s="4" t="s">
        <v>5</v>
      </c>
      <c r="X24" s="4" t="s">
        <v>6</v>
      </c>
    </row>
    <row r="25" spans="1:24" x14ac:dyDescent="0.25">
      <c r="A25" s="79" t="str">
        <f t="shared" si="9"/>
        <v/>
      </c>
      <c r="B25" s="8"/>
      <c r="C25" s="14"/>
      <c r="D25" s="3"/>
      <c r="E25" s="7"/>
      <c r="F25" s="7"/>
      <c r="G25" s="3"/>
      <c r="H25" s="7"/>
      <c r="I25" s="30"/>
      <c r="J25" s="41" t="str">
        <f t="shared" si="1"/>
        <v/>
      </c>
      <c r="K25" s="16" t="str">
        <f>IF(B25=Contencioso_Administrativo[[#Headers],[Contencioso_Administrativo]],Actuación_Contencioso[[#Headers],[Actuación_Contencioso]],IF('PRIMERA INSTANCIA'!B25=Ordinaria[[#Headers],[Ordinaria]],Actuación_Ordinaria[[#Headers],[Actuación_Ordinaria]],IF('PRIMERA INSTANCIA'!B25=Función_Jurisdiccional_Disciplinaria[[#Headers],[Función_Jurisdiccional_Disciplinaria]],Actuación_Disciplinaria[[#Headers],[Actuación_Disciplinaria]],"")))</f>
        <v/>
      </c>
      <c r="L25" s="15" t="str">
        <f t="shared" si="2"/>
        <v/>
      </c>
      <c r="M25" s="15" t="str">
        <f t="shared" si="3"/>
        <v/>
      </c>
      <c r="N25" s="15" t="str">
        <f t="shared" si="4"/>
        <v/>
      </c>
      <c r="O25" s="4" t="str">
        <f t="shared" si="5"/>
        <v/>
      </c>
      <c r="P25" s="4" t="str">
        <f t="shared" si="6"/>
        <v/>
      </c>
      <c r="Q25" s="4" t="str">
        <f t="shared" si="7"/>
        <v/>
      </c>
      <c r="R25" s="4" t="str">
        <f t="shared" si="8"/>
        <v/>
      </c>
      <c r="T25" s="5"/>
      <c r="W25" s="4" t="s">
        <v>5</v>
      </c>
      <c r="X25" s="4" t="s">
        <v>6</v>
      </c>
    </row>
    <row r="26" spans="1:24" x14ac:dyDescent="0.25">
      <c r="A26" s="79" t="str">
        <f t="shared" si="9"/>
        <v/>
      </c>
      <c r="B26" s="8"/>
      <c r="C26" s="14"/>
      <c r="D26" s="3"/>
      <c r="E26" s="7"/>
      <c r="F26" s="7"/>
      <c r="G26" s="3"/>
      <c r="H26" s="7"/>
      <c r="I26" s="30"/>
      <c r="J26" s="41" t="str">
        <f t="shared" si="1"/>
        <v/>
      </c>
      <c r="K26" s="16" t="str">
        <f>IF(B26=Contencioso_Administrativo[[#Headers],[Contencioso_Administrativo]],Actuación_Contencioso[[#Headers],[Actuación_Contencioso]],IF('PRIMERA INSTANCIA'!B26=Ordinaria[[#Headers],[Ordinaria]],Actuación_Ordinaria[[#Headers],[Actuación_Ordinaria]],IF('PRIMERA INSTANCIA'!B26=Función_Jurisdiccional_Disciplinaria[[#Headers],[Función_Jurisdiccional_Disciplinaria]],Actuación_Disciplinaria[[#Headers],[Actuación_Disciplinaria]],"")))</f>
        <v/>
      </c>
      <c r="L26" s="15" t="str">
        <f t="shared" si="2"/>
        <v/>
      </c>
      <c r="M26" s="15" t="str">
        <f t="shared" si="3"/>
        <v/>
      </c>
      <c r="N26" s="15" t="str">
        <f t="shared" si="4"/>
        <v/>
      </c>
      <c r="O26" s="4" t="str">
        <f t="shared" si="5"/>
        <v/>
      </c>
      <c r="P26" s="4" t="str">
        <f t="shared" si="6"/>
        <v/>
      </c>
      <c r="Q26" s="4" t="str">
        <f t="shared" si="7"/>
        <v/>
      </c>
      <c r="R26" s="4" t="str">
        <f t="shared" si="8"/>
        <v/>
      </c>
      <c r="T26" s="5"/>
      <c r="W26" s="4" t="s">
        <v>5</v>
      </c>
      <c r="X26" s="4" t="s">
        <v>6</v>
      </c>
    </row>
    <row r="27" spans="1:24" x14ac:dyDescent="0.25">
      <c r="A27" s="79" t="str">
        <f t="shared" si="9"/>
        <v/>
      </c>
      <c r="B27" s="8"/>
      <c r="C27" s="14"/>
      <c r="D27" s="3"/>
      <c r="E27" s="7"/>
      <c r="F27" s="7"/>
      <c r="G27" s="3"/>
      <c r="H27" s="7"/>
      <c r="I27" s="30"/>
      <c r="J27" s="41" t="str">
        <f t="shared" si="1"/>
        <v/>
      </c>
      <c r="K27" s="16" t="str">
        <f>IF(B27=Contencioso_Administrativo[[#Headers],[Contencioso_Administrativo]],Actuación_Contencioso[[#Headers],[Actuación_Contencioso]],IF('PRIMERA INSTANCIA'!B27=Ordinaria[[#Headers],[Ordinaria]],Actuación_Ordinaria[[#Headers],[Actuación_Ordinaria]],IF('PRIMERA INSTANCIA'!B27=Función_Jurisdiccional_Disciplinaria[[#Headers],[Función_Jurisdiccional_Disciplinaria]],Actuación_Disciplinaria[[#Headers],[Actuación_Disciplinaria]],"")))</f>
        <v/>
      </c>
      <c r="L27" s="15" t="str">
        <f t="shared" si="2"/>
        <v/>
      </c>
      <c r="M27" s="15" t="str">
        <f t="shared" si="3"/>
        <v/>
      </c>
      <c r="N27" s="15" t="str">
        <f t="shared" si="4"/>
        <v/>
      </c>
      <c r="O27" s="4" t="str">
        <f t="shared" si="5"/>
        <v/>
      </c>
      <c r="P27" s="4" t="str">
        <f t="shared" si="6"/>
        <v/>
      </c>
      <c r="Q27" s="4" t="str">
        <f t="shared" si="7"/>
        <v/>
      </c>
      <c r="R27" s="4" t="str">
        <f t="shared" si="8"/>
        <v/>
      </c>
      <c r="T27" s="5"/>
      <c r="W27" s="4" t="s">
        <v>5</v>
      </c>
      <c r="X27" s="4" t="s">
        <v>6</v>
      </c>
    </row>
    <row r="28" spans="1:24" x14ac:dyDescent="0.25">
      <c r="A28" s="79" t="str">
        <f t="shared" si="9"/>
        <v/>
      </c>
      <c r="B28" s="8"/>
      <c r="C28" s="14"/>
      <c r="D28" s="3"/>
      <c r="E28" s="7"/>
      <c r="F28" s="7"/>
      <c r="G28" s="3"/>
      <c r="H28" s="7"/>
      <c r="I28" s="30"/>
      <c r="J28" s="41" t="str">
        <f t="shared" si="1"/>
        <v/>
      </c>
      <c r="K28" s="16" t="str">
        <f>IF(B28=Contencioso_Administrativo[[#Headers],[Contencioso_Administrativo]],Actuación_Contencioso[[#Headers],[Actuación_Contencioso]],IF('PRIMERA INSTANCIA'!B28=Ordinaria[[#Headers],[Ordinaria]],Actuación_Ordinaria[[#Headers],[Actuación_Ordinaria]],IF('PRIMERA INSTANCIA'!B28=Función_Jurisdiccional_Disciplinaria[[#Headers],[Función_Jurisdiccional_Disciplinaria]],Actuación_Disciplinaria[[#Headers],[Actuación_Disciplinaria]],"")))</f>
        <v/>
      </c>
      <c r="L28" s="15" t="str">
        <f t="shared" si="2"/>
        <v/>
      </c>
      <c r="M28" s="15" t="str">
        <f t="shared" si="3"/>
        <v/>
      </c>
      <c r="N28" s="15" t="str">
        <f t="shared" si="4"/>
        <v/>
      </c>
      <c r="O28" s="4" t="str">
        <f t="shared" si="5"/>
        <v/>
      </c>
      <c r="P28" s="4" t="str">
        <f t="shared" si="6"/>
        <v/>
      </c>
      <c r="Q28" s="4" t="str">
        <f t="shared" si="7"/>
        <v/>
      </c>
      <c r="R28" s="4" t="str">
        <f t="shared" si="8"/>
        <v/>
      </c>
      <c r="T28" s="5"/>
      <c r="W28" s="4" t="s">
        <v>5</v>
      </c>
      <c r="X28" s="4" t="s">
        <v>6</v>
      </c>
    </row>
    <row r="29" spans="1:24" x14ac:dyDescent="0.25">
      <c r="A29" s="79" t="str">
        <f t="shared" si="9"/>
        <v/>
      </c>
      <c r="B29" s="8"/>
      <c r="C29" s="14"/>
      <c r="D29" s="3"/>
      <c r="E29" s="7"/>
      <c r="F29" s="7"/>
      <c r="G29" s="3"/>
      <c r="H29" s="7"/>
      <c r="I29" s="30"/>
      <c r="J29" s="41" t="str">
        <f t="shared" si="1"/>
        <v/>
      </c>
      <c r="K29" s="16" t="str">
        <f>IF(B29=Contencioso_Administrativo[[#Headers],[Contencioso_Administrativo]],Actuación_Contencioso[[#Headers],[Actuación_Contencioso]],IF('PRIMERA INSTANCIA'!B29=Ordinaria[[#Headers],[Ordinaria]],Actuación_Ordinaria[[#Headers],[Actuación_Ordinaria]],IF('PRIMERA INSTANCIA'!B29=Función_Jurisdiccional_Disciplinaria[[#Headers],[Función_Jurisdiccional_Disciplinaria]],Actuación_Disciplinaria[[#Headers],[Actuación_Disciplinaria]],"")))</f>
        <v/>
      </c>
      <c r="L29" s="15" t="str">
        <f t="shared" si="2"/>
        <v/>
      </c>
      <c r="M29" s="15" t="str">
        <f t="shared" si="3"/>
        <v/>
      </c>
      <c r="N29" s="15" t="str">
        <f t="shared" si="4"/>
        <v/>
      </c>
      <c r="O29" s="4" t="str">
        <f t="shared" si="5"/>
        <v/>
      </c>
      <c r="P29" s="4" t="str">
        <f t="shared" si="6"/>
        <v/>
      </c>
      <c r="Q29" s="4" t="str">
        <f t="shared" si="7"/>
        <v/>
      </c>
      <c r="R29" s="4" t="str">
        <f t="shared" si="8"/>
        <v/>
      </c>
      <c r="T29" s="5"/>
      <c r="W29" s="4" t="s">
        <v>5</v>
      </c>
      <c r="X29" s="4" t="s">
        <v>6</v>
      </c>
    </row>
    <row r="30" spans="1:24" x14ac:dyDescent="0.25">
      <c r="A30" s="79" t="str">
        <f t="shared" si="9"/>
        <v/>
      </c>
      <c r="B30" s="8"/>
      <c r="C30" s="14"/>
      <c r="D30" s="3"/>
      <c r="E30" s="7"/>
      <c r="F30" s="7"/>
      <c r="G30" s="3"/>
      <c r="H30" s="7"/>
      <c r="I30" s="30"/>
      <c r="J30" s="41" t="str">
        <f t="shared" si="1"/>
        <v/>
      </c>
      <c r="K30" s="16" t="str">
        <f>IF(B30=Contencioso_Administrativo[[#Headers],[Contencioso_Administrativo]],Actuación_Contencioso[[#Headers],[Actuación_Contencioso]],IF('PRIMERA INSTANCIA'!B30=Ordinaria[[#Headers],[Ordinaria]],Actuación_Ordinaria[[#Headers],[Actuación_Ordinaria]],IF('PRIMERA INSTANCIA'!B30=Función_Jurisdiccional_Disciplinaria[[#Headers],[Función_Jurisdiccional_Disciplinaria]],Actuación_Disciplinaria[[#Headers],[Actuación_Disciplinaria]],"")))</f>
        <v/>
      </c>
      <c r="L30" s="15" t="str">
        <f t="shared" si="2"/>
        <v/>
      </c>
      <c r="M30" s="15" t="str">
        <f t="shared" si="3"/>
        <v/>
      </c>
      <c r="N30" s="15" t="str">
        <f t="shared" si="4"/>
        <v/>
      </c>
      <c r="O30" s="4" t="str">
        <f t="shared" si="5"/>
        <v/>
      </c>
      <c r="P30" s="4" t="str">
        <f t="shared" si="6"/>
        <v/>
      </c>
      <c r="Q30" s="4" t="str">
        <f t="shared" si="7"/>
        <v/>
      </c>
      <c r="R30" s="4" t="str">
        <f t="shared" si="8"/>
        <v/>
      </c>
      <c r="T30" s="5"/>
      <c r="W30" s="4" t="s">
        <v>5</v>
      </c>
      <c r="X30" s="4" t="s">
        <v>6</v>
      </c>
    </row>
    <row r="31" spans="1:24" x14ac:dyDescent="0.25">
      <c r="A31" s="79" t="str">
        <f t="shared" si="9"/>
        <v/>
      </c>
      <c r="B31" s="8"/>
      <c r="C31" s="14"/>
      <c r="D31" s="3"/>
      <c r="E31" s="7"/>
      <c r="F31" s="7"/>
      <c r="G31" s="3"/>
      <c r="H31" s="7"/>
      <c r="I31" s="30"/>
      <c r="J31" s="41" t="str">
        <f t="shared" si="1"/>
        <v/>
      </c>
      <c r="K31" s="16" t="str">
        <f>IF(B31=Contencioso_Administrativo[[#Headers],[Contencioso_Administrativo]],Actuación_Contencioso[[#Headers],[Actuación_Contencioso]],IF('PRIMERA INSTANCIA'!B31=Ordinaria[[#Headers],[Ordinaria]],Actuación_Ordinaria[[#Headers],[Actuación_Ordinaria]],IF('PRIMERA INSTANCIA'!B31=Función_Jurisdiccional_Disciplinaria[[#Headers],[Función_Jurisdiccional_Disciplinaria]],Actuación_Disciplinaria[[#Headers],[Actuación_Disciplinaria]],"")))</f>
        <v/>
      </c>
      <c r="L31" s="15" t="str">
        <f t="shared" si="2"/>
        <v/>
      </c>
      <c r="M31" s="15" t="str">
        <f t="shared" si="3"/>
        <v/>
      </c>
      <c r="N31" s="15" t="str">
        <f t="shared" si="4"/>
        <v/>
      </c>
      <c r="O31" s="4" t="str">
        <f t="shared" si="5"/>
        <v/>
      </c>
      <c r="P31" s="4" t="str">
        <f t="shared" si="6"/>
        <v/>
      </c>
      <c r="Q31" s="4" t="str">
        <f t="shared" si="7"/>
        <v/>
      </c>
      <c r="R31" s="4" t="str">
        <f t="shared" si="8"/>
        <v/>
      </c>
      <c r="T31" s="5"/>
      <c r="W31" s="4" t="s">
        <v>5</v>
      </c>
      <c r="X31" s="4" t="s">
        <v>6</v>
      </c>
    </row>
    <row r="32" spans="1:24" x14ac:dyDescent="0.25">
      <c r="A32" s="79" t="str">
        <f t="shared" si="9"/>
        <v/>
      </c>
      <c r="B32" s="8"/>
      <c r="C32" s="14"/>
      <c r="D32" s="3"/>
      <c r="E32" s="7"/>
      <c r="F32" s="7"/>
      <c r="G32" s="3"/>
      <c r="H32" s="7"/>
      <c r="I32" s="30"/>
      <c r="J32" s="41" t="str">
        <f t="shared" si="1"/>
        <v/>
      </c>
      <c r="K32" s="16" t="str">
        <f>IF(B32=Contencioso_Administrativo[[#Headers],[Contencioso_Administrativo]],Actuación_Contencioso[[#Headers],[Actuación_Contencioso]],IF('PRIMERA INSTANCIA'!B32=Ordinaria[[#Headers],[Ordinaria]],Actuación_Ordinaria[[#Headers],[Actuación_Ordinaria]],IF('PRIMERA INSTANCIA'!B32=Función_Jurisdiccional_Disciplinaria[[#Headers],[Función_Jurisdiccional_Disciplinaria]],Actuación_Disciplinaria[[#Headers],[Actuación_Disciplinaria]],"")))</f>
        <v/>
      </c>
      <c r="L32" s="15" t="str">
        <f t="shared" si="2"/>
        <v/>
      </c>
      <c r="M32" s="15" t="str">
        <f t="shared" si="3"/>
        <v/>
      </c>
      <c r="N32" s="15" t="str">
        <f t="shared" si="4"/>
        <v/>
      </c>
      <c r="O32" s="4" t="str">
        <f t="shared" si="5"/>
        <v/>
      </c>
      <c r="P32" s="4" t="str">
        <f t="shared" si="6"/>
        <v/>
      </c>
      <c r="Q32" s="4" t="str">
        <f t="shared" si="7"/>
        <v/>
      </c>
      <c r="R32" s="4" t="str">
        <f t="shared" si="8"/>
        <v/>
      </c>
      <c r="T32" s="5"/>
      <c r="W32" s="4" t="s">
        <v>5</v>
      </c>
      <c r="X32" s="4" t="s">
        <v>6</v>
      </c>
    </row>
    <row r="33" spans="1:24" x14ac:dyDescent="0.25">
      <c r="A33" s="79" t="str">
        <f t="shared" si="9"/>
        <v/>
      </c>
      <c r="B33" s="8"/>
      <c r="C33" s="14"/>
      <c r="D33" s="3"/>
      <c r="E33" s="7"/>
      <c r="F33" s="7"/>
      <c r="G33" s="3"/>
      <c r="H33" s="7"/>
      <c r="I33" s="30"/>
      <c r="J33" s="41" t="str">
        <f t="shared" si="1"/>
        <v/>
      </c>
      <c r="K33" s="16" t="str">
        <f>IF(B33=Contencioso_Administrativo[[#Headers],[Contencioso_Administrativo]],Actuación_Contencioso[[#Headers],[Actuación_Contencioso]],IF('PRIMERA INSTANCIA'!B33=Ordinaria[[#Headers],[Ordinaria]],Actuación_Ordinaria[[#Headers],[Actuación_Ordinaria]],IF('PRIMERA INSTANCIA'!B33=Función_Jurisdiccional_Disciplinaria[[#Headers],[Función_Jurisdiccional_Disciplinaria]],Actuación_Disciplinaria[[#Headers],[Actuación_Disciplinaria]],"")))</f>
        <v/>
      </c>
      <c r="L33" s="15" t="str">
        <f t="shared" si="2"/>
        <v/>
      </c>
      <c r="M33" s="15" t="str">
        <f t="shared" si="3"/>
        <v/>
      </c>
      <c r="N33" s="15" t="str">
        <f t="shared" si="4"/>
        <v/>
      </c>
      <c r="O33" s="4" t="str">
        <f t="shared" si="5"/>
        <v/>
      </c>
      <c r="P33" s="4" t="str">
        <f t="shared" si="6"/>
        <v/>
      </c>
      <c r="Q33" s="4" t="str">
        <f t="shared" si="7"/>
        <v/>
      </c>
      <c r="R33" s="4" t="str">
        <f t="shared" si="8"/>
        <v/>
      </c>
      <c r="T33" s="5"/>
      <c r="W33" s="4" t="s">
        <v>5</v>
      </c>
      <c r="X33" s="4" t="s">
        <v>6</v>
      </c>
    </row>
    <row r="34" spans="1:24" x14ac:dyDescent="0.25">
      <c r="A34" s="79" t="str">
        <f t="shared" si="9"/>
        <v/>
      </c>
      <c r="B34" s="8"/>
      <c r="C34" s="14"/>
      <c r="D34" s="3"/>
      <c r="E34" s="7"/>
      <c r="F34" s="7"/>
      <c r="G34" s="3"/>
      <c r="H34" s="7"/>
      <c r="I34" s="30"/>
      <c r="J34" s="41" t="str">
        <f t="shared" si="1"/>
        <v/>
      </c>
      <c r="K34" s="16" t="str">
        <f>IF(B34=Contencioso_Administrativo[[#Headers],[Contencioso_Administrativo]],Actuación_Contencioso[[#Headers],[Actuación_Contencioso]],IF('PRIMERA INSTANCIA'!B34=Ordinaria[[#Headers],[Ordinaria]],Actuación_Ordinaria[[#Headers],[Actuación_Ordinaria]],IF('PRIMERA INSTANCIA'!B34=Función_Jurisdiccional_Disciplinaria[[#Headers],[Función_Jurisdiccional_Disciplinaria]],Actuación_Disciplinaria[[#Headers],[Actuación_Disciplinaria]],"")))</f>
        <v/>
      </c>
      <c r="L34" s="15" t="str">
        <f t="shared" si="2"/>
        <v/>
      </c>
      <c r="M34" s="15" t="str">
        <f t="shared" si="3"/>
        <v/>
      </c>
      <c r="N34" s="15" t="str">
        <f t="shared" si="4"/>
        <v/>
      </c>
      <c r="O34" s="4" t="str">
        <f t="shared" si="5"/>
        <v/>
      </c>
      <c r="P34" s="4" t="str">
        <f t="shared" si="6"/>
        <v/>
      </c>
      <c r="Q34" s="4" t="str">
        <f t="shared" si="7"/>
        <v/>
      </c>
      <c r="R34" s="4" t="str">
        <f t="shared" si="8"/>
        <v/>
      </c>
      <c r="T34" s="5"/>
      <c r="W34" s="4" t="s">
        <v>5</v>
      </c>
      <c r="X34" s="4" t="s">
        <v>6</v>
      </c>
    </row>
    <row r="35" spans="1:24" x14ac:dyDescent="0.25">
      <c r="A35" s="79" t="str">
        <f t="shared" si="9"/>
        <v/>
      </c>
      <c r="B35" s="8"/>
      <c r="C35" s="14"/>
      <c r="D35" s="3"/>
      <c r="E35" s="7"/>
      <c r="F35" s="7"/>
      <c r="G35" s="3"/>
      <c r="H35" s="7"/>
      <c r="I35" s="30"/>
      <c r="J35" s="41" t="str">
        <f t="shared" si="1"/>
        <v/>
      </c>
      <c r="K35" s="16" t="str">
        <f>IF(B35=Contencioso_Administrativo[[#Headers],[Contencioso_Administrativo]],Actuación_Contencioso[[#Headers],[Actuación_Contencioso]],IF('PRIMERA INSTANCIA'!B35=Ordinaria[[#Headers],[Ordinaria]],Actuación_Ordinaria[[#Headers],[Actuación_Ordinaria]],IF('PRIMERA INSTANCIA'!B35=Función_Jurisdiccional_Disciplinaria[[#Headers],[Función_Jurisdiccional_Disciplinaria]],Actuación_Disciplinaria[[#Headers],[Actuación_Disciplinaria]],"")))</f>
        <v/>
      </c>
      <c r="L35" s="15" t="str">
        <f t="shared" si="2"/>
        <v/>
      </c>
      <c r="M35" s="15" t="str">
        <f t="shared" si="3"/>
        <v/>
      </c>
      <c r="N35" s="15" t="str">
        <f t="shared" si="4"/>
        <v/>
      </c>
      <c r="O35" s="4" t="str">
        <f t="shared" si="5"/>
        <v/>
      </c>
      <c r="P35" s="4" t="str">
        <f t="shared" si="6"/>
        <v/>
      </c>
      <c r="Q35" s="4" t="str">
        <f t="shared" si="7"/>
        <v/>
      </c>
      <c r="R35" s="4" t="str">
        <f t="shared" si="8"/>
        <v/>
      </c>
      <c r="T35" s="5"/>
      <c r="W35" s="4" t="s">
        <v>5</v>
      </c>
      <c r="X35" s="4" t="s">
        <v>6</v>
      </c>
    </row>
    <row r="36" spans="1:24" x14ac:dyDescent="0.25">
      <c r="A36" s="79" t="str">
        <f t="shared" si="9"/>
        <v/>
      </c>
      <c r="B36" s="8"/>
      <c r="C36" s="14"/>
      <c r="D36" s="3"/>
      <c r="E36" s="7"/>
      <c r="F36" s="7"/>
      <c r="G36" s="3"/>
      <c r="H36" s="7"/>
      <c r="I36" s="30"/>
      <c r="J36" s="41" t="str">
        <f t="shared" si="1"/>
        <v/>
      </c>
      <c r="K36" s="16" t="str">
        <f>IF(B36=Contencioso_Administrativo[[#Headers],[Contencioso_Administrativo]],Actuación_Contencioso[[#Headers],[Actuación_Contencioso]],IF('PRIMERA INSTANCIA'!B36=Ordinaria[[#Headers],[Ordinaria]],Actuación_Ordinaria[[#Headers],[Actuación_Ordinaria]],IF('PRIMERA INSTANCIA'!B36=Función_Jurisdiccional_Disciplinaria[[#Headers],[Función_Jurisdiccional_Disciplinaria]],Actuación_Disciplinaria[[#Headers],[Actuación_Disciplinaria]],"")))</f>
        <v/>
      </c>
      <c r="L36" s="15" t="str">
        <f t="shared" si="2"/>
        <v/>
      </c>
      <c r="M36" s="15" t="str">
        <f t="shared" si="3"/>
        <v/>
      </c>
      <c r="N36" s="15" t="str">
        <f t="shared" si="4"/>
        <v/>
      </c>
      <c r="O36" s="4" t="str">
        <f t="shared" si="5"/>
        <v/>
      </c>
      <c r="P36" s="4" t="str">
        <f t="shared" si="6"/>
        <v/>
      </c>
      <c r="Q36" s="4" t="str">
        <f t="shared" si="7"/>
        <v/>
      </c>
      <c r="R36" s="4" t="str">
        <f t="shared" si="8"/>
        <v/>
      </c>
      <c r="T36" s="5"/>
      <c r="W36" s="4" t="s">
        <v>5</v>
      </c>
      <c r="X36" s="4" t="s">
        <v>6</v>
      </c>
    </row>
    <row r="37" spans="1:24" x14ac:dyDescent="0.25">
      <c r="A37" s="79" t="str">
        <f t="shared" si="9"/>
        <v/>
      </c>
      <c r="B37" s="8"/>
      <c r="C37" s="14"/>
      <c r="D37" s="3"/>
      <c r="E37" s="7"/>
      <c r="F37" s="7"/>
      <c r="G37" s="3"/>
      <c r="H37" s="7"/>
      <c r="I37" s="30"/>
      <c r="J37" s="41" t="str">
        <f t="shared" si="1"/>
        <v/>
      </c>
      <c r="K37" s="16" t="str">
        <f>IF(B37=Contencioso_Administrativo[[#Headers],[Contencioso_Administrativo]],Actuación_Contencioso[[#Headers],[Actuación_Contencioso]],IF('PRIMERA INSTANCIA'!B37=Ordinaria[[#Headers],[Ordinaria]],Actuación_Ordinaria[[#Headers],[Actuación_Ordinaria]],IF('PRIMERA INSTANCIA'!B37=Función_Jurisdiccional_Disciplinaria[[#Headers],[Función_Jurisdiccional_Disciplinaria]],Actuación_Disciplinaria[[#Headers],[Actuación_Disciplinaria]],"")))</f>
        <v/>
      </c>
      <c r="L37" s="15" t="str">
        <f t="shared" si="2"/>
        <v/>
      </c>
      <c r="M37" s="15" t="str">
        <f t="shared" si="3"/>
        <v/>
      </c>
      <c r="N37" s="15" t="str">
        <f t="shared" si="4"/>
        <v/>
      </c>
      <c r="O37" s="4" t="str">
        <f t="shared" si="5"/>
        <v/>
      </c>
      <c r="P37" s="4" t="str">
        <f t="shared" si="6"/>
        <v/>
      </c>
      <c r="Q37" s="4" t="str">
        <f t="shared" si="7"/>
        <v/>
      </c>
      <c r="R37" s="4" t="str">
        <f t="shared" si="8"/>
        <v/>
      </c>
      <c r="T37" s="5"/>
      <c r="W37" s="4" t="s">
        <v>5</v>
      </c>
      <c r="X37" s="4" t="s">
        <v>6</v>
      </c>
    </row>
    <row r="38" spans="1:24" x14ac:dyDescent="0.25">
      <c r="A38" s="79" t="str">
        <f t="shared" si="9"/>
        <v/>
      </c>
      <c r="B38" s="8"/>
      <c r="C38" s="14"/>
      <c r="D38" s="3"/>
      <c r="E38" s="7"/>
      <c r="F38" s="7"/>
      <c r="G38" s="3"/>
      <c r="H38" s="7"/>
      <c r="I38" s="30"/>
      <c r="J38" s="41" t="str">
        <f t="shared" si="1"/>
        <v/>
      </c>
      <c r="K38" s="16" t="str">
        <f>IF(B38=Contencioso_Administrativo[[#Headers],[Contencioso_Administrativo]],Actuación_Contencioso[[#Headers],[Actuación_Contencioso]],IF('PRIMERA INSTANCIA'!B38=Ordinaria[[#Headers],[Ordinaria]],Actuación_Ordinaria[[#Headers],[Actuación_Ordinaria]],IF('PRIMERA INSTANCIA'!B38=Función_Jurisdiccional_Disciplinaria[[#Headers],[Función_Jurisdiccional_Disciplinaria]],Actuación_Disciplinaria[[#Headers],[Actuación_Disciplinaria]],"")))</f>
        <v/>
      </c>
      <c r="L38" s="15" t="str">
        <f t="shared" si="2"/>
        <v/>
      </c>
      <c r="M38" s="15" t="str">
        <f t="shared" si="3"/>
        <v/>
      </c>
      <c r="N38" s="15" t="str">
        <f t="shared" si="4"/>
        <v/>
      </c>
      <c r="O38" s="4" t="str">
        <f t="shared" si="5"/>
        <v/>
      </c>
      <c r="P38" s="4" t="str">
        <f t="shared" si="6"/>
        <v/>
      </c>
      <c r="Q38" s="4" t="str">
        <f t="shared" si="7"/>
        <v/>
      </c>
      <c r="R38" s="4" t="str">
        <f t="shared" si="8"/>
        <v/>
      </c>
      <c r="T38" s="5"/>
      <c r="W38" s="4" t="s">
        <v>5</v>
      </c>
      <c r="X38" s="4" t="s">
        <v>6</v>
      </c>
    </row>
    <row r="39" spans="1:24" x14ac:dyDescent="0.25">
      <c r="A39" s="79" t="str">
        <f t="shared" si="9"/>
        <v/>
      </c>
      <c r="B39" s="8"/>
      <c r="C39" s="14"/>
      <c r="D39" s="3"/>
      <c r="E39" s="7"/>
      <c r="F39" s="7"/>
      <c r="G39" s="3"/>
      <c r="H39" s="7"/>
      <c r="I39" s="30"/>
      <c r="J39" s="41" t="str">
        <f t="shared" si="1"/>
        <v/>
      </c>
      <c r="K39" s="16" t="str">
        <f>IF(B39=Contencioso_Administrativo[[#Headers],[Contencioso_Administrativo]],Actuación_Contencioso[[#Headers],[Actuación_Contencioso]],IF('PRIMERA INSTANCIA'!B39=Ordinaria[[#Headers],[Ordinaria]],Actuación_Ordinaria[[#Headers],[Actuación_Ordinaria]],IF('PRIMERA INSTANCIA'!B39=Función_Jurisdiccional_Disciplinaria[[#Headers],[Función_Jurisdiccional_Disciplinaria]],Actuación_Disciplinaria[[#Headers],[Actuación_Disciplinaria]],"")))</f>
        <v/>
      </c>
      <c r="L39" s="15" t="str">
        <f t="shared" si="2"/>
        <v/>
      </c>
      <c r="M39" s="15" t="str">
        <f t="shared" si="3"/>
        <v/>
      </c>
      <c r="N39" s="15" t="str">
        <f t="shared" si="4"/>
        <v/>
      </c>
      <c r="O39" s="4" t="str">
        <f t="shared" si="5"/>
        <v/>
      </c>
      <c r="P39" s="4" t="str">
        <f t="shared" si="6"/>
        <v/>
      </c>
      <c r="Q39" s="4" t="str">
        <f t="shared" si="7"/>
        <v/>
      </c>
      <c r="R39" s="4" t="str">
        <f t="shared" si="8"/>
        <v/>
      </c>
      <c r="T39" s="5"/>
      <c r="W39" s="4" t="s">
        <v>5</v>
      </c>
      <c r="X39" s="4" t="s">
        <v>6</v>
      </c>
    </row>
    <row r="40" spans="1:24" x14ac:dyDescent="0.25">
      <c r="A40" s="79" t="str">
        <f t="shared" si="9"/>
        <v/>
      </c>
      <c r="B40" s="8"/>
      <c r="C40" s="14"/>
      <c r="D40" s="3"/>
      <c r="E40" s="7"/>
      <c r="F40" s="7"/>
      <c r="G40" s="3"/>
      <c r="H40" s="7"/>
      <c r="I40" s="30"/>
      <c r="J40" s="41" t="str">
        <f t="shared" si="1"/>
        <v/>
      </c>
      <c r="K40" s="16" t="str">
        <f>IF(B40=Contencioso_Administrativo[[#Headers],[Contencioso_Administrativo]],Actuación_Contencioso[[#Headers],[Actuación_Contencioso]],IF('PRIMERA INSTANCIA'!B40=Ordinaria[[#Headers],[Ordinaria]],Actuación_Ordinaria[[#Headers],[Actuación_Ordinaria]],IF('PRIMERA INSTANCIA'!B40=Función_Jurisdiccional_Disciplinaria[[#Headers],[Función_Jurisdiccional_Disciplinaria]],Actuación_Disciplinaria[[#Headers],[Actuación_Disciplinaria]],"")))</f>
        <v/>
      </c>
      <c r="L40" s="15" t="str">
        <f t="shared" si="2"/>
        <v/>
      </c>
      <c r="M40" s="15" t="str">
        <f t="shared" si="3"/>
        <v/>
      </c>
      <c r="N40" s="15" t="str">
        <f t="shared" si="4"/>
        <v/>
      </c>
      <c r="O40" s="4" t="str">
        <f t="shared" si="5"/>
        <v/>
      </c>
      <c r="P40" s="4" t="str">
        <f t="shared" si="6"/>
        <v/>
      </c>
      <c r="Q40" s="4" t="str">
        <f t="shared" si="7"/>
        <v/>
      </c>
      <c r="R40" s="4" t="str">
        <f t="shared" si="8"/>
        <v/>
      </c>
      <c r="T40" s="5"/>
      <c r="W40" s="4" t="s">
        <v>5</v>
      </c>
      <c r="X40" s="4" t="s">
        <v>6</v>
      </c>
    </row>
    <row r="41" spans="1:24" x14ac:dyDescent="0.25">
      <c r="A41" s="79" t="str">
        <f t="shared" si="9"/>
        <v/>
      </c>
      <c r="B41" s="8"/>
      <c r="C41" s="14"/>
      <c r="D41" s="3"/>
      <c r="E41" s="7"/>
      <c r="F41" s="7"/>
      <c r="G41" s="3"/>
      <c r="H41" s="7"/>
      <c r="I41" s="30"/>
      <c r="J41" s="41" t="str">
        <f t="shared" si="1"/>
        <v/>
      </c>
      <c r="K41" s="16" t="str">
        <f>IF(B41=Contencioso_Administrativo[[#Headers],[Contencioso_Administrativo]],Actuación_Contencioso[[#Headers],[Actuación_Contencioso]],IF('PRIMERA INSTANCIA'!B41=Ordinaria[[#Headers],[Ordinaria]],Actuación_Ordinaria[[#Headers],[Actuación_Ordinaria]],IF('PRIMERA INSTANCIA'!B41=Función_Jurisdiccional_Disciplinaria[[#Headers],[Función_Jurisdiccional_Disciplinaria]],Actuación_Disciplinaria[[#Headers],[Actuación_Disciplinaria]],"")))</f>
        <v/>
      </c>
      <c r="L41" s="15" t="str">
        <f t="shared" si="2"/>
        <v/>
      </c>
      <c r="M41" s="15" t="str">
        <f t="shared" si="3"/>
        <v/>
      </c>
      <c r="N41" s="15" t="str">
        <f t="shared" si="4"/>
        <v/>
      </c>
      <c r="O41" s="4" t="str">
        <f t="shared" si="5"/>
        <v/>
      </c>
      <c r="P41" s="4" t="str">
        <f t="shared" si="6"/>
        <v/>
      </c>
      <c r="Q41" s="4" t="str">
        <f t="shared" si="7"/>
        <v/>
      </c>
      <c r="R41" s="4" t="str">
        <f t="shared" si="8"/>
        <v/>
      </c>
      <c r="T41" s="5"/>
      <c r="W41" s="4" t="s">
        <v>5</v>
      </c>
      <c r="X41" s="4" t="s">
        <v>6</v>
      </c>
    </row>
    <row r="42" spans="1:24" x14ac:dyDescent="0.25">
      <c r="A42" s="79" t="str">
        <f t="shared" si="9"/>
        <v/>
      </c>
      <c r="B42" s="8"/>
      <c r="C42" s="14"/>
      <c r="D42" s="3"/>
      <c r="E42" s="7"/>
      <c r="F42" s="7"/>
      <c r="G42" s="3"/>
      <c r="H42" s="7"/>
      <c r="I42" s="30"/>
      <c r="J42" s="41" t="str">
        <f t="shared" si="1"/>
        <v/>
      </c>
      <c r="K42" s="16" t="str">
        <f>IF(B42=Contencioso_Administrativo[[#Headers],[Contencioso_Administrativo]],Actuación_Contencioso[[#Headers],[Actuación_Contencioso]],IF('PRIMERA INSTANCIA'!B42=Ordinaria[[#Headers],[Ordinaria]],Actuación_Ordinaria[[#Headers],[Actuación_Ordinaria]],IF('PRIMERA INSTANCIA'!B42=Función_Jurisdiccional_Disciplinaria[[#Headers],[Función_Jurisdiccional_Disciplinaria]],Actuación_Disciplinaria[[#Headers],[Actuación_Disciplinaria]],"")))</f>
        <v/>
      </c>
      <c r="L42" s="15" t="str">
        <f t="shared" si="2"/>
        <v/>
      </c>
      <c r="M42" s="15" t="str">
        <f t="shared" si="3"/>
        <v/>
      </c>
      <c r="N42" s="15" t="str">
        <f t="shared" si="4"/>
        <v/>
      </c>
      <c r="O42" s="4" t="str">
        <f t="shared" si="5"/>
        <v/>
      </c>
      <c r="P42" s="4" t="str">
        <f t="shared" si="6"/>
        <v/>
      </c>
      <c r="Q42" s="4" t="str">
        <f t="shared" si="7"/>
        <v/>
      </c>
      <c r="R42" s="4" t="str">
        <f t="shared" si="8"/>
        <v/>
      </c>
      <c r="T42" s="5"/>
      <c r="W42" s="4" t="s">
        <v>5</v>
      </c>
      <c r="X42" s="4" t="s">
        <v>6</v>
      </c>
    </row>
    <row r="43" spans="1:24" x14ac:dyDescent="0.25">
      <c r="A43" s="79" t="str">
        <f t="shared" si="9"/>
        <v/>
      </c>
      <c r="B43" s="8"/>
      <c r="C43" s="14"/>
      <c r="D43" s="3"/>
      <c r="E43" s="7"/>
      <c r="F43" s="7"/>
      <c r="G43" s="3"/>
      <c r="H43" s="7"/>
      <c r="I43" s="30"/>
      <c r="J43" s="41" t="str">
        <f t="shared" si="1"/>
        <v/>
      </c>
      <c r="K43" s="16" t="str">
        <f>IF(B43=Contencioso_Administrativo[[#Headers],[Contencioso_Administrativo]],Actuación_Contencioso[[#Headers],[Actuación_Contencioso]],IF('PRIMERA INSTANCIA'!B43=Ordinaria[[#Headers],[Ordinaria]],Actuación_Ordinaria[[#Headers],[Actuación_Ordinaria]],IF('PRIMERA INSTANCIA'!B43=Función_Jurisdiccional_Disciplinaria[[#Headers],[Función_Jurisdiccional_Disciplinaria]],Actuación_Disciplinaria[[#Headers],[Actuación_Disciplinaria]],"")))</f>
        <v/>
      </c>
      <c r="L43" s="15" t="str">
        <f t="shared" si="2"/>
        <v/>
      </c>
      <c r="M43" s="15" t="str">
        <f t="shared" si="3"/>
        <v/>
      </c>
      <c r="N43" s="15" t="str">
        <f t="shared" si="4"/>
        <v/>
      </c>
      <c r="O43" s="4" t="str">
        <f t="shared" si="5"/>
        <v/>
      </c>
      <c r="P43" s="4" t="str">
        <f t="shared" si="6"/>
        <v/>
      </c>
      <c r="Q43" s="4" t="str">
        <f t="shared" si="7"/>
        <v/>
      </c>
      <c r="R43" s="4" t="str">
        <f t="shared" si="8"/>
        <v/>
      </c>
      <c r="T43" s="5"/>
      <c r="W43" s="4" t="s">
        <v>5</v>
      </c>
      <c r="X43" s="4" t="s">
        <v>6</v>
      </c>
    </row>
    <row r="44" spans="1:24" x14ac:dyDescent="0.25">
      <c r="A44" s="79" t="str">
        <f t="shared" si="9"/>
        <v/>
      </c>
      <c r="B44" s="8"/>
      <c r="C44" s="14"/>
      <c r="D44" s="3"/>
      <c r="E44" s="7"/>
      <c r="F44" s="7"/>
      <c r="G44" s="3"/>
      <c r="H44" s="7"/>
      <c r="I44" s="30"/>
      <c r="J44" s="41" t="str">
        <f t="shared" si="1"/>
        <v/>
      </c>
      <c r="K44" s="16" t="str">
        <f>IF(B44=Contencioso_Administrativo[[#Headers],[Contencioso_Administrativo]],Actuación_Contencioso[[#Headers],[Actuación_Contencioso]],IF('PRIMERA INSTANCIA'!B44=Ordinaria[[#Headers],[Ordinaria]],Actuación_Ordinaria[[#Headers],[Actuación_Ordinaria]],IF('PRIMERA INSTANCIA'!B44=Función_Jurisdiccional_Disciplinaria[[#Headers],[Función_Jurisdiccional_Disciplinaria]],Actuación_Disciplinaria[[#Headers],[Actuación_Disciplinaria]],"")))</f>
        <v/>
      </c>
      <c r="L44" s="15" t="str">
        <f t="shared" si="2"/>
        <v/>
      </c>
      <c r="M44" s="15" t="str">
        <f t="shared" si="3"/>
        <v/>
      </c>
      <c r="N44" s="15" t="str">
        <f t="shared" si="4"/>
        <v/>
      </c>
      <c r="O44" s="4" t="str">
        <f t="shared" si="5"/>
        <v/>
      </c>
      <c r="P44" s="4" t="str">
        <f t="shared" si="6"/>
        <v/>
      </c>
      <c r="Q44" s="4" t="str">
        <f t="shared" si="7"/>
        <v/>
      </c>
      <c r="R44" s="4" t="str">
        <f t="shared" si="8"/>
        <v/>
      </c>
      <c r="T44" s="5"/>
      <c r="W44" s="4" t="s">
        <v>5</v>
      </c>
      <c r="X44" s="4" t="s">
        <v>6</v>
      </c>
    </row>
    <row r="45" spans="1:24" x14ac:dyDescent="0.25">
      <c r="A45" s="79" t="str">
        <f t="shared" si="9"/>
        <v/>
      </c>
      <c r="B45" s="8"/>
      <c r="C45" s="14"/>
      <c r="D45" s="3"/>
      <c r="E45" s="7"/>
      <c r="F45" s="7"/>
      <c r="G45" s="3"/>
      <c r="H45" s="7"/>
      <c r="I45" s="30"/>
      <c r="J45" s="41" t="str">
        <f t="shared" si="1"/>
        <v/>
      </c>
      <c r="K45" s="16" t="str">
        <f>IF(B45=Contencioso_Administrativo[[#Headers],[Contencioso_Administrativo]],Actuación_Contencioso[[#Headers],[Actuación_Contencioso]],IF('PRIMERA INSTANCIA'!B45=Ordinaria[[#Headers],[Ordinaria]],Actuación_Ordinaria[[#Headers],[Actuación_Ordinaria]],IF('PRIMERA INSTANCIA'!B45=Función_Jurisdiccional_Disciplinaria[[#Headers],[Función_Jurisdiccional_Disciplinaria]],Actuación_Disciplinaria[[#Headers],[Actuación_Disciplinaria]],"")))</f>
        <v/>
      </c>
      <c r="L45" s="15" t="str">
        <f t="shared" si="2"/>
        <v/>
      </c>
      <c r="M45" s="15" t="str">
        <f t="shared" si="3"/>
        <v/>
      </c>
      <c r="N45" s="15" t="str">
        <f t="shared" si="4"/>
        <v/>
      </c>
      <c r="O45" s="4" t="str">
        <f t="shared" si="5"/>
        <v/>
      </c>
      <c r="P45" s="4" t="str">
        <f t="shared" si="6"/>
        <v/>
      </c>
      <c r="Q45" s="4" t="str">
        <f t="shared" si="7"/>
        <v/>
      </c>
      <c r="R45" s="4" t="str">
        <f t="shared" si="8"/>
        <v/>
      </c>
      <c r="T45" s="5"/>
      <c r="W45" s="4" t="s">
        <v>5</v>
      </c>
      <c r="X45" s="4" t="s">
        <v>6</v>
      </c>
    </row>
    <row r="46" spans="1:24" x14ac:dyDescent="0.25">
      <c r="A46" s="79" t="str">
        <f t="shared" si="9"/>
        <v/>
      </c>
      <c r="B46" s="8"/>
      <c r="C46" s="14"/>
      <c r="D46" s="3"/>
      <c r="E46" s="7"/>
      <c r="F46" s="7"/>
      <c r="G46" s="3"/>
      <c r="H46" s="7"/>
      <c r="I46" s="30"/>
      <c r="J46" s="41" t="str">
        <f t="shared" si="1"/>
        <v/>
      </c>
      <c r="K46" s="16" t="str">
        <f>IF(B46=Contencioso_Administrativo[[#Headers],[Contencioso_Administrativo]],Actuación_Contencioso[[#Headers],[Actuación_Contencioso]],IF('PRIMERA INSTANCIA'!B46=Ordinaria[[#Headers],[Ordinaria]],Actuación_Ordinaria[[#Headers],[Actuación_Ordinaria]],IF('PRIMERA INSTANCIA'!B46=Función_Jurisdiccional_Disciplinaria[[#Headers],[Función_Jurisdiccional_Disciplinaria]],Actuación_Disciplinaria[[#Headers],[Actuación_Disciplinaria]],"")))</f>
        <v/>
      </c>
      <c r="L46" s="15" t="str">
        <f t="shared" si="2"/>
        <v/>
      </c>
      <c r="M46" s="15" t="str">
        <f t="shared" si="3"/>
        <v/>
      </c>
      <c r="N46" s="15" t="str">
        <f t="shared" si="4"/>
        <v/>
      </c>
      <c r="O46" s="4" t="str">
        <f t="shared" si="5"/>
        <v/>
      </c>
      <c r="P46" s="4" t="str">
        <f t="shared" si="6"/>
        <v/>
      </c>
      <c r="Q46" s="4" t="str">
        <f t="shared" si="7"/>
        <v/>
      </c>
      <c r="R46" s="4" t="str">
        <f t="shared" si="8"/>
        <v/>
      </c>
      <c r="T46" s="5"/>
      <c r="W46" s="4" t="s">
        <v>5</v>
      </c>
      <c r="X46" s="4" t="s">
        <v>6</v>
      </c>
    </row>
    <row r="47" spans="1:24" x14ac:dyDescent="0.25">
      <c r="A47" s="79" t="str">
        <f t="shared" si="9"/>
        <v/>
      </c>
      <c r="B47" s="8"/>
      <c r="C47" s="14"/>
      <c r="D47" s="3"/>
      <c r="E47" s="7"/>
      <c r="F47" s="7"/>
      <c r="G47" s="3"/>
      <c r="H47" s="7"/>
      <c r="I47" s="30"/>
      <c r="J47" s="41" t="str">
        <f t="shared" si="1"/>
        <v/>
      </c>
      <c r="K47" s="16" t="str">
        <f>IF(B47=Contencioso_Administrativo[[#Headers],[Contencioso_Administrativo]],Actuación_Contencioso[[#Headers],[Actuación_Contencioso]],IF('PRIMERA INSTANCIA'!B47=Ordinaria[[#Headers],[Ordinaria]],Actuación_Ordinaria[[#Headers],[Actuación_Ordinaria]],IF('PRIMERA INSTANCIA'!B47=Función_Jurisdiccional_Disciplinaria[[#Headers],[Función_Jurisdiccional_Disciplinaria]],Actuación_Disciplinaria[[#Headers],[Actuación_Disciplinaria]],"")))</f>
        <v/>
      </c>
      <c r="L47" s="15" t="str">
        <f t="shared" si="2"/>
        <v/>
      </c>
      <c r="M47" s="15" t="str">
        <f t="shared" si="3"/>
        <v/>
      </c>
      <c r="N47" s="15" t="str">
        <f t="shared" si="4"/>
        <v/>
      </c>
      <c r="O47" s="4" t="str">
        <f t="shared" si="5"/>
        <v/>
      </c>
      <c r="P47" s="4" t="str">
        <f t="shared" si="6"/>
        <v/>
      </c>
      <c r="Q47" s="4" t="str">
        <f t="shared" si="7"/>
        <v/>
      </c>
      <c r="R47" s="4" t="str">
        <f t="shared" si="8"/>
        <v/>
      </c>
      <c r="T47" s="5"/>
      <c r="W47" s="4" t="s">
        <v>5</v>
      </c>
      <c r="X47" s="4" t="s">
        <v>6</v>
      </c>
    </row>
    <row r="48" spans="1:24" x14ac:dyDescent="0.25">
      <c r="A48" s="79" t="str">
        <f t="shared" si="9"/>
        <v/>
      </c>
      <c r="B48" s="8"/>
      <c r="C48" s="14"/>
      <c r="D48" s="3"/>
      <c r="E48" s="7"/>
      <c r="F48" s="7"/>
      <c r="G48" s="3"/>
      <c r="H48" s="7"/>
      <c r="I48" s="30"/>
      <c r="J48" s="41" t="str">
        <f t="shared" si="1"/>
        <v/>
      </c>
      <c r="K48" s="16" t="str">
        <f>IF(B48=Contencioso_Administrativo[[#Headers],[Contencioso_Administrativo]],Actuación_Contencioso[[#Headers],[Actuación_Contencioso]],IF('PRIMERA INSTANCIA'!B48=Ordinaria[[#Headers],[Ordinaria]],Actuación_Ordinaria[[#Headers],[Actuación_Ordinaria]],IF('PRIMERA INSTANCIA'!B48=Función_Jurisdiccional_Disciplinaria[[#Headers],[Función_Jurisdiccional_Disciplinaria]],Actuación_Disciplinaria[[#Headers],[Actuación_Disciplinaria]],"")))</f>
        <v/>
      </c>
      <c r="L48" s="15" t="str">
        <f t="shared" si="2"/>
        <v/>
      </c>
      <c r="M48" s="15" t="str">
        <f t="shared" si="3"/>
        <v/>
      </c>
      <c r="N48" s="15" t="str">
        <f t="shared" si="4"/>
        <v/>
      </c>
      <c r="O48" s="4" t="str">
        <f t="shared" si="5"/>
        <v/>
      </c>
      <c r="P48" s="4" t="str">
        <f t="shared" si="6"/>
        <v/>
      </c>
      <c r="Q48" s="4" t="str">
        <f t="shared" si="7"/>
        <v/>
      </c>
      <c r="R48" s="4" t="str">
        <f t="shared" si="8"/>
        <v/>
      </c>
      <c r="T48" s="5"/>
      <c r="W48" s="4" t="s">
        <v>5</v>
      </c>
      <c r="X48" s="4" t="s">
        <v>6</v>
      </c>
    </row>
    <row r="49" spans="1:24" x14ac:dyDescent="0.25">
      <c r="A49" s="79" t="str">
        <f t="shared" si="9"/>
        <v/>
      </c>
      <c r="B49" s="8"/>
      <c r="C49" s="14"/>
      <c r="D49" s="3"/>
      <c r="E49" s="7"/>
      <c r="F49" s="7"/>
      <c r="G49" s="3"/>
      <c r="H49" s="7"/>
      <c r="I49" s="30"/>
      <c r="J49" s="41" t="str">
        <f t="shared" si="1"/>
        <v/>
      </c>
      <c r="K49" s="16" t="str">
        <f>IF(B49=Contencioso_Administrativo[[#Headers],[Contencioso_Administrativo]],Actuación_Contencioso[[#Headers],[Actuación_Contencioso]],IF('PRIMERA INSTANCIA'!B49=Ordinaria[[#Headers],[Ordinaria]],Actuación_Ordinaria[[#Headers],[Actuación_Ordinaria]],IF('PRIMERA INSTANCIA'!B49=Función_Jurisdiccional_Disciplinaria[[#Headers],[Función_Jurisdiccional_Disciplinaria]],Actuación_Disciplinaria[[#Headers],[Actuación_Disciplinaria]],"")))</f>
        <v/>
      </c>
      <c r="L49" s="15" t="str">
        <f t="shared" si="2"/>
        <v/>
      </c>
      <c r="M49" s="15" t="str">
        <f t="shared" si="3"/>
        <v/>
      </c>
      <c r="N49" s="15" t="str">
        <f t="shared" si="4"/>
        <v/>
      </c>
      <c r="O49" s="4" t="str">
        <f t="shared" si="5"/>
        <v/>
      </c>
      <c r="P49" s="4" t="str">
        <f t="shared" si="6"/>
        <v/>
      </c>
      <c r="Q49" s="4" t="str">
        <f t="shared" si="7"/>
        <v/>
      </c>
      <c r="R49" s="4" t="str">
        <f t="shared" si="8"/>
        <v/>
      </c>
      <c r="T49" s="5"/>
      <c r="W49" s="4" t="s">
        <v>5</v>
      </c>
      <c r="X49" s="4" t="s">
        <v>6</v>
      </c>
    </row>
    <row r="50" spans="1:24" x14ac:dyDescent="0.25">
      <c r="A50" s="79" t="str">
        <f t="shared" si="9"/>
        <v/>
      </c>
      <c r="B50" s="8"/>
      <c r="C50" s="14"/>
      <c r="D50" s="3"/>
      <c r="E50" s="7"/>
      <c r="F50" s="7"/>
      <c r="G50" s="3"/>
      <c r="H50" s="7"/>
      <c r="I50" s="30"/>
      <c r="J50" s="41" t="str">
        <f t="shared" si="1"/>
        <v/>
      </c>
      <c r="K50" s="16" t="str">
        <f>IF(B50=Contencioso_Administrativo[[#Headers],[Contencioso_Administrativo]],Actuación_Contencioso[[#Headers],[Actuación_Contencioso]],IF('PRIMERA INSTANCIA'!B50=Ordinaria[[#Headers],[Ordinaria]],Actuación_Ordinaria[[#Headers],[Actuación_Ordinaria]],IF('PRIMERA INSTANCIA'!B50=Función_Jurisdiccional_Disciplinaria[[#Headers],[Función_Jurisdiccional_Disciplinaria]],Actuación_Disciplinaria[[#Headers],[Actuación_Disciplinaria]],"")))</f>
        <v/>
      </c>
      <c r="L50" s="15" t="str">
        <f t="shared" si="2"/>
        <v/>
      </c>
      <c r="M50" s="15" t="str">
        <f t="shared" si="3"/>
        <v/>
      </c>
      <c r="N50" s="15" t="str">
        <f t="shared" si="4"/>
        <v/>
      </c>
      <c r="O50" s="4" t="str">
        <f t="shared" si="5"/>
        <v/>
      </c>
      <c r="P50" s="4" t="str">
        <f t="shared" si="6"/>
        <v/>
      </c>
      <c r="Q50" s="4" t="str">
        <f t="shared" si="7"/>
        <v/>
      </c>
      <c r="R50" s="4" t="str">
        <f t="shared" si="8"/>
        <v/>
      </c>
      <c r="T50" s="5"/>
      <c r="W50" s="4" t="s">
        <v>5</v>
      </c>
      <c r="X50" s="4" t="s">
        <v>6</v>
      </c>
    </row>
    <row r="51" spans="1:24" x14ac:dyDescent="0.25">
      <c r="A51" s="79" t="str">
        <f t="shared" si="9"/>
        <v/>
      </c>
      <c r="B51" s="8"/>
      <c r="C51" s="14"/>
      <c r="D51" s="3"/>
      <c r="E51" s="7"/>
      <c r="F51" s="7"/>
      <c r="G51" s="3"/>
      <c r="H51" s="7"/>
      <c r="I51" s="30"/>
      <c r="J51" s="41" t="str">
        <f t="shared" si="1"/>
        <v/>
      </c>
      <c r="K51" s="16" t="str">
        <f>IF(B51=Contencioso_Administrativo[[#Headers],[Contencioso_Administrativo]],Actuación_Contencioso[[#Headers],[Actuación_Contencioso]],IF('PRIMERA INSTANCIA'!B51=Ordinaria[[#Headers],[Ordinaria]],Actuación_Ordinaria[[#Headers],[Actuación_Ordinaria]],IF('PRIMERA INSTANCIA'!B51=Función_Jurisdiccional_Disciplinaria[[#Headers],[Función_Jurisdiccional_Disciplinaria]],Actuación_Disciplinaria[[#Headers],[Actuación_Disciplinaria]],"")))</f>
        <v/>
      </c>
      <c r="L51" s="15" t="str">
        <f t="shared" si="2"/>
        <v/>
      </c>
      <c r="M51" s="15" t="str">
        <f t="shared" si="3"/>
        <v/>
      </c>
      <c r="N51" s="15" t="str">
        <f t="shared" si="4"/>
        <v/>
      </c>
      <c r="O51" s="4" t="str">
        <f t="shared" si="5"/>
        <v/>
      </c>
      <c r="P51" s="4" t="str">
        <f t="shared" si="6"/>
        <v/>
      </c>
      <c r="Q51" s="4" t="str">
        <f t="shared" si="7"/>
        <v/>
      </c>
      <c r="R51" s="4" t="str">
        <f t="shared" si="8"/>
        <v/>
      </c>
      <c r="T51" s="5"/>
      <c r="W51" s="4" t="s">
        <v>5</v>
      </c>
      <c r="X51" s="4" t="s">
        <v>6</v>
      </c>
    </row>
    <row r="52" spans="1:24" x14ac:dyDescent="0.25">
      <c r="A52" s="79" t="str">
        <f t="shared" si="9"/>
        <v/>
      </c>
      <c r="B52" s="8"/>
      <c r="C52" s="14"/>
      <c r="D52" s="3"/>
      <c r="E52" s="7"/>
      <c r="F52" s="7"/>
      <c r="G52" s="3"/>
      <c r="H52" s="7"/>
      <c r="I52" s="30"/>
      <c r="J52" s="41" t="str">
        <f t="shared" si="1"/>
        <v/>
      </c>
      <c r="K52" s="16" t="str">
        <f>IF(B52=Contencioso_Administrativo[[#Headers],[Contencioso_Administrativo]],Actuación_Contencioso[[#Headers],[Actuación_Contencioso]],IF('PRIMERA INSTANCIA'!B52=Ordinaria[[#Headers],[Ordinaria]],Actuación_Ordinaria[[#Headers],[Actuación_Ordinaria]],IF('PRIMERA INSTANCIA'!B52=Función_Jurisdiccional_Disciplinaria[[#Headers],[Función_Jurisdiccional_Disciplinaria]],Actuación_Disciplinaria[[#Headers],[Actuación_Disciplinaria]],"")))</f>
        <v/>
      </c>
      <c r="L52" s="15" t="str">
        <f t="shared" si="2"/>
        <v/>
      </c>
      <c r="M52" s="15" t="str">
        <f t="shared" si="3"/>
        <v/>
      </c>
      <c r="N52" s="15" t="str">
        <f t="shared" si="4"/>
        <v/>
      </c>
      <c r="O52" s="4" t="str">
        <f t="shared" si="5"/>
        <v/>
      </c>
      <c r="P52" s="4" t="str">
        <f t="shared" si="6"/>
        <v/>
      </c>
      <c r="Q52" s="4" t="str">
        <f t="shared" si="7"/>
        <v/>
      </c>
      <c r="R52" s="4" t="str">
        <f t="shared" si="8"/>
        <v/>
      </c>
      <c r="T52" s="5"/>
      <c r="W52" s="4" t="s">
        <v>5</v>
      </c>
      <c r="X52" s="4" t="s">
        <v>6</v>
      </c>
    </row>
    <row r="53" spans="1:24" x14ac:dyDescent="0.25">
      <c r="A53" s="79" t="str">
        <f t="shared" si="9"/>
        <v/>
      </c>
      <c r="B53" s="8"/>
      <c r="C53" s="14"/>
      <c r="D53" s="3"/>
      <c r="E53" s="7"/>
      <c r="F53" s="7"/>
      <c r="G53" s="3"/>
      <c r="H53" s="7"/>
      <c r="I53" s="30"/>
      <c r="J53" s="41" t="str">
        <f t="shared" si="1"/>
        <v/>
      </c>
      <c r="K53" s="16" t="str">
        <f>IF(B53=Contencioso_Administrativo[[#Headers],[Contencioso_Administrativo]],Actuación_Contencioso[[#Headers],[Actuación_Contencioso]],IF('PRIMERA INSTANCIA'!B53=Ordinaria[[#Headers],[Ordinaria]],Actuación_Ordinaria[[#Headers],[Actuación_Ordinaria]],IF('PRIMERA INSTANCIA'!B53=Función_Jurisdiccional_Disciplinaria[[#Headers],[Función_Jurisdiccional_Disciplinaria]],Actuación_Disciplinaria[[#Headers],[Actuación_Disciplinaria]],"")))</f>
        <v/>
      </c>
      <c r="L53" s="15" t="str">
        <f t="shared" si="2"/>
        <v/>
      </c>
      <c r="M53" s="15" t="str">
        <f t="shared" si="3"/>
        <v/>
      </c>
      <c r="N53" s="15" t="str">
        <f t="shared" si="4"/>
        <v/>
      </c>
      <c r="O53" s="4" t="str">
        <f t="shared" si="5"/>
        <v/>
      </c>
      <c r="P53" s="4" t="str">
        <f t="shared" si="6"/>
        <v/>
      </c>
      <c r="Q53" s="4" t="str">
        <f t="shared" si="7"/>
        <v/>
      </c>
      <c r="R53" s="4" t="str">
        <f t="shared" si="8"/>
        <v/>
      </c>
      <c r="T53" s="5"/>
      <c r="W53" s="4" t="s">
        <v>5</v>
      </c>
      <c r="X53" s="4" t="s">
        <v>6</v>
      </c>
    </row>
    <row r="54" spans="1:24" x14ac:dyDescent="0.25">
      <c r="A54" s="79" t="str">
        <f t="shared" si="9"/>
        <v/>
      </c>
      <c r="B54" s="8"/>
      <c r="C54" s="14"/>
      <c r="D54" s="3"/>
      <c r="E54" s="7"/>
      <c r="F54" s="7"/>
      <c r="G54" s="3"/>
      <c r="H54" s="7"/>
      <c r="I54" s="30"/>
      <c r="J54" s="41" t="str">
        <f t="shared" si="1"/>
        <v/>
      </c>
      <c r="K54" s="16" t="str">
        <f>IF(B54=Contencioso_Administrativo[[#Headers],[Contencioso_Administrativo]],Actuación_Contencioso[[#Headers],[Actuación_Contencioso]],IF('PRIMERA INSTANCIA'!B54=Ordinaria[[#Headers],[Ordinaria]],Actuación_Ordinaria[[#Headers],[Actuación_Ordinaria]],IF('PRIMERA INSTANCIA'!B54=Función_Jurisdiccional_Disciplinaria[[#Headers],[Función_Jurisdiccional_Disciplinaria]],Actuación_Disciplinaria[[#Headers],[Actuación_Disciplinaria]],"")))</f>
        <v/>
      </c>
      <c r="L54" s="15" t="str">
        <f t="shared" si="2"/>
        <v/>
      </c>
      <c r="M54" s="15" t="str">
        <f t="shared" si="3"/>
        <v/>
      </c>
      <c r="N54" s="15" t="str">
        <f t="shared" si="4"/>
        <v/>
      </c>
      <c r="O54" s="4" t="str">
        <f t="shared" si="5"/>
        <v/>
      </c>
      <c r="P54" s="4" t="str">
        <f t="shared" si="6"/>
        <v/>
      </c>
      <c r="Q54" s="4" t="str">
        <f t="shared" si="7"/>
        <v/>
      </c>
      <c r="R54" s="4" t="str">
        <f t="shared" si="8"/>
        <v/>
      </c>
      <c r="T54" s="5"/>
      <c r="W54" s="4" t="s">
        <v>5</v>
      </c>
      <c r="X54" s="4" t="s">
        <v>6</v>
      </c>
    </row>
    <row r="55" spans="1:24" x14ac:dyDescent="0.25">
      <c r="A55" s="79" t="str">
        <f t="shared" si="9"/>
        <v/>
      </c>
      <c r="B55" s="8"/>
      <c r="C55" s="14"/>
      <c r="D55" s="3"/>
      <c r="E55" s="7"/>
      <c r="F55" s="7"/>
      <c r="G55" s="3"/>
      <c r="H55" s="7"/>
      <c r="I55" s="30"/>
      <c r="J55" s="41" t="str">
        <f t="shared" si="1"/>
        <v/>
      </c>
      <c r="K55" s="16" t="str">
        <f>IF(B55=Contencioso_Administrativo[[#Headers],[Contencioso_Administrativo]],Actuación_Contencioso[[#Headers],[Actuación_Contencioso]],IF('PRIMERA INSTANCIA'!B55=Ordinaria[[#Headers],[Ordinaria]],Actuación_Ordinaria[[#Headers],[Actuación_Ordinaria]],IF('PRIMERA INSTANCIA'!B55=Función_Jurisdiccional_Disciplinaria[[#Headers],[Función_Jurisdiccional_Disciplinaria]],Actuación_Disciplinaria[[#Headers],[Actuación_Disciplinaria]],"")))</f>
        <v/>
      </c>
      <c r="L55" s="15" t="str">
        <f t="shared" si="2"/>
        <v/>
      </c>
      <c r="M55" s="15" t="str">
        <f t="shared" si="3"/>
        <v/>
      </c>
      <c r="N55" s="15" t="str">
        <f t="shared" si="4"/>
        <v/>
      </c>
      <c r="O55" s="4" t="str">
        <f t="shared" si="5"/>
        <v/>
      </c>
      <c r="P55" s="4" t="str">
        <f t="shared" si="6"/>
        <v/>
      </c>
      <c r="Q55" s="4" t="str">
        <f t="shared" si="7"/>
        <v/>
      </c>
      <c r="R55" s="4" t="str">
        <f t="shared" si="8"/>
        <v/>
      </c>
      <c r="T55" s="5"/>
      <c r="W55" s="4" t="s">
        <v>5</v>
      </c>
      <c r="X55" s="4" t="s">
        <v>6</v>
      </c>
    </row>
    <row r="56" spans="1:24" x14ac:dyDescent="0.25">
      <c r="A56" s="79" t="str">
        <f t="shared" si="9"/>
        <v/>
      </c>
      <c r="B56" s="8"/>
      <c r="C56" s="14"/>
      <c r="D56" s="3"/>
      <c r="E56" s="7"/>
      <c r="F56" s="7"/>
      <c r="G56" s="3"/>
      <c r="H56" s="7"/>
      <c r="I56" s="30"/>
      <c r="J56" s="41" t="str">
        <f t="shared" si="1"/>
        <v/>
      </c>
      <c r="K56" s="16" t="str">
        <f>IF(B56=Contencioso_Administrativo[[#Headers],[Contencioso_Administrativo]],Actuación_Contencioso[[#Headers],[Actuación_Contencioso]],IF('PRIMERA INSTANCIA'!B56=Ordinaria[[#Headers],[Ordinaria]],Actuación_Ordinaria[[#Headers],[Actuación_Ordinaria]],IF('PRIMERA INSTANCIA'!B56=Función_Jurisdiccional_Disciplinaria[[#Headers],[Función_Jurisdiccional_Disciplinaria]],Actuación_Disciplinaria[[#Headers],[Actuación_Disciplinaria]],"")))</f>
        <v/>
      </c>
      <c r="L56" s="15" t="str">
        <f t="shared" si="2"/>
        <v/>
      </c>
      <c r="M56" s="15" t="str">
        <f t="shared" si="3"/>
        <v/>
      </c>
      <c r="N56" s="15" t="str">
        <f t="shared" si="4"/>
        <v/>
      </c>
      <c r="O56" s="4" t="str">
        <f t="shared" si="5"/>
        <v/>
      </c>
      <c r="P56" s="4" t="str">
        <f t="shared" si="6"/>
        <v/>
      </c>
      <c r="Q56" s="4" t="str">
        <f t="shared" si="7"/>
        <v/>
      </c>
      <c r="R56" s="4" t="str">
        <f t="shared" si="8"/>
        <v/>
      </c>
      <c r="T56" s="5"/>
      <c r="W56" s="4" t="s">
        <v>5</v>
      </c>
      <c r="X56" s="4" t="s">
        <v>6</v>
      </c>
    </row>
    <row r="57" spans="1:24" x14ac:dyDescent="0.25">
      <c r="A57" s="79" t="str">
        <f t="shared" si="9"/>
        <v/>
      </c>
      <c r="B57" s="8"/>
      <c r="C57" s="14"/>
      <c r="D57" s="3"/>
      <c r="E57" s="7"/>
      <c r="F57" s="7"/>
      <c r="G57" s="3"/>
      <c r="H57" s="7"/>
      <c r="I57" s="30"/>
      <c r="J57" s="41" t="str">
        <f t="shared" si="1"/>
        <v/>
      </c>
      <c r="K57" s="16" t="str">
        <f>IF(B57=Contencioso_Administrativo[[#Headers],[Contencioso_Administrativo]],Actuación_Contencioso[[#Headers],[Actuación_Contencioso]],IF('PRIMERA INSTANCIA'!B57=Ordinaria[[#Headers],[Ordinaria]],Actuación_Ordinaria[[#Headers],[Actuación_Ordinaria]],IF('PRIMERA INSTANCIA'!B57=Función_Jurisdiccional_Disciplinaria[[#Headers],[Función_Jurisdiccional_Disciplinaria]],Actuación_Disciplinaria[[#Headers],[Actuación_Disciplinaria]],"")))</f>
        <v/>
      </c>
      <c r="L57" s="15" t="str">
        <f t="shared" si="2"/>
        <v/>
      </c>
      <c r="M57" s="15" t="str">
        <f t="shared" si="3"/>
        <v/>
      </c>
      <c r="N57" s="15" t="str">
        <f t="shared" si="4"/>
        <v/>
      </c>
      <c r="O57" s="4" t="str">
        <f t="shared" si="5"/>
        <v/>
      </c>
      <c r="P57" s="4" t="str">
        <f t="shared" si="6"/>
        <v/>
      </c>
      <c r="Q57" s="4" t="str">
        <f t="shared" si="7"/>
        <v/>
      </c>
      <c r="R57" s="4" t="str">
        <f t="shared" si="8"/>
        <v/>
      </c>
      <c r="T57" s="5"/>
      <c r="W57" s="4" t="s">
        <v>5</v>
      </c>
      <c r="X57" s="4" t="s">
        <v>6</v>
      </c>
    </row>
    <row r="58" spans="1:24" x14ac:dyDescent="0.25">
      <c r="A58" s="79" t="str">
        <f t="shared" si="9"/>
        <v/>
      </c>
      <c r="B58" s="8"/>
      <c r="C58" s="14"/>
      <c r="D58" s="3"/>
      <c r="E58" s="7"/>
      <c r="F58" s="7"/>
      <c r="G58" s="3"/>
      <c r="H58" s="7"/>
      <c r="I58" s="30"/>
      <c r="J58" s="41" t="str">
        <f t="shared" si="1"/>
        <v/>
      </c>
      <c r="K58" s="16" t="str">
        <f>IF(B58=Contencioso_Administrativo[[#Headers],[Contencioso_Administrativo]],Actuación_Contencioso[[#Headers],[Actuación_Contencioso]],IF('PRIMERA INSTANCIA'!B58=Ordinaria[[#Headers],[Ordinaria]],Actuación_Ordinaria[[#Headers],[Actuación_Ordinaria]],IF('PRIMERA INSTANCIA'!B58=Función_Jurisdiccional_Disciplinaria[[#Headers],[Función_Jurisdiccional_Disciplinaria]],Actuación_Disciplinaria[[#Headers],[Actuación_Disciplinaria]],"")))</f>
        <v/>
      </c>
      <c r="L58" s="15" t="str">
        <f t="shared" si="2"/>
        <v/>
      </c>
      <c r="M58" s="15" t="str">
        <f t="shared" si="3"/>
        <v/>
      </c>
      <c r="N58" s="15" t="str">
        <f t="shared" si="4"/>
        <v/>
      </c>
      <c r="O58" s="4" t="str">
        <f t="shared" si="5"/>
        <v/>
      </c>
      <c r="P58" s="4" t="str">
        <f t="shared" si="6"/>
        <v/>
      </c>
      <c r="Q58" s="4" t="str">
        <f t="shared" si="7"/>
        <v/>
      </c>
      <c r="R58" s="4" t="str">
        <f t="shared" si="8"/>
        <v/>
      </c>
      <c r="T58" s="5"/>
      <c r="W58" s="4" t="s">
        <v>5</v>
      </c>
      <c r="X58" s="4" t="s">
        <v>6</v>
      </c>
    </row>
    <row r="59" spans="1:24" x14ac:dyDescent="0.25">
      <c r="A59" s="79" t="str">
        <f t="shared" si="9"/>
        <v/>
      </c>
      <c r="B59" s="8"/>
      <c r="C59" s="14"/>
      <c r="D59" s="3"/>
      <c r="E59" s="7"/>
      <c r="F59" s="7"/>
      <c r="G59" s="3"/>
      <c r="H59" s="7"/>
      <c r="I59" s="30"/>
      <c r="J59" s="41" t="str">
        <f t="shared" si="1"/>
        <v/>
      </c>
      <c r="K59" s="16" t="str">
        <f>IF(B59=Contencioso_Administrativo[[#Headers],[Contencioso_Administrativo]],Actuación_Contencioso[[#Headers],[Actuación_Contencioso]],IF('PRIMERA INSTANCIA'!B59=Ordinaria[[#Headers],[Ordinaria]],Actuación_Ordinaria[[#Headers],[Actuación_Ordinaria]],IF('PRIMERA INSTANCIA'!B59=Función_Jurisdiccional_Disciplinaria[[#Headers],[Función_Jurisdiccional_Disciplinaria]],Actuación_Disciplinaria[[#Headers],[Actuación_Disciplinaria]],"")))</f>
        <v/>
      </c>
      <c r="L59" s="15" t="str">
        <f t="shared" si="2"/>
        <v/>
      </c>
      <c r="M59" s="15" t="str">
        <f t="shared" si="3"/>
        <v/>
      </c>
      <c r="N59" s="15" t="str">
        <f t="shared" si="4"/>
        <v/>
      </c>
      <c r="O59" s="4" t="str">
        <f t="shared" si="5"/>
        <v/>
      </c>
      <c r="P59" s="4" t="str">
        <f t="shared" si="6"/>
        <v/>
      </c>
      <c r="Q59" s="4" t="str">
        <f t="shared" si="7"/>
        <v/>
      </c>
      <c r="R59" s="4" t="str">
        <f t="shared" si="8"/>
        <v/>
      </c>
      <c r="T59" s="5"/>
      <c r="W59" s="4" t="s">
        <v>5</v>
      </c>
      <c r="X59" s="4" t="s">
        <v>6</v>
      </c>
    </row>
    <row r="60" spans="1:24" x14ac:dyDescent="0.25">
      <c r="A60" s="79" t="str">
        <f t="shared" si="9"/>
        <v/>
      </c>
      <c r="B60" s="8"/>
      <c r="C60" s="14"/>
      <c r="D60" s="3"/>
      <c r="E60" s="7"/>
      <c r="F60" s="7"/>
      <c r="G60" s="3"/>
      <c r="H60" s="7"/>
      <c r="I60" s="30"/>
      <c r="J60" s="41" t="str">
        <f t="shared" si="1"/>
        <v/>
      </c>
      <c r="K60" s="16" t="str">
        <f>IF(B60=Contencioso_Administrativo[[#Headers],[Contencioso_Administrativo]],Actuación_Contencioso[[#Headers],[Actuación_Contencioso]],IF('PRIMERA INSTANCIA'!B60=Ordinaria[[#Headers],[Ordinaria]],Actuación_Ordinaria[[#Headers],[Actuación_Ordinaria]],IF('PRIMERA INSTANCIA'!B60=Función_Jurisdiccional_Disciplinaria[[#Headers],[Función_Jurisdiccional_Disciplinaria]],Actuación_Disciplinaria[[#Headers],[Actuación_Disciplinaria]],"")))</f>
        <v/>
      </c>
      <c r="L60" s="15" t="str">
        <f t="shared" si="2"/>
        <v/>
      </c>
      <c r="M60" s="15" t="str">
        <f t="shared" si="3"/>
        <v/>
      </c>
      <c r="N60" s="15" t="str">
        <f t="shared" si="4"/>
        <v/>
      </c>
      <c r="O60" s="4" t="str">
        <f t="shared" si="5"/>
        <v/>
      </c>
      <c r="P60" s="4" t="str">
        <f t="shared" si="6"/>
        <v/>
      </c>
      <c r="Q60" s="4" t="str">
        <f t="shared" si="7"/>
        <v/>
      </c>
      <c r="R60" s="4" t="str">
        <f t="shared" si="8"/>
        <v/>
      </c>
      <c r="T60" s="5"/>
      <c r="W60" s="4" t="s">
        <v>5</v>
      </c>
      <c r="X60" s="4" t="s">
        <v>6</v>
      </c>
    </row>
    <row r="61" spans="1:24" x14ac:dyDescent="0.25">
      <c r="A61" s="79" t="str">
        <f t="shared" si="9"/>
        <v/>
      </c>
      <c r="B61" s="8"/>
      <c r="C61" s="14"/>
      <c r="D61" s="3"/>
      <c r="E61" s="7"/>
      <c r="F61" s="7"/>
      <c r="G61" s="3"/>
      <c r="H61" s="7"/>
      <c r="I61" s="30"/>
      <c r="J61" s="41" t="str">
        <f t="shared" si="1"/>
        <v/>
      </c>
      <c r="K61" s="16" t="str">
        <f>IF(B61=Contencioso_Administrativo[[#Headers],[Contencioso_Administrativo]],Actuación_Contencioso[[#Headers],[Actuación_Contencioso]],IF('PRIMERA INSTANCIA'!B61=Ordinaria[[#Headers],[Ordinaria]],Actuación_Ordinaria[[#Headers],[Actuación_Ordinaria]],IF('PRIMERA INSTANCIA'!B61=Función_Jurisdiccional_Disciplinaria[[#Headers],[Función_Jurisdiccional_Disciplinaria]],Actuación_Disciplinaria[[#Headers],[Actuación_Disciplinaria]],"")))</f>
        <v/>
      </c>
      <c r="L61" s="15" t="str">
        <f t="shared" si="2"/>
        <v/>
      </c>
      <c r="M61" s="15" t="str">
        <f t="shared" si="3"/>
        <v/>
      </c>
      <c r="N61" s="15" t="str">
        <f t="shared" si="4"/>
        <v/>
      </c>
      <c r="O61" s="4" t="str">
        <f t="shared" si="5"/>
        <v/>
      </c>
      <c r="P61" s="4" t="str">
        <f t="shared" si="6"/>
        <v/>
      </c>
      <c r="Q61" s="4" t="str">
        <f t="shared" si="7"/>
        <v/>
      </c>
      <c r="R61" s="4" t="str">
        <f t="shared" si="8"/>
        <v/>
      </c>
      <c r="T61" s="5"/>
      <c r="W61" s="4" t="s">
        <v>5</v>
      </c>
      <c r="X61" s="4" t="s">
        <v>6</v>
      </c>
    </row>
    <row r="62" spans="1:24" x14ac:dyDescent="0.25">
      <c r="A62" s="79" t="str">
        <f t="shared" si="9"/>
        <v/>
      </c>
      <c r="B62" s="8"/>
      <c r="C62" s="14"/>
      <c r="D62" s="3"/>
      <c r="E62" s="7"/>
      <c r="F62" s="7"/>
      <c r="G62" s="3"/>
      <c r="H62" s="7"/>
      <c r="I62" s="30"/>
      <c r="J62" s="41" t="str">
        <f t="shared" si="1"/>
        <v/>
      </c>
      <c r="K62" s="16" t="str">
        <f>IF(B62=Contencioso_Administrativo[[#Headers],[Contencioso_Administrativo]],Actuación_Contencioso[[#Headers],[Actuación_Contencioso]],IF('PRIMERA INSTANCIA'!B62=Ordinaria[[#Headers],[Ordinaria]],Actuación_Ordinaria[[#Headers],[Actuación_Ordinaria]],IF('PRIMERA INSTANCIA'!B62=Función_Jurisdiccional_Disciplinaria[[#Headers],[Función_Jurisdiccional_Disciplinaria]],Actuación_Disciplinaria[[#Headers],[Actuación_Disciplinaria]],"")))</f>
        <v/>
      </c>
      <c r="L62" s="15" t="str">
        <f t="shared" si="2"/>
        <v/>
      </c>
      <c r="M62" s="15" t="str">
        <f t="shared" si="3"/>
        <v/>
      </c>
      <c r="N62" s="15" t="str">
        <f t="shared" si="4"/>
        <v/>
      </c>
      <c r="O62" s="4" t="str">
        <f t="shared" si="5"/>
        <v/>
      </c>
      <c r="P62" s="4" t="str">
        <f t="shared" si="6"/>
        <v/>
      </c>
      <c r="Q62" s="4" t="str">
        <f t="shared" si="7"/>
        <v/>
      </c>
      <c r="R62" s="4" t="str">
        <f t="shared" si="8"/>
        <v/>
      </c>
      <c r="T62" s="5"/>
      <c r="W62" s="4" t="s">
        <v>5</v>
      </c>
      <c r="X62" s="4" t="s">
        <v>6</v>
      </c>
    </row>
    <row r="63" spans="1:24" x14ac:dyDescent="0.25">
      <c r="A63" s="79" t="str">
        <f t="shared" si="9"/>
        <v/>
      </c>
      <c r="B63" s="8"/>
      <c r="C63" s="14"/>
      <c r="D63" s="3"/>
      <c r="E63" s="7"/>
      <c r="F63" s="7"/>
      <c r="G63" s="3"/>
      <c r="H63" s="7"/>
      <c r="I63" s="30"/>
      <c r="J63" s="41" t="str">
        <f t="shared" si="1"/>
        <v/>
      </c>
      <c r="K63" s="16" t="str">
        <f>IF(B63=Contencioso_Administrativo[[#Headers],[Contencioso_Administrativo]],Actuación_Contencioso[[#Headers],[Actuación_Contencioso]],IF('PRIMERA INSTANCIA'!B63=Ordinaria[[#Headers],[Ordinaria]],Actuación_Ordinaria[[#Headers],[Actuación_Ordinaria]],IF('PRIMERA INSTANCIA'!B63=Función_Jurisdiccional_Disciplinaria[[#Headers],[Función_Jurisdiccional_Disciplinaria]],Actuación_Disciplinaria[[#Headers],[Actuación_Disciplinaria]],"")))</f>
        <v/>
      </c>
      <c r="L63" s="15" t="str">
        <f t="shared" si="2"/>
        <v/>
      </c>
      <c r="M63" s="15" t="str">
        <f t="shared" si="3"/>
        <v/>
      </c>
      <c r="N63" s="15" t="str">
        <f t="shared" si="4"/>
        <v/>
      </c>
      <c r="O63" s="4" t="str">
        <f t="shared" si="5"/>
        <v/>
      </c>
      <c r="P63" s="4" t="str">
        <f t="shared" si="6"/>
        <v/>
      </c>
      <c r="Q63" s="4" t="str">
        <f t="shared" si="7"/>
        <v/>
      </c>
      <c r="R63" s="4" t="str">
        <f t="shared" si="8"/>
        <v/>
      </c>
      <c r="T63" s="5"/>
      <c r="W63" s="4" t="s">
        <v>5</v>
      </c>
      <c r="X63" s="4" t="s">
        <v>6</v>
      </c>
    </row>
    <row r="64" spans="1:24" x14ac:dyDescent="0.25">
      <c r="A64" s="79" t="str">
        <f t="shared" si="9"/>
        <v/>
      </c>
      <c r="B64" s="8"/>
      <c r="C64" s="14"/>
      <c r="D64" s="3"/>
      <c r="E64" s="7"/>
      <c r="F64" s="7"/>
      <c r="G64" s="3"/>
      <c r="H64" s="7"/>
      <c r="I64" s="30"/>
      <c r="J64" s="41" t="str">
        <f t="shared" si="1"/>
        <v/>
      </c>
      <c r="K64" s="16" t="str">
        <f>IF(B64=Contencioso_Administrativo[[#Headers],[Contencioso_Administrativo]],Actuación_Contencioso[[#Headers],[Actuación_Contencioso]],IF('PRIMERA INSTANCIA'!B64=Ordinaria[[#Headers],[Ordinaria]],Actuación_Ordinaria[[#Headers],[Actuación_Ordinaria]],IF('PRIMERA INSTANCIA'!B64=Función_Jurisdiccional_Disciplinaria[[#Headers],[Función_Jurisdiccional_Disciplinaria]],Actuación_Disciplinaria[[#Headers],[Actuación_Disciplinaria]],"")))</f>
        <v/>
      </c>
      <c r="L64" s="15" t="str">
        <f t="shared" si="2"/>
        <v/>
      </c>
      <c r="M64" s="15" t="str">
        <f t="shared" si="3"/>
        <v/>
      </c>
      <c r="N64" s="15" t="str">
        <f t="shared" si="4"/>
        <v/>
      </c>
      <c r="O64" s="4" t="str">
        <f t="shared" si="5"/>
        <v/>
      </c>
      <c r="P64" s="4" t="str">
        <f t="shared" si="6"/>
        <v/>
      </c>
      <c r="Q64" s="4" t="str">
        <f t="shared" si="7"/>
        <v/>
      </c>
      <c r="R64" s="4" t="str">
        <f t="shared" si="8"/>
        <v/>
      </c>
      <c r="T64" s="5"/>
      <c r="W64" s="4" t="s">
        <v>5</v>
      </c>
      <c r="X64" s="4" t="s">
        <v>6</v>
      </c>
    </row>
    <row r="65" spans="1:24" x14ac:dyDescent="0.25">
      <c r="A65" s="79" t="str">
        <f t="shared" si="9"/>
        <v/>
      </c>
      <c r="B65" s="8"/>
      <c r="C65" s="14"/>
      <c r="D65" s="3"/>
      <c r="E65" s="7"/>
      <c r="F65" s="7"/>
      <c r="G65" s="3"/>
      <c r="H65" s="7"/>
      <c r="I65" s="30"/>
      <c r="J65" s="41" t="str">
        <f t="shared" si="1"/>
        <v/>
      </c>
      <c r="K65" s="16" t="str">
        <f>IF(B65=Contencioso_Administrativo[[#Headers],[Contencioso_Administrativo]],Actuación_Contencioso[[#Headers],[Actuación_Contencioso]],IF('PRIMERA INSTANCIA'!B65=Ordinaria[[#Headers],[Ordinaria]],Actuación_Ordinaria[[#Headers],[Actuación_Ordinaria]],IF('PRIMERA INSTANCIA'!B65=Función_Jurisdiccional_Disciplinaria[[#Headers],[Función_Jurisdiccional_Disciplinaria]],Actuación_Disciplinaria[[#Headers],[Actuación_Disciplinaria]],"")))</f>
        <v/>
      </c>
      <c r="L65" s="15" t="str">
        <f t="shared" si="2"/>
        <v/>
      </c>
      <c r="M65" s="15" t="str">
        <f t="shared" si="3"/>
        <v/>
      </c>
      <c r="N65" s="15" t="str">
        <f t="shared" si="4"/>
        <v/>
      </c>
      <c r="O65" s="4" t="str">
        <f t="shared" si="5"/>
        <v/>
      </c>
      <c r="P65" s="4" t="str">
        <f t="shared" si="6"/>
        <v/>
      </c>
      <c r="Q65" s="4" t="str">
        <f t="shared" si="7"/>
        <v/>
      </c>
      <c r="R65" s="4" t="str">
        <f t="shared" si="8"/>
        <v/>
      </c>
      <c r="T65" s="5"/>
      <c r="W65" s="4" t="s">
        <v>5</v>
      </c>
      <c r="X65" s="4" t="s">
        <v>6</v>
      </c>
    </row>
    <row r="66" spans="1:24" x14ac:dyDescent="0.25">
      <c r="A66" s="79" t="str">
        <f t="shared" si="9"/>
        <v/>
      </c>
      <c r="B66" s="8"/>
      <c r="C66" s="14"/>
      <c r="D66" s="3"/>
      <c r="E66" s="7"/>
      <c r="F66" s="7"/>
      <c r="G66" s="3"/>
      <c r="H66" s="7"/>
      <c r="I66" s="30"/>
      <c r="J66" s="41" t="str">
        <f t="shared" si="1"/>
        <v/>
      </c>
      <c r="K66" s="16" t="str">
        <f>IF(B66=Contencioso_Administrativo[[#Headers],[Contencioso_Administrativo]],Actuación_Contencioso[[#Headers],[Actuación_Contencioso]],IF('PRIMERA INSTANCIA'!B66=Ordinaria[[#Headers],[Ordinaria]],Actuación_Ordinaria[[#Headers],[Actuación_Ordinaria]],IF('PRIMERA INSTANCIA'!B66=Función_Jurisdiccional_Disciplinaria[[#Headers],[Función_Jurisdiccional_Disciplinaria]],Actuación_Disciplinaria[[#Headers],[Actuación_Disciplinaria]],"")))</f>
        <v/>
      </c>
      <c r="L66" s="15" t="str">
        <f t="shared" si="2"/>
        <v/>
      </c>
      <c r="M66" s="15" t="str">
        <f t="shared" si="3"/>
        <v/>
      </c>
      <c r="N66" s="15" t="str">
        <f t="shared" si="4"/>
        <v/>
      </c>
      <c r="O66" s="4" t="str">
        <f t="shared" si="5"/>
        <v/>
      </c>
      <c r="P66" s="4" t="str">
        <f t="shared" si="6"/>
        <v/>
      </c>
      <c r="Q66" s="4" t="str">
        <f t="shared" si="7"/>
        <v/>
      </c>
      <c r="R66" s="4" t="str">
        <f t="shared" si="8"/>
        <v/>
      </c>
      <c r="T66" s="5"/>
      <c r="W66" s="4" t="s">
        <v>5</v>
      </c>
      <c r="X66" s="4" t="s">
        <v>6</v>
      </c>
    </row>
    <row r="67" spans="1:24" x14ac:dyDescent="0.25">
      <c r="A67" s="79" t="str">
        <f t="shared" si="9"/>
        <v/>
      </c>
      <c r="B67" s="8"/>
      <c r="C67" s="14"/>
      <c r="D67" s="3"/>
      <c r="E67" s="7"/>
      <c r="F67" s="7"/>
      <c r="G67" s="3"/>
      <c r="H67" s="7"/>
      <c r="I67" s="30"/>
      <c r="J67" s="41" t="str">
        <f t="shared" si="1"/>
        <v/>
      </c>
      <c r="K67" s="16" t="str">
        <f>IF(B67=Contencioso_Administrativo[[#Headers],[Contencioso_Administrativo]],Actuación_Contencioso[[#Headers],[Actuación_Contencioso]],IF('PRIMERA INSTANCIA'!B67=Ordinaria[[#Headers],[Ordinaria]],Actuación_Ordinaria[[#Headers],[Actuación_Ordinaria]],IF('PRIMERA INSTANCIA'!B67=Función_Jurisdiccional_Disciplinaria[[#Headers],[Función_Jurisdiccional_Disciplinaria]],Actuación_Disciplinaria[[#Headers],[Actuación_Disciplinaria]],"")))</f>
        <v/>
      </c>
      <c r="L67" s="15" t="str">
        <f t="shared" si="2"/>
        <v/>
      </c>
      <c r="M67" s="15" t="str">
        <f t="shared" si="3"/>
        <v/>
      </c>
      <c r="N67" s="15" t="str">
        <f t="shared" si="4"/>
        <v/>
      </c>
      <c r="O67" s="4" t="str">
        <f t="shared" si="5"/>
        <v/>
      </c>
      <c r="P67" s="4" t="str">
        <f t="shared" si="6"/>
        <v/>
      </c>
      <c r="Q67" s="4" t="str">
        <f t="shared" si="7"/>
        <v/>
      </c>
      <c r="R67" s="4" t="str">
        <f t="shared" si="8"/>
        <v/>
      </c>
      <c r="T67" s="5"/>
      <c r="W67" s="4" t="s">
        <v>5</v>
      </c>
      <c r="X67" s="4" t="s">
        <v>6</v>
      </c>
    </row>
    <row r="68" spans="1:24" x14ac:dyDescent="0.25">
      <c r="A68" s="79" t="str">
        <f t="shared" ref="A68:A131" si="10">IF(AND(A67&lt;&gt;"",H67&lt;&gt;"",C68&lt;&gt;""),A67,IF(H67&lt;&gt;"","",""))</f>
        <v/>
      </c>
      <c r="B68" s="8"/>
      <c r="C68" s="14"/>
      <c r="D68" s="3"/>
      <c r="E68" s="7"/>
      <c r="F68" s="7"/>
      <c r="G68" s="3"/>
      <c r="H68" s="7"/>
      <c r="I68" s="30"/>
      <c r="J68" s="41" t="str">
        <f t="shared" ref="J68:J131" si="11">IF(I68&lt;&gt;"",IF(LEN(I68)&gt;200,"Lleva "&amp;LEN(I68)&amp;" caracteres",""),"")</f>
        <v/>
      </c>
      <c r="K68" s="16" t="str">
        <f>IF(B68=Contencioso_Administrativo[[#Headers],[Contencioso_Administrativo]],Actuación_Contencioso[[#Headers],[Actuación_Contencioso]],IF('PRIMERA INSTANCIA'!B68=Ordinaria[[#Headers],[Ordinaria]],Actuación_Ordinaria[[#Headers],[Actuación_Ordinaria]],IF('PRIMERA INSTANCIA'!B68=Función_Jurisdiccional_Disciplinaria[[#Headers],[Función_Jurisdiccional_Disciplinaria]],Actuación_Disciplinaria[[#Headers],[Actuación_Disciplinaria]],"")))</f>
        <v/>
      </c>
      <c r="L68" s="15" t="str">
        <f t="shared" ref="L68:L131" si="12">LEFT(N68,6)</f>
        <v/>
      </c>
      <c r="M68" s="15" t="str">
        <f t="shared" ref="M68:M131" si="13">MID(N68,14,100)</f>
        <v/>
      </c>
      <c r="N68" s="15" t="str">
        <f t="shared" ref="N68:N131" si="14">IF(O68&lt;&gt;"",O68,"")&amp;IF(P68&lt;&gt;"",P68,"")&amp;IF(Q68&lt;&gt;"",Q68,"")&amp;IF(R68&lt;&gt;"",R68,"")</f>
        <v/>
      </c>
      <c r="O68" s="4" t="str">
        <f t="shared" ref="O68:O131" si="15">IF(A68&lt;&gt;"",IF(AND(LEN(A68)&lt;&gt;11,LEN(A68)&lt;&gt;12)," - Verifique el código del despacho debe contener 12 dígitos",""),"")</f>
        <v/>
      </c>
      <c r="P68" s="4" t="str">
        <f t="shared" ref="P68:P131" si="16">IF(C68&lt;&gt;"",IF(LEN(C68)&lt;&gt;23," - Verifique el código del proceso",""),"")</f>
        <v/>
      </c>
      <c r="Q68" s="4" t="str">
        <f t="shared" ref="Q68:Q131" si="17">IF(F68&lt;&gt;"",IF(F68&lt;E68," - Verifique La fecha de admisión de la demanda debe ser mayor o igual a la fecha de radicación",""),"")</f>
        <v/>
      </c>
      <c r="R68" s="4" t="str">
        <f t="shared" ref="R68:R131" si="18">IF(H68&lt;&gt;"",IF(H68&lt;F68," - Verifique La fecha de la última actuación, debe ser mayor o igual a la fecha de admisión",""),"")</f>
        <v/>
      </c>
      <c r="T68" s="5"/>
      <c r="W68" s="4" t="s">
        <v>5</v>
      </c>
      <c r="X68" s="4" t="s">
        <v>6</v>
      </c>
    </row>
    <row r="69" spans="1:24" x14ac:dyDescent="0.25">
      <c r="A69" s="79" t="str">
        <f t="shared" si="10"/>
        <v/>
      </c>
      <c r="B69" s="8"/>
      <c r="C69" s="14"/>
      <c r="D69" s="3"/>
      <c r="E69" s="7"/>
      <c r="F69" s="7"/>
      <c r="G69" s="3"/>
      <c r="H69" s="7"/>
      <c r="I69" s="30"/>
      <c r="J69" s="41" t="str">
        <f t="shared" si="11"/>
        <v/>
      </c>
      <c r="K69" s="16" t="str">
        <f>IF(B69=Contencioso_Administrativo[[#Headers],[Contencioso_Administrativo]],Actuación_Contencioso[[#Headers],[Actuación_Contencioso]],IF('PRIMERA INSTANCIA'!B69=Ordinaria[[#Headers],[Ordinaria]],Actuación_Ordinaria[[#Headers],[Actuación_Ordinaria]],IF('PRIMERA INSTANCIA'!B69=Función_Jurisdiccional_Disciplinaria[[#Headers],[Función_Jurisdiccional_Disciplinaria]],Actuación_Disciplinaria[[#Headers],[Actuación_Disciplinaria]],"")))</f>
        <v/>
      </c>
      <c r="L69" s="15" t="str">
        <f t="shared" si="12"/>
        <v/>
      </c>
      <c r="M69" s="15" t="str">
        <f t="shared" si="13"/>
        <v/>
      </c>
      <c r="N69" s="15" t="str">
        <f t="shared" si="14"/>
        <v/>
      </c>
      <c r="O69" s="4" t="str">
        <f t="shared" si="15"/>
        <v/>
      </c>
      <c r="P69" s="4" t="str">
        <f t="shared" si="16"/>
        <v/>
      </c>
      <c r="Q69" s="4" t="str">
        <f t="shared" si="17"/>
        <v/>
      </c>
      <c r="R69" s="4" t="str">
        <f t="shared" si="18"/>
        <v/>
      </c>
      <c r="T69" s="5"/>
      <c r="W69" s="4" t="s">
        <v>5</v>
      </c>
      <c r="X69" s="4" t="s">
        <v>6</v>
      </c>
    </row>
    <row r="70" spans="1:24" x14ac:dyDescent="0.25">
      <c r="A70" s="79" t="str">
        <f t="shared" si="10"/>
        <v/>
      </c>
      <c r="B70" s="8"/>
      <c r="C70" s="14"/>
      <c r="D70" s="3"/>
      <c r="E70" s="7"/>
      <c r="F70" s="7"/>
      <c r="G70" s="3"/>
      <c r="H70" s="7"/>
      <c r="I70" s="30"/>
      <c r="J70" s="41" t="str">
        <f t="shared" si="11"/>
        <v/>
      </c>
      <c r="K70" s="16" t="str">
        <f>IF(B70=Contencioso_Administrativo[[#Headers],[Contencioso_Administrativo]],Actuación_Contencioso[[#Headers],[Actuación_Contencioso]],IF('PRIMERA INSTANCIA'!B70=Ordinaria[[#Headers],[Ordinaria]],Actuación_Ordinaria[[#Headers],[Actuación_Ordinaria]],IF('PRIMERA INSTANCIA'!B70=Función_Jurisdiccional_Disciplinaria[[#Headers],[Función_Jurisdiccional_Disciplinaria]],Actuación_Disciplinaria[[#Headers],[Actuación_Disciplinaria]],"")))</f>
        <v/>
      </c>
      <c r="L70" s="15" t="str">
        <f t="shared" si="12"/>
        <v/>
      </c>
      <c r="M70" s="15" t="str">
        <f t="shared" si="13"/>
        <v/>
      </c>
      <c r="N70" s="15" t="str">
        <f t="shared" si="14"/>
        <v/>
      </c>
      <c r="O70" s="4" t="str">
        <f t="shared" si="15"/>
        <v/>
      </c>
      <c r="P70" s="4" t="str">
        <f t="shared" si="16"/>
        <v/>
      </c>
      <c r="Q70" s="4" t="str">
        <f t="shared" si="17"/>
        <v/>
      </c>
      <c r="R70" s="4" t="str">
        <f t="shared" si="18"/>
        <v/>
      </c>
      <c r="T70" s="5"/>
      <c r="W70" s="4" t="s">
        <v>5</v>
      </c>
      <c r="X70" s="4" t="s">
        <v>6</v>
      </c>
    </row>
    <row r="71" spans="1:24" x14ac:dyDescent="0.25">
      <c r="A71" s="79" t="str">
        <f t="shared" si="10"/>
        <v/>
      </c>
      <c r="B71" s="8"/>
      <c r="C71" s="14"/>
      <c r="D71" s="3"/>
      <c r="E71" s="7"/>
      <c r="F71" s="7"/>
      <c r="G71" s="3"/>
      <c r="H71" s="7"/>
      <c r="I71" s="30"/>
      <c r="J71" s="41" t="str">
        <f t="shared" si="11"/>
        <v/>
      </c>
      <c r="K71" s="16" t="str">
        <f>IF(B71=Contencioso_Administrativo[[#Headers],[Contencioso_Administrativo]],Actuación_Contencioso[[#Headers],[Actuación_Contencioso]],IF('PRIMERA INSTANCIA'!B71=Ordinaria[[#Headers],[Ordinaria]],Actuación_Ordinaria[[#Headers],[Actuación_Ordinaria]],IF('PRIMERA INSTANCIA'!B71=Función_Jurisdiccional_Disciplinaria[[#Headers],[Función_Jurisdiccional_Disciplinaria]],Actuación_Disciplinaria[[#Headers],[Actuación_Disciplinaria]],"")))</f>
        <v/>
      </c>
      <c r="L71" s="15" t="str">
        <f t="shared" si="12"/>
        <v/>
      </c>
      <c r="M71" s="15" t="str">
        <f t="shared" si="13"/>
        <v/>
      </c>
      <c r="N71" s="15" t="str">
        <f t="shared" si="14"/>
        <v/>
      </c>
      <c r="O71" s="4" t="str">
        <f t="shared" si="15"/>
        <v/>
      </c>
      <c r="P71" s="4" t="str">
        <f t="shared" si="16"/>
        <v/>
      </c>
      <c r="Q71" s="4" t="str">
        <f t="shared" si="17"/>
        <v/>
      </c>
      <c r="R71" s="4" t="str">
        <f t="shared" si="18"/>
        <v/>
      </c>
      <c r="T71" s="5"/>
      <c r="W71" s="4" t="s">
        <v>5</v>
      </c>
      <c r="X71" s="4" t="s">
        <v>6</v>
      </c>
    </row>
    <row r="72" spans="1:24" x14ac:dyDescent="0.25">
      <c r="A72" s="79" t="str">
        <f t="shared" si="10"/>
        <v/>
      </c>
      <c r="B72" s="8"/>
      <c r="C72" s="14"/>
      <c r="D72" s="3"/>
      <c r="E72" s="7"/>
      <c r="F72" s="7"/>
      <c r="G72" s="3"/>
      <c r="H72" s="7"/>
      <c r="I72" s="30"/>
      <c r="J72" s="41" t="str">
        <f t="shared" si="11"/>
        <v/>
      </c>
      <c r="K72" s="16" t="str">
        <f>IF(B72=Contencioso_Administrativo[[#Headers],[Contencioso_Administrativo]],Actuación_Contencioso[[#Headers],[Actuación_Contencioso]],IF('PRIMERA INSTANCIA'!B72=Ordinaria[[#Headers],[Ordinaria]],Actuación_Ordinaria[[#Headers],[Actuación_Ordinaria]],IF('PRIMERA INSTANCIA'!B72=Función_Jurisdiccional_Disciplinaria[[#Headers],[Función_Jurisdiccional_Disciplinaria]],Actuación_Disciplinaria[[#Headers],[Actuación_Disciplinaria]],"")))</f>
        <v/>
      </c>
      <c r="L72" s="15" t="str">
        <f t="shared" si="12"/>
        <v/>
      </c>
      <c r="M72" s="15" t="str">
        <f t="shared" si="13"/>
        <v/>
      </c>
      <c r="N72" s="15" t="str">
        <f t="shared" si="14"/>
        <v/>
      </c>
      <c r="O72" s="4" t="str">
        <f t="shared" si="15"/>
        <v/>
      </c>
      <c r="P72" s="4" t="str">
        <f t="shared" si="16"/>
        <v/>
      </c>
      <c r="Q72" s="4" t="str">
        <f t="shared" si="17"/>
        <v/>
      </c>
      <c r="R72" s="4" t="str">
        <f t="shared" si="18"/>
        <v/>
      </c>
      <c r="T72" s="5"/>
      <c r="W72" s="4" t="s">
        <v>5</v>
      </c>
      <c r="X72" s="4" t="s">
        <v>6</v>
      </c>
    </row>
    <row r="73" spans="1:24" x14ac:dyDescent="0.25">
      <c r="A73" s="79" t="str">
        <f t="shared" si="10"/>
        <v/>
      </c>
      <c r="B73" s="8"/>
      <c r="C73" s="14"/>
      <c r="D73" s="3"/>
      <c r="E73" s="7"/>
      <c r="F73" s="7"/>
      <c r="G73" s="3"/>
      <c r="H73" s="7"/>
      <c r="I73" s="30"/>
      <c r="J73" s="41" t="str">
        <f t="shared" si="11"/>
        <v/>
      </c>
      <c r="K73" s="16" t="str">
        <f>IF(B73=Contencioso_Administrativo[[#Headers],[Contencioso_Administrativo]],Actuación_Contencioso[[#Headers],[Actuación_Contencioso]],IF('PRIMERA INSTANCIA'!B73=Ordinaria[[#Headers],[Ordinaria]],Actuación_Ordinaria[[#Headers],[Actuación_Ordinaria]],IF('PRIMERA INSTANCIA'!B73=Función_Jurisdiccional_Disciplinaria[[#Headers],[Función_Jurisdiccional_Disciplinaria]],Actuación_Disciplinaria[[#Headers],[Actuación_Disciplinaria]],"")))</f>
        <v/>
      </c>
      <c r="L73" s="15" t="str">
        <f t="shared" si="12"/>
        <v/>
      </c>
      <c r="M73" s="15" t="str">
        <f t="shared" si="13"/>
        <v/>
      </c>
      <c r="N73" s="15" t="str">
        <f t="shared" si="14"/>
        <v/>
      </c>
      <c r="O73" s="4" t="str">
        <f t="shared" si="15"/>
        <v/>
      </c>
      <c r="P73" s="4" t="str">
        <f t="shared" si="16"/>
        <v/>
      </c>
      <c r="Q73" s="4" t="str">
        <f t="shared" si="17"/>
        <v/>
      </c>
      <c r="R73" s="4" t="str">
        <f t="shared" si="18"/>
        <v/>
      </c>
      <c r="T73" s="5"/>
      <c r="W73" s="4" t="s">
        <v>5</v>
      </c>
      <c r="X73" s="4" t="s">
        <v>6</v>
      </c>
    </row>
    <row r="74" spans="1:24" x14ac:dyDescent="0.25">
      <c r="A74" s="79" t="str">
        <f t="shared" si="10"/>
        <v/>
      </c>
      <c r="B74" s="8"/>
      <c r="C74" s="14"/>
      <c r="D74" s="3"/>
      <c r="E74" s="7"/>
      <c r="F74" s="7"/>
      <c r="G74" s="3"/>
      <c r="H74" s="7"/>
      <c r="I74" s="30"/>
      <c r="J74" s="41" t="str">
        <f t="shared" si="11"/>
        <v/>
      </c>
      <c r="K74" s="16" t="str">
        <f>IF(B74=Contencioso_Administrativo[[#Headers],[Contencioso_Administrativo]],Actuación_Contencioso[[#Headers],[Actuación_Contencioso]],IF('PRIMERA INSTANCIA'!B74=Ordinaria[[#Headers],[Ordinaria]],Actuación_Ordinaria[[#Headers],[Actuación_Ordinaria]],IF('PRIMERA INSTANCIA'!B74=Función_Jurisdiccional_Disciplinaria[[#Headers],[Función_Jurisdiccional_Disciplinaria]],Actuación_Disciplinaria[[#Headers],[Actuación_Disciplinaria]],"")))</f>
        <v/>
      </c>
      <c r="L74" s="15" t="str">
        <f t="shared" si="12"/>
        <v/>
      </c>
      <c r="M74" s="15" t="str">
        <f t="shared" si="13"/>
        <v/>
      </c>
      <c r="N74" s="15" t="str">
        <f t="shared" si="14"/>
        <v/>
      </c>
      <c r="O74" s="4" t="str">
        <f t="shared" si="15"/>
        <v/>
      </c>
      <c r="P74" s="4" t="str">
        <f t="shared" si="16"/>
        <v/>
      </c>
      <c r="Q74" s="4" t="str">
        <f t="shared" si="17"/>
        <v/>
      </c>
      <c r="R74" s="4" t="str">
        <f t="shared" si="18"/>
        <v/>
      </c>
      <c r="T74" s="5"/>
      <c r="W74" s="4" t="s">
        <v>5</v>
      </c>
      <c r="X74" s="4" t="s">
        <v>6</v>
      </c>
    </row>
    <row r="75" spans="1:24" x14ac:dyDescent="0.25">
      <c r="A75" s="79" t="str">
        <f t="shared" si="10"/>
        <v/>
      </c>
      <c r="B75" s="8"/>
      <c r="C75" s="14"/>
      <c r="D75" s="3"/>
      <c r="E75" s="7"/>
      <c r="F75" s="7"/>
      <c r="G75" s="3"/>
      <c r="H75" s="7"/>
      <c r="I75" s="30"/>
      <c r="J75" s="41" t="str">
        <f t="shared" si="11"/>
        <v/>
      </c>
      <c r="K75" s="16" t="str">
        <f>IF(B75=Contencioso_Administrativo[[#Headers],[Contencioso_Administrativo]],Actuación_Contencioso[[#Headers],[Actuación_Contencioso]],IF('PRIMERA INSTANCIA'!B75=Ordinaria[[#Headers],[Ordinaria]],Actuación_Ordinaria[[#Headers],[Actuación_Ordinaria]],IF('PRIMERA INSTANCIA'!B75=Función_Jurisdiccional_Disciplinaria[[#Headers],[Función_Jurisdiccional_Disciplinaria]],Actuación_Disciplinaria[[#Headers],[Actuación_Disciplinaria]],"")))</f>
        <v/>
      </c>
      <c r="L75" s="15" t="str">
        <f t="shared" si="12"/>
        <v/>
      </c>
      <c r="M75" s="15" t="str">
        <f t="shared" si="13"/>
        <v/>
      </c>
      <c r="N75" s="15" t="str">
        <f t="shared" si="14"/>
        <v/>
      </c>
      <c r="O75" s="4" t="str">
        <f t="shared" si="15"/>
        <v/>
      </c>
      <c r="P75" s="4" t="str">
        <f t="shared" si="16"/>
        <v/>
      </c>
      <c r="Q75" s="4" t="str">
        <f t="shared" si="17"/>
        <v/>
      </c>
      <c r="R75" s="4" t="str">
        <f t="shared" si="18"/>
        <v/>
      </c>
      <c r="T75" s="5"/>
      <c r="W75" s="4" t="s">
        <v>5</v>
      </c>
      <c r="X75" s="4" t="s">
        <v>6</v>
      </c>
    </row>
    <row r="76" spans="1:24" x14ac:dyDescent="0.25">
      <c r="A76" s="79" t="str">
        <f t="shared" si="10"/>
        <v/>
      </c>
      <c r="B76" s="8"/>
      <c r="C76" s="14"/>
      <c r="D76" s="3"/>
      <c r="E76" s="7"/>
      <c r="F76" s="7"/>
      <c r="G76" s="3"/>
      <c r="H76" s="7"/>
      <c r="I76" s="30"/>
      <c r="J76" s="41" t="str">
        <f t="shared" si="11"/>
        <v/>
      </c>
      <c r="K76" s="16" t="str">
        <f>IF(B76=Contencioso_Administrativo[[#Headers],[Contencioso_Administrativo]],Actuación_Contencioso[[#Headers],[Actuación_Contencioso]],IF('PRIMERA INSTANCIA'!B76=Ordinaria[[#Headers],[Ordinaria]],Actuación_Ordinaria[[#Headers],[Actuación_Ordinaria]],IF('PRIMERA INSTANCIA'!B76=Función_Jurisdiccional_Disciplinaria[[#Headers],[Función_Jurisdiccional_Disciplinaria]],Actuación_Disciplinaria[[#Headers],[Actuación_Disciplinaria]],"")))</f>
        <v/>
      </c>
      <c r="L76" s="15" t="str">
        <f t="shared" si="12"/>
        <v/>
      </c>
      <c r="M76" s="15" t="str">
        <f t="shared" si="13"/>
        <v/>
      </c>
      <c r="N76" s="15" t="str">
        <f t="shared" si="14"/>
        <v/>
      </c>
      <c r="O76" s="4" t="str">
        <f t="shared" si="15"/>
        <v/>
      </c>
      <c r="P76" s="4" t="str">
        <f t="shared" si="16"/>
        <v/>
      </c>
      <c r="Q76" s="4" t="str">
        <f t="shared" si="17"/>
        <v/>
      </c>
      <c r="R76" s="4" t="str">
        <f t="shared" si="18"/>
        <v/>
      </c>
      <c r="T76" s="5"/>
      <c r="W76" s="4" t="s">
        <v>5</v>
      </c>
      <c r="X76" s="4" t="s">
        <v>6</v>
      </c>
    </row>
    <row r="77" spans="1:24" x14ac:dyDescent="0.25">
      <c r="A77" s="79" t="str">
        <f t="shared" si="10"/>
        <v/>
      </c>
      <c r="B77" s="8"/>
      <c r="C77" s="14"/>
      <c r="D77" s="3"/>
      <c r="E77" s="7"/>
      <c r="F77" s="7"/>
      <c r="G77" s="3"/>
      <c r="H77" s="7"/>
      <c r="I77" s="30"/>
      <c r="J77" s="41" t="str">
        <f t="shared" si="11"/>
        <v/>
      </c>
      <c r="K77" s="16" t="str">
        <f>IF(B77=Contencioso_Administrativo[[#Headers],[Contencioso_Administrativo]],Actuación_Contencioso[[#Headers],[Actuación_Contencioso]],IF('PRIMERA INSTANCIA'!B77=Ordinaria[[#Headers],[Ordinaria]],Actuación_Ordinaria[[#Headers],[Actuación_Ordinaria]],IF('PRIMERA INSTANCIA'!B77=Función_Jurisdiccional_Disciplinaria[[#Headers],[Función_Jurisdiccional_Disciplinaria]],Actuación_Disciplinaria[[#Headers],[Actuación_Disciplinaria]],"")))</f>
        <v/>
      </c>
      <c r="L77" s="15" t="str">
        <f t="shared" si="12"/>
        <v/>
      </c>
      <c r="M77" s="15" t="str">
        <f t="shared" si="13"/>
        <v/>
      </c>
      <c r="N77" s="15" t="str">
        <f t="shared" si="14"/>
        <v/>
      </c>
      <c r="O77" s="4" t="str">
        <f t="shared" si="15"/>
        <v/>
      </c>
      <c r="P77" s="4" t="str">
        <f t="shared" si="16"/>
        <v/>
      </c>
      <c r="Q77" s="4" t="str">
        <f t="shared" si="17"/>
        <v/>
      </c>
      <c r="R77" s="4" t="str">
        <f t="shared" si="18"/>
        <v/>
      </c>
      <c r="T77" s="5"/>
      <c r="W77" s="4" t="s">
        <v>5</v>
      </c>
      <c r="X77" s="4" t="s">
        <v>6</v>
      </c>
    </row>
    <row r="78" spans="1:24" x14ac:dyDescent="0.25">
      <c r="A78" s="79" t="str">
        <f t="shared" si="10"/>
        <v/>
      </c>
      <c r="B78" s="8"/>
      <c r="C78" s="14"/>
      <c r="D78" s="3"/>
      <c r="E78" s="7"/>
      <c r="F78" s="7"/>
      <c r="G78" s="3"/>
      <c r="H78" s="7"/>
      <c r="I78" s="30"/>
      <c r="J78" s="41" t="str">
        <f t="shared" si="11"/>
        <v/>
      </c>
      <c r="K78" s="16" t="str">
        <f>IF(B78=Contencioso_Administrativo[[#Headers],[Contencioso_Administrativo]],Actuación_Contencioso[[#Headers],[Actuación_Contencioso]],IF('PRIMERA INSTANCIA'!B78=Ordinaria[[#Headers],[Ordinaria]],Actuación_Ordinaria[[#Headers],[Actuación_Ordinaria]],IF('PRIMERA INSTANCIA'!B78=Función_Jurisdiccional_Disciplinaria[[#Headers],[Función_Jurisdiccional_Disciplinaria]],Actuación_Disciplinaria[[#Headers],[Actuación_Disciplinaria]],"")))</f>
        <v/>
      </c>
      <c r="L78" s="15" t="str">
        <f t="shared" si="12"/>
        <v/>
      </c>
      <c r="M78" s="15" t="str">
        <f t="shared" si="13"/>
        <v/>
      </c>
      <c r="N78" s="15" t="str">
        <f t="shared" si="14"/>
        <v/>
      </c>
      <c r="O78" s="4" t="str">
        <f t="shared" si="15"/>
        <v/>
      </c>
      <c r="P78" s="4" t="str">
        <f t="shared" si="16"/>
        <v/>
      </c>
      <c r="Q78" s="4" t="str">
        <f t="shared" si="17"/>
        <v/>
      </c>
      <c r="R78" s="4" t="str">
        <f t="shared" si="18"/>
        <v/>
      </c>
      <c r="T78" s="5"/>
      <c r="W78" s="4" t="s">
        <v>5</v>
      </c>
      <c r="X78" s="4" t="s">
        <v>6</v>
      </c>
    </row>
    <row r="79" spans="1:24" x14ac:dyDescent="0.25">
      <c r="A79" s="79" t="str">
        <f t="shared" si="10"/>
        <v/>
      </c>
      <c r="B79" s="8"/>
      <c r="C79" s="14"/>
      <c r="D79" s="3"/>
      <c r="E79" s="7"/>
      <c r="F79" s="7"/>
      <c r="G79" s="3"/>
      <c r="H79" s="7"/>
      <c r="I79" s="30"/>
      <c r="J79" s="41" t="str">
        <f t="shared" si="11"/>
        <v/>
      </c>
      <c r="K79" s="16" t="str">
        <f>IF(B79=Contencioso_Administrativo[[#Headers],[Contencioso_Administrativo]],Actuación_Contencioso[[#Headers],[Actuación_Contencioso]],IF('PRIMERA INSTANCIA'!B79=Ordinaria[[#Headers],[Ordinaria]],Actuación_Ordinaria[[#Headers],[Actuación_Ordinaria]],IF('PRIMERA INSTANCIA'!B79=Función_Jurisdiccional_Disciplinaria[[#Headers],[Función_Jurisdiccional_Disciplinaria]],Actuación_Disciplinaria[[#Headers],[Actuación_Disciplinaria]],"")))</f>
        <v/>
      </c>
      <c r="L79" s="15" t="str">
        <f t="shared" si="12"/>
        <v/>
      </c>
      <c r="M79" s="15" t="str">
        <f t="shared" si="13"/>
        <v/>
      </c>
      <c r="N79" s="15" t="str">
        <f t="shared" si="14"/>
        <v/>
      </c>
      <c r="O79" s="4" t="str">
        <f t="shared" si="15"/>
        <v/>
      </c>
      <c r="P79" s="4" t="str">
        <f t="shared" si="16"/>
        <v/>
      </c>
      <c r="Q79" s="4" t="str">
        <f t="shared" si="17"/>
        <v/>
      </c>
      <c r="R79" s="4" t="str">
        <f t="shared" si="18"/>
        <v/>
      </c>
      <c r="T79" s="5"/>
      <c r="W79" s="4" t="s">
        <v>5</v>
      </c>
      <c r="X79" s="4" t="s">
        <v>6</v>
      </c>
    </row>
    <row r="80" spans="1:24" x14ac:dyDescent="0.25">
      <c r="A80" s="79" t="str">
        <f t="shared" si="10"/>
        <v/>
      </c>
      <c r="B80" s="8"/>
      <c r="C80" s="14"/>
      <c r="D80" s="3"/>
      <c r="E80" s="7"/>
      <c r="F80" s="7"/>
      <c r="G80" s="3"/>
      <c r="H80" s="7"/>
      <c r="I80" s="30"/>
      <c r="J80" s="41" t="str">
        <f t="shared" si="11"/>
        <v/>
      </c>
      <c r="K80" s="16" t="str">
        <f>IF(B80=Contencioso_Administrativo[[#Headers],[Contencioso_Administrativo]],Actuación_Contencioso[[#Headers],[Actuación_Contencioso]],IF('PRIMERA INSTANCIA'!B80=Ordinaria[[#Headers],[Ordinaria]],Actuación_Ordinaria[[#Headers],[Actuación_Ordinaria]],IF('PRIMERA INSTANCIA'!B80=Función_Jurisdiccional_Disciplinaria[[#Headers],[Función_Jurisdiccional_Disciplinaria]],Actuación_Disciplinaria[[#Headers],[Actuación_Disciplinaria]],"")))</f>
        <v/>
      </c>
      <c r="L80" s="15" t="str">
        <f t="shared" si="12"/>
        <v/>
      </c>
      <c r="M80" s="15" t="str">
        <f t="shared" si="13"/>
        <v/>
      </c>
      <c r="N80" s="15" t="str">
        <f t="shared" si="14"/>
        <v/>
      </c>
      <c r="O80" s="4" t="str">
        <f t="shared" si="15"/>
        <v/>
      </c>
      <c r="P80" s="4" t="str">
        <f t="shared" si="16"/>
        <v/>
      </c>
      <c r="Q80" s="4" t="str">
        <f t="shared" si="17"/>
        <v/>
      </c>
      <c r="R80" s="4" t="str">
        <f t="shared" si="18"/>
        <v/>
      </c>
      <c r="T80" s="5"/>
      <c r="W80" s="4" t="s">
        <v>5</v>
      </c>
      <c r="X80" s="4" t="s">
        <v>6</v>
      </c>
    </row>
    <row r="81" spans="1:24" x14ac:dyDescent="0.25">
      <c r="A81" s="79" t="str">
        <f t="shared" si="10"/>
        <v/>
      </c>
      <c r="B81" s="8"/>
      <c r="C81" s="14"/>
      <c r="D81" s="3"/>
      <c r="E81" s="7"/>
      <c r="F81" s="7"/>
      <c r="G81" s="3"/>
      <c r="H81" s="7"/>
      <c r="I81" s="30"/>
      <c r="J81" s="41" t="str">
        <f t="shared" si="11"/>
        <v/>
      </c>
      <c r="K81" s="16" t="str">
        <f>IF(B81=Contencioso_Administrativo[[#Headers],[Contencioso_Administrativo]],Actuación_Contencioso[[#Headers],[Actuación_Contencioso]],IF('PRIMERA INSTANCIA'!B81=Ordinaria[[#Headers],[Ordinaria]],Actuación_Ordinaria[[#Headers],[Actuación_Ordinaria]],IF('PRIMERA INSTANCIA'!B81=Función_Jurisdiccional_Disciplinaria[[#Headers],[Función_Jurisdiccional_Disciplinaria]],Actuación_Disciplinaria[[#Headers],[Actuación_Disciplinaria]],"")))</f>
        <v/>
      </c>
      <c r="L81" s="15" t="str">
        <f t="shared" si="12"/>
        <v/>
      </c>
      <c r="M81" s="15" t="str">
        <f t="shared" si="13"/>
        <v/>
      </c>
      <c r="N81" s="15" t="str">
        <f t="shared" si="14"/>
        <v/>
      </c>
      <c r="O81" s="4" t="str">
        <f t="shared" si="15"/>
        <v/>
      </c>
      <c r="P81" s="4" t="str">
        <f t="shared" si="16"/>
        <v/>
      </c>
      <c r="Q81" s="4" t="str">
        <f t="shared" si="17"/>
        <v/>
      </c>
      <c r="R81" s="4" t="str">
        <f t="shared" si="18"/>
        <v/>
      </c>
      <c r="T81" s="5"/>
      <c r="W81" s="4" t="s">
        <v>5</v>
      </c>
      <c r="X81" s="4" t="s">
        <v>6</v>
      </c>
    </row>
    <row r="82" spans="1:24" x14ac:dyDescent="0.25">
      <c r="A82" s="79" t="str">
        <f t="shared" si="10"/>
        <v/>
      </c>
      <c r="B82" s="8"/>
      <c r="C82" s="14"/>
      <c r="D82" s="3"/>
      <c r="E82" s="7"/>
      <c r="F82" s="7"/>
      <c r="G82" s="3"/>
      <c r="H82" s="7"/>
      <c r="I82" s="30"/>
      <c r="J82" s="41" t="str">
        <f t="shared" si="11"/>
        <v/>
      </c>
      <c r="K82" s="16" t="str">
        <f>IF(B82=Contencioso_Administrativo[[#Headers],[Contencioso_Administrativo]],Actuación_Contencioso[[#Headers],[Actuación_Contencioso]],IF('PRIMERA INSTANCIA'!B82=Ordinaria[[#Headers],[Ordinaria]],Actuación_Ordinaria[[#Headers],[Actuación_Ordinaria]],IF('PRIMERA INSTANCIA'!B82=Función_Jurisdiccional_Disciplinaria[[#Headers],[Función_Jurisdiccional_Disciplinaria]],Actuación_Disciplinaria[[#Headers],[Actuación_Disciplinaria]],"")))</f>
        <v/>
      </c>
      <c r="L82" s="15" t="str">
        <f t="shared" si="12"/>
        <v/>
      </c>
      <c r="M82" s="15" t="str">
        <f t="shared" si="13"/>
        <v/>
      </c>
      <c r="N82" s="15" t="str">
        <f t="shared" si="14"/>
        <v/>
      </c>
      <c r="O82" s="4" t="str">
        <f t="shared" si="15"/>
        <v/>
      </c>
      <c r="P82" s="4" t="str">
        <f t="shared" si="16"/>
        <v/>
      </c>
      <c r="Q82" s="4" t="str">
        <f t="shared" si="17"/>
        <v/>
      </c>
      <c r="R82" s="4" t="str">
        <f t="shared" si="18"/>
        <v/>
      </c>
      <c r="T82" s="5"/>
      <c r="W82" s="4" t="s">
        <v>5</v>
      </c>
      <c r="X82" s="4" t="s">
        <v>6</v>
      </c>
    </row>
    <row r="83" spans="1:24" x14ac:dyDescent="0.25">
      <c r="A83" s="79" t="str">
        <f t="shared" si="10"/>
        <v/>
      </c>
      <c r="B83" s="8"/>
      <c r="C83" s="14"/>
      <c r="D83" s="3"/>
      <c r="E83" s="7"/>
      <c r="F83" s="7"/>
      <c r="G83" s="3"/>
      <c r="H83" s="7"/>
      <c r="I83" s="30"/>
      <c r="J83" s="41" t="str">
        <f t="shared" si="11"/>
        <v/>
      </c>
      <c r="K83" s="16" t="str">
        <f>IF(B83=Contencioso_Administrativo[[#Headers],[Contencioso_Administrativo]],Actuación_Contencioso[[#Headers],[Actuación_Contencioso]],IF('PRIMERA INSTANCIA'!B83=Ordinaria[[#Headers],[Ordinaria]],Actuación_Ordinaria[[#Headers],[Actuación_Ordinaria]],IF('PRIMERA INSTANCIA'!B83=Función_Jurisdiccional_Disciplinaria[[#Headers],[Función_Jurisdiccional_Disciplinaria]],Actuación_Disciplinaria[[#Headers],[Actuación_Disciplinaria]],"")))</f>
        <v/>
      </c>
      <c r="L83" s="15" t="str">
        <f t="shared" si="12"/>
        <v/>
      </c>
      <c r="M83" s="15" t="str">
        <f t="shared" si="13"/>
        <v/>
      </c>
      <c r="N83" s="15" t="str">
        <f t="shared" si="14"/>
        <v/>
      </c>
      <c r="O83" s="4" t="str">
        <f t="shared" si="15"/>
        <v/>
      </c>
      <c r="P83" s="4" t="str">
        <f t="shared" si="16"/>
        <v/>
      </c>
      <c r="Q83" s="4" t="str">
        <f t="shared" si="17"/>
        <v/>
      </c>
      <c r="R83" s="4" t="str">
        <f t="shared" si="18"/>
        <v/>
      </c>
      <c r="T83" s="5"/>
      <c r="W83" s="4" t="s">
        <v>5</v>
      </c>
      <c r="X83" s="4" t="s">
        <v>6</v>
      </c>
    </row>
    <row r="84" spans="1:24" x14ac:dyDescent="0.25">
      <c r="A84" s="79" t="str">
        <f t="shared" si="10"/>
        <v/>
      </c>
      <c r="B84" s="8"/>
      <c r="C84" s="14"/>
      <c r="D84" s="3"/>
      <c r="E84" s="7"/>
      <c r="F84" s="7"/>
      <c r="G84" s="3"/>
      <c r="H84" s="7"/>
      <c r="I84" s="30"/>
      <c r="J84" s="41" t="str">
        <f t="shared" si="11"/>
        <v/>
      </c>
      <c r="K84" s="16" t="str">
        <f>IF(B84=Contencioso_Administrativo[[#Headers],[Contencioso_Administrativo]],Actuación_Contencioso[[#Headers],[Actuación_Contencioso]],IF('PRIMERA INSTANCIA'!B84=Ordinaria[[#Headers],[Ordinaria]],Actuación_Ordinaria[[#Headers],[Actuación_Ordinaria]],IF('PRIMERA INSTANCIA'!B84=Función_Jurisdiccional_Disciplinaria[[#Headers],[Función_Jurisdiccional_Disciplinaria]],Actuación_Disciplinaria[[#Headers],[Actuación_Disciplinaria]],"")))</f>
        <v/>
      </c>
      <c r="L84" s="15" t="str">
        <f t="shared" si="12"/>
        <v/>
      </c>
      <c r="M84" s="15" t="str">
        <f t="shared" si="13"/>
        <v/>
      </c>
      <c r="N84" s="15" t="str">
        <f t="shared" si="14"/>
        <v/>
      </c>
      <c r="O84" s="4" t="str">
        <f t="shared" si="15"/>
        <v/>
      </c>
      <c r="P84" s="4" t="str">
        <f t="shared" si="16"/>
        <v/>
      </c>
      <c r="Q84" s="4" t="str">
        <f t="shared" si="17"/>
        <v/>
      </c>
      <c r="R84" s="4" t="str">
        <f t="shared" si="18"/>
        <v/>
      </c>
      <c r="T84" s="5"/>
      <c r="W84" s="4" t="s">
        <v>5</v>
      </c>
      <c r="X84" s="4" t="s">
        <v>6</v>
      </c>
    </row>
    <row r="85" spans="1:24" x14ac:dyDescent="0.25">
      <c r="A85" s="79" t="str">
        <f t="shared" si="10"/>
        <v/>
      </c>
      <c r="B85" s="8"/>
      <c r="C85" s="14"/>
      <c r="D85" s="3"/>
      <c r="E85" s="7"/>
      <c r="F85" s="7"/>
      <c r="G85" s="3"/>
      <c r="H85" s="7"/>
      <c r="I85" s="30"/>
      <c r="J85" s="41" t="str">
        <f t="shared" si="11"/>
        <v/>
      </c>
      <c r="K85" s="16" t="str">
        <f>IF(B85=Contencioso_Administrativo[[#Headers],[Contencioso_Administrativo]],Actuación_Contencioso[[#Headers],[Actuación_Contencioso]],IF('PRIMERA INSTANCIA'!B85=Ordinaria[[#Headers],[Ordinaria]],Actuación_Ordinaria[[#Headers],[Actuación_Ordinaria]],IF('PRIMERA INSTANCIA'!B85=Función_Jurisdiccional_Disciplinaria[[#Headers],[Función_Jurisdiccional_Disciplinaria]],Actuación_Disciplinaria[[#Headers],[Actuación_Disciplinaria]],"")))</f>
        <v/>
      </c>
      <c r="L85" s="15" t="str">
        <f t="shared" si="12"/>
        <v/>
      </c>
      <c r="M85" s="15" t="str">
        <f t="shared" si="13"/>
        <v/>
      </c>
      <c r="N85" s="15" t="str">
        <f t="shared" si="14"/>
        <v/>
      </c>
      <c r="O85" s="4" t="str">
        <f t="shared" si="15"/>
        <v/>
      </c>
      <c r="P85" s="4" t="str">
        <f t="shared" si="16"/>
        <v/>
      </c>
      <c r="Q85" s="4" t="str">
        <f t="shared" si="17"/>
        <v/>
      </c>
      <c r="R85" s="4" t="str">
        <f t="shared" si="18"/>
        <v/>
      </c>
      <c r="T85" s="5"/>
      <c r="W85" s="4" t="s">
        <v>5</v>
      </c>
      <c r="X85" s="4" t="s">
        <v>6</v>
      </c>
    </row>
    <row r="86" spans="1:24" x14ac:dyDescent="0.25">
      <c r="A86" s="79" t="str">
        <f t="shared" si="10"/>
        <v/>
      </c>
      <c r="B86" s="8"/>
      <c r="C86" s="14"/>
      <c r="D86" s="3"/>
      <c r="E86" s="7"/>
      <c r="F86" s="7"/>
      <c r="G86" s="3"/>
      <c r="H86" s="7"/>
      <c r="I86" s="30"/>
      <c r="J86" s="41" t="str">
        <f t="shared" si="11"/>
        <v/>
      </c>
      <c r="K86" s="16" t="str">
        <f>IF(B86=Contencioso_Administrativo[[#Headers],[Contencioso_Administrativo]],Actuación_Contencioso[[#Headers],[Actuación_Contencioso]],IF('PRIMERA INSTANCIA'!B86=Ordinaria[[#Headers],[Ordinaria]],Actuación_Ordinaria[[#Headers],[Actuación_Ordinaria]],IF('PRIMERA INSTANCIA'!B86=Función_Jurisdiccional_Disciplinaria[[#Headers],[Función_Jurisdiccional_Disciplinaria]],Actuación_Disciplinaria[[#Headers],[Actuación_Disciplinaria]],"")))</f>
        <v/>
      </c>
      <c r="L86" s="15" t="str">
        <f t="shared" si="12"/>
        <v/>
      </c>
      <c r="M86" s="15" t="str">
        <f t="shared" si="13"/>
        <v/>
      </c>
      <c r="N86" s="15" t="str">
        <f t="shared" si="14"/>
        <v/>
      </c>
      <c r="O86" s="4" t="str">
        <f t="shared" si="15"/>
        <v/>
      </c>
      <c r="P86" s="4" t="str">
        <f t="shared" si="16"/>
        <v/>
      </c>
      <c r="Q86" s="4" t="str">
        <f t="shared" si="17"/>
        <v/>
      </c>
      <c r="R86" s="4" t="str">
        <f t="shared" si="18"/>
        <v/>
      </c>
      <c r="T86" s="5"/>
      <c r="W86" s="4" t="s">
        <v>5</v>
      </c>
      <c r="X86" s="4" t="s">
        <v>6</v>
      </c>
    </row>
    <row r="87" spans="1:24" x14ac:dyDescent="0.25">
      <c r="A87" s="79" t="str">
        <f t="shared" si="10"/>
        <v/>
      </c>
      <c r="B87" s="8"/>
      <c r="C87" s="14"/>
      <c r="D87" s="3"/>
      <c r="E87" s="7"/>
      <c r="F87" s="7"/>
      <c r="G87" s="3"/>
      <c r="H87" s="7"/>
      <c r="I87" s="30"/>
      <c r="J87" s="41" t="str">
        <f t="shared" si="11"/>
        <v/>
      </c>
      <c r="K87" s="16" t="str">
        <f>IF(B87=Contencioso_Administrativo[[#Headers],[Contencioso_Administrativo]],Actuación_Contencioso[[#Headers],[Actuación_Contencioso]],IF('PRIMERA INSTANCIA'!B87=Ordinaria[[#Headers],[Ordinaria]],Actuación_Ordinaria[[#Headers],[Actuación_Ordinaria]],IF('PRIMERA INSTANCIA'!B87=Función_Jurisdiccional_Disciplinaria[[#Headers],[Función_Jurisdiccional_Disciplinaria]],Actuación_Disciplinaria[[#Headers],[Actuación_Disciplinaria]],"")))</f>
        <v/>
      </c>
      <c r="L87" s="15" t="str">
        <f t="shared" si="12"/>
        <v/>
      </c>
      <c r="M87" s="15" t="str">
        <f t="shared" si="13"/>
        <v/>
      </c>
      <c r="N87" s="15" t="str">
        <f t="shared" si="14"/>
        <v/>
      </c>
      <c r="O87" s="4" t="str">
        <f t="shared" si="15"/>
        <v/>
      </c>
      <c r="P87" s="4" t="str">
        <f t="shared" si="16"/>
        <v/>
      </c>
      <c r="Q87" s="4" t="str">
        <f t="shared" si="17"/>
        <v/>
      </c>
      <c r="R87" s="4" t="str">
        <f t="shared" si="18"/>
        <v/>
      </c>
      <c r="T87" s="5"/>
      <c r="W87" s="4" t="s">
        <v>5</v>
      </c>
      <c r="X87" s="4" t="s">
        <v>6</v>
      </c>
    </row>
    <row r="88" spans="1:24" x14ac:dyDescent="0.25">
      <c r="A88" s="79" t="str">
        <f t="shared" si="10"/>
        <v/>
      </c>
      <c r="B88" s="8"/>
      <c r="C88" s="14"/>
      <c r="D88" s="3"/>
      <c r="E88" s="7"/>
      <c r="F88" s="7"/>
      <c r="G88" s="3"/>
      <c r="H88" s="7"/>
      <c r="I88" s="30"/>
      <c r="J88" s="41" t="str">
        <f t="shared" si="11"/>
        <v/>
      </c>
      <c r="K88" s="16" t="str">
        <f>IF(B88=Contencioso_Administrativo[[#Headers],[Contencioso_Administrativo]],Actuación_Contencioso[[#Headers],[Actuación_Contencioso]],IF('PRIMERA INSTANCIA'!B88=Ordinaria[[#Headers],[Ordinaria]],Actuación_Ordinaria[[#Headers],[Actuación_Ordinaria]],IF('PRIMERA INSTANCIA'!B88=Función_Jurisdiccional_Disciplinaria[[#Headers],[Función_Jurisdiccional_Disciplinaria]],Actuación_Disciplinaria[[#Headers],[Actuación_Disciplinaria]],"")))</f>
        <v/>
      </c>
      <c r="L88" s="15" t="str">
        <f t="shared" si="12"/>
        <v/>
      </c>
      <c r="M88" s="15" t="str">
        <f t="shared" si="13"/>
        <v/>
      </c>
      <c r="N88" s="15" t="str">
        <f t="shared" si="14"/>
        <v/>
      </c>
      <c r="O88" s="4" t="str">
        <f t="shared" si="15"/>
        <v/>
      </c>
      <c r="P88" s="4" t="str">
        <f t="shared" si="16"/>
        <v/>
      </c>
      <c r="Q88" s="4" t="str">
        <f t="shared" si="17"/>
        <v/>
      </c>
      <c r="R88" s="4" t="str">
        <f t="shared" si="18"/>
        <v/>
      </c>
      <c r="T88" s="5"/>
      <c r="W88" s="4" t="s">
        <v>5</v>
      </c>
      <c r="X88" s="4" t="s">
        <v>6</v>
      </c>
    </row>
    <row r="89" spans="1:24" x14ac:dyDescent="0.25">
      <c r="A89" s="79" t="str">
        <f t="shared" si="10"/>
        <v/>
      </c>
      <c r="B89" s="8"/>
      <c r="C89" s="14"/>
      <c r="D89" s="3"/>
      <c r="E89" s="7"/>
      <c r="F89" s="7"/>
      <c r="G89" s="3"/>
      <c r="H89" s="7"/>
      <c r="I89" s="30"/>
      <c r="J89" s="41" t="str">
        <f t="shared" si="11"/>
        <v/>
      </c>
      <c r="K89" s="16" t="str">
        <f>IF(B89=Contencioso_Administrativo[[#Headers],[Contencioso_Administrativo]],Actuación_Contencioso[[#Headers],[Actuación_Contencioso]],IF('PRIMERA INSTANCIA'!B89=Ordinaria[[#Headers],[Ordinaria]],Actuación_Ordinaria[[#Headers],[Actuación_Ordinaria]],IF('PRIMERA INSTANCIA'!B89=Función_Jurisdiccional_Disciplinaria[[#Headers],[Función_Jurisdiccional_Disciplinaria]],Actuación_Disciplinaria[[#Headers],[Actuación_Disciplinaria]],"")))</f>
        <v/>
      </c>
      <c r="L89" s="15" t="str">
        <f t="shared" si="12"/>
        <v/>
      </c>
      <c r="M89" s="15" t="str">
        <f t="shared" si="13"/>
        <v/>
      </c>
      <c r="N89" s="15" t="str">
        <f t="shared" si="14"/>
        <v/>
      </c>
      <c r="O89" s="4" t="str">
        <f t="shared" si="15"/>
        <v/>
      </c>
      <c r="P89" s="4" t="str">
        <f t="shared" si="16"/>
        <v/>
      </c>
      <c r="Q89" s="4" t="str">
        <f t="shared" si="17"/>
        <v/>
      </c>
      <c r="R89" s="4" t="str">
        <f t="shared" si="18"/>
        <v/>
      </c>
      <c r="T89" s="5"/>
      <c r="W89" s="4" t="s">
        <v>5</v>
      </c>
      <c r="X89" s="4" t="s">
        <v>6</v>
      </c>
    </row>
    <row r="90" spans="1:24" x14ac:dyDescent="0.25">
      <c r="A90" s="79" t="str">
        <f t="shared" si="10"/>
        <v/>
      </c>
      <c r="B90" s="8"/>
      <c r="C90" s="14"/>
      <c r="D90" s="3"/>
      <c r="E90" s="7"/>
      <c r="F90" s="7"/>
      <c r="G90" s="3"/>
      <c r="H90" s="7"/>
      <c r="I90" s="30"/>
      <c r="J90" s="41" t="str">
        <f t="shared" si="11"/>
        <v/>
      </c>
      <c r="K90" s="16" t="str">
        <f>IF(B90=Contencioso_Administrativo[[#Headers],[Contencioso_Administrativo]],Actuación_Contencioso[[#Headers],[Actuación_Contencioso]],IF('PRIMERA INSTANCIA'!B90=Ordinaria[[#Headers],[Ordinaria]],Actuación_Ordinaria[[#Headers],[Actuación_Ordinaria]],IF('PRIMERA INSTANCIA'!B90=Función_Jurisdiccional_Disciplinaria[[#Headers],[Función_Jurisdiccional_Disciplinaria]],Actuación_Disciplinaria[[#Headers],[Actuación_Disciplinaria]],"")))</f>
        <v/>
      </c>
      <c r="L90" s="15" t="str">
        <f t="shared" si="12"/>
        <v/>
      </c>
      <c r="M90" s="15" t="str">
        <f t="shared" si="13"/>
        <v/>
      </c>
      <c r="N90" s="15" t="str">
        <f t="shared" si="14"/>
        <v/>
      </c>
      <c r="O90" s="4" t="str">
        <f t="shared" si="15"/>
        <v/>
      </c>
      <c r="P90" s="4" t="str">
        <f t="shared" si="16"/>
        <v/>
      </c>
      <c r="Q90" s="4" t="str">
        <f t="shared" si="17"/>
        <v/>
      </c>
      <c r="R90" s="4" t="str">
        <f t="shared" si="18"/>
        <v/>
      </c>
      <c r="T90" s="5"/>
      <c r="W90" s="4" t="s">
        <v>5</v>
      </c>
      <c r="X90" s="4" t="s">
        <v>6</v>
      </c>
    </row>
    <row r="91" spans="1:24" x14ac:dyDescent="0.25">
      <c r="A91" s="79" t="str">
        <f t="shared" si="10"/>
        <v/>
      </c>
      <c r="B91" s="8"/>
      <c r="C91" s="14"/>
      <c r="D91" s="3"/>
      <c r="E91" s="7"/>
      <c r="F91" s="7"/>
      <c r="G91" s="3"/>
      <c r="H91" s="7"/>
      <c r="I91" s="30"/>
      <c r="J91" s="41" t="str">
        <f t="shared" si="11"/>
        <v/>
      </c>
      <c r="K91" s="16" t="str">
        <f>IF(B91=Contencioso_Administrativo[[#Headers],[Contencioso_Administrativo]],Actuación_Contencioso[[#Headers],[Actuación_Contencioso]],IF('PRIMERA INSTANCIA'!B91=Ordinaria[[#Headers],[Ordinaria]],Actuación_Ordinaria[[#Headers],[Actuación_Ordinaria]],IF('PRIMERA INSTANCIA'!B91=Función_Jurisdiccional_Disciplinaria[[#Headers],[Función_Jurisdiccional_Disciplinaria]],Actuación_Disciplinaria[[#Headers],[Actuación_Disciplinaria]],"")))</f>
        <v/>
      </c>
      <c r="L91" s="15" t="str">
        <f t="shared" si="12"/>
        <v/>
      </c>
      <c r="M91" s="15" t="str">
        <f t="shared" si="13"/>
        <v/>
      </c>
      <c r="N91" s="15" t="str">
        <f t="shared" si="14"/>
        <v/>
      </c>
      <c r="O91" s="4" t="str">
        <f t="shared" si="15"/>
        <v/>
      </c>
      <c r="P91" s="4" t="str">
        <f t="shared" si="16"/>
        <v/>
      </c>
      <c r="Q91" s="4" t="str">
        <f t="shared" si="17"/>
        <v/>
      </c>
      <c r="R91" s="4" t="str">
        <f t="shared" si="18"/>
        <v/>
      </c>
      <c r="T91" s="5"/>
      <c r="W91" s="4" t="s">
        <v>5</v>
      </c>
      <c r="X91" s="4" t="s">
        <v>6</v>
      </c>
    </row>
    <row r="92" spans="1:24" x14ac:dyDescent="0.25">
      <c r="A92" s="79" t="str">
        <f t="shared" si="10"/>
        <v/>
      </c>
      <c r="B92" s="8"/>
      <c r="C92" s="14"/>
      <c r="D92" s="3"/>
      <c r="E92" s="7"/>
      <c r="F92" s="7"/>
      <c r="G92" s="3"/>
      <c r="H92" s="7"/>
      <c r="I92" s="30"/>
      <c r="J92" s="41" t="str">
        <f t="shared" si="11"/>
        <v/>
      </c>
      <c r="K92" s="16" t="str">
        <f>IF(B92=Contencioso_Administrativo[[#Headers],[Contencioso_Administrativo]],Actuación_Contencioso[[#Headers],[Actuación_Contencioso]],IF('PRIMERA INSTANCIA'!B92=Ordinaria[[#Headers],[Ordinaria]],Actuación_Ordinaria[[#Headers],[Actuación_Ordinaria]],IF('PRIMERA INSTANCIA'!B92=Función_Jurisdiccional_Disciplinaria[[#Headers],[Función_Jurisdiccional_Disciplinaria]],Actuación_Disciplinaria[[#Headers],[Actuación_Disciplinaria]],"")))</f>
        <v/>
      </c>
      <c r="L92" s="15" t="str">
        <f t="shared" si="12"/>
        <v/>
      </c>
      <c r="M92" s="15" t="str">
        <f t="shared" si="13"/>
        <v/>
      </c>
      <c r="N92" s="15" t="str">
        <f t="shared" si="14"/>
        <v/>
      </c>
      <c r="O92" s="4" t="str">
        <f t="shared" si="15"/>
        <v/>
      </c>
      <c r="P92" s="4" t="str">
        <f t="shared" si="16"/>
        <v/>
      </c>
      <c r="Q92" s="4" t="str">
        <f t="shared" si="17"/>
        <v/>
      </c>
      <c r="R92" s="4" t="str">
        <f t="shared" si="18"/>
        <v/>
      </c>
      <c r="T92" s="5"/>
      <c r="W92" s="4" t="s">
        <v>5</v>
      </c>
      <c r="X92" s="4" t="s">
        <v>6</v>
      </c>
    </row>
    <row r="93" spans="1:24" x14ac:dyDescent="0.25">
      <c r="A93" s="79" t="str">
        <f t="shared" si="10"/>
        <v/>
      </c>
      <c r="B93" s="8"/>
      <c r="C93" s="14"/>
      <c r="D93" s="3"/>
      <c r="E93" s="7"/>
      <c r="F93" s="7"/>
      <c r="G93" s="3"/>
      <c r="H93" s="7"/>
      <c r="I93" s="30"/>
      <c r="J93" s="41" t="str">
        <f t="shared" si="11"/>
        <v/>
      </c>
      <c r="K93" s="16" t="str">
        <f>IF(B93=Contencioso_Administrativo[[#Headers],[Contencioso_Administrativo]],Actuación_Contencioso[[#Headers],[Actuación_Contencioso]],IF('PRIMERA INSTANCIA'!B93=Ordinaria[[#Headers],[Ordinaria]],Actuación_Ordinaria[[#Headers],[Actuación_Ordinaria]],IF('PRIMERA INSTANCIA'!B93=Función_Jurisdiccional_Disciplinaria[[#Headers],[Función_Jurisdiccional_Disciplinaria]],Actuación_Disciplinaria[[#Headers],[Actuación_Disciplinaria]],"")))</f>
        <v/>
      </c>
      <c r="L93" s="15" t="str">
        <f t="shared" si="12"/>
        <v/>
      </c>
      <c r="M93" s="15" t="str">
        <f t="shared" si="13"/>
        <v/>
      </c>
      <c r="N93" s="15" t="str">
        <f t="shared" si="14"/>
        <v/>
      </c>
      <c r="O93" s="4" t="str">
        <f t="shared" si="15"/>
        <v/>
      </c>
      <c r="P93" s="4" t="str">
        <f t="shared" si="16"/>
        <v/>
      </c>
      <c r="Q93" s="4" t="str">
        <f t="shared" si="17"/>
        <v/>
      </c>
      <c r="R93" s="4" t="str">
        <f t="shared" si="18"/>
        <v/>
      </c>
      <c r="T93" s="5"/>
      <c r="W93" s="4" t="s">
        <v>5</v>
      </c>
      <c r="X93" s="4" t="s">
        <v>6</v>
      </c>
    </row>
    <row r="94" spans="1:24" x14ac:dyDescent="0.25">
      <c r="A94" s="79" t="str">
        <f t="shared" si="10"/>
        <v/>
      </c>
      <c r="B94" s="8"/>
      <c r="C94" s="14"/>
      <c r="D94" s="3"/>
      <c r="E94" s="7"/>
      <c r="F94" s="7"/>
      <c r="G94" s="3"/>
      <c r="H94" s="7"/>
      <c r="I94" s="30"/>
      <c r="J94" s="41" t="str">
        <f t="shared" si="11"/>
        <v/>
      </c>
      <c r="K94" s="16" t="str">
        <f>IF(B94=Contencioso_Administrativo[[#Headers],[Contencioso_Administrativo]],Actuación_Contencioso[[#Headers],[Actuación_Contencioso]],IF('PRIMERA INSTANCIA'!B94=Ordinaria[[#Headers],[Ordinaria]],Actuación_Ordinaria[[#Headers],[Actuación_Ordinaria]],IF('PRIMERA INSTANCIA'!B94=Función_Jurisdiccional_Disciplinaria[[#Headers],[Función_Jurisdiccional_Disciplinaria]],Actuación_Disciplinaria[[#Headers],[Actuación_Disciplinaria]],"")))</f>
        <v/>
      </c>
      <c r="L94" s="15" t="str">
        <f t="shared" si="12"/>
        <v/>
      </c>
      <c r="M94" s="15" t="str">
        <f t="shared" si="13"/>
        <v/>
      </c>
      <c r="N94" s="15" t="str">
        <f t="shared" si="14"/>
        <v/>
      </c>
      <c r="O94" s="4" t="str">
        <f t="shared" si="15"/>
        <v/>
      </c>
      <c r="P94" s="4" t="str">
        <f t="shared" si="16"/>
        <v/>
      </c>
      <c r="Q94" s="4" t="str">
        <f t="shared" si="17"/>
        <v/>
      </c>
      <c r="R94" s="4" t="str">
        <f t="shared" si="18"/>
        <v/>
      </c>
      <c r="T94" s="5"/>
      <c r="W94" s="4" t="s">
        <v>5</v>
      </c>
      <c r="X94" s="4" t="s">
        <v>6</v>
      </c>
    </row>
    <row r="95" spans="1:24" x14ac:dyDescent="0.25">
      <c r="A95" s="79" t="str">
        <f t="shared" si="10"/>
        <v/>
      </c>
      <c r="B95" s="8"/>
      <c r="C95" s="14"/>
      <c r="D95" s="3"/>
      <c r="E95" s="7"/>
      <c r="F95" s="7"/>
      <c r="G95" s="3"/>
      <c r="H95" s="7"/>
      <c r="I95" s="30"/>
      <c r="J95" s="41" t="str">
        <f t="shared" si="11"/>
        <v/>
      </c>
      <c r="K95" s="16" t="str">
        <f>IF(B95=Contencioso_Administrativo[[#Headers],[Contencioso_Administrativo]],Actuación_Contencioso[[#Headers],[Actuación_Contencioso]],IF('PRIMERA INSTANCIA'!B95=Ordinaria[[#Headers],[Ordinaria]],Actuación_Ordinaria[[#Headers],[Actuación_Ordinaria]],IF('PRIMERA INSTANCIA'!B95=Función_Jurisdiccional_Disciplinaria[[#Headers],[Función_Jurisdiccional_Disciplinaria]],Actuación_Disciplinaria[[#Headers],[Actuación_Disciplinaria]],"")))</f>
        <v/>
      </c>
      <c r="L95" s="15" t="str">
        <f t="shared" si="12"/>
        <v/>
      </c>
      <c r="M95" s="15" t="str">
        <f t="shared" si="13"/>
        <v/>
      </c>
      <c r="N95" s="15" t="str">
        <f t="shared" si="14"/>
        <v/>
      </c>
      <c r="O95" s="4" t="str">
        <f t="shared" si="15"/>
        <v/>
      </c>
      <c r="P95" s="4" t="str">
        <f t="shared" si="16"/>
        <v/>
      </c>
      <c r="Q95" s="4" t="str">
        <f t="shared" si="17"/>
        <v/>
      </c>
      <c r="R95" s="4" t="str">
        <f t="shared" si="18"/>
        <v/>
      </c>
      <c r="T95" s="5"/>
      <c r="W95" s="4" t="s">
        <v>5</v>
      </c>
      <c r="X95" s="4" t="s">
        <v>6</v>
      </c>
    </row>
    <row r="96" spans="1:24" x14ac:dyDescent="0.25">
      <c r="A96" s="79" t="str">
        <f t="shared" si="10"/>
        <v/>
      </c>
      <c r="B96" s="8"/>
      <c r="C96" s="14"/>
      <c r="D96" s="3"/>
      <c r="E96" s="7"/>
      <c r="F96" s="7"/>
      <c r="G96" s="3"/>
      <c r="H96" s="7"/>
      <c r="I96" s="30"/>
      <c r="J96" s="41" t="str">
        <f t="shared" si="11"/>
        <v/>
      </c>
      <c r="K96" s="16" t="str">
        <f>IF(B96=Contencioso_Administrativo[[#Headers],[Contencioso_Administrativo]],Actuación_Contencioso[[#Headers],[Actuación_Contencioso]],IF('PRIMERA INSTANCIA'!B96=Ordinaria[[#Headers],[Ordinaria]],Actuación_Ordinaria[[#Headers],[Actuación_Ordinaria]],IF('PRIMERA INSTANCIA'!B96=Función_Jurisdiccional_Disciplinaria[[#Headers],[Función_Jurisdiccional_Disciplinaria]],Actuación_Disciplinaria[[#Headers],[Actuación_Disciplinaria]],"")))</f>
        <v/>
      </c>
      <c r="L96" s="15" t="str">
        <f t="shared" si="12"/>
        <v/>
      </c>
      <c r="M96" s="15" t="str">
        <f t="shared" si="13"/>
        <v/>
      </c>
      <c r="N96" s="15" t="str">
        <f t="shared" si="14"/>
        <v/>
      </c>
      <c r="O96" s="4" t="str">
        <f t="shared" si="15"/>
        <v/>
      </c>
      <c r="P96" s="4" t="str">
        <f t="shared" si="16"/>
        <v/>
      </c>
      <c r="Q96" s="4" t="str">
        <f t="shared" si="17"/>
        <v/>
      </c>
      <c r="R96" s="4" t="str">
        <f t="shared" si="18"/>
        <v/>
      </c>
      <c r="T96" s="5"/>
      <c r="W96" s="4" t="s">
        <v>5</v>
      </c>
      <c r="X96" s="4" t="s">
        <v>6</v>
      </c>
    </row>
    <row r="97" spans="1:24" x14ac:dyDescent="0.25">
      <c r="A97" s="79" t="str">
        <f t="shared" si="10"/>
        <v/>
      </c>
      <c r="B97" s="8"/>
      <c r="C97" s="14"/>
      <c r="D97" s="3"/>
      <c r="E97" s="7"/>
      <c r="F97" s="7"/>
      <c r="G97" s="3"/>
      <c r="H97" s="7"/>
      <c r="I97" s="30"/>
      <c r="J97" s="41" t="str">
        <f t="shared" si="11"/>
        <v/>
      </c>
      <c r="K97" s="16" t="str">
        <f>IF(B97=Contencioso_Administrativo[[#Headers],[Contencioso_Administrativo]],Actuación_Contencioso[[#Headers],[Actuación_Contencioso]],IF('PRIMERA INSTANCIA'!B97=Ordinaria[[#Headers],[Ordinaria]],Actuación_Ordinaria[[#Headers],[Actuación_Ordinaria]],IF('PRIMERA INSTANCIA'!B97=Función_Jurisdiccional_Disciplinaria[[#Headers],[Función_Jurisdiccional_Disciplinaria]],Actuación_Disciplinaria[[#Headers],[Actuación_Disciplinaria]],"")))</f>
        <v/>
      </c>
      <c r="L97" s="15" t="str">
        <f t="shared" si="12"/>
        <v/>
      </c>
      <c r="M97" s="15" t="str">
        <f t="shared" si="13"/>
        <v/>
      </c>
      <c r="N97" s="15" t="str">
        <f t="shared" si="14"/>
        <v/>
      </c>
      <c r="O97" s="4" t="str">
        <f t="shared" si="15"/>
        <v/>
      </c>
      <c r="P97" s="4" t="str">
        <f t="shared" si="16"/>
        <v/>
      </c>
      <c r="Q97" s="4" t="str">
        <f t="shared" si="17"/>
        <v/>
      </c>
      <c r="R97" s="4" t="str">
        <f t="shared" si="18"/>
        <v/>
      </c>
      <c r="T97" s="5"/>
      <c r="W97" s="4" t="s">
        <v>5</v>
      </c>
      <c r="X97" s="4" t="s">
        <v>6</v>
      </c>
    </row>
    <row r="98" spans="1:24" x14ac:dyDescent="0.25">
      <c r="A98" s="79" t="str">
        <f t="shared" si="10"/>
        <v/>
      </c>
      <c r="B98" s="8"/>
      <c r="C98" s="14"/>
      <c r="D98" s="3"/>
      <c r="E98" s="7"/>
      <c r="F98" s="7"/>
      <c r="G98" s="3"/>
      <c r="H98" s="7"/>
      <c r="I98" s="30"/>
      <c r="J98" s="41" t="str">
        <f t="shared" si="11"/>
        <v/>
      </c>
      <c r="K98" s="16" t="str">
        <f>IF(B98=Contencioso_Administrativo[[#Headers],[Contencioso_Administrativo]],Actuación_Contencioso[[#Headers],[Actuación_Contencioso]],IF('PRIMERA INSTANCIA'!B98=Ordinaria[[#Headers],[Ordinaria]],Actuación_Ordinaria[[#Headers],[Actuación_Ordinaria]],IF('PRIMERA INSTANCIA'!B98=Función_Jurisdiccional_Disciplinaria[[#Headers],[Función_Jurisdiccional_Disciplinaria]],Actuación_Disciplinaria[[#Headers],[Actuación_Disciplinaria]],"")))</f>
        <v/>
      </c>
      <c r="L98" s="15" t="str">
        <f t="shared" si="12"/>
        <v/>
      </c>
      <c r="M98" s="15" t="str">
        <f t="shared" si="13"/>
        <v/>
      </c>
      <c r="N98" s="15" t="str">
        <f t="shared" si="14"/>
        <v/>
      </c>
      <c r="O98" s="4" t="str">
        <f t="shared" si="15"/>
        <v/>
      </c>
      <c r="P98" s="4" t="str">
        <f t="shared" si="16"/>
        <v/>
      </c>
      <c r="Q98" s="4" t="str">
        <f t="shared" si="17"/>
        <v/>
      </c>
      <c r="R98" s="4" t="str">
        <f t="shared" si="18"/>
        <v/>
      </c>
      <c r="T98" s="5"/>
      <c r="W98" s="4" t="s">
        <v>5</v>
      </c>
      <c r="X98" s="4" t="s">
        <v>6</v>
      </c>
    </row>
    <row r="99" spans="1:24" x14ac:dyDescent="0.25">
      <c r="A99" s="79" t="str">
        <f t="shared" si="10"/>
        <v/>
      </c>
      <c r="B99" s="8"/>
      <c r="C99" s="14"/>
      <c r="D99" s="3"/>
      <c r="E99" s="7"/>
      <c r="F99" s="7"/>
      <c r="G99" s="3"/>
      <c r="H99" s="7"/>
      <c r="I99" s="30"/>
      <c r="J99" s="41" t="str">
        <f t="shared" si="11"/>
        <v/>
      </c>
      <c r="K99" s="16" t="str">
        <f>IF(B99=Contencioso_Administrativo[[#Headers],[Contencioso_Administrativo]],Actuación_Contencioso[[#Headers],[Actuación_Contencioso]],IF('PRIMERA INSTANCIA'!B99=Ordinaria[[#Headers],[Ordinaria]],Actuación_Ordinaria[[#Headers],[Actuación_Ordinaria]],IF('PRIMERA INSTANCIA'!B99=Función_Jurisdiccional_Disciplinaria[[#Headers],[Función_Jurisdiccional_Disciplinaria]],Actuación_Disciplinaria[[#Headers],[Actuación_Disciplinaria]],"")))</f>
        <v/>
      </c>
      <c r="L99" s="15" t="str">
        <f t="shared" si="12"/>
        <v/>
      </c>
      <c r="M99" s="15" t="str">
        <f t="shared" si="13"/>
        <v/>
      </c>
      <c r="N99" s="15" t="str">
        <f t="shared" si="14"/>
        <v/>
      </c>
      <c r="O99" s="4" t="str">
        <f t="shared" si="15"/>
        <v/>
      </c>
      <c r="P99" s="4" t="str">
        <f t="shared" si="16"/>
        <v/>
      </c>
      <c r="Q99" s="4" t="str">
        <f t="shared" si="17"/>
        <v/>
      </c>
      <c r="R99" s="4" t="str">
        <f t="shared" si="18"/>
        <v/>
      </c>
      <c r="T99" s="5"/>
      <c r="W99" s="4" t="s">
        <v>5</v>
      </c>
      <c r="X99" s="4" t="s">
        <v>6</v>
      </c>
    </row>
    <row r="100" spans="1:24" x14ac:dyDescent="0.25">
      <c r="A100" s="79" t="str">
        <f t="shared" si="10"/>
        <v/>
      </c>
      <c r="B100" s="8"/>
      <c r="C100" s="14"/>
      <c r="D100" s="3"/>
      <c r="E100" s="7"/>
      <c r="F100" s="7"/>
      <c r="G100" s="3"/>
      <c r="H100" s="7"/>
      <c r="I100" s="30"/>
      <c r="J100" s="41" t="str">
        <f t="shared" si="11"/>
        <v/>
      </c>
      <c r="K100" s="16" t="str">
        <f>IF(B100=Contencioso_Administrativo[[#Headers],[Contencioso_Administrativo]],Actuación_Contencioso[[#Headers],[Actuación_Contencioso]],IF('PRIMERA INSTANCIA'!B100=Ordinaria[[#Headers],[Ordinaria]],Actuación_Ordinaria[[#Headers],[Actuación_Ordinaria]],IF('PRIMERA INSTANCIA'!B100=Función_Jurisdiccional_Disciplinaria[[#Headers],[Función_Jurisdiccional_Disciplinaria]],Actuación_Disciplinaria[[#Headers],[Actuación_Disciplinaria]],"")))</f>
        <v/>
      </c>
      <c r="L100" s="15" t="str">
        <f t="shared" si="12"/>
        <v/>
      </c>
      <c r="M100" s="15" t="str">
        <f t="shared" si="13"/>
        <v/>
      </c>
      <c r="N100" s="15" t="str">
        <f t="shared" si="14"/>
        <v/>
      </c>
      <c r="O100" s="4" t="str">
        <f t="shared" si="15"/>
        <v/>
      </c>
      <c r="P100" s="4" t="str">
        <f t="shared" si="16"/>
        <v/>
      </c>
      <c r="Q100" s="4" t="str">
        <f t="shared" si="17"/>
        <v/>
      </c>
      <c r="R100" s="4" t="str">
        <f t="shared" si="18"/>
        <v/>
      </c>
      <c r="T100" s="5"/>
      <c r="W100" s="4" t="s">
        <v>5</v>
      </c>
      <c r="X100" s="4" t="s">
        <v>6</v>
      </c>
    </row>
    <row r="101" spans="1:24" x14ac:dyDescent="0.25">
      <c r="A101" s="79" t="str">
        <f t="shared" si="10"/>
        <v/>
      </c>
      <c r="B101" s="8"/>
      <c r="C101" s="14"/>
      <c r="D101" s="3"/>
      <c r="E101" s="7"/>
      <c r="F101" s="7"/>
      <c r="G101" s="3"/>
      <c r="H101" s="7"/>
      <c r="I101" s="30"/>
      <c r="J101" s="41" t="str">
        <f t="shared" si="11"/>
        <v/>
      </c>
      <c r="K101" s="16" t="str">
        <f>IF(B101=Contencioso_Administrativo[[#Headers],[Contencioso_Administrativo]],Actuación_Contencioso[[#Headers],[Actuación_Contencioso]],IF('PRIMERA INSTANCIA'!B101=Ordinaria[[#Headers],[Ordinaria]],Actuación_Ordinaria[[#Headers],[Actuación_Ordinaria]],IF('PRIMERA INSTANCIA'!B101=Función_Jurisdiccional_Disciplinaria[[#Headers],[Función_Jurisdiccional_Disciplinaria]],Actuación_Disciplinaria[[#Headers],[Actuación_Disciplinaria]],"")))</f>
        <v/>
      </c>
      <c r="L101" s="15" t="str">
        <f t="shared" si="12"/>
        <v/>
      </c>
      <c r="M101" s="15" t="str">
        <f t="shared" si="13"/>
        <v/>
      </c>
      <c r="N101" s="15" t="str">
        <f t="shared" si="14"/>
        <v/>
      </c>
      <c r="O101" s="4" t="str">
        <f t="shared" si="15"/>
        <v/>
      </c>
      <c r="P101" s="4" t="str">
        <f t="shared" si="16"/>
        <v/>
      </c>
      <c r="Q101" s="4" t="str">
        <f t="shared" si="17"/>
        <v/>
      </c>
      <c r="R101" s="4" t="str">
        <f t="shared" si="18"/>
        <v/>
      </c>
      <c r="T101" s="5"/>
      <c r="W101" s="4" t="s">
        <v>5</v>
      </c>
      <c r="X101" s="4" t="s">
        <v>6</v>
      </c>
    </row>
    <row r="102" spans="1:24" x14ac:dyDescent="0.25">
      <c r="A102" s="79" t="str">
        <f t="shared" si="10"/>
        <v/>
      </c>
      <c r="B102" s="8"/>
      <c r="C102" s="14"/>
      <c r="D102" s="3"/>
      <c r="E102" s="7"/>
      <c r="F102" s="7"/>
      <c r="G102" s="3"/>
      <c r="H102" s="7"/>
      <c r="I102" s="30"/>
      <c r="J102" s="41" t="str">
        <f t="shared" si="11"/>
        <v/>
      </c>
      <c r="K102" s="16" t="str">
        <f>IF(B102=Contencioso_Administrativo[[#Headers],[Contencioso_Administrativo]],Actuación_Contencioso[[#Headers],[Actuación_Contencioso]],IF('PRIMERA INSTANCIA'!B102=Ordinaria[[#Headers],[Ordinaria]],Actuación_Ordinaria[[#Headers],[Actuación_Ordinaria]],IF('PRIMERA INSTANCIA'!B102=Función_Jurisdiccional_Disciplinaria[[#Headers],[Función_Jurisdiccional_Disciplinaria]],Actuación_Disciplinaria[[#Headers],[Actuación_Disciplinaria]],"")))</f>
        <v/>
      </c>
      <c r="L102" s="15" t="str">
        <f t="shared" si="12"/>
        <v/>
      </c>
      <c r="M102" s="15" t="str">
        <f t="shared" si="13"/>
        <v/>
      </c>
      <c r="N102" s="15" t="str">
        <f t="shared" si="14"/>
        <v/>
      </c>
      <c r="O102" s="4" t="str">
        <f t="shared" si="15"/>
        <v/>
      </c>
      <c r="P102" s="4" t="str">
        <f t="shared" si="16"/>
        <v/>
      </c>
      <c r="Q102" s="4" t="str">
        <f t="shared" si="17"/>
        <v/>
      </c>
      <c r="R102" s="4" t="str">
        <f t="shared" si="18"/>
        <v/>
      </c>
      <c r="T102" s="5"/>
      <c r="W102" s="4" t="s">
        <v>5</v>
      </c>
      <c r="X102" s="4" t="s">
        <v>6</v>
      </c>
    </row>
    <row r="103" spans="1:24" x14ac:dyDescent="0.25">
      <c r="A103" s="79" t="str">
        <f t="shared" si="10"/>
        <v/>
      </c>
      <c r="B103" s="8"/>
      <c r="C103" s="14"/>
      <c r="D103" s="3"/>
      <c r="E103" s="7"/>
      <c r="F103" s="7"/>
      <c r="G103" s="3"/>
      <c r="H103" s="7"/>
      <c r="I103" s="30"/>
      <c r="J103" s="41" t="str">
        <f t="shared" si="11"/>
        <v/>
      </c>
      <c r="K103" s="16" t="str">
        <f>IF(B103=Contencioso_Administrativo[[#Headers],[Contencioso_Administrativo]],Actuación_Contencioso[[#Headers],[Actuación_Contencioso]],IF('PRIMERA INSTANCIA'!B103=Ordinaria[[#Headers],[Ordinaria]],Actuación_Ordinaria[[#Headers],[Actuación_Ordinaria]],IF('PRIMERA INSTANCIA'!B103=Función_Jurisdiccional_Disciplinaria[[#Headers],[Función_Jurisdiccional_Disciplinaria]],Actuación_Disciplinaria[[#Headers],[Actuación_Disciplinaria]],"")))</f>
        <v/>
      </c>
      <c r="L103" s="15" t="str">
        <f t="shared" si="12"/>
        <v/>
      </c>
      <c r="M103" s="15" t="str">
        <f t="shared" si="13"/>
        <v/>
      </c>
      <c r="N103" s="15" t="str">
        <f t="shared" si="14"/>
        <v/>
      </c>
      <c r="O103" s="4" t="str">
        <f t="shared" si="15"/>
        <v/>
      </c>
      <c r="P103" s="4" t="str">
        <f t="shared" si="16"/>
        <v/>
      </c>
      <c r="Q103" s="4" t="str">
        <f t="shared" si="17"/>
        <v/>
      </c>
      <c r="R103" s="4" t="str">
        <f t="shared" si="18"/>
        <v/>
      </c>
    </row>
    <row r="104" spans="1:24" x14ac:dyDescent="0.25">
      <c r="A104" s="79" t="str">
        <f t="shared" si="10"/>
        <v/>
      </c>
      <c r="B104" s="8"/>
      <c r="C104" s="14"/>
      <c r="D104" s="3"/>
      <c r="E104" s="7"/>
      <c r="F104" s="7"/>
      <c r="G104" s="3"/>
      <c r="H104" s="7"/>
      <c r="I104" s="30"/>
      <c r="J104" s="41" t="str">
        <f t="shared" si="11"/>
        <v/>
      </c>
      <c r="K104" s="16" t="str">
        <f>IF(B104=Contencioso_Administrativo[[#Headers],[Contencioso_Administrativo]],Actuación_Contencioso[[#Headers],[Actuación_Contencioso]],IF('PRIMERA INSTANCIA'!B104=Ordinaria[[#Headers],[Ordinaria]],Actuación_Ordinaria[[#Headers],[Actuación_Ordinaria]],IF('PRIMERA INSTANCIA'!B104=Función_Jurisdiccional_Disciplinaria[[#Headers],[Función_Jurisdiccional_Disciplinaria]],Actuación_Disciplinaria[[#Headers],[Actuación_Disciplinaria]],"")))</f>
        <v/>
      </c>
      <c r="L104" s="15" t="str">
        <f t="shared" si="12"/>
        <v/>
      </c>
      <c r="M104" s="15" t="str">
        <f t="shared" si="13"/>
        <v/>
      </c>
      <c r="N104" s="15" t="str">
        <f t="shared" si="14"/>
        <v/>
      </c>
      <c r="O104" s="4" t="str">
        <f t="shared" si="15"/>
        <v/>
      </c>
      <c r="P104" s="4" t="str">
        <f t="shared" si="16"/>
        <v/>
      </c>
      <c r="Q104" s="4" t="str">
        <f t="shared" si="17"/>
        <v/>
      </c>
      <c r="R104" s="4" t="str">
        <f t="shared" si="18"/>
        <v/>
      </c>
    </row>
    <row r="105" spans="1:24" x14ac:dyDescent="0.25">
      <c r="A105" s="79" t="str">
        <f t="shared" si="10"/>
        <v/>
      </c>
      <c r="B105" s="8"/>
      <c r="C105" s="14"/>
      <c r="D105" s="3"/>
      <c r="E105" s="7"/>
      <c r="F105" s="7"/>
      <c r="G105" s="3"/>
      <c r="H105" s="7"/>
      <c r="I105" s="30"/>
      <c r="J105" s="41" t="str">
        <f t="shared" si="11"/>
        <v/>
      </c>
      <c r="K105" s="16" t="str">
        <f>IF(B105=Contencioso_Administrativo[[#Headers],[Contencioso_Administrativo]],Actuación_Contencioso[[#Headers],[Actuación_Contencioso]],IF('PRIMERA INSTANCIA'!B105=Ordinaria[[#Headers],[Ordinaria]],Actuación_Ordinaria[[#Headers],[Actuación_Ordinaria]],IF('PRIMERA INSTANCIA'!B105=Función_Jurisdiccional_Disciplinaria[[#Headers],[Función_Jurisdiccional_Disciplinaria]],Actuación_Disciplinaria[[#Headers],[Actuación_Disciplinaria]],"")))</f>
        <v/>
      </c>
      <c r="L105" s="15" t="str">
        <f t="shared" si="12"/>
        <v/>
      </c>
      <c r="M105" s="15" t="str">
        <f t="shared" si="13"/>
        <v/>
      </c>
      <c r="N105" s="15" t="str">
        <f t="shared" si="14"/>
        <v/>
      </c>
      <c r="O105" s="4" t="str">
        <f t="shared" si="15"/>
        <v/>
      </c>
      <c r="P105" s="4" t="str">
        <f t="shared" si="16"/>
        <v/>
      </c>
      <c r="Q105" s="4" t="str">
        <f t="shared" si="17"/>
        <v/>
      </c>
      <c r="R105" s="4" t="str">
        <f t="shared" si="18"/>
        <v/>
      </c>
    </row>
    <row r="106" spans="1:24" x14ac:dyDescent="0.25">
      <c r="A106" s="79" t="str">
        <f t="shared" si="10"/>
        <v/>
      </c>
      <c r="B106" s="8"/>
      <c r="C106" s="14"/>
      <c r="D106" s="3"/>
      <c r="E106" s="7"/>
      <c r="F106" s="7"/>
      <c r="G106" s="3"/>
      <c r="H106" s="7"/>
      <c r="I106" s="30"/>
      <c r="J106" s="41" t="str">
        <f t="shared" si="11"/>
        <v/>
      </c>
      <c r="K106" s="16" t="str">
        <f>IF(B106=Contencioso_Administrativo[[#Headers],[Contencioso_Administrativo]],Actuación_Contencioso[[#Headers],[Actuación_Contencioso]],IF('PRIMERA INSTANCIA'!B106=Ordinaria[[#Headers],[Ordinaria]],Actuación_Ordinaria[[#Headers],[Actuación_Ordinaria]],IF('PRIMERA INSTANCIA'!B106=Función_Jurisdiccional_Disciplinaria[[#Headers],[Función_Jurisdiccional_Disciplinaria]],Actuación_Disciplinaria[[#Headers],[Actuación_Disciplinaria]],"")))</f>
        <v/>
      </c>
      <c r="L106" s="15" t="str">
        <f t="shared" si="12"/>
        <v/>
      </c>
      <c r="M106" s="15" t="str">
        <f t="shared" si="13"/>
        <v/>
      </c>
      <c r="N106" s="15" t="str">
        <f t="shared" si="14"/>
        <v/>
      </c>
      <c r="O106" s="4" t="str">
        <f t="shared" si="15"/>
        <v/>
      </c>
      <c r="P106" s="4" t="str">
        <f t="shared" si="16"/>
        <v/>
      </c>
      <c r="Q106" s="4" t="str">
        <f t="shared" si="17"/>
        <v/>
      </c>
      <c r="R106" s="4" t="str">
        <f t="shared" si="18"/>
        <v/>
      </c>
    </row>
    <row r="107" spans="1:24" x14ac:dyDescent="0.25">
      <c r="A107" s="79" t="str">
        <f t="shared" si="10"/>
        <v/>
      </c>
      <c r="B107" s="8"/>
      <c r="C107" s="14"/>
      <c r="D107" s="3"/>
      <c r="E107" s="7"/>
      <c r="F107" s="7"/>
      <c r="G107" s="3"/>
      <c r="H107" s="7"/>
      <c r="I107" s="30"/>
      <c r="J107" s="41" t="str">
        <f t="shared" si="11"/>
        <v/>
      </c>
      <c r="K107" s="16" t="str">
        <f>IF(B107=Contencioso_Administrativo[[#Headers],[Contencioso_Administrativo]],Actuación_Contencioso[[#Headers],[Actuación_Contencioso]],IF('PRIMERA INSTANCIA'!B107=Ordinaria[[#Headers],[Ordinaria]],Actuación_Ordinaria[[#Headers],[Actuación_Ordinaria]],IF('PRIMERA INSTANCIA'!B107=Función_Jurisdiccional_Disciplinaria[[#Headers],[Función_Jurisdiccional_Disciplinaria]],Actuación_Disciplinaria[[#Headers],[Actuación_Disciplinaria]],"")))</f>
        <v/>
      </c>
      <c r="L107" s="15" t="str">
        <f t="shared" si="12"/>
        <v/>
      </c>
      <c r="M107" s="15" t="str">
        <f t="shared" si="13"/>
        <v/>
      </c>
      <c r="N107" s="15" t="str">
        <f t="shared" si="14"/>
        <v/>
      </c>
      <c r="O107" s="4" t="str">
        <f t="shared" si="15"/>
        <v/>
      </c>
      <c r="P107" s="4" t="str">
        <f t="shared" si="16"/>
        <v/>
      </c>
      <c r="Q107" s="4" t="str">
        <f t="shared" si="17"/>
        <v/>
      </c>
      <c r="R107" s="4" t="str">
        <f t="shared" si="18"/>
        <v/>
      </c>
    </row>
    <row r="108" spans="1:24" x14ac:dyDescent="0.25">
      <c r="A108" s="79" t="str">
        <f t="shared" si="10"/>
        <v/>
      </c>
      <c r="B108" s="8"/>
      <c r="C108" s="14"/>
      <c r="D108" s="3"/>
      <c r="E108" s="7"/>
      <c r="F108" s="7"/>
      <c r="G108" s="3"/>
      <c r="H108" s="7"/>
      <c r="I108" s="30"/>
      <c r="J108" s="41" t="str">
        <f t="shared" si="11"/>
        <v/>
      </c>
      <c r="K108" s="16" t="str">
        <f>IF(B108=Contencioso_Administrativo[[#Headers],[Contencioso_Administrativo]],Actuación_Contencioso[[#Headers],[Actuación_Contencioso]],IF('PRIMERA INSTANCIA'!B108=Ordinaria[[#Headers],[Ordinaria]],Actuación_Ordinaria[[#Headers],[Actuación_Ordinaria]],IF('PRIMERA INSTANCIA'!B108=Función_Jurisdiccional_Disciplinaria[[#Headers],[Función_Jurisdiccional_Disciplinaria]],Actuación_Disciplinaria[[#Headers],[Actuación_Disciplinaria]],"")))</f>
        <v/>
      </c>
      <c r="L108" s="15" t="str">
        <f t="shared" si="12"/>
        <v/>
      </c>
      <c r="M108" s="15" t="str">
        <f t="shared" si="13"/>
        <v/>
      </c>
      <c r="N108" s="15" t="str">
        <f t="shared" si="14"/>
        <v/>
      </c>
      <c r="O108" s="4" t="str">
        <f t="shared" si="15"/>
        <v/>
      </c>
      <c r="P108" s="4" t="str">
        <f t="shared" si="16"/>
        <v/>
      </c>
      <c r="Q108" s="4" t="str">
        <f t="shared" si="17"/>
        <v/>
      </c>
      <c r="R108" s="4" t="str">
        <f t="shared" si="18"/>
        <v/>
      </c>
    </row>
    <row r="109" spans="1:24" x14ac:dyDescent="0.25">
      <c r="A109" s="79" t="str">
        <f t="shared" si="10"/>
        <v/>
      </c>
      <c r="B109" s="8"/>
      <c r="C109" s="14"/>
      <c r="D109" s="3"/>
      <c r="E109" s="7"/>
      <c r="F109" s="7"/>
      <c r="G109" s="3"/>
      <c r="H109" s="7"/>
      <c r="I109" s="30"/>
      <c r="J109" s="41" t="str">
        <f t="shared" si="11"/>
        <v/>
      </c>
      <c r="K109" s="16" t="str">
        <f>IF(B109=Contencioso_Administrativo[[#Headers],[Contencioso_Administrativo]],Actuación_Contencioso[[#Headers],[Actuación_Contencioso]],IF('PRIMERA INSTANCIA'!B109=Ordinaria[[#Headers],[Ordinaria]],Actuación_Ordinaria[[#Headers],[Actuación_Ordinaria]],IF('PRIMERA INSTANCIA'!B109=Función_Jurisdiccional_Disciplinaria[[#Headers],[Función_Jurisdiccional_Disciplinaria]],Actuación_Disciplinaria[[#Headers],[Actuación_Disciplinaria]],"")))</f>
        <v/>
      </c>
      <c r="L109" s="15" t="str">
        <f t="shared" si="12"/>
        <v/>
      </c>
      <c r="M109" s="15" t="str">
        <f t="shared" si="13"/>
        <v/>
      </c>
      <c r="N109" s="15" t="str">
        <f t="shared" si="14"/>
        <v/>
      </c>
      <c r="O109" s="4" t="str">
        <f t="shared" si="15"/>
        <v/>
      </c>
      <c r="P109" s="4" t="str">
        <f t="shared" si="16"/>
        <v/>
      </c>
      <c r="Q109" s="4" t="str">
        <f t="shared" si="17"/>
        <v/>
      </c>
      <c r="R109" s="4" t="str">
        <f t="shared" si="18"/>
        <v/>
      </c>
    </row>
    <row r="110" spans="1:24" x14ac:dyDescent="0.25">
      <c r="A110" s="79" t="str">
        <f t="shared" si="10"/>
        <v/>
      </c>
      <c r="B110" s="8"/>
      <c r="C110" s="14"/>
      <c r="D110" s="3"/>
      <c r="E110" s="7"/>
      <c r="F110" s="7"/>
      <c r="G110" s="3"/>
      <c r="H110" s="7"/>
      <c r="I110" s="30"/>
      <c r="J110" s="41" t="str">
        <f t="shared" si="11"/>
        <v/>
      </c>
      <c r="K110" s="16" t="str">
        <f>IF(B110=Contencioso_Administrativo[[#Headers],[Contencioso_Administrativo]],Actuación_Contencioso[[#Headers],[Actuación_Contencioso]],IF('PRIMERA INSTANCIA'!B110=Ordinaria[[#Headers],[Ordinaria]],Actuación_Ordinaria[[#Headers],[Actuación_Ordinaria]],IF('PRIMERA INSTANCIA'!B110=Función_Jurisdiccional_Disciplinaria[[#Headers],[Función_Jurisdiccional_Disciplinaria]],Actuación_Disciplinaria[[#Headers],[Actuación_Disciplinaria]],"")))</f>
        <v/>
      </c>
      <c r="L110" s="15" t="str">
        <f t="shared" si="12"/>
        <v/>
      </c>
      <c r="M110" s="15" t="str">
        <f t="shared" si="13"/>
        <v/>
      </c>
      <c r="N110" s="15" t="str">
        <f t="shared" si="14"/>
        <v/>
      </c>
      <c r="O110" s="4" t="str">
        <f t="shared" si="15"/>
        <v/>
      </c>
      <c r="P110" s="4" t="str">
        <f t="shared" si="16"/>
        <v/>
      </c>
      <c r="Q110" s="4" t="str">
        <f t="shared" si="17"/>
        <v/>
      </c>
      <c r="R110" s="4" t="str">
        <f t="shared" si="18"/>
        <v/>
      </c>
    </row>
    <row r="111" spans="1:24" x14ac:dyDescent="0.25">
      <c r="A111" s="79" t="str">
        <f t="shared" si="10"/>
        <v/>
      </c>
      <c r="B111" s="8"/>
      <c r="C111" s="14"/>
      <c r="D111" s="3"/>
      <c r="E111" s="7"/>
      <c r="F111" s="7"/>
      <c r="G111" s="3"/>
      <c r="H111" s="7"/>
      <c r="I111" s="30"/>
      <c r="J111" s="41" t="str">
        <f t="shared" si="11"/>
        <v/>
      </c>
      <c r="K111" s="16" t="str">
        <f>IF(B111=Contencioso_Administrativo[[#Headers],[Contencioso_Administrativo]],Actuación_Contencioso[[#Headers],[Actuación_Contencioso]],IF('PRIMERA INSTANCIA'!B111=Ordinaria[[#Headers],[Ordinaria]],Actuación_Ordinaria[[#Headers],[Actuación_Ordinaria]],IF('PRIMERA INSTANCIA'!B111=Función_Jurisdiccional_Disciplinaria[[#Headers],[Función_Jurisdiccional_Disciplinaria]],Actuación_Disciplinaria[[#Headers],[Actuación_Disciplinaria]],"")))</f>
        <v/>
      </c>
      <c r="L111" s="15" t="str">
        <f t="shared" si="12"/>
        <v/>
      </c>
      <c r="M111" s="15" t="str">
        <f t="shared" si="13"/>
        <v/>
      </c>
      <c r="N111" s="15" t="str">
        <f t="shared" si="14"/>
        <v/>
      </c>
      <c r="O111" s="4" t="str">
        <f t="shared" si="15"/>
        <v/>
      </c>
      <c r="P111" s="4" t="str">
        <f t="shared" si="16"/>
        <v/>
      </c>
      <c r="Q111" s="4" t="str">
        <f t="shared" si="17"/>
        <v/>
      </c>
      <c r="R111" s="4" t="str">
        <f t="shared" si="18"/>
        <v/>
      </c>
    </row>
    <row r="112" spans="1:24" x14ac:dyDescent="0.25">
      <c r="A112" s="79" t="str">
        <f t="shared" si="10"/>
        <v/>
      </c>
      <c r="B112" s="8"/>
      <c r="C112" s="14"/>
      <c r="D112" s="3"/>
      <c r="E112" s="7"/>
      <c r="F112" s="7"/>
      <c r="G112" s="3"/>
      <c r="H112" s="7"/>
      <c r="I112" s="30"/>
      <c r="J112" s="41" t="str">
        <f t="shared" si="11"/>
        <v/>
      </c>
      <c r="K112" s="16" t="str">
        <f>IF(B112=Contencioso_Administrativo[[#Headers],[Contencioso_Administrativo]],Actuación_Contencioso[[#Headers],[Actuación_Contencioso]],IF('PRIMERA INSTANCIA'!B112=Ordinaria[[#Headers],[Ordinaria]],Actuación_Ordinaria[[#Headers],[Actuación_Ordinaria]],IF('PRIMERA INSTANCIA'!B112=Función_Jurisdiccional_Disciplinaria[[#Headers],[Función_Jurisdiccional_Disciplinaria]],Actuación_Disciplinaria[[#Headers],[Actuación_Disciplinaria]],"")))</f>
        <v/>
      </c>
      <c r="L112" s="15" t="str">
        <f t="shared" si="12"/>
        <v/>
      </c>
      <c r="M112" s="15" t="str">
        <f t="shared" si="13"/>
        <v/>
      </c>
      <c r="N112" s="15" t="str">
        <f t="shared" si="14"/>
        <v/>
      </c>
      <c r="O112" s="4" t="str">
        <f t="shared" si="15"/>
        <v/>
      </c>
      <c r="P112" s="4" t="str">
        <f t="shared" si="16"/>
        <v/>
      </c>
      <c r="Q112" s="4" t="str">
        <f t="shared" si="17"/>
        <v/>
      </c>
      <c r="R112" s="4" t="str">
        <f t="shared" si="18"/>
        <v/>
      </c>
    </row>
    <row r="113" spans="1:18" x14ac:dyDescent="0.25">
      <c r="A113" s="79" t="str">
        <f t="shared" si="10"/>
        <v/>
      </c>
      <c r="B113" s="8"/>
      <c r="C113" s="14"/>
      <c r="D113" s="3"/>
      <c r="E113" s="7"/>
      <c r="F113" s="7"/>
      <c r="G113" s="3"/>
      <c r="H113" s="7"/>
      <c r="I113" s="30"/>
      <c r="J113" s="41" t="str">
        <f t="shared" si="11"/>
        <v/>
      </c>
      <c r="K113" s="16" t="str">
        <f>IF(B113=Contencioso_Administrativo[[#Headers],[Contencioso_Administrativo]],Actuación_Contencioso[[#Headers],[Actuación_Contencioso]],IF('PRIMERA INSTANCIA'!B113=Ordinaria[[#Headers],[Ordinaria]],Actuación_Ordinaria[[#Headers],[Actuación_Ordinaria]],IF('PRIMERA INSTANCIA'!B113=Función_Jurisdiccional_Disciplinaria[[#Headers],[Función_Jurisdiccional_Disciplinaria]],Actuación_Disciplinaria[[#Headers],[Actuación_Disciplinaria]],"")))</f>
        <v/>
      </c>
      <c r="L113" s="15" t="str">
        <f t="shared" si="12"/>
        <v/>
      </c>
      <c r="M113" s="15" t="str">
        <f t="shared" si="13"/>
        <v/>
      </c>
      <c r="N113" s="15" t="str">
        <f t="shared" si="14"/>
        <v/>
      </c>
      <c r="O113" s="4" t="str">
        <f t="shared" si="15"/>
        <v/>
      </c>
      <c r="P113" s="4" t="str">
        <f t="shared" si="16"/>
        <v/>
      </c>
      <c r="Q113" s="4" t="str">
        <f t="shared" si="17"/>
        <v/>
      </c>
      <c r="R113" s="4" t="str">
        <f t="shared" si="18"/>
        <v/>
      </c>
    </row>
    <row r="114" spans="1:18" x14ac:dyDescent="0.25">
      <c r="A114" s="79" t="str">
        <f t="shared" si="10"/>
        <v/>
      </c>
      <c r="B114" s="8"/>
      <c r="C114" s="14"/>
      <c r="D114" s="3"/>
      <c r="E114" s="7"/>
      <c r="F114" s="7"/>
      <c r="G114" s="3"/>
      <c r="H114" s="7"/>
      <c r="I114" s="30"/>
      <c r="J114" s="41" t="str">
        <f t="shared" si="11"/>
        <v/>
      </c>
      <c r="K114" s="16" t="str">
        <f>IF(B114=Contencioso_Administrativo[[#Headers],[Contencioso_Administrativo]],Actuación_Contencioso[[#Headers],[Actuación_Contencioso]],IF('PRIMERA INSTANCIA'!B114=Ordinaria[[#Headers],[Ordinaria]],Actuación_Ordinaria[[#Headers],[Actuación_Ordinaria]],IF('PRIMERA INSTANCIA'!B114=Función_Jurisdiccional_Disciplinaria[[#Headers],[Función_Jurisdiccional_Disciplinaria]],Actuación_Disciplinaria[[#Headers],[Actuación_Disciplinaria]],"")))</f>
        <v/>
      </c>
      <c r="L114" s="15" t="str">
        <f t="shared" si="12"/>
        <v/>
      </c>
      <c r="M114" s="15" t="str">
        <f t="shared" si="13"/>
        <v/>
      </c>
      <c r="N114" s="15" t="str">
        <f t="shared" si="14"/>
        <v/>
      </c>
      <c r="O114" s="4" t="str">
        <f t="shared" si="15"/>
        <v/>
      </c>
      <c r="P114" s="4" t="str">
        <f t="shared" si="16"/>
        <v/>
      </c>
      <c r="Q114" s="4" t="str">
        <f t="shared" si="17"/>
        <v/>
      </c>
      <c r="R114" s="4" t="str">
        <f t="shared" si="18"/>
        <v/>
      </c>
    </row>
    <row r="115" spans="1:18" x14ac:dyDescent="0.25">
      <c r="A115" s="79" t="str">
        <f t="shared" si="10"/>
        <v/>
      </c>
      <c r="B115" s="8"/>
      <c r="C115" s="14"/>
      <c r="D115" s="3"/>
      <c r="E115" s="7"/>
      <c r="F115" s="7"/>
      <c r="G115" s="3"/>
      <c r="H115" s="7"/>
      <c r="I115" s="30"/>
      <c r="J115" s="41" t="str">
        <f t="shared" si="11"/>
        <v/>
      </c>
      <c r="K115" s="16" t="str">
        <f>IF(B115=Contencioso_Administrativo[[#Headers],[Contencioso_Administrativo]],Actuación_Contencioso[[#Headers],[Actuación_Contencioso]],IF('PRIMERA INSTANCIA'!B115=Ordinaria[[#Headers],[Ordinaria]],Actuación_Ordinaria[[#Headers],[Actuación_Ordinaria]],IF('PRIMERA INSTANCIA'!B115=Función_Jurisdiccional_Disciplinaria[[#Headers],[Función_Jurisdiccional_Disciplinaria]],Actuación_Disciplinaria[[#Headers],[Actuación_Disciplinaria]],"")))</f>
        <v/>
      </c>
      <c r="L115" s="15" t="str">
        <f t="shared" si="12"/>
        <v/>
      </c>
      <c r="M115" s="15" t="str">
        <f t="shared" si="13"/>
        <v/>
      </c>
      <c r="N115" s="15" t="str">
        <f t="shared" si="14"/>
        <v/>
      </c>
      <c r="O115" s="4" t="str">
        <f t="shared" si="15"/>
        <v/>
      </c>
      <c r="P115" s="4" t="str">
        <f t="shared" si="16"/>
        <v/>
      </c>
      <c r="Q115" s="4" t="str">
        <f t="shared" si="17"/>
        <v/>
      </c>
      <c r="R115" s="4" t="str">
        <f t="shared" si="18"/>
        <v/>
      </c>
    </row>
    <row r="116" spans="1:18" x14ac:dyDescent="0.25">
      <c r="A116" s="79" t="str">
        <f t="shared" si="10"/>
        <v/>
      </c>
      <c r="B116" s="8"/>
      <c r="C116" s="14"/>
      <c r="D116" s="3"/>
      <c r="E116" s="7"/>
      <c r="F116" s="7"/>
      <c r="G116" s="3"/>
      <c r="H116" s="7"/>
      <c r="I116" s="30"/>
      <c r="J116" s="41" t="str">
        <f t="shared" si="11"/>
        <v/>
      </c>
      <c r="K116" s="16" t="str">
        <f>IF(B116=Contencioso_Administrativo[[#Headers],[Contencioso_Administrativo]],Actuación_Contencioso[[#Headers],[Actuación_Contencioso]],IF('PRIMERA INSTANCIA'!B116=Ordinaria[[#Headers],[Ordinaria]],Actuación_Ordinaria[[#Headers],[Actuación_Ordinaria]],IF('PRIMERA INSTANCIA'!B116=Función_Jurisdiccional_Disciplinaria[[#Headers],[Función_Jurisdiccional_Disciplinaria]],Actuación_Disciplinaria[[#Headers],[Actuación_Disciplinaria]],"")))</f>
        <v/>
      </c>
      <c r="L116" s="15" t="str">
        <f t="shared" si="12"/>
        <v/>
      </c>
      <c r="M116" s="15" t="str">
        <f t="shared" si="13"/>
        <v/>
      </c>
      <c r="N116" s="15" t="str">
        <f t="shared" si="14"/>
        <v/>
      </c>
      <c r="O116" s="4" t="str">
        <f t="shared" si="15"/>
        <v/>
      </c>
      <c r="P116" s="4" t="str">
        <f t="shared" si="16"/>
        <v/>
      </c>
      <c r="Q116" s="4" t="str">
        <f t="shared" si="17"/>
        <v/>
      </c>
      <c r="R116" s="4" t="str">
        <f t="shared" si="18"/>
        <v/>
      </c>
    </row>
    <row r="117" spans="1:18" x14ac:dyDescent="0.25">
      <c r="A117" s="79" t="str">
        <f t="shared" si="10"/>
        <v/>
      </c>
      <c r="B117" s="8"/>
      <c r="C117" s="14"/>
      <c r="D117" s="3"/>
      <c r="E117" s="7"/>
      <c r="F117" s="7"/>
      <c r="G117" s="3"/>
      <c r="H117" s="7"/>
      <c r="I117" s="30"/>
      <c r="J117" s="41" t="str">
        <f t="shared" si="11"/>
        <v/>
      </c>
      <c r="K117" s="16" t="str">
        <f>IF(B117=Contencioso_Administrativo[[#Headers],[Contencioso_Administrativo]],Actuación_Contencioso[[#Headers],[Actuación_Contencioso]],IF('PRIMERA INSTANCIA'!B117=Ordinaria[[#Headers],[Ordinaria]],Actuación_Ordinaria[[#Headers],[Actuación_Ordinaria]],IF('PRIMERA INSTANCIA'!B117=Función_Jurisdiccional_Disciplinaria[[#Headers],[Función_Jurisdiccional_Disciplinaria]],Actuación_Disciplinaria[[#Headers],[Actuación_Disciplinaria]],"")))</f>
        <v/>
      </c>
      <c r="L117" s="15" t="str">
        <f t="shared" si="12"/>
        <v/>
      </c>
      <c r="M117" s="15" t="str">
        <f t="shared" si="13"/>
        <v/>
      </c>
      <c r="N117" s="15" t="str">
        <f t="shared" si="14"/>
        <v/>
      </c>
      <c r="O117" s="4" t="str">
        <f t="shared" si="15"/>
        <v/>
      </c>
      <c r="P117" s="4" t="str">
        <f t="shared" si="16"/>
        <v/>
      </c>
      <c r="Q117" s="4" t="str">
        <f t="shared" si="17"/>
        <v/>
      </c>
      <c r="R117" s="4" t="str">
        <f t="shared" si="18"/>
        <v/>
      </c>
    </row>
    <row r="118" spans="1:18" x14ac:dyDescent="0.25">
      <c r="A118" s="79" t="str">
        <f t="shared" si="10"/>
        <v/>
      </c>
      <c r="B118" s="8"/>
      <c r="C118" s="14"/>
      <c r="D118" s="3"/>
      <c r="E118" s="7"/>
      <c r="F118" s="7"/>
      <c r="G118" s="3"/>
      <c r="H118" s="7"/>
      <c r="I118" s="30"/>
      <c r="J118" s="41" t="str">
        <f t="shared" si="11"/>
        <v/>
      </c>
      <c r="K118" s="16" t="str">
        <f>IF(B118=Contencioso_Administrativo[[#Headers],[Contencioso_Administrativo]],Actuación_Contencioso[[#Headers],[Actuación_Contencioso]],IF('PRIMERA INSTANCIA'!B118=Ordinaria[[#Headers],[Ordinaria]],Actuación_Ordinaria[[#Headers],[Actuación_Ordinaria]],IF('PRIMERA INSTANCIA'!B118=Función_Jurisdiccional_Disciplinaria[[#Headers],[Función_Jurisdiccional_Disciplinaria]],Actuación_Disciplinaria[[#Headers],[Actuación_Disciplinaria]],"")))</f>
        <v/>
      </c>
      <c r="L118" s="15" t="str">
        <f t="shared" si="12"/>
        <v/>
      </c>
      <c r="M118" s="15" t="str">
        <f t="shared" si="13"/>
        <v/>
      </c>
      <c r="N118" s="15" t="str">
        <f t="shared" si="14"/>
        <v/>
      </c>
      <c r="O118" s="4" t="str">
        <f t="shared" si="15"/>
        <v/>
      </c>
      <c r="P118" s="4" t="str">
        <f t="shared" si="16"/>
        <v/>
      </c>
      <c r="Q118" s="4" t="str">
        <f t="shared" si="17"/>
        <v/>
      </c>
      <c r="R118" s="4" t="str">
        <f t="shared" si="18"/>
        <v/>
      </c>
    </row>
    <row r="119" spans="1:18" x14ac:dyDescent="0.25">
      <c r="A119" s="79" t="str">
        <f t="shared" si="10"/>
        <v/>
      </c>
      <c r="B119" s="8"/>
      <c r="C119" s="14"/>
      <c r="D119" s="3"/>
      <c r="E119" s="7"/>
      <c r="F119" s="7"/>
      <c r="G119" s="3"/>
      <c r="H119" s="7"/>
      <c r="I119" s="30"/>
      <c r="J119" s="41" t="str">
        <f t="shared" si="11"/>
        <v/>
      </c>
      <c r="K119" s="16" t="str">
        <f>IF(B119=Contencioso_Administrativo[[#Headers],[Contencioso_Administrativo]],Actuación_Contencioso[[#Headers],[Actuación_Contencioso]],IF('PRIMERA INSTANCIA'!B119=Ordinaria[[#Headers],[Ordinaria]],Actuación_Ordinaria[[#Headers],[Actuación_Ordinaria]],IF('PRIMERA INSTANCIA'!B119=Función_Jurisdiccional_Disciplinaria[[#Headers],[Función_Jurisdiccional_Disciplinaria]],Actuación_Disciplinaria[[#Headers],[Actuación_Disciplinaria]],"")))</f>
        <v/>
      </c>
      <c r="L119" s="15" t="str">
        <f t="shared" si="12"/>
        <v/>
      </c>
      <c r="M119" s="15" t="str">
        <f t="shared" si="13"/>
        <v/>
      </c>
      <c r="N119" s="15" t="str">
        <f t="shared" si="14"/>
        <v/>
      </c>
      <c r="O119" s="4" t="str">
        <f t="shared" si="15"/>
        <v/>
      </c>
      <c r="P119" s="4" t="str">
        <f t="shared" si="16"/>
        <v/>
      </c>
      <c r="Q119" s="4" t="str">
        <f t="shared" si="17"/>
        <v/>
      </c>
      <c r="R119" s="4" t="str">
        <f t="shared" si="18"/>
        <v/>
      </c>
    </row>
    <row r="120" spans="1:18" x14ac:dyDescent="0.25">
      <c r="A120" s="79" t="str">
        <f t="shared" si="10"/>
        <v/>
      </c>
      <c r="B120" s="8"/>
      <c r="C120" s="14"/>
      <c r="D120" s="3"/>
      <c r="E120" s="7"/>
      <c r="F120" s="7"/>
      <c r="G120" s="3"/>
      <c r="H120" s="7"/>
      <c r="I120" s="30"/>
      <c r="J120" s="41" t="str">
        <f t="shared" si="11"/>
        <v/>
      </c>
      <c r="K120" s="16" t="str">
        <f>IF(B120=Contencioso_Administrativo[[#Headers],[Contencioso_Administrativo]],Actuación_Contencioso[[#Headers],[Actuación_Contencioso]],IF('PRIMERA INSTANCIA'!B120=Ordinaria[[#Headers],[Ordinaria]],Actuación_Ordinaria[[#Headers],[Actuación_Ordinaria]],IF('PRIMERA INSTANCIA'!B120=Función_Jurisdiccional_Disciplinaria[[#Headers],[Función_Jurisdiccional_Disciplinaria]],Actuación_Disciplinaria[[#Headers],[Actuación_Disciplinaria]],"")))</f>
        <v/>
      </c>
      <c r="L120" s="15" t="str">
        <f t="shared" si="12"/>
        <v/>
      </c>
      <c r="M120" s="15" t="str">
        <f t="shared" si="13"/>
        <v/>
      </c>
      <c r="N120" s="15" t="str">
        <f t="shared" si="14"/>
        <v/>
      </c>
      <c r="O120" s="4" t="str">
        <f t="shared" si="15"/>
        <v/>
      </c>
      <c r="P120" s="4" t="str">
        <f t="shared" si="16"/>
        <v/>
      </c>
      <c r="Q120" s="4" t="str">
        <f t="shared" si="17"/>
        <v/>
      </c>
      <c r="R120" s="4" t="str">
        <f t="shared" si="18"/>
        <v/>
      </c>
    </row>
    <row r="121" spans="1:18" x14ac:dyDescent="0.25">
      <c r="A121" s="79" t="str">
        <f t="shared" si="10"/>
        <v/>
      </c>
      <c r="B121" s="8"/>
      <c r="C121" s="14"/>
      <c r="D121" s="3"/>
      <c r="E121" s="7"/>
      <c r="F121" s="7"/>
      <c r="G121" s="3"/>
      <c r="H121" s="7"/>
      <c r="I121" s="30"/>
      <c r="J121" s="41" t="str">
        <f t="shared" si="11"/>
        <v/>
      </c>
      <c r="K121" s="16" t="str">
        <f>IF(B121=Contencioso_Administrativo[[#Headers],[Contencioso_Administrativo]],Actuación_Contencioso[[#Headers],[Actuación_Contencioso]],IF('PRIMERA INSTANCIA'!B121=Ordinaria[[#Headers],[Ordinaria]],Actuación_Ordinaria[[#Headers],[Actuación_Ordinaria]],IF('PRIMERA INSTANCIA'!B121=Función_Jurisdiccional_Disciplinaria[[#Headers],[Función_Jurisdiccional_Disciplinaria]],Actuación_Disciplinaria[[#Headers],[Actuación_Disciplinaria]],"")))</f>
        <v/>
      </c>
      <c r="L121" s="15" t="str">
        <f t="shared" si="12"/>
        <v/>
      </c>
      <c r="M121" s="15" t="str">
        <f t="shared" si="13"/>
        <v/>
      </c>
      <c r="N121" s="15" t="str">
        <f t="shared" si="14"/>
        <v/>
      </c>
      <c r="O121" s="4" t="str">
        <f t="shared" si="15"/>
        <v/>
      </c>
      <c r="P121" s="4" t="str">
        <f t="shared" si="16"/>
        <v/>
      </c>
      <c r="Q121" s="4" t="str">
        <f t="shared" si="17"/>
        <v/>
      </c>
      <c r="R121" s="4" t="str">
        <f t="shared" si="18"/>
        <v/>
      </c>
    </row>
    <row r="122" spans="1:18" x14ac:dyDescent="0.25">
      <c r="A122" s="79" t="str">
        <f t="shared" si="10"/>
        <v/>
      </c>
      <c r="B122" s="8"/>
      <c r="C122" s="14"/>
      <c r="D122" s="3"/>
      <c r="E122" s="7"/>
      <c r="F122" s="7"/>
      <c r="G122" s="3"/>
      <c r="H122" s="7"/>
      <c r="I122" s="30"/>
      <c r="J122" s="41" t="str">
        <f t="shared" si="11"/>
        <v/>
      </c>
      <c r="K122" s="16" t="str">
        <f>IF(B122=Contencioso_Administrativo[[#Headers],[Contencioso_Administrativo]],Actuación_Contencioso[[#Headers],[Actuación_Contencioso]],IF('PRIMERA INSTANCIA'!B122=Ordinaria[[#Headers],[Ordinaria]],Actuación_Ordinaria[[#Headers],[Actuación_Ordinaria]],IF('PRIMERA INSTANCIA'!B122=Función_Jurisdiccional_Disciplinaria[[#Headers],[Función_Jurisdiccional_Disciplinaria]],Actuación_Disciplinaria[[#Headers],[Actuación_Disciplinaria]],"")))</f>
        <v/>
      </c>
      <c r="L122" s="15" t="str">
        <f t="shared" si="12"/>
        <v/>
      </c>
      <c r="M122" s="15" t="str">
        <f t="shared" si="13"/>
        <v/>
      </c>
      <c r="N122" s="15" t="str">
        <f t="shared" si="14"/>
        <v/>
      </c>
      <c r="O122" s="4" t="str">
        <f t="shared" si="15"/>
        <v/>
      </c>
      <c r="P122" s="4" t="str">
        <f t="shared" si="16"/>
        <v/>
      </c>
      <c r="Q122" s="4" t="str">
        <f t="shared" si="17"/>
        <v/>
      </c>
      <c r="R122" s="4" t="str">
        <f t="shared" si="18"/>
        <v/>
      </c>
    </row>
    <row r="123" spans="1:18" x14ac:dyDescent="0.25">
      <c r="A123" s="79" t="str">
        <f t="shared" si="10"/>
        <v/>
      </c>
      <c r="B123" s="8"/>
      <c r="C123" s="14"/>
      <c r="D123" s="3"/>
      <c r="E123" s="7"/>
      <c r="F123" s="7"/>
      <c r="G123" s="3"/>
      <c r="H123" s="7"/>
      <c r="I123" s="30"/>
      <c r="J123" s="41" t="str">
        <f t="shared" si="11"/>
        <v/>
      </c>
      <c r="K123" s="16" t="str">
        <f>IF(B123=Contencioso_Administrativo[[#Headers],[Contencioso_Administrativo]],Actuación_Contencioso[[#Headers],[Actuación_Contencioso]],IF('PRIMERA INSTANCIA'!B123=Ordinaria[[#Headers],[Ordinaria]],Actuación_Ordinaria[[#Headers],[Actuación_Ordinaria]],IF('PRIMERA INSTANCIA'!B123=Función_Jurisdiccional_Disciplinaria[[#Headers],[Función_Jurisdiccional_Disciplinaria]],Actuación_Disciplinaria[[#Headers],[Actuación_Disciplinaria]],"")))</f>
        <v/>
      </c>
      <c r="L123" s="15" t="str">
        <f t="shared" si="12"/>
        <v/>
      </c>
      <c r="M123" s="15" t="str">
        <f t="shared" si="13"/>
        <v/>
      </c>
      <c r="N123" s="15" t="str">
        <f t="shared" si="14"/>
        <v/>
      </c>
      <c r="O123" s="4" t="str">
        <f t="shared" si="15"/>
        <v/>
      </c>
      <c r="P123" s="4" t="str">
        <f t="shared" si="16"/>
        <v/>
      </c>
      <c r="Q123" s="4" t="str">
        <f t="shared" si="17"/>
        <v/>
      </c>
      <c r="R123" s="4" t="str">
        <f t="shared" si="18"/>
        <v/>
      </c>
    </row>
    <row r="124" spans="1:18" x14ac:dyDescent="0.25">
      <c r="A124" s="79" t="str">
        <f t="shared" si="10"/>
        <v/>
      </c>
      <c r="B124" s="8"/>
      <c r="C124" s="14"/>
      <c r="D124" s="3"/>
      <c r="E124" s="7"/>
      <c r="F124" s="7"/>
      <c r="G124" s="3"/>
      <c r="H124" s="7"/>
      <c r="I124" s="30"/>
      <c r="J124" s="41" t="str">
        <f t="shared" si="11"/>
        <v/>
      </c>
      <c r="K124" s="16" t="str">
        <f>IF(B124=Contencioso_Administrativo[[#Headers],[Contencioso_Administrativo]],Actuación_Contencioso[[#Headers],[Actuación_Contencioso]],IF('PRIMERA INSTANCIA'!B124=Ordinaria[[#Headers],[Ordinaria]],Actuación_Ordinaria[[#Headers],[Actuación_Ordinaria]],IF('PRIMERA INSTANCIA'!B124=Función_Jurisdiccional_Disciplinaria[[#Headers],[Función_Jurisdiccional_Disciplinaria]],Actuación_Disciplinaria[[#Headers],[Actuación_Disciplinaria]],"")))</f>
        <v/>
      </c>
      <c r="L124" s="15" t="str">
        <f t="shared" si="12"/>
        <v/>
      </c>
      <c r="M124" s="15" t="str">
        <f t="shared" si="13"/>
        <v/>
      </c>
      <c r="N124" s="15" t="str">
        <f t="shared" si="14"/>
        <v/>
      </c>
      <c r="O124" s="4" t="str">
        <f t="shared" si="15"/>
        <v/>
      </c>
      <c r="P124" s="4" t="str">
        <f t="shared" si="16"/>
        <v/>
      </c>
      <c r="Q124" s="4" t="str">
        <f t="shared" si="17"/>
        <v/>
      </c>
      <c r="R124" s="4" t="str">
        <f t="shared" si="18"/>
        <v/>
      </c>
    </row>
    <row r="125" spans="1:18" x14ac:dyDescent="0.25">
      <c r="A125" s="79" t="str">
        <f t="shared" si="10"/>
        <v/>
      </c>
      <c r="B125" s="8"/>
      <c r="C125" s="14"/>
      <c r="D125" s="3"/>
      <c r="E125" s="7"/>
      <c r="F125" s="7"/>
      <c r="G125" s="3"/>
      <c r="H125" s="7"/>
      <c r="I125" s="30"/>
      <c r="J125" s="41" t="str">
        <f t="shared" si="11"/>
        <v/>
      </c>
      <c r="K125" s="16" t="str">
        <f>IF(B125=Contencioso_Administrativo[[#Headers],[Contencioso_Administrativo]],Actuación_Contencioso[[#Headers],[Actuación_Contencioso]],IF('PRIMERA INSTANCIA'!B125=Ordinaria[[#Headers],[Ordinaria]],Actuación_Ordinaria[[#Headers],[Actuación_Ordinaria]],IF('PRIMERA INSTANCIA'!B125=Función_Jurisdiccional_Disciplinaria[[#Headers],[Función_Jurisdiccional_Disciplinaria]],Actuación_Disciplinaria[[#Headers],[Actuación_Disciplinaria]],"")))</f>
        <v/>
      </c>
      <c r="L125" s="15" t="str">
        <f t="shared" si="12"/>
        <v/>
      </c>
      <c r="M125" s="15" t="str">
        <f t="shared" si="13"/>
        <v/>
      </c>
      <c r="N125" s="15" t="str">
        <f t="shared" si="14"/>
        <v/>
      </c>
      <c r="O125" s="4" t="str">
        <f t="shared" si="15"/>
        <v/>
      </c>
      <c r="P125" s="4" t="str">
        <f t="shared" si="16"/>
        <v/>
      </c>
      <c r="Q125" s="4" t="str">
        <f t="shared" si="17"/>
        <v/>
      </c>
      <c r="R125" s="4" t="str">
        <f t="shared" si="18"/>
        <v/>
      </c>
    </row>
    <row r="126" spans="1:18" x14ac:dyDescent="0.25">
      <c r="A126" s="79" t="str">
        <f t="shared" si="10"/>
        <v/>
      </c>
      <c r="B126" s="8"/>
      <c r="C126" s="14"/>
      <c r="D126" s="3"/>
      <c r="E126" s="7"/>
      <c r="F126" s="7"/>
      <c r="G126" s="3"/>
      <c r="H126" s="7"/>
      <c r="I126" s="30"/>
      <c r="J126" s="41" t="str">
        <f t="shared" si="11"/>
        <v/>
      </c>
      <c r="K126" s="16" t="str">
        <f>IF(B126=Contencioso_Administrativo[[#Headers],[Contencioso_Administrativo]],Actuación_Contencioso[[#Headers],[Actuación_Contencioso]],IF('PRIMERA INSTANCIA'!B126=Ordinaria[[#Headers],[Ordinaria]],Actuación_Ordinaria[[#Headers],[Actuación_Ordinaria]],IF('PRIMERA INSTANCIA'!B126=Función_Jurisdiccional_Disciplinaria[[#Headers],[Función_Jurisdiccional_Disciplinaria]],Actuación_Disciplinaria[[#Headers],[Actuación_Disciplinaria]],"")))</f>
        <v/>
      </c>
      <c r="L126" s="15" t="str">
        <f t="shared" si="12"/>
        <v/>
      </c>
      <c r="M126" s="15" t="str">
        <f t="shared" si="13"/>
        <v/>
      </c>
      <c r="N126" s="15" t="str">
        <f t="shared" si="14"/>
        <v/>
      </c>
      <c r="O126" s="4" t="str">
        <f t="shared" si="15"/>
        <v/>
      </c>
      <c r="P126" s="4" t="str">
        <f t="shared" si="16"/>
        <v/>
      </c>
      <c r="Q126" s="4" t="str">
        <f t="shared" si="17"/>
        <v/>
      </c>
      <c r="R126" s="4" t="str">
        <f t="shared" si="18"/>
        <v/>
      </c>
    </row>
    <row r="127" spans="1:18" x14ac:dyDescent="0.25">
      <c r="A127" s="79" t="str">
        <f t="shared" si="10"/>
        <v/>
      </c>
      <c r="B127" s="8"/>
      <c r="C127" s="14"/>
      <c r="D127" s="3"/>
      <c r="E127" s="7"/>
      <c r="F127" s="7"/>
      <c r="G127" s="3"/>
      <c r="H127" s="7"/>
      <c r="I127" s="30"/>
      <c r="J127" s="41" t="str">
        <f t="shared" si="11"/>
        <v/>
      </c>
      <c r="K127" s="16" t="str">
        <f>IF(B127=Contencioso_Administrativo[[#Headers],[Contencioso_Administrativo]],Actuación_Contencioso[[#Headers],[Actuación_Contencioso]],IF('PRIMERA INSTANCIA'!B127=Ordinaria[[#Headers],[Ordinaria]],Actuación_Ordinaria[[#Headers],[Actuación_Ordinaria]],IF('PRIMERA INSTANCIA'!B127=Función_Jurisdiccional_Disciplinaria[[#Headers],[Función_Jurisdiccional_Disciplinaria]],Actuación_Disciplinaria[[#Headers],[Actuación_Disciplinaria]],"")))</f>
        <v/>
      </c>
      <c r="L127" s="15" t="str">
        <f t="shared" si="12"/>
        <v/>
      </c>
      <c r="M127" s="15" t="str">
        <f t="shared" si="13"/>
        <v/>
      </c>
      <c r="N127" s="15" t="str">
        <f t="shared" si="14"/>
        <v/>
      </c>
      <c r="O127" s="4" t="str">
        <f t="shared" si="15"/>
        <v/>
      </c>
      <c r="P127" s="4" t="str">
        <f t="shared" si="16"/>
        <v/>
      </c>
      <c r="Q127" s="4" t="str">
        <f t="shared" si="17"/>
        <v/>
      </c>
      <c r="R127" s="4" t="str">
        <f t="shared" si="18"/>
        <v/>
      </c>
    </row>
    <row r="128" spans="1:18" x14ac:dyDescent="0.25">
      <c r="A128" s="79" t="str">
        <f t="shared" si="10"/>
        <v/>
      </c>
      <c r="B128" s="8"/>
      <c r="C128" s="14"/>
      <c r="D128" s="3"/>
      <c r="E128" s="7"/>
      <c r="F128" s="7"/>
      <c r="G128" s="3"/>
      <c r="H128" s="7"/>
      <c r="I128" s="30"/>
      <c r="J128" s="41" t="str">
        <f t="shared" si="11"/>
        <v/>
      </c>
      <c r="K128" s="16" t="str">
        <f>IF(B128=Contencioso_Administrativo[[#Headers],[Contencioso_Administrativo]],Actuación_Contencioso[[#Headers],[Actuación_Contencioso]],IF('PRIMERA INSTANCIA'!B128=Ordinaria[[#Headers],[Ordinaria]],Actuación_Ordinaria[[#Headers],[Actuación_Ordinaria]],IF('PRIMERA INSTANCIA'!B128=Función_Jurisdiccional_Disciplinaria[[#Headers],[Función_Jurisdiccional_Disciplinaria]],Actuación_Disciplinaria[[#Headers],[Actuación_Disciplinaria]],"")))</f>
        <v/>
      </c>
      <c r="L128" s="15" t="str">
        <f t="shared" si="12"/>
        <v/>
      </c>
      <c r="M128" s="15" t="str">
        <f t="shared" si="13"/>
        <v/>
      </c>
      <c r="N128" s="15" t="str">
        <f t="shared" si="14"/>
        <v/>
      </c>
      <c r="O128" s="4" t="str">
        <f t="shared" si="15"/>
        <v/>
      </c>
      <c r="P128" s="4" t="str">
        <f t="shared" si="16"/>
        <v/>
      </c>
      <c r="Q128" s="4" t="str">
        <f t="shared" si="17"/>
        <v/>
      </c>
      <c r="R128" s="4" t="str">
        <f t="shared" si="18"/>
        <v/>
      </c>
    </row>
    <row r="129" spans="1:18" x14ac:dyDescent="0.25">
      <c r="A129" s="79" t="str">
        <f t="shared" si="10"/>
        <v/>
      </c>
      <c r="B129" s="8"/>
      <c r="C129" s="14"/>
      <c r="D129" s="3"/>
      <c r="E129" s="7"/>
      <c r="F129" s="7"/>
      <c r="G129" s="3"/>
      <c r="H129" s="7"/>
      <c r="I129" s="30"/>
      <c r="J129" s="41" t="str">
        <f t="shared" si="11"/>
        <v/>
      </c>
      <c r="K129" s="16" t="str">
        <f>IF(B129=Contencioso_Administrativo[[#Headers],[Contencioso_Administrativo]],Actuación_Contencioso[[#Headers],[Actuación_Contencioso]],IF('PRIMERA INSTANCIA'!B129=Ordinaria[[#Headers],[Ordinaria]],Actuación_Ordinaria[[#Headers],[Actuación_Ordinaria]],IF('PRIMERA INSTANCIA'!B129=Función_Jurisdiccional_Disciplinaria[[#Headers],[Función_Jurisdiccional_Disciplinaria]],Actuación_Disciplinaria[[#Headers],[Actuación_Disciplinaria]],"")))</f>
        <v/>
      </c>
      <c r="L129" s="15" t="str">
        <f t="shared" si="12"/>
        <v/>
      </c>
      <c r="M129" s="15" t="str">
        <f t="shared" si="13"/>
        <v/>
      </c>
      <c r="N129" s="15" t="str">
        <f t="shared" si="14"/>
        <v/>
      </c>
      <c r="O129" s="4" t="str">
        <f t="shared" si="15"/>
        <v/>
      </c>
      <c r="P129" s="4" t="str">
        <f t="shared" si="16"/>
        <v/>
      </c>
      <c r="Q129" s="4" t="str">
        <f t="shared" si="17"/>
        <v/>
      </c>
      <c r="R129" s="4" t="str">
        <f t="shared" si="18"/>
        <v/>
      </c>
    </row>
    <row r="130" spans="1:18" x14ac:dyDescent="0.25">
      <c r="A130" s="79" t="str">
        <f t="shared" si="10"/>
        <v/>
      </c>
      <c r="B130" s="8"/>
      <c r="C130" s="14"/>
      <c r="D130" s="3"/>
      <c r="E130" s="7"/>
      <c r="F130" s="7"/>
      <c r="G130" s="3"/>
      <c r="H130" s="7"/>
      <c r="I130" s="30"/>
      <c r="J130" s="41" t="str">
        <f t="shared" si="11"/>
        <v/>
      </c>
      <c r="K130" s="16" t="str">
        <f>IF(B130=Contencioso_Administrativo[[#Headers],[Contencioso_Administrativo]],Actuación_Contencioso[[#Headers],[Actuación_Contencioso]],IF('PRIMERA INSTANCIA'!B130=Ordinaria[[#Headers],[Ordinaria]],Actuación_Ordinaria[[#Headers],[Actuación_Ordinaria]],IF('PRIMERA INSTANCIA'!B130=Función_Jurisdiccional_Disciplinaria[[#Headers],[Función_Jurisdiccional_Disciplinaria]],Actuación_Disciplinaria[[#Headers],[Actuación_Disciplinaria]],"")))</f>
        <v/>
      </c>
      <c r="L130" s="15" t="str">
        <f t="shared" si="12"/>
        <v/>
      </c>
      <c r="M130" s="15" t="str">
        <f t="shared" si="13"/>
        <v/>
      </c>
      <c r="N130" s="15" t="str">
        <f t="shared" si="14"/>
        <v/>
      </c>
      <c r="O130" s="4" t="str">
        <f t="shared" si="15"/>
        <v/>
      </c>
      <c r="P130" s="4" t="str">
        <f t="shared" si="16"/>
        <v/>
      </c>
      <c r="Q130" s="4" t="str">
        <f t="shared" si="17"/>
        <v/>
      </c>
      <c r="R130" s="4" t="str">
        <f t="shared" si="18"/>
        <v/>
      </c>
    </row>
    <row r="131" spans="1:18" x14ac:dyDescent="0.25">
      <c r="A131" s="79" t="str">
        <f t="shared" si="10"/>
        <v/>
      </c>
      <c r="B131" s="8"/>
      <c r="C131" s="14"/>
      <c r="D131" s="3"/>
      <c r="E131" s="7"/>
      <c r="F131" s="7"/>
      <c r="G131" s="3"/>
      <c r="H131" s="7"/>
      <c r="I131" s="30"/>
      <c r="J131" s="41" t="str">
        <f t="shared" si="11"/>
        <v/>
      </c>
      <c r="K131" s="16" t="str">
        <f>IF(B131=Contencioso_Administrativo[[#Headers],[Contencioso_Administrativo]],Actuación_Contencioso[[#Headers],[Actuación_Contencioso]],IF('PRIMERA INSTANCIA'!B131=Ordinaria[[#Headers],[Ordinaria]],Actuación_Ordinaria[[#Headers],[Actuación_Ordinaria]],IF('PRIMERA INSTANCIA'!B131=Función_Jurisdiccional_Disciplinaria[[#Headers],[Función_Jurisdiccional_Disciplinaria]],Actuación_Disciplinaria[[#Headers],[Actuación_Disciplinaria]],"")))</f>
        <v/>
      </c>
      <c r="L131" s="15" t="str">
        <f t="shared" si="12"/>
        <v/>
      </c>
      <c r="M131" s="15" t="str">
        <f t="shared" si="13"/>
        <v/>
      </c>
      <c r="N131" s="15" t="str">
        <f t="shared" si="14"/>
        <v/>
      </c>
      <c r="O131" s="4" t="str">
        <f t="shared" si="15"/>
        <v/>
      </c>
      <c r="P131" s="4" t="str">
        <f t="shared" si="16"/>
        <v/>
      </c>
      <c r="Q131" s="4" t="str">
        <f t="shared" si="17"/>
        <v/>
      </c>
      <c r="R131" s="4" t="str">
        <f t="shared" si="18"/>
        <v/>
      </c>
    </row>
    <row r="132" spans="1:18" x14ac:dyDescent="0.25">
      <c r="A132" s="79" t="str">
        <f t="shared" ref="A132:A195" si="19">IF(AND(A131&lt;&gt;"",H131&lt;&gt;"",C132&lt;&gt;""),A131,IF(H131&lt;&gt;"","",""))</f>
        <v/>
      </c>
      <c r="B132" s="8"/>
      <c r="C132" s="14"/>
      <c r="D132" s="3"/>
      <c r="E132" s="7"/>
      <c r="F132" s="7"/>
      <c r="G132" s="3"/>
      <c r="H132" s="7"/>
      <c r="I132" s="30"/>
      <c r="J132" s="41" t="str">
        <f t="shared" ref="J132:J195" si="20">IF(I132&lt;&gt;"",IF(LEN(I132)&gt;200,"Lleva "&amp;LEN(I132)&amp;" caracteres",""),"")</f>
        <v/>
      </c>
      <c r="K132" s="16" t="str">
        <f>IF(B132=Contencioso_Administrativo[[#Headers],[Contencioso_Administrativo]],Actuación_Contencioso[[#Headers],[Actuación_Contencioso]],IF('PRIMERA INSTANCIA'!B132=Ordinaria[[#Headers],[Ordinaria]],Actuación_Ordinaria[[#Headers],[Actuación_Ordinaria]],IF('PRIMERA INSTANCIA'!B132=Función_Jurisdiccional_Disciplinaria[[#Headers],[Función_Jurisdiccional_Disciplinaria]],Actuación_Disciplinaria[[#Headers],[Actuación_Disciplinaria]],"")))</f>
        <v/>
      </c>
      <c r="L132" s="15" t="str">
        <f t="shared" ref="L132:L195" si="21">LEFT(N132,6)</f>
        <v/>
      </c>
      <c r="M132" s="15" t="str">
        <f t="shared" ref="M132:M195" si="22">MID(N132,14,100)</f>
        <v/>
      </c>
      <c r="N132" s="15" t="str">
        <f t="shared" ref="N132:N195" si="23">IF(O132&lt;&gt;"",O132,"")&amp;IF(P132&lt;&gt;"",P132,"")&amp;IF(Q132&lt;&gt;"",Q132,"")&amp;IF(R132&lt;&gt;"",R132,"")</f>
        <v/>
      </c>
      <c r="O132" s="4" t="str">
        <f t="shared" ref="O132:O195" si="24">IF(A132&lt;&gt;"",IF(AND(LEN(A132)&lt;&gt;11,LEN(A132)&lt;&gt;12)," - Verifique el código del despacho debe contener 12 dígitos",""),"")</f>
        <v/>
      </c>
      <c r="P132" s="4" t="str">
        <f t="shared" ref="P132:P195" si="25">IF(C132&lt;&gt;"",IF(LEN(C132)&lt;&gt;23," - Verifique el código del proceso",""),"")</f>
        <v/>
      </c>
      <c r="Q132" s="4" t="str">
        <f t="shared" ref="Q132:Q195" si="26">IF(F132&lt;&gt;"",IF(F132&lt;E132," - Verifique La fecha de admisión de la demanda debe ser mayor o igual a la fecha de radicación",""),"")</f>
        <v/>
      </c>
      <c r="R132" s="4" t="str">
        <f t="shared" ref="R132:R195" si="27">IF(H132&lt;&gt;"",IF(H132&lt;F132," - Verifique La fecha de la última actuación, debe ser mayor o igual a la fecha de admisión",""),"")</f>
        <v/>
      </c>
    </row>
    <row r="133" spans="1:18" x14ac:dyDescent="0.25">
      <c r="A133" s="79" t="str">
        <f t="shared" si="19"/>
        <v/>
      </c>
      <c r="B133" s="8"/>
      <c r="C133" s="14"/>
      <c r="D133" s="3"/>
      <c r="E133" s="7"/>
      <c r="F133" s="7"/>
      <c r="G133" s="3"/>
      <c r="H133" s="7"/>
      <c r="I133" s="30"/>
      <c r="J133" s="41" t="str">
        <f t="shared" si="20"/>
        <v/>
      </c>
      <c r="K133" s="16" t="str">
        <f>IF(B133=Contencioso_Administrativo[[#Headers],[Contencioso_Administrativo]],Actuación_Contencioso[[#Headers],[Actuación_Contencioso]],IF('PRIMERA INSTANCIA'!B133=Ordinaria[[#Headers],[Ordinaria]],Actuación_Ordinaria[[#Headers],[Actuación_Ordinaria]],IF('PRIMERA INSTANCIA'!B133=Función_Jurisdiccional_Disciplinaria[[#Headers],[Función_Jurisdiccional_Disciplinaria]],Actuación_Disciplinaria[[#Headers],[Actuación_Disciplinaria]],"")))</f>
        <v/>
      </c>
      <c r="L133" s="15" t="str">
        <f t="shared" si="21"/>
        <v/>
      </c>
      <c r="M133" s="15" t="str">
        <f t="shared" si="22"/>
        <v/>
      </c>
      <c r="N133" s="15" t="str">
        <f t="shared" si="23"/>
        <v/>
      </c>
      <c r="O133" s="4" t="str">
        <f t="shared" si="24"/>
        <v/>
      </c>
      <c r="P133" s="4" t="str">
        <f t="shared" si="25"/>
        <v/>
      </c>
      <c r="Q133" s="4" t="str">
        <f t="shared" si="26"/>
        <v/>
      </c>
      <c r="R133" s="4" t="str">
        <f t="shared" si="27"/>
        <v/>
      </c>
    </row>
    <row r="134" spans="1:18" x14ac:dyDescent="0.25">
      <c r="A134" s="79" t="str">
        <f t="shared" si="19"/>
        <v/>
      </c>
      <c r="B134" s="8"/>
      <c r="C134" s="14"/>
      <c r="D134" s="3"/>
      <c r="E134" s="7"/>
      <c r="F134" s="7"/>
      <c r="G134" s="3"/>
      <c r="H134" s="7"/>
      <c r="I134" s="30"/>
      <c r="J134" s="41" t="str">
        <f t="shared" si="20"/>
        <v/>
      </c>
      <c r="K134" s="16" t="str">
        <f>IF(B134=Contencioso_Administrativo[[#Headers],[Contencioso_Administrativo]],Actuación_Contencioso[[#Headers],[Actuación_Contencioso]],IF('PRIMERA INSTANCIA'!B134=Ordinaria[[#Headers],[Ordinaria]],Actuación_Ordinaria[[#Headers],[Actuación_Ordinaria]],IF('PRIMERA INSTANCIA'!B134=Función_Jurisdiccional_Disciplinaria[[#Headers],[Función_Jurisdiccional_Disciplinaria]],Actuación_Disciplinaria[[#Headers],[Actuación_Disciplinaria]],"")))</f>
        <v/>
      </c>
      <c r="L134" s="15" t="str">
        <f t="shared" si="21"/>
        <v/>
      </c>
      <c r="M134" s="15" t="str">
        <f t="shared" si="22"/>
        <v/>
      </c>
      <c r="N134" s="15" t="str">
        <f t="shared" si="23"/>
        <v/>
      </c>
      <c r="O134" s="4" t="str">
        <f t="shared" si="24"/>
        <v/>
      </c>
      <c r="P134" s="4" t="str">
        <f t="shared" si="25"/>
        <v/>
      </c>
      <c r="Q134" s="4" t="str">
        <f t="shared" si="26"/>
        <v/>
      </c>
      <c r="R134" s="4" t="str">
        <f t="shared" si="27"/>
        <v/>
      </c>
    </row>
    <row r="135" spans="1:18" x14ac:dyDescent="0.25">
      <c r="A135" s="79" t="str">
        <f t="shared" si="19"/>
        <v/>
      </c>
      <c r="B135" s="8"/>
      <c r="C135" s="14"/>
      <c r="D135" s="3"/>
      <c r="E135" s="7"/>
      <c r="F135" s="7"/>
      <c r="G135" s="3"/>
      <c r="H135" s="7"/>
      <c r="I135" s="30"/>
      <c r="J135" s="41" t="str">
        <f t="shared" si="20"/>
        <v/>
      </c>
      <c r="K135" s="16" t="str">
        <f>IF(B135=Contencioso_Administrativo[[#Headers],[Contencioso_Administrativo]],Actuación_Contencioso[[#Headers],[Actuación_Contencioso]],IF('PRIMERA INSTANCIA'!B135=Ordinaria[[#Headers],[Ordinaria]],Actuación_Ordinaria[[#Headers],[Actuación_Ordinaria]],IF('PRIMERA INSTANCIA'!B135=Función_Jurisdiccional_Disciplinaria[[#Headers],[Función_Jurisdiccional_Disciplinaria]],Actuación_Disciplinaria[[#Headers],[Actuación_Disciplinaria]],"")))</f>
        <v/>
      </c>
      <c r="L135" s="15" t="str">
        <f t="shared" si="21"/>
        <v/>
      </c>
      <c r="M135" s="15" t="str">
        <f t="shared" si="22"/>
        <v/>
      </c>
      <c r="N135" s="15" t="str">
        <f t="shared" si="23"/>
        <v/>
      </c>
      <c r="O135" s="4" t="str">
        <f t="shared" si="24"/>
        <v/>
      </c>
      <c r="P135" s="4" t="str">
        <f t="shared" si="25"/>
        <v/>
      </c>
      <c r="Q135" s="4" t="str">
        <f t="shared" si="26"/>
        <v/>
      </c>
      <c r="R135" s="4" t="str">
        <f t="shared" si="27"/>
        <v/>
      </c>
    </row>
    <row r="136" spans="1:18" x14ac:dyDescent="0.25">
      <c r="A136" s="79" t="str">
        <f t="shared" si="19"/>
        <v/>
      </c>
      <c r="B136" s="8"/>
      <c r="C136" s="14"/>
      <c r="D136" s="3"/>
      <c r="E136" s="7"/>
      <c r="F136" s="7"/>
      <c r="G136" s="3"/>
      <c r="H136" s="7"/>
      <c r="I136" s="30"/>
      <c r="J136" s="41" t="str">
        <f t="shared" si="20"/>
        <v/>
      </c>
      <c r="K136" s="16" t="str">
        <f>IF(B136=Contencioso_Administrativo[[#Headers],[Contencioso_Administrativo]],Actuación_Contencioso[[#Headers],[Actuación_Contencioso]],IF('PRIMERA INSTANCIA'!B136=Ordinaria[[#Headers],[Ordinaria]],Actuación_Ordinaria[[#Headers],[Actuación_Ordinaria]],IF('PRIMERA INSTANCIA'!B136=Función_Jurisdiccional_Disciplinaria[[#Headers],[Función_Jurisdiccional_Disciplinaria]],Actuación_Disciplinaria[[#Headers],[Actuación_Disciplinaria]],"")))</f>
        <v/>
      </c>
      <c r="L136" s="15" t="str">
        <f t="shared" si="21"/>
        <v/>
      </c>
      <c r="M136" s="15" t="str">
        <f t="shared" si="22"/>
        <v/>
      </c>
      <c r="N136" s="15" t="str">
        <f t="shared" si="23"/>
        <v/>
      </c>
      <c r="O136" s="4" t="str">
        <f t="shared" si="24"/>
        <v/>
      </c>
      <c r="P136" s="4" t="str">
        <f t="shared" si="25"/>
        <v/>
      </c>
      <c r="Q136" s="4" t="str">
        <f t="shared" si="26"/>
        <v/>
      </c>
      <c r="R136" s="4" t="str">
        <f t="shared" si="27"/>
        <v/>
      </c>
    </row>
    <row r="137" spans="1:18" x14ac:dyDescent="0.25">
      <c r="A137" s="79" t="str">
        <f t="shared" si="19"/>
        <v/>
      </c>
      <c r="B137" s="8"/>
      <c r="C137" s="14"/>
      <c r="D137" s="3"/>
      <c r="E137" s="7"/>
      <c r="F137" s="7"/>
      <c r="G137" s="3"/>
      <c r="H137" s="7"/>
      <c r="I137" s="30"/>
      <c r="J137" s="41" t="str">
        <f t="shared" si="20"/>
        <v/>
      </c>
      <c r="K137" s="16" t="str">
        <f>IF(B137=Contencioso_Administrativo[[#Headers],[Contencioso_Administrativo]],Actuación_Contencioso[[#Headers],[Actuación_Contencioso]],IF('PRIMERA INSTANCIA'!B137=Ordinaria[[#Headers],[Ordinaria]],Actuación_Ordinaria[[#Headers],[Actuación_Ordinaria]],IF('PRIMERA INSTANCIA'!B137=Función_Jurisdiccional_Disciplinaria[[#Headers],[Función_Jurisdiccional_Disciplinaria]],Actuación_Disciplinaria[[#Headers],[Actuación_Disciplinaria]],"")))</f>
        <v/>
      </c>
      <c r="L137" s="15" t="str">
        <f t="shared" si="21"/>
        <v/>
      </c>
      <c r="M137" s="15" t="str">
        <f t="shared" si="22"/>
        <v/>
      </c>
      <c r="N137" s="15" t="str">
        <f t="shared" si="23"/>
        <v/>
      </c>
      <c r="O137" s="4" t="str">
        <f t="shared" si="24"/>
        <v/>
      </c>
      <c r="P137" s="4" t="str">
        <f t="shared" si="25"/>
        <v/>
      </c>
      <c r="Q137" s="4" t="str">
        <f t="shared" si="26"/>
        <v/>
      </c>
      <c r="R137" s="4" t="str">
        <f t="shared" si="27"/>
        <v/>
      </c>
    </row>
    <row r="138" spans="1:18" x14ac:dyDescent="0.25">
      <c r="A138" s="79" t="str">
        <f t="shared" si="19"/>
        <v/>
      </c>
      <c r="B138" s="8"/>
      <c r="C138" s="14"/>
      <c r="D138" s="3"/>
      <c r="E138" s="7"/>
      <c r="F138" s="7"/>
      <c r="G138" s="3"/>
      <c r="H138" s="7"/>
      <c r="I138" s="30"/>
      <c r="J138" s="41" t="str">
        <f t="shared" si="20"/>
        <v/>
      </c>
      <c r="K138" s="16" t="str">
        <f>IF(B138=Contencioso_Administrativo[[#Headers],[Contencioso_Administrativo]],Actuación_Contencioso[[#Headers],[Actuación_Contencioso]],IF('PRIMERA INSTANCIA'!B138=Ordinaria[[#Headers],[Ordinaria]],Actuación_Ordinaria[[#Headers],[Actuación_Ordinaria]],IF('PRIMERA INSTANCIA'!B138=Función_Jurisdiccional_Disciplinaria[[#Headers],[Función_Jurisdiccional_Disciplinaria]],Actuación_Disciplinaria[[#Headers],[Actuación_Disciplinaria]],"")))</f>
        <v/>
      </c>
      <c r="L138" s="15" t="str">
        <f t="shared" si="21"/>
        <v/>
      </c>
      <c r="M138" s="15" t="str">
        <f t="shared" si="22"/>
        <v/>
      </c>
      <c r="N138" s="15" t="str">
        <f t="shared" si="23"/>
        <v/>
      </c>
      <c r="O138" s="4" t="str">
        <f t="shared" si="24"/>
        <v/>
      </c>
      <c r="P138" s="4" t="str">
        <f t="shared" si="25"/>
        <v/>
      </c>
      <c r="Q138" s="4" t="str">
        <f t="shared" si="26"/>
        <v/>
      </c>
      <c r="R138" s="4" t="str">
        <f t="shared" si="27"/>
        <v/>
      </c>
    </row>
    <row r="139" spans="1:18" x14ac:dyDescent="0.25">
      <c r="A139" s="79" t="str">
        <f t="shared" si="19"/>
        <v/>
      </c>
      <c r="B139" s="8"/>
      <c r="C139" s="14"/>
      <c r="D139" s="3"/>
      <c r="E139" s="7"/>
      <c r="F139" s="7"/>
      <c r="G139" s="3"/>
      <c r="H139" s="7"/>
      <c r="I139" s="30"/>
      <c r="J139" s="41" t="str">
        <f t="shared" si="20"/>
        <v/>
      </c>
      <c r="K139" s="16" t="str">
        <f>IF(B139=Contencioso_Administrativo[[#Headers],[Contencioso_Administrativo]],Actuación_Contencioso[[#Headers],[Actuación_Contencioso]],IF('PRIMERA INSTANCIA'!B139=Ordinaria[[#Headers],[Ordinaria]],Actuación_Ordinaria[[#Headers],[Actuación_Ordinaria]],IF('PRIMERA INSTANCIA'!B139=Función_Jurisdiccional_Disciplinaria[[#Headers],[Función_Jurisdiccional_Disciplinaria]],Actuación_Disciplinaria[[#Headers],[Actuación_Disciplinaria]],"")))</f>
        <v/>
      </c>
      <c r="L139" s="15" t="str">
        <f t="shared" si="21"/>
        <v/>
      </c>
      <c r="M139" s="15" t="str">
        <f t="shared" si="22"/>
        <v/>
      </c>
      <c r="N139" s="15" t="str">
        <f t="shared" si="23"/>
        <v/>
      </c>
      <c r="O139" s="4" t="str">
        <f t="shared" si="24"/>
        <v/>
      </c>
      <c r="P139" s="4" t="str">
        <f t="shared" si="25"/>
        <v/>
      </c>
      <c r="Q139" s="4" t="str">
        <f t="shared" si="26"/>
        <v/>
      </c>
      <c r="R139" s="4" t="str">
        <f t="shared" si="27"/>
        <v/>
      </c>
    </row>
    <row r="140" spans="1:18" x14ac:dyDescent="0.25">
      <c r="A140" s="79" t="str">
        <f t="shared" si="19"/>
        <v/>
      </c>
      <c r="B140" s="8"/>
      <c r="C140" s="14"/>
      <c r="D140" s="3"/>
      <c r="E140" s="7"/>
      <c r="F140" s="7"/>
      <c r="G140" s="3"/>
      <c r="H140" s="7"/>
      <c r="I140" s="30"/>
      <c r="J140" s="41" t="str">
        <f t="shared" si="20"/>
        <v/>
      </c>
      <c r="K140" s="16" t="str">
        <f>IF(B140=Contencioso_Administrativo[[#Headers],[Contencioso_Administrativo]],Actuación_Contencioso[[#Headers],[Actuación_Contencioso]],IF('PRIMERA INSTANCIA'!B140=Ordinaria[[#Headers],[Ordinaria]],Actuación_Ordinaria[[#Headers],[Actuación_Ordinaria]],IF('PRIMERA INSTANCIA'!B140=Función_Jurisdiccional_Disciplinaria[[#Headers],[Función_Jurisdiccional_Disciplinaria]],Actuación_Disciplinaria[[#Headers],[Actuación_Disciplinaria]],"")))</f>
        <v/>
      </c>
      <c r="L140" s="15" t="str">
        <f t="shared" si="21"/>
        <v/>
      </c>
      <c r="M140" s="15" t="str">
        <f t="shared" si="22"/>
        <v/>
      </c>
      <c r="N140" s="15" t="str">
        <f t="shared" si="23"/>
        <v/>
      </c>
      <c r="O140" s="4" t="str">
        <f t="shared" si="24"/>
        <v/>
      </c>
      <c r="P140" s="4" t="str">
        <f t="shared" si="25"/>
        <v/>
      </c>
      <c r="Q140" s="4" t="str">
        <f t="shared" si="26"/>
        <v/>
      </c>
      <c r="R140" s="4" t="str">
        <f t="shared" si="27"/>
        <v/>
      </c>
    </row>
    <row r="141" spans="1:18" x14ac:dyDescent="0.25">
      <c r="A141" s="79" t="str">
        <f t="shared" si="19"/>
        <v/>
      </c>
      <c r="B141" s="8"/>
      <c r="C141" s="14"/>
      <c r="D141" s="3"/>
      <c r="E141" s="7"/>
      <c r="F141" s="7"/>
      <c r="G141" s="3"/>
      <c r="H141" s="7"/>
      <c r="I141" s="30"/>
      <c r="J141" s="41" t="str">
        <f t="shared" si="20"/>
        <v/>
      </c>
      <c r="K141" s="16" t="str">
        <f>IF(B141=Contencioso_Administrativo[[#Headers],[Contencioso_Administrativo]],Actuación_Contencioso[[#Headers],[Actuación_Contencioso]],IF('PRIMERA INSTANCIA'!B141=Ordinaria[[#Headers],[Ordinaria]],Actuación_Ordinaria[[#Headers],[Actuación_Ordinaria]],IF('PRIMERA INSTANCIA'!B141=Función_Jurisdiccional_Disciplinaria[[#Headers],[Función_Jurisdiccional_Disciplinaria]],Actuación_Disciplinaria[[#Headers],[Actuación_Disciplinaria]],"")))</f>
        <v/>
      </c>
      <c r="L141" s="15" t="str">
        <f t="shared" si="21"/>
        <v/>
      </c>
      <c r="M141" s="15" t="str">
        <f t="shared" si="22"/>
        <v/>
      </c>
      <c r="N141" s="15" t="str">
        <f t="shared" si="23"/>
        <v/>
      </c>
      <c r="O141" s="4" t="str">
        <f t="shared" si="24"/>
        <v/>
      </c>
      <c r="P141" s="4" t="str">
        <f t="shared" si="25"/>
        <v/>
      </c>
      <c r="Q141" s="4" t="str">
        <f t="shared" si="26"/>
        <v/>
      </c>
      <c r="R141" s="4" t="str">
        <f t="shared" si="27"/>
        <v/>
      </c>
    </row>
    <row r="142" spans="1:18" x14ac:dyDescent="0.25">
      <c r="A142" s="79" t="str">
        <f t="shared" si="19"/>
        <v/>
      </c>
      <c r="B142" s="8"/>
      <c r="C142" s="14"/>
      <c r="D142" s="3"/>
      <c r="E142" s="7"/>
      <c r="F142" s="7"/>
      <c r="G142" s="3"/>
      <c r="H142" s="7"/>
      <c r="I142" s="30"/>
      <c r="J142" s="41" t="str">
        <f t="shared" si="20"/>
        <v/>
      </c>
      <c r="K142" s="16" t="str">
        <f>IF(B142=Contencioso_Administrativo[[#Headers],[Contencioso_Administrativo]],Actuación_Contencioso[[#Headers],[Actuación_Contencioso]],IF('PRIMERA INSTANCIA'!B142=Ordinaria[[#Headers],[Ordinaria]],Actuación_Ordinaria[[#Headers],[Actuación_Ordinaria]],IF('PRIMERA INSTANCIA'!B142=Función_Jurisdiccional_Disciplinaria[[#Headers],[Función_Jurisdiccional_Disciplinaria]],Actuación_Disciplinaria[[#Headers],[Actuación_Disciplinaria]],"")))</f>
        <v/>
      </c>
      <c r="L142" s="15" t="str">
        <f t="shared" si="21"/>
        <v/>
      </c>
      <c r="M142" s="15" t="str">
        <f t="shared" si="22"/>
        <v/>
      </c>
      <c r="N142" s="15" t="str">
        <f t="shared" si="23"/>
        <v/>
      </c>
      <c r="O142" s="4" t="str">
        <f t="shared" si="24"/>
        <v/>
      </c>
      <c r="P142" s="4" t="str">
        <f t="shared" si="25"/>
        <v/>
      </c>
      <c r="Q142" s="4" t="str">
        <f t="shared" si="26"/>
        <v/>
      </c>
      <c r="R142" s="4" t="str">
        <f t="shared" si="27"/>
        <v/>
      </c>
    </row>
    <row r="143" spans="1:18" x14ac:dyDescent="0.25">
      <c r="A143" s="79" t="str">
        <f t="shared" si="19"/>
        <v/>
      </c>
      <c r="B143" s="8"/>
      <c r="C143" s="14"/>
      <c r="D143" s="3"/>
      <c r="E143" s="7"/>
      <c r="F143" s="7"/>
      <c r="G143" s="3"/>
      <c r="H143" s="7"/>
      <c r="I143" s="30"/>
      <c r="J143" s="41" t="str">
        <f t="shared" si="20"/>
        <v/>
      </c>
      <c r="K143" s="16" t="str">
        <f>IF(B143=Contencioso_Administrativo[[#Headers],[Contencioso_Administrativo]],Actuación_Contencioso[[#Headers],[Actuación_Contencioso]],IF('PRIMERA INSTANCIA'!B143=Ordinaria[[#Headers],[Ordinaria]],Actuación_Ordinaria[[#Headers],[Actuación_Ordinaria]],IF('PRIMERA INSTANCIA'!B143=Función_Jurisdiccional_Disciplinaria[[#Headers],[Función_Jurisdiccional_Disciplinaria]],Actuación_Disciplinaria[[#Headers],[Actuación_Disciplinaria]],"")))</f>
        <v/>
      </c>
      <c r="L143" s="15" t="str">
        <f t="shared" si="21"/>
        <v/>
      </c>
      <c r="M143" s="15" t="str">
        <f t="shared" si="22"/>
        <v/>
      </c>
      <c r="N143" s="15" t="str">
        <f t="shared" si="23"/>
        <v/>
      </c>
      <c r="O143" s="4" t="str">
        <f t="shared" si="24"/>
        <v/>
      </c>
      <c r="P143" s="4" t="str">
        <f t="shared" si="25"/>
        <v/>
      </c>
      <c r="Q143" s="4" t="str">
        <f t="shared" si="26"/>
        <v/>
      </c>
      <c r="R143" s="4" t="str">
        <f t="shared" si="27"/>
        <v/>
      </c>
    </row>
    <row r="144" spans="1:18" x14ac:dyDescent="0.25">
      <c r="A144" s="79" t="str">
        <f t="shared" si="19"/>
        <v/>
      </c>
      <c r="B144" s="8"/>
      <c r="C144" s="14"/>
      <c r="D144" s="3"/>
      <c r="E144" s="7"/>
      <c r="F144" s="7"/>
      <c r="G144" s="3"/>
      <c r="H144" s="7"/>
      <c r="I144" s="30"/>
      <c r="J144" s="41" t="str">
        <f t="shared" si="20"/>
        <v/>
      </c>
      <c r="K144" s="16" t="str">
        <f>IF(B144=Contencioso_Administrativo[[#Headers],[Contencioso_Administrativo]],Actuación_Contencioso[[#Headers],[Actuación_Contencioso]],IF('PRIMERA INSTANCIA'!B144=Ordinaria[[#Headers],[Ordinaria]],Actuación_Ordinaria[[#Headers],[Actuación_Ordinaria]],IF('PRIMERA INSTANCIA'!B144=Función_Jurisdiccional_Disciplinaria[[#Headers],[Función_Jurisdiccional_Disciplinaria]],Actuación_Disciplinaria[[#Headers],[Actuación_Disciplinaria]],"")))</f>
        <v/>
      </c>
      <c r="L144" s="15" t="str">
        <f t="shared" si="21"/>
        <v/>
      </c>
      <c r="M144" s="15" t="str">
        <f t="shared" si="22"/>
        <v/>
      </c>
      <c r="N144" s="15" t="str">
        <f t="shared" si="23"/>
        <v/>
      </c>
      <c r="O144" s="4" t="str">
        <f t="shared" si="24"/>
        <v/>
      </c>
      <c r="P144" s="4" t="str">
        <f t="shared" si="25"/>
        <v/>
      </c>
      <c r="Q144" s="4" t="str">
        <f t="shared" si="26"/>
        <v/>
      </c>
      <c r="R144" s="4" t="str">
        <f t="shared" si="27"/>
        <v/>
      </c>
    </row>
    <row r="145" spans="1:18" x14ac:dyDescent="0.25">
      <c r="A145" s="79" t="str">
        <f t="shared" si="19"/>
        <v/>
      </c>
      <c r="B145" s="8"/>
      <c r="C145" s="14"/>
      <c r="D145" s="3"/>
      <c r="E145" s="7"/>
      <c r="F145" s="7"/>
      <c r="G145" s="3"/>
      <c r="H145" s="7"/>
      <c r="I145" s="30"/>
      <c r="J145" s="41" t="str">
        <f t="shared" si="20"/>
        <v/>
      </c>
      <c r="K145" s="16" t="str">
        <f>IF(B145=Contencioso_Administrativo[[#Headers],[Contencioso_Administrativo]],Actuación_Contencioso[[#Headers],[Actuación_Contencioso]],IF('PRIMERA INSTANCIA'!B145=Ordinaria[[#Headers],[Ordinaria]],Actuación_Ordinaria[[#Headers],[Actuación_Ordinaria]],IF('PRIMERA INSTANCIA'!B145=Función_Jurisdiccional_Disciplinaria[[#Headers],[Función_Jurisdiccional_Disciplinaria]],Actuación_Disciplinaria[[#Headers],[Actuación_Disciplinaria]],"")))</f>
        <v/>
      </c>
      <c r="L145" s="15" t="str">
        <f t="shared" si="21"/>
        <v/>
      </c>
      <c r="M145" s="15" t="str">
        <f t="shared" si="22"/>
        <v/>
      </c>
      <c r="N145" s="15" t="str">
        <f t="shared" si="23"/>
        <v/>
      </c>
      <c r="O145" s="4" t="str">
        <f t="shared" si="24"/>
        <v/>
      </c>
      <c r="P145" s="4" t="str">
        <f t="shared" si="25"/>
        <v/>
      </c>
      <c r="Q145" s="4" t="str">
        <f t="shared" si="26"/>
        <v/>
      </c>
      <c r="R145" s="4" t="str">
        <f t="shared" si="27"/>
        <v/>
      </c>
    </row>
    <row r="146" spans="1:18" x14ac:dyDescent="0.25">
      <c r="A146" s="79" t="str">
        <f t="shared" si="19"/>
        <v/>
      </c>
      <c r="B146" s="8"/>
      <c r="C146" s="14"/>
      <c r="D146" s="3"/>
      <c r="E146" s="7"/>
      <c r="F146" s="7"/>
      <c r="G146" s="3"/>
      <c r="H146" s="7"/>
      <c r="I146" s="30"/>
      <c r="J146" s="41" t="str">
        <f t="shared" si="20"/>
        <v/>
      </c>
      <c r="K146" s="16" t="str">
        <f>IF(B146=Contencioso_Administrativo[[#Headers],[Contencioso_Administrativo]],Actuación_Contencioso[[#Headers],[Actuación_Contencioso]],IF('PRIMERA INSTANCIA'!B146=Ordinaria[[#Headers],[Ordinaria]],Actuación_Ordinaria[[#Headers],[Actuación_Ordinaria]],IF('PRIMERA INSTANCIA'!B146=Función_Jurisdiccional_Disciplinaria[[#Headers],[Función_Jurisdiccional_Disciplinaria]],Actuación_Disciplinaria[[#Headers],[Actuación_Disciplinaria]],"")))</f>
        <v/>
      </c>
      <c r="L146" s="15" t="str">
        <f t="shared" si="21"/>
        <v/>
      </c>
      <c r="M146" s="15" t="str">
        <f t="shared" si="22"/>
        <v/>
      </c>
      <c r="N146" s="15" t="str">
        <f t="shared" si="23"/>
        <v/>
      </c>
      <c r="O146" s="4" t="str">
        <f t="shared" si="24"/>
        <v/>
      </c>
      <c r="P146" s="4" t="str">
        <f t="shared" si="25"/>
        <v/>
      </c>
      <c r="Q146" s="4" t="str">
        <f t="shared" si="26"/>
        <v/>
      </c>
      <c r="R146" s="4" t="str">
        <f t="shared" si="27"/>
        <v/>
      </c>
    </row>
    <row r="147" spans="1:18" x14ac:dyDescent="0.25">
      <c r="A147" s="79" t="str">
        <f t="shared" si="19"/>
        <v/>
      </c>
      <c r="B147" s="8"/>
      <c r="C147" s="14"/>
      <c r="D147" s="3"/>
      <c r="E147" s="7"/>
      <c r="F147" s="7"/>
      <c r="G147" s="3"/>
      <c r="H147" s="7"/>
      <c r="I147" s="30"/>
      <c r="J147" s="41" t="str">
        <f t="shared" si="20"/>
        <v/>
      </c>
      <c r="K147" s="16" t="str">
        <f>IF(B147=Contencioso_Administrativo[[#Headers],[Contencioso_Administrativo]],Actuación_Contencioso[[#Headers],[Actuación_Contencioso]],IF('PRIMERA INSTANCIA'!B147=Ordinaria[[#Headers],[Ordinaria]],Actuación_Ordinaria[[#Headers],[Actuación_Ordinaria]],IF('PRIMERA INSTANCIA'!B147=Función_Jurisdiccional_Disciplinaria[[#Headers],[Función_Jurisdiccional_Disciplinaria]],Actuación_Disciplinaria[[#Headers],[Actuación_Disciplinaria]],"")))</f>
        <v/>
      </c>
      <c r="L147" s="15" t="str">
        <f t="shared" si="21"/>
        <v/>
      </c>
      <c r="M147" s="15" t="str">
        <f t="shared" si="22"/>
        <v/>
      </c>
      <c r="N147" s="15" t="str">
        <f t="shared" si="23"/>
        <v/>
      </c>
      <c r="O147" s="4" t="str">
        <f t="shared" si="24"/>
        <v/>
      </c>
      <c r="P147" s="4" t="str">
        <f t="shared" si="25"/>
        <v/>
      </c>
      <c r="Q147" s="4" t="str">
        <f t="shared" si="26"/>
        <v/>
      </c>
      <c r="R147" s="4" t="str">
        <f t="shared" si="27"/>
        <v/>
      </c>
    </row>
    <row r="148" spans="1:18" x14ac:dyDescent="0.25">
      <c r="A148" s="79" t="str">
        <f t="shared" si="19"/>
        <v/>
      </c>
      <c r="B148" s="8"/>
      <c r="C148" s="14"/>
      <c r="D148" s="3"/>
      <c r="E148" s="7"/>
      <c r="F148" s="7"/>
      <c r="G148" s="3"/>
      <c r="H148" s="7"/>
      <c r="I148" s="30"/>
      <c r="J148" s="41" t="str">
        <f t="shared" si="20"/>
        <v/>
      </c>
      <c r="K148" s="16" t="str">
        <f>IF(B148=Contencioso_Administrativo[[#Headers],[Contencioso_Administrativo]],Actuación_Contencioso[[#Headers],[Actuación_Contencioso]],IF('PRIMERA INSTANCIA'!B148=Ordinaria[[#Headers],[Ordinaria]],Actuación_Ordinaria[[#Headers],[Actuación_Ordinaria]],IF('PRIMERA INSTANCIA'!B148=Función_Jurisdiccional_Disciplinaria[[#Headers],[Función_Jurisdiccional_Disciplinaria]],Actuación_Disciplinaria[[#Headers],[Actuación_Disciplinaria]],"")))</f>
        <v/>
      </c>
      <c r="L148" s="15" t="str">
        <f t="shared" si="21"/>
        <v/>
      </c>
      <c r="M148" s="15" t="str">
        <f t="shared" si="22"/>
        <v/>
      </c>
      <c r="N148" s="15" t="str">
        <f t="shared" si="23"/>
        <v/>
      </c>
      <c r="O148" s="4" t="str">
        <f t="shared" si="24"/>
        <v/>
      </c>
      <c r="P148" s="4" t="str">
        <f t="shared" si="25"/>
        <v/>
      </c>
      <c r="Q148" s="4" t="str">
        <f t="shared" si="26"/>
        <v/>
      </c>
      <c r="R148" s="4" t="str">
        <f t="shared" si="27"/>
        <v/>
      </c>
    </row>
    <row r="149" spans="1:18" x14ac:dyDescent="0.25">
      <c r="A149" s="79" t="str">
        <f t="shared" si="19"/>
        <v/>
      </c>
      <c r="B149" s="8"/>
      <c r="C149" s="14"/>
      <c r="D149" s="3"/>
      <c r="E149" s="7"/>
      <c r="F149" s="7"/>
      <c r="G149" s="3"/>
      <c r="H149" s="7"/>
      <c r="I149" s="30"/>
      <c r="J149" s="41" t="str">
        <f t="shared" si="20"/>
        <v/>
      </c>
      <c r="K149" s="16" t="str">
        <f>IF(B149=Contencioso_Administrativo[[#Headers],[Contencioso_Administrativo]],Actuación_Contencioso[[#Headers],[Actuación_Contencioso]],IF('PRIMERA INSTANCIA'!B149=Ordinaria[[#Headers],[Ordinaria]],Actuación_Ordinaria[[#Headers],[Actuación_Ordinaria]],IF('PRIMERA INSTANCIA'!B149=Función_Jurisdiccional_Disciplinaria[[#Headers],[Función_Jurisdiccional_Disciplinaria]],Actuación_Disciplinaria[[#Headers],[Actuación_Disciplinaria]],"")))</f>
        <v/>
      </c>
      <c r="L149" s="15" t="str">
        <f t="shared" si="21"/>
        <v/>
      </c>
      <c r="M149" s="15" t="str">
        <f t="shared" si="22"/>
        <v/>
      </c>
      <c r="N149" s="15" t="str">
        <f t="shared" si="23"/>
        <v/>
      </c>
      <c r="O149" s="4" t="str">
        <f t="shared" si="24"/>
        <v/>
      </c>
      <c r="P149" s="4" t="str">
        <f t="shared" si="25"/>
        <v/>
      </c>
      <c r="Q149" s="4" t="str">
        <f t="shared" si="26"/>
        <v/>
      </c>
      <c r="R149" s="4" t="str">
        <f t="shared" si="27"/>
        <v/>
      </c>
    </row>
    <row r="150" spans="1:18" x14ac:dyDescent="0.25">
      <c r="A150" s="79" t="str">
        <f t="shared" si="19"/>
        <v/>
      </c>
      <c r="B150" s="8"/>
      <c r="C150" s="14"/>
      <c r="D150" s="3"/>
      <c r="E150" s="7"/>
      <c r="F150" s="7"/>
      <c r="G150" s="3"/>
      <c r="H150" s="7"/>
      <c r="I150" s="30"/>
      <c r="J150" s="41" t="str">
        <f t="shared" si="20"/>
        <v/>
      </c>
      <c r="K150" s="16" t="str">
        <f>IF(B150=Contencioso_Administrativo[[#Headers],[Contencioso_Administrativo]],Actuación_Contencioso[[#Headers],[Actuación_Contencioso]],IF('PRIMERA INSTANCIA'!B150=Ordinaria[[#Headers],[Ordinaria]],Actuación_Ordinaria[[#Headers],[Actuación_Ordinaria]],IF('PRIMERA INSTANCIA'!B150=Función_Jurisdiccional_Disciplinaria[[#Headers],[Función_Jurisdiccional_Disciplinaria]],Actuación_Disciplinaria[[#Headers],[Actuación_Disciplinaria]],"")))</f>
        <v/>
      </c>
      <c r="L150" s="15" t="str">
        <f t="shared" si="21"/>
        <v/>
      </c>
      <c r="M150" s="15" t="str">
        <f t="shared" si="22"/>
        <v/>
      </c>
      <c r="N150" s="15" t="str">
        <f t="shared" si="23"/>
        <v/>
      </c>
      <c r="O150" s="4" t="str">
        <f t="shared" si="24"/>
        <v/>
      </c>
      <c r="P150" s="4" t="str">
        <f t="shared" si="25"/>
        <v/>
      </c>
      <c r="Q150" s="4" t="str">
        <f t="shared" si="26"/>
        <v/>
      </c>
      <c r="R150" s="4" t="str">
        <f t="shared" si="27"/>
        <v/>
      </c>
    </row>
    <row r="151" spans="1:18" x14ac:dyDescent="0.25">
      <c r="A151" s="79" t="str">
        <f t="shared" si="19"/>
        <v/>
      </c>
      <c r="B151" s="8"/>
      <c r="C151" s="14"/>
      <c r="D151" s="3"/>
      <c r="E151" s="7"/>
      <c r="F151" s="7"/>
      <c r="G151" s="3"/>
      <c r="H151" s="7"/>
      <c r="I151" s="30"/>
      <c r="J151" s="41" t="str">
        <f t="shared" si="20"/>
        <v/>
      </c>
      <c r="K151" s="16" t="str">
        <f>IF(B151=Contencioso_Administrativo[[#Headers],[Contencioso_Administrativo]],Actuación_Contencioso[[#Headers],[Actuación_Contencioso]],IF('PRIMERA INSTANCIA'!B151=Ordinaria[[#Headers],[Ordinaria]],Actuación_Ordinaria[[#Headers],[Actuación_Ordinaria]],IF('PRIMERA INSTANCIA'!B151=Función_Jurisdiccional_Disciplinaria[[#Headers],[Función_Jurisdiccional_Disciplinaria]],Actuación_Disciplinaria[[#Headers],[Actuación_Disciplinaria]],"")))</f>
        <v/>
      </c>
      <c r="L151" s="15" t="str">
        <f t="shared" si="21"/>
        <v/>
      </c>
      <c r="M151" s="15" t="str">
        <f t="shared" si="22"/>
        <v/>
      </c>
      <c r="N151" s="15" t="str">
        <f t="shared" si="23"/>
        <v/>
      </c>
      <c r="O151" s="4" t="str">
        <f t="shared" si="24"/>
        <v/>
      </c>
      <c r="P151" s="4" t="str">
        <f t="shared" si="25"/>
        <v/>
      </c>
      <c r="Q151" s="4" t="str">
        <f t="shared" si="26"/>
        <v/>
      </c>
      <c r="R151" s="4" t="str">
        <f t="shared" si="27"/>
        <v/>
      </c>
    </row>
    <row r="152" spans="1:18" x14ac:dyDescent="0.25">
      <c r="A152" s="79" t="str">
        <f t="shared" si="19"/>
        <v/>
      </c>
      <c r="B152" s="8"/>
      <c r="C152" s="14"/>
      <c r="D152" s="3"/>
      <c r="E152" s="7"/>
      <c r="F152" s="7"/>
      <c r="G152" s="3"/>
      <c r="H152" s="7"/>
      <c r="I152" s="30"/>
      <c r="J152" s="41" t="str">
        <f t="shared" si="20"/>
        <v/>
      </c>
      <c r="K152" s="16" t="str">
        <f>IF(B152=Contencioso_Administrativo[[#Headers],[Contencioso_Administrativo]],Actuación_Contencioso[[#Headers],[Actuación_Contencioso]],IF('PRIMERA INSTANCIA'!B152=Ordinaria[[#Headers],[Ordinaria]],Actuación_Ordinaria[[#Headers],[Actuación_Ordinaria]],IF('PRIMERA INSTANCIA'!B152=Función_Jurisdiccional_Disciplinaria[[#Headers],[Función_Jurisdiccional_Disciplinaria]],Actuación_Disciplinaria[[#Headers],[Actuación_Disciplinaria]],"")))</f>
        <v/>
      </c>
      <c r="L152" s="15" t="str">
        <f t="shared" si="21"/>
        <v/>
      </c>
      <c r="M152" s="15" t="str">
        <f t="shared" si="22"/>
        <v/>
      </c>
      <c r="N152" s="15" t="str">
        <f t="shared" si="23"/>
        <v/>
      </c>
      <c r="O152" s="4" t="str">
        <f t="shared" si="24"/>
        <v/>
      </c>
      <c r="P152" s="4" t="str">
        <f t="shared" si="25"/>
        <v/>
      </c>
      <c r="Q152" s="4" t="str">
        <f t="shared" si="26"/>
        <v/>
      </c>
      <c r="R152" s="4" t="str">
        <f t="shared" si="27"/>
        <v/>
      </c>
    </row>
    <row r="153" spans="1:18" x14ac:dyDescent="0.25">
      <c r="A153" s="79" t="str">
        <f t="shared" si="19"/>
        <v/>
      </c>
      <c r="B153" s="8"/>
      <c r="C153" s="14"/>
      <c r="D153" s="3"/>
      <c r="E153" s="7"/>
      <c r="F153" s="7"/>
      <c r="G153" s="3"/>
      <c r="H153" s="7"/>
      <c r="I153" s="30"/>
      <c r="J153" s="41" t="str">
        <f t="shared" si="20"/>
        <v/>
      </c>
      <c r="K153" s="16" t="str">
        <f>IF(B153=Contencioso_Administrativo[[#Headers],[Contencioso_Administrativo]],Actuación_Contencioso[[#Headers],[Actuación_Contencioso]],IF('PRIMERA INSTANCIA'!B153=Ordinaria[[#Headers],[Ordinaria]],Actuación_Ordinaria[[#Headers],[Actuación_Ordinaria]],IF('PRIMERA INSTANCIA'!B153=Función_Jurisdiccional_Disciplinaria[[#Headers],[Función_Jurisdiccional_Disciplinaria]],Actuación_Disciplinaria[[#Headers],[Actuación_Disciplinaria]],"")))</f>
        <v/>
      </c>
      <c r="L153" s="15" t="str">
        <f t="shared" si="21"/>
        <v/>
      </c>
      <c r="M153" s="15" t="str">
        <f t="shared" si="22"/>
        <v/>
      </c>
      <c r="N153" s="15" t="str">
        <f t="shared" si="23"/>
        <v/>
      </c>
      <c r="O153" s="4" t="str">
        <f t="shared" si="24"/>
        <v/>
      </c>
      <c r="P153" s="4" t="str">
        <f t="shared" si="25"/>
        <v/>
      </c>
      <c r="Q153" s="4" t="str">
        <f t="shared" si="26"/>
        <v/>
      </c>
      <c r="R153" s="4" t="str">
        <f t="shared" si="27"/>
        <v/>
      </c>
    </row>
    <row r="154" spans="1:18" x14ac:dyDescent="0.25">
      <c r="A154" s="79" t="str">
        <f t="shared" si="19"/>
        <v/>
      </c>
      <c r="B154" s="8"/>
      <c r="C154" s="14"/>
      <c r="D154" s="3"/>
      <c r="E154" s="7"/>
      <c r="F154" s="7"/>
      <c r="G154" s="3"/>
      <c r="H154" s="7"/>
      <c r="I154" s="30"/>
      <c r="J154" s="41" t="str">
        <f t="shared" si="20"/>
        <v/>
      </c>
      <c r="K154" s="16" t="str">
        <f>IF(B154=Contencioso_Administrativo[[#Headers],[Contencioso_Administrativo]],Actuación_Contencioso[[#Headers],[Actuación_Contencioso]],IF('PRIMERA INSTANCIA'!B154=Ordinaria[[#Headers],[Ordinaria]],Actuación_Ordinaria[[#Headers],[Actuación_Ordinaria]],IF('PRIMERA INSTANCIA'!B154=Función_Jurisdiccional_Disciplinaria[[#Headers],[Función_Jurisdiccional_Disciplinaria]],Actuación_Disciplinaria[[#Headers],[Actuación_Disciplinaria]],"")))</f>
        <v/>
      </c>
      <c r="L154" s="15" t="str">
        <f t="shared" si="21"/>
        <v/>
      </c>
      <c r="M154" s="15" t="str">
        <f t="shared" si="22"/>
        <v/>
      </c>
      <c r="N154" s="15" t="str">
        <f t="shared" si="23"/>
        <v/>
      </c>
      <c r="O154" s="4" t="str">
        <f t="shared" si="24"/>
        <v/>
      </c>
      <c r="P154" s="4" t="str">
        <f t="shared" si="25"/>
        <v/>
      </c>
      <c r="Q154" s="4" t="str">
        <f t="shared" si="26"/>
        <v/>
      </c>
      <c r="R154" s="4" t="str">
        <f t="shared" si="27"/>
        <v/>
      </c>
    </row>
    <row r="155" spans="1:18" x14ac:dyDescent="0.25">
      <c r="A155" s="79" t="str">
        <f t="shared" si="19"/>
        <v/>
      </c>
      <c r="B155" s="8"/>
      <c r="C155" s="14"/>
      <c r="D155" s="3"/>
      <c r="E155" s="7"/>
      <c r="F155" s="7"/>
      <c r="G155" s="3"/>
      <c r="H155" s="7"/>
      <c r="I155" s="30"/>
      <c r="J155" s="41" t="str">
        <f t="shared" si="20"/>
        <v/>
      </c>
      <c r="K155" s="16" t="str">
        <f>IF(B155=Contencioso_Administrativo[[#Headers],[Contencioso_Administrativo]],Actuación_Contencioso[[#Headers],[Actuación_Contencioso]],IF('PRIMERA INSTANCIA'!B155=Ordinaria[[#Headers],[Ordinaria]],Actuación_Ordinaria[[#Headers],[Actuación_Ordinaria]],IF('PRIMERA INSTANCIA'!B155=Función_Jurisdiccional_Disciplinaria[[#Headers],[Función_Jurisdiccional_Disciplinaria]],Actuación_Disciplinaria[[#Headers],[Actuación_Disciplinaria]],"")))</f>
        <v/>
      </c>
      <c r="L155" s="15" t="str">
        <f t="shared" si="21"/>
        <v/>
      </c>
      <c r="M155" s="15" t="str">
        <f t="shared" si="22"/>
        <v/>
      </c>
      <c r="N155" s="15" t="str">
        <f t="shared" si="23"/>
        <v/>
      </c>
      <c r="O155" s="4" t="str">
        <f t="shared" si="24"/>
        <v/>
      </c>
      <c r="P155" s="4" t="str">
        <f t="shared" si="25"/>
        <v/>
      </c>
      <c r="Q155" s="4" t="str">
        <f t="shared" si="26"/>
        <v/>
      </c>
      <c r="R155" s="4" t="str">
        <f t="shared" si="27"/>
        <v/>
      </c>
    </row>
    <row r="156" spans="1:18" x14ac:dyDescent="0.25">
      <c r="A156" s="79" t="str">
        <f t="shared" si="19"/>
        <v/>
      </c>
      <c r="B156" s="8"/>
      <c r="C156" s="14"/>
      <c r="D156" s="3"/>
      <c r="E156" s="7"/>
      <c r="F156" s="7"/>
      <c r="G156" s="3"/>
      <c r="H156" s="7"/>
      <c r="I156" s="30"/>
      <c r="J156" s="41" t="str">
        <f t="shared" si="20"/>
        <v/>
      </c>
      <c r="K156" s="16" t="str">
        <f>IF(B156=Contencioso_Administrativo[[#Headers],[Contencioso_Administrativo]],Actuación_Contencioso[[#Headers],[Actuación_Contencioso]],IF('PRIMERA INSTANCIA'!B156=Ordinaria[[#Headers],[Ordinaria]],Actuación_Ordinaria[[#Headers],[Actuación_Ordinaria]],IF('PRIMERA INSTANCIA'!B156=Función_Jurisdiccional_Disciplinaria[[#Headers],[Función_Jurisdiccional_Disciplinaria]],Actuación_Disciplinaria[[#Headers],[Actuación_Disciplinaria]],"")))</f>
        <v/>
      </c>
      <c r="L156" s="15" t="str">
        <f t="shared" si="21"/>
        <v/>
      </c>
      <c r="M156" s="15" t="str">
        <f t="shared" si="22"/>
        <v/>
      </c>
      <c r="N156" s="15" t="str">
        <f t="shared" si="23"/>
        <v/>
      </c>
      <c r="O156" s="4" t="str">
        <f t="shared" si="24"/>
        <v/>
      </c>
      <c r="P156" s="4" t="str">
        <f t="shared" si="25"/>
        <v/>
      </c>
      <c r="Q156" s="4" t="str">
        <f t="shared" si="26"/>
        <v/>
      </c>
      <c r="R156" s="4" t="str">
        <f t="shared" si="27"/>
        <v/>
      </c>
    </row>
    <row r="157" spans="1:18" x14ac:dyDescent="0.25">
      <c r="A157" s="79" t="str">
        <f t="shared" si="19"/>
        <v/>
      </c>
      <c r="B157" s="8"/>
      <c r="C157" s="14"/>
      <c r="D157" s="3"/>
      <c r="E157" s="7"/>
      <c r="F157" s="7"/>
      <c r="G157" s="3"/>
      <c r="H157" s="7"/>
      <c r="I157" s="30"/>
      <c r="J157" s="41" t="str">
        <f t="shared" si="20"/>
        <v/>
      </c>
      <c r="K157" s="16" t="str">
        <f>IF(B157=Contencioso_Administrativo[[#Headers],[Contencioso_Administrativo]],Actuación_Contencioso[[#Headers],[Actuación_Contencioso]],IF('PRIMERA INSTANCIA'!B157=Ordinaria[[#Headers],[Ordinaria]],Actuación_Ordinaria[[#Headers],[Actuación_Ordinaria]],IF('PRIMERA INSTANCIA'!B157=Función_Jurisdiccional_Disciplinaria[[#Headers],[Función_Jurisdiccional_Disciplinaria]],Actuación_Disciplinaria[[#Headers],[Actuación_Disciplinaria]],"")))</f>
        <v/>
      </c>
      <c r="L157" s="15" t="str">
        <f t="shared" si="21"/>
        <v/>
      </c>
      <c r="M157" s="15" t="str">
        <f t="shared" si="22"/>
        <v/>
      </c>
      <c r="N157" s="15" t="str">
        <f t="shared" si="23"/>
        <v/>
      </c>
      <c r="O157" s="4" t="str">
        <f t="shared" si="24"/>
        <v/>
      </c>
      <c r="P157" s="4" t="str">
        <f t="shared" si="25"/>
        <v/>
      </c>
      <c r="Q157" s="4" t="str">
        <f t="shared" si="26"/>
        <v/>
      </c>
      <c r="R157" s="4" t="str">
        <f t="shared" si="27"/>
        <v/>
      </c>
    </row>
    <row r="158" spans="1:18" x14ac:dyDescent="0.25">
      <c r="A158" s="79" t="str">
        <f t="shared" si="19"/>
        <v/>
      </c>
      <c r="B158" s="8"/>
      <c r="C158" s="14"/>
      <c r="D158" s="3"/>
      <c r="E158" s="7"/>
      <c r="F158" s="7"/>
      <c r="G158" s="3"/>
      <c r="H158" s="7"/>
      <c r="I158" s="30"/>
      <c r="J158" s="41" t="str">
        <f t="shared" si="20"/>
        <v/>
      </c>
      <c r="K158" s="16" t="str">
        <f>IF(B158=Contencioso_Administrativo[[#Headers],[Contencioso_Administrativo]],Actuación_Contencioso[[#Headers],[Actuación_Contencioso]],IF('PRIMERA INSTANCIA'!B158=Ordinaria[[#Headers],[Ordinaria]],Actuación_Ordinaria[[#Headers],[Actuación_Ordinaria]],IF('PRIMERA INSTANCIA'!B158=Función_Jurisdiccional_Disciplinaria[[#Headers],[Función_Jurisdiccional_Disciplinaria]],Actuación_Disciplinaria[[#Headers],[Actuación_Disciplinaria]],"")))</f>
        <v/>
      </c>
      <c r="L158" s="15" t="str">
        <f t="shared" si="21"/>
        <v/>
      </c>
      <c r="M158" s="15" t="str">
        <f t="shared" si="22"/>
        <v/>
      </c>
      <c r="N158" s="15" t="str">
        <f t="shared" si="23"/>
        <v/>
      </c>
      <c r="O158" s="4" t="str">
        <f t="shared" si="24"/>
        <v/>
      </c>
      <c r="P158" s="4" t="str">
        <f t="shared" si="25"/>
        <v/>
      </c>
      <c r="Q158" s="4" t="str">
        <f t="shared" si="26"/>
        <v/>
      </c>
      <c r="R158" s="4" t="str">
        <f t="shared" si="27"/>
        <v/>
      </c>
    </row>
    <row r="159" spans="1:18" x14ac:dyDescent="0.25">
      <c r="A159" s="79" t="str">
        <f t="shared" si="19"/>
        <v/>
      </c>
      <c r="B159" s="8"/>
      <c r="C159" s="14"/>
      <c r="D159" s="3"/>
      <c r="E159" s="7"/>
      <c r="F159" s="7"/>
      <c r="G159" s="3"/>
      <c r="H159" s="7"/>
      <c r="I159" s="30"/>
      <c r="J159" s="41" t="str">
        <f t="shared" si="20"/>
        <v/>
      </c>
      <c r="K159" s="16" t="str">
        <f>IF(B159=Contencioso_Administrativo[[#Headers],[Contencioso_Administrativo]],Actuación_Contencioso[[#Headers],[Actuación_Contencioso]],IF('PRIMERA INSTANCIA'!B159=Ordinaria[[#Headers],[Ordinaria]],Actuación_Ordinaria[[#Headers],[Actuación_Ordinaria]],IF('PRIMERA INSTANCIA'!B159=Función_Jurisdiccional_Disciplinaria[[#Headers],[Función_Jurisdiccional_Disciplinaria]],Actuación_Disciplinaria[[#Headers],[Actuación_Disciplinaria]],"")))</f>
        <v/>
      </c>
      <c r="L159" s="15" t="str">
        <f t="shared" si="21"/>
        <v/>
      </c>
      <c r="M159" s="15" t="str">
        <f t="shared" si="22"/>
        <v/>
      </c>
      <c r="N159" s="15" t="str">
        <f t="shared" si="23"/>
        <v/>
      </c>
      <c r="O159" s="4" t="str">
        <f t="shared" si="24"/>
        <v/>
      </c>
      <c r="P159" s="4" t="str">
        <f t="shared" si="25"/>
        <v/>
      </c>
      <c r="Q159" s="4" t="str">
        <f t="shared" si="26"/>
        <v/>
      </c>
      <c r="R159" s="4" t="str">
        <f t="shared" si="27"/>
        <v/>
      </c>
    </row>
    <row r="160" spans="1:18" x14ac:dyDescent="0.25">
      <c r="A160" s="79" t="str">
        <f t="shared" si="19"/>
        <v/>
      </c>
      <c r="B160" s="8"/>
      <c r="C160" s="14"/>
      <c r="D160" s="3"/>
      <c r="E160" s="7"/>
      <c r="F160" s="7"/>
      <c r="G160" s="3"/>
      <c r="H160" s="7"/>
      <c r="I160" s="30"/>
      <c r="J160" s="41" t="str">
        <f t="shared" si="20"/>
        <v/>
      </c>
      <c r="K160" s="16" t="str">
        <f>IF(B160=Contencioso_Administrativo[[#Headers],[Contencioso_Administrativo]],Actuación_Contencioso[[#Headers],[Actuación_Contencioso]],IF('PRIMERA INSTANCIA'!B160=Ordinaria[[#Headers],[Ordinaria]],Actuación_Ordinaria[[#Headers],[Actuación_Ordinaria]],IF('PRIMERA INSTANCIA'!B160=Función_Jurisdiccional_Disciplinaria[[#Headers],[Función_Jurisdiccional_Disciplinaria]],Actuación_Disciplinaria[[#Headers],[Actuación_Disciplinaria]],"")))</f>
        <v/>
      </c>
      <c r="L160" s="15" t="str">
        <f t="shared" si="21"/>
        <v/>
      </c>
      <c r="M160" s="15" t="str">
        <f t="shared" si="22"/>
        <v/>
      </c>
      <c r="N160" s="15" t="str">
        <f t="shared" si="23"/>
        <v/>
      </c>
      <c r="O160" s="4" t="str">
        <f t="shared" si="24"/>
        <v/>
      </c>
      <c r="P160" s="4" t="str">
        <f t="shared" si="25"/>
        <v/>
      </c>
      <c r="Q160" s="4" t="str">
        <f t="shared" si="26"/>
        <v/>
      </c>
      <c r="R160" s="4" t="str">
        <f t="shared" si="27"/>
        <v/>
      </c>
    </row>
    <row r="161" spans="1:18" x14ac:dyDescent="0.25">
      <c r="A161" s="79" t="str">
        <f t="shared" si="19"/>
        <v/>
      </c>
      <c r="B161" s="8"/>
      <c r="C161" s="14"/>
      <c r="D161" s="3"/>
      <c r="E161" s="7"/>
      <c r="F161" s="7"/>
      <c r="G161" s="3"/>
      <c r="H161" s="7"/>
      <c r="I161" s="30"/>
      <c r="J161" s="41" t="str">
        <f t="shared" si="20"/>
        <v/>
      </c>
      <c r="K161" s="16" t="str">
        <f>IF(B161=Contencioso_Administrativo[[#Headers],[Contencioso_Administrativo]],Actuación_Contencioso[[#Headers],[Actuación_Contencioso]],IF('PRIMERA INSTANCIA'!B161=Ordinaria[[#Headers],[Ordinaria]],Actuación_Ordinaria[[#Headers],[Actuación_Ordinaria]],IF('PRIMERA INSTANCIA'!B161=Función_Jurisdiccional_Disciplinaria[[#Headers],[Función_Jurisdiccional_Disciplinaria]],Actuación_Disciplinaria[[#Headers],[Actuación_Disciplinaria]],"")))</f>
        <v/>
      </c>
      <c r="L161" s="15" t="str">
        <f t="shared" si="21"/>
        <v/>
      </c>
      <c r="M161" s="15" t="str">
        <f t="shared" si="22"/>
        <v/>
      </c>
      <c r="N161" s="15" t="str">
        <f t="shared" si="23"/>
        <v/>
      </c>
      <c r="O161" s="4" t="str">
        <f t="shared" si="24"/>
        <v/>
      </c>
      <c r="P161" s="4" t="str">
        <f t="shared" si="25"/>
        <v/>
      </c>
      <c r="Q161" s="4" t="str">
        <f t="shared" si="26"/>
        <v/>
      </c>
      <c r="R161" s="4" t="str">
        <f t="shared" si="27"/>
        <v/>
      </c>
    </row>
    <row r="162" spans="1:18" x14ac:dyDescent="0.25">
      <c r="A162" s="79" t="str">
        <f t="shared" si="19"/>
        <v/>
      </c>
      <c r="B162" s="8"/>
      <c r="C162" s="14"/>
      <c r="D162" s="3"/>
      <c r="E162" s="7"/>
      <c r="F162" s="7"/>
      <c r="G162" s="3"/>
      <c r="H162" s="7"/>
      <c r="I162" s="30"/>
      <c r="J162" s="41" t="str">
        <f t="shared" si="20"/>
        <v/>
      </c>
      <c r="K162" s="16" t="str">
        <f>IF(B162=Contencioso_Administrativo[[#Headers],[Contencioso_Administrativo]],Actuación_Contencioso[[#Headers],[Actuación_Contencioso]],IF('PRIMERA INSTANCIA'!B162=Ordinaria[[#Headers],[Ordinaria]],Actuación_Ordinaria[[#Headers],[Actuación_Ordinaria]],IF('PRIMERA INSTANCIA'!B162=Función_Jurisdiccional_Disciplinaria[[#Headers],[Función_Jurisdiccional_Disciplinaria]],Actuación_Disciplinaria[[#Headers],[Actuación_Disciplinaria]],"")))</f>
        <v/>
      </c>
      <c r="L162" s="15" t="str">
        <f t="shared" si="21"/>
        <v/>
      </c>
      <c r="M162" s="15" t="str">
        <f t="shared" si="22"/>
        <v/>
      </c>
      <c r="N162" s="15" t="str">
        <f t="shared" si="23"/>
        <v/>
      </c>
      <c r="O162" s="4" t="str">
        <f t="shared" si="24"/>
        <v/>
      </c>
      <c r="P162" s="4" t="str">
        <f t="shared" si="25"/>
        <v/>
      </c>
      <c r="Q162" s="4" t="str">
        <f t="shared" si="26"/>
        <v/>
      </c>
      <c r="R162" s="4" t="str">
        <f t="shared" si="27"/>
        <v/>
      </c>
    </row>
    <row r="163" spans="1:18" x14ac:dyDescent="0.25">
      <c r="A163" s="79" t="str">
        <f t="shared" si="19"/>
        <v/>
      </c>
      <c r="B163" s="8"/>
      <c r="C163" s="14"/>
      <c r="D163" s="3"/>
      <c r="E163" s="7"/>
      <c r="F163" s="7"/>
      <c r="G163" s="3"/>
      <c r="H163" s="7"/>
      <c r="I163" s="30"/>
      <c r="J163" s="41" t="str">
        <f t="shared" si="20"/>
        <v/>
      </c>
      <c r="K163" s="16" t="str">
        <f>IF(B163=Contencioso_Administrativo[[#Headers],[Contencioso_Administrativo]],Actuación_Contencioso[[#Headers],[Actuación_Contencioso]],IF('PRIMERA INSTANCIA'!B163=Ordinaria[[#Headers],[Ordinaria]],Actuación_Ordinaria[[#Headers],[Actuación_Ordinaria]],IF('PRIMERA INSTANCIA'!B163=Función_Jurisdiccional_Disciplinaria[[#Headers],[Función_Jurisdiccional_Disciplinaria]],Actuación_Disciplinaria[[#Headers],[Actuación_Disciplinaria]],"")))</f>
        <v/>
      </c>
      <c r="L163" s="15" t="str">
        <f t="shared" si="21"/>
        <v/>
      </c>
      <c r="M163" s="15" t="str">
        <f t="shared" si="22"/>
        <v/>
      </c>
      <c r="N163" s="15" t="str">
        <f t="shared" si="23"/>
        <v/>
      </c>
      <c r="O163" s="4" t="str">
        <f t="shared" si="24"/>
        <v/>
      </c>
      <c r="P163" s="4" t="str">
        <f t="shared" si="25"/>
        <v/>
      </c>
      <c r="Q163" s="4" t="str">
        <f t="shared" si="26"/>
        <v/>
      </c>
      <c r="R163" s="4" t="str">
        <f t="shared" si="27"/>
        <v/>
      </c>
    </row>
    <row r="164" spans="1:18" x14ac:dyDescent="0.25">
      <c r="A164" s="79" t="str">
        <f t="shared" si="19"/>
        <v/>
      </c>
      <c r="B164" s="8"/>
      <c r="C164" s="14"/>
      <c r="D164" s="3"/>
      <c r="E164" s="7"/>
      <c r="F164" s="7"/>
      <c r="G164" s="3"/>
      <c r="H164" s="7"/>
      <c r="I164" s="30"/>
      <c r="J164" s="41" t="str">
        <f t="shared" si="20"/>
        <v/>
      </c>
      <c r="K164" s="16" t="str">
        <f>IF(B164=Contencioso_Administrativo[[#Headers],[Contencioso_Administrativo]],Actuación_Contencioso[[#Headers],[Actuación_Contencioso]],IF('PRIMERA INSTANCIA'!B164=Ordinaria[[#Headers],[Ordinaria]],Actuación_Ordinaria[[#Headers],[Actuación_Ordinaria]],IF('PRIMERA INSTANCIA'!B164=Función_Jurisdiccional_Disciplinaria[[#Headers],[Función_Jurisdiccional_Disciplinaria]],Actuación_Disciplinaria[[#Headers],[Actuación_Disciplinaria]],"")))</f>
        <v/>
      </c>
      <c r="L164" s="15" t="str">
        <f t="shared" si="21"/>
        <v/>
      </c>
      <c r="M164" s="15" t="str">
        <f t="shared" si="22"/>
        <v/>
      </c>
      <c r="N164" s="15" t="str">
        <f t="shared" si="23"/>
        <v/>
      </c>
      <c r="O164" s="4" t="str">
        <f t="shared" si="24"/>
        <v/>
      </c>
      <c r="P164" s="4" t="str">
        <f t="shared" si="25"/>
        <v/>
      </c>
      <c r="Q164" s="4" t="str">
        <f t="shared" si="26"/>
        <v/>
      </c>
      <c r="R164" s="4" t="str">
        <f t="shared" si="27"/>
        <v/>
      </c>
    </row>
    <row r="165" spans="1:18" x14ac:dyDescent="0.25">
      <c r="A165" s="79" t="str">
        <f t="shared" si="19"/>
        <v/>
      </c>
      <c r="B165" s="8"/>
      <c r="C165" s="14"/>
      <c r="D165" s="3"/>
      <c r="E165" s="7"/>
      <c r="F165" s="7"/>
      <c r="G165" s="3"/>
      <c r="H165" s="7"/>
      <c r="I165" s="30"/>
      <c r="J165" s="41" t="str">
        <f t="shared" si="20"/>
        <v/>
      </c>
      <c r="K165" s="16" t="str">
        <f>IF(B165=Contencioso_Administrativo[[#Headers],[Contencioso_Administrativo]],Actuación_Contencioso[[#Headers],[Actuación_Contencioso]],IF('PRIMERA INSTANCIA'!B165=Ordinaria[[#Headers],[Ordinaria]],Actuación_Ordinaria[[#Headers],[Actuación_Ordinaria]],IF('PRIMERA INSTANCIA'!B165=Función_Jurisdiccional_Disciplinaria[[#Headers],[Función_Jurisdiccional_Disciplinaria]],Actuación_Disciplinaria[[#Headers],[Actuación_Disciplinaria]],"")))</f>
        <v/>
      </c>
      <c r="L165" s="15" t="str">
        <f t="shared" si="21"/>
        <v/>
      </c>
      <c r="M165" s="15" t="str">
        <f t="shared" si="22"/>
        <v/>
      </c>
      <c r="N165" s="15" t="str">
        <f t="shared" si="23"/>
        <v/>
      </c>
      <c r="O165" s="4" t="str">
        <f t="shared" si="24"/>
        <v/>
      </c>
      <c r="P165" s="4" t="str">
        <f t="shared" si="25"/>
        <v/>
      </c>
      <c r="Q165" s="4" t="str">
        <f t="shared" si="26"/>
        <v/>
      </c>
      <c r="R165" s="4" t="str">
        <f t="shared" si="27"/>
        <v/>
      </c>
    </row>
    <row r="166" spans="1:18" x14ac:dyDescent="0.25">
      <c r="A166" s="79" t="str">
        <f t="shared" si="19"/>
        <v/>
      </c>
      <c r="B166" s="8"/>
      <c r="C166" s="14"/>
      <c r="D166" s="3"/>
      <c r="E166" s="7"/>
      <c r="F166" s="7"/>
      <c r="G166" s="3"/>
      <c r="H166" s="7"/>
      <c r="I166" s="30"/>
      <c r="J166" s="41" t="str">
        <f t="shared" si="20"/>
        <v/>
      </c>
      <c r="K166" s="16" t="str">
        <f>IF(B166=Contencioso_Administrativo[[#Headers],[Contencioso_Administrativo]],Actuación_Contencioso[[#Headers],[Actuación_Contencioso]],IF('PRIMERA INSTANCIA'!B166=Ordinaria[[#Headers],[Ordinaria]],Actuación_Ordinaria[[#Headers],[Actuación_Ordinaria]],IF('PRIMERA INSTANCIA'!B166=Función_Jurisdiccional_Disciplinaria[[#Headers],[Función_Jurisdiccional_Disciplinaria]],Actuación_Disciplinaria[[#Headers],[Actuación_Disciplinaria]],"")))</f>
        <v/>
      </c>
      <c r="L166" s="15" t="str">
        <f t="shared" si="21"/>
        <v/>
      </c>
      <c r="M166" s="15" t="str">
        <f t="shared" si="22"/>
        <v/>
      </c>
      <c r="N166" s="15" t="str">
        <f t="shared" si="23"/>
        <v/>
      </c>
      <c r="O166" s="4" t="str">
        <f t="shared" si="24"/>
        <v/>
      </c>
      <c r="P166" s="4" t="str">
        <f t="shared" si="25"/>
        <v/>
      </c>
      <c r="Q166" s="4" t="str">
        <f t="shared" si="26"/>
        <v/>
      </c>
      <c r="R166" s="4" t="str">
        <f t="shared" si="27"/>
        <v/>
      </c>
    </row>
    <row r="167" spans="1:18" x14ac:dyDescent="0.25">
      <c r="A167" s="79" t="str">
        <f t="shared" si="19"/>
        <v/>
      </c>
      <c r="B167" s="8"/>
      <c r="C167" s="14"/>
      <c r="D167" s="3"/>
      <c r="E167" s="7"/>
      <c r="F167" s="7"/>
      <c r="G167" s="3"/>
      <c r="H167" s="7"/>
      <c r="I167" s="30"/>
      <c r="J167" s="41" t="str">
        <f t="shared" si="20"/>
        <v/>
      </c>
      <c r="K167" s="16" t="str">
        <f>IF(B167=Contencioso_Administrativo[[#Headers],[Contencioso_Administrativo]],Actuación_Contencioso[[#Headers],[Actuación_Contencioso]],IF('PRIMERA INSTANCIA'!B167=Ordinaria[[#Headers],[Ordinaria]],Actuación_Ordinaria[[#Headers],[Actuación_Ordinaria]],IF('PRIMERA INSTANCIA'!B167=Función_Jurisdiccional_Disciplinaria[[#Headers],[Función_Jurisdiccional_Disciplinaria]],Actuación_Disciplinaria[[#Headers],[Actuación_Disciplinaria]],"")))</f>
        <v/>
      </c>
      <c r="L167" s="15" t="str">
        <f t="shared" si="21"/>
        <v/>
      </c>
      <c r="M167" s="15" t="str">
        <f t="shared" si="22"/>
        <v/>
      </c>
      <c r="N167" s="15" t="str">
        <f t="shared" si="23"/>
        <v/>
      </c>
      <c r="O167" s="4" t="str">
        <f t="shared" si="24"/>
        <v/>
      </c>
      <c r="P167" s="4" t="str">
        <f t="shared" si="25"/>
        <v/>
      </c>
      <c r="Q167" s="4" t="str">
        <f t="shared" si="26"/>
        <v/>
      </c>
      <c r="R167" s="4" t="str">
        <f t="shared" si="27"/>
        <v/>
      </c>
    </row>
    <row r="168" spans="1:18" x14ac:dyDescent="0.25">
      <c r="A168" s="79" t="str">
        <f t="shared" si="19"/>
        <v/>
      </c>
      <c r="B168" s="8"/>
      <c r="C168" s="14"/>
      <c r="D168" s="3"/>
      <c r="E168" s="7"/>
      <c r="F168" s="7"/>
      <c r="G168" s="3"/>
      <c r="H168" s="7"/>
      <c r="I168" s="30"/>
      <c r="J168" s="41" t="str">
        <f t="shared" si="20"/>
        <v/>
      </c>
      <c r="K168" s="16" t="str">
        <f>IF(B168=Contencioso_Administrativo[[#Headers],[Contencioso_Administrativo]],Actuación_Contencioso[[#Headers],[Actuación_Contencioso]],IF('PRIMERA INSTANCIA'!B168=Ordinaria[[#Headers],[Ordinaria]],Actuación_Ordinaria[[#Headers],[Actuación_Ordinaria]],IF('PRIMERA INSTANCIA'!B168=Función_Jurisdiccional_Disciplinaria[[#Headers],[Función_Jurisdiccional_Disciplinaria]],Actuación_Disciplinaria[[#Headers],[Actuación_Disciplinaria]],"")))</f>
        <v/>
      </c>
      <c r="L168" s="15" t="str">
        <f t="shared" si="21"/>
        <v/>
      </c>
      <c r="M168" s="15" t="str">
        <f t="shared" si="22"/>
        <v/>
      </c>
      <c r="N168" s="15" t="str">
        <f t="shared" si="23"/>
        <v/>
      </c>
      <c r="O168" s="4" t="str">
        <f t="shared" si="24"/>
        <v/>
      </c>
      <c r="P168" s="4" t="str">
        <f t="shared" si="25"/>
        <v/>
      </c>
      <c r="Q168" s="4" t="str">
        <f t="shared" si="26"/>
        <v/>
      </c>
      <c r="R168" s="4" t="str">
        <f t="shared" si="27"/>
        <v/>
      </c>
    </row>
    <row r="169" spans="1:18" x14ac:dyDescent="0.25">
      <c r="A169" s="79" t="str">
        <f t="shared" si="19"/>
        <v/>
      </c>
      <c r="B169" s="8"/>
      <c r="C169" s="14"/>
      <c r="D169" s="3"/>
      <c r="E169" s="7"/>
      <c r="F169" s="7"/>
      <c r="G169" s="3"/>
      <c r="H169" s="7"/>
      <c r="I169" s="30"/>
      <c r="J169" s="41" t="str">
        <f t="shared" si="20"/>
        <v/>
      </c>
      <c r="K169" s="16" t="str">
        <f>IF(B169=Contencioso_Administrativo[[#Headers],[Contencioso_Administrativo]],Actuación_Contencioso[[#Headers],[Actuación_Contencioso]],IF('PRIMERA INSTANCIA'!B169=Ordinaria[[#Headers],[Ordinaria]],Actuación_Ordinaria[[#Headers],[Actuación_Ordinaria]],IF('PRIMERA INSTANCIA'!B169=Función_Jurisdiccional_Disciplinaria[[#Headers],[Función_Jurisdiccional_Disciplinaria]],Actuación_Disciplinaria[[#Headers],[Actuación_Disciplinaria]],"")))</f>
        <v/>
      </c>
      <c r="L169" s="15" t="str">
        <f t="shared" si="21"/>
        <v/>
      </c>
      <c r="M169" s="15" t="str">
        <f t="shared" si="22"/>
        <v/>
      </c>
      <c r="N169" s="15" t="str">
        <f t="shared" si="23"/>
        <v/>
      </c>
      <c r="O169" s="4" t="str">
        <f t="shared" si="24"/>
        <v/>
      </c>
      <c r="P169" s="4" t="str">
        <f t="shared" si="25"/>
        <v/>
      </c>
      <c r="Q169" s="4" t="str">
        <f t="shared" si="26"/>
        <v/>
      </c>
      <c r="R169" s="4" t="str">
        <f t="shared" si="27"/>
        <v/>
      </c>
    </row>
    <row r="170" spans="1:18" x14ac:dyDescent="0.25">
      <c r="A170" s="79" t="str">
        <f t="shared" si="19"/>
        <v/>
      </c>
      <c r="B170" s="8"/>
      <c r="C170" s="14"/>
      <c r="D170" s="3"/>
      <c r="E170" s="7"/>
      <c r="F170" s="7"/>
      <c r="G170" s="3"/>
      <c r="H170" s="7"/>
      <c r="I170" s="30"/>
      <c r="J170" s="41" t="str">
        <f t="shared" si="20"/>
        <v/>
      </c>
      <c r="K170" s="16" t="str">
        <f>IF(B170=Contencioso_Administrativo[[#Headers],[Contencioso_Administrativo]],Actuación_Contencioso[[#Headers],[Actuación_Contencioso]],IF('PRIMERA INSTANCIA'!B170=Ordinaria[[#Headers],[Ordinaria]],Actuación_Ordinaria[[#Headers],[Actuación_Ordinaria]],IF('PRIMERA INSTANCIA'!B170=Función_Jurisdiccional_Disciplinaria[[#Headers],[Función_Jurisdiccional_Disciplinaria]],Actuación_Disciplinaria[[#Headers],[Actuación_Disciplinaria]],"")))</f>
        <v/>
      </c>
      <c r="L170" s="15" t="str">
        <f t="shared" si="21"/>
        <v/>
      </c>
      <c r="M170" s="15" t="str">
        <f t="shared" si="22"/>
        <v/>
      </c>
      <c r="N170" s="15" t="str">
        <f t="shared" si="23"/>
        <v/>
      </c>
      <c r="O170" s="4" t="str">
        <f t="shared" si="24"/>
        <v/>
      </c>
      <c r="P170" s="4" t="str">
        <f t="shared" si="25"/>
        <v/>
      </c>
      <c r="Q170" s="4" t="str">
        <f t="shared" si="26"/>
        <v/>
      </c>
      <c r="R170" s="4" t="str">
        <f t="shared" si="27"/>
        <v/>
      </c>
    </row>
    <row r="171" spans="1:18" x14ac:dyDescent="0.25">
      <c r="A171" s="79" t="str">
        <f t="shared" si="19"/>
        <v/>
      </c>
      <c r="B171" s="8"/>
      <c r="C171" s="14"/>
      <c r="D171" s="3"/>
      <c r="E171" s="7"/>
      <c r="F171" s="7"/>
      <c r="G171" s="3"/>
      <c r="H171" s="7"/>
      <c r="I171" s="30"/>
      <c r="J171" s="41" t="str">
        <f t="shared" si="20"/>
        <v/>
      </c>
      <c r="K171" s="16" t="str">
        <f>IF(B171=Contencioso_Administrativo[[#Headers],[Contencioso_Administrativo]],Actuación_Contencioso[[#Headers],[Actuación_Contencioso]],IF('PRIMERA INSTANCIA'!B171=Ordinaria[[#Headers],[Ordinaria]],Actuación_Ordinaria[[#Headers],[Actuación_Ordinaria]],IF('PRIMERA INSTANCIA'!B171=Función_Jurisdiccional_Disciplinaria[[#Headers],[Función_Jurisdiccional_Disciplinaria]],Actuación_Disciplinaria[[#Headers],[Actuación_Disciplinaria]],"")))</f>
        <v/>
      </c>
      <c r="L171" s="15" t="str">
        <f t="shared" si="21"/>
        <v/>
      </c>
      <c r="M171" s="15" t="str">
        <f t="shared" si="22"/>
        <v/>
      </c>
      <c r="N171" s="15" t="str">
        <f t="shared" si="23"/>
        <v/>
      </c>
      <c r="O171" s="4" t="str">
        <f t="shared" si="24"/>
        <v/>
      </c>
      <c r="P171" s="4" t="str">
        <f t="shared" si="25"/>
        <v/>
      </c>
      <c r="Q171" s="4" t="str">
        <f t="shared" si="26"/>
        <v/>
      </c>
      <c r="R171" s="4" t="str">
        <f t="shared" si="27"/>
        <v/>
      </c>
    </row>
    <row r="172" spans="1:18" x14ac:dyDescent="0.25">
      <c r="A172" s="79" t="str">
        <f t="shared" si="19"/>
        <v/>
      </c>
      <c r="B172" s="8"/>
      <c r="C172" s="14"/>
      <c r="D172" s="3"/>
      <c r="E172" s="7"/>
      <c r="F172" s="7"/>
      <c r="G172" s="3"/>
      <c r="H172" s="7"/>
      <c r="I172" s="30"/>
      <c r="J172" s="41" t="str">
        <f t="shared" si="20"/>
        <v/>
      </c>
      <c r="K172" s="16" t="str">
        <f>IF(B172=Contencioso_Administrativo[[#Headers],[Contencioso_Administrativo]],Actuación_Contencioso[[#Headers],[Actuación_Contencioso]],IF('PRIMERA INSTANCIA'!B172=Ordinaria[[#Headers],[Ordinaria]],Actuación_Ordinaria[[#Headers],[Actuación_Ordinaria]],IF('PRIMERA INSTANCIA'!B172=Función_Jurisdiccional_Disciplinaria[[#Headers],[Función_Jurisdiccional_Disciplinaria]],Actuación_Disciplinaria[[#Headers],[Actuación_Disciplinaria]],"")))</f>
        <v/>
      </c>
      <c r="L172" s="15" t="str">
        <f t="shared" si="21"/>
        <v/>
      </c>
      <c r="M172" s="15" t="str">
        <f t="shared" si="22"/>
        <v/>
      </c>
      <c r="N172" s="15" t="str">
        <f t="shared" si="23"/>
        <v/>
      </c>
      <c r="O172" s="4" t="str">
        <f t="shared" si="24"/>
        <v/>
      </c>
      <c r="P172" s="4" t="str">
        <f t="shared" si="25"/>
        <v/>
      </c>
      <c r="Q172" s="4" t="str">
        <f t="shared" si="26"/>
        <v/>
      </c>
      <c r="R172" s="4" t="str">
        <f t="shared" si="27"/>
        <v/>
      </c>
    </row>
    <row r="173" spans="1:18" x14ac:dyDescent="0.25">
      <c r="A173" s="79" t="str">
        <f t="shared" si="19"/>
        <v/>
      </c>
      <c r="B173" s="8"/>
      <c r="C173" s="14"/>
      <c r="D173" s="3"/>
      <c r="E173" s="7"/>
      <c r="F173" s="7"/>
      <c r="G173" s="3"/>
      <c r="H173" s="7"/>
      <c r="I173" s="30"/>
      <c r="J173" s="41" t="str">
        <f t="shared" si="20"/>
        <v/>
      </c>
      <c r="K173" s="16" t="str">
        <f>IF(B173=Contencioso_Administrativo[[#Headers],[Contencioso_Administrativo]],Actuación_Contencioso[[#Headers],[Actuación_Contencioso]],IF('PRIMERA INSTANCIA'!B173=Ordinaria[[#Headers],[Ordinaria]],Actuación_Ordinaria[[#Headers],[Actuación_Ordinaria]],IF('PRIMERA INSTANCIA'!B173=Función_Jurisdiccional_Disciplinaria[[#Headers],[Función_Jurisdiccional_Disciplinaria]],Actuación_Disciplinaria[[#Headers],[Actuación_Disciplinaria]],"")))</f>
        <v/>
      </c>
      <c r="L173" s="15" t="str">
        <f t="shared" si="21"/>
        <v/>
      </c>
      <c r="M173" s="15" t="str">
        <f t="shared" si="22"/>
        <v/>
      </c>
      <c r="N173" s="15" t="str">
        <f t="shared" si="23"/>
        <v/>
      </c>
      <c r="O173" s="4" t="str">
        <f t="shared" si="24"/>
        <v/>
      </c>
      <c r="P173" s="4" t="str">
        <f t="shared" si="25"/>
        <v/>
      </c>
      <c r="Q173" s="4" t="str">
        <f t="shared" si="26"/>
        <v/>
      </c>
      <c r="R173" s="4" t="str">
        <f t="shared" si="27"/>
        <v/>
      </c>
    </row>
    <row r="174" spans="1:18" x14ac:dyDescent="0.25">
      <c r="A174" s="79" t="str">
        <f t="shared" si="19"/>
        <v/>
      </c>
      <c r="B174" s="8"/>
      <c r="C174" s="14"/>
      <c r="D174" s="3"/>
      <c r="E174" s="7"/>
      <c r="F174" s="7"/>
      <c r="G174" s="3"/>
      <c r="H174" s="7"/>
      <c r="I174" s="30"/>
      <c r="J174" s="41" t="str">
        <f t="shared" si="20"/>
        <v/>
      </c>
      <c r="K174" s="16" t="str">
        <f>IF(B174=Contencioso_Administrativo[[#Headers],[Contencioso_Administrativo]],Actuación_Contencioso[[#Headers],[Actuación_Contencioso]],IF('PRIMERA INSTANCIA'!B174=Ordinaria[[#Headers],[Ordinaria]],Actuación_Ordinaria[[#Headers],[Actuación_Ordinaria]],IF('PRIMERA INSTANCIA'!B174=Función_Jurisdiccional_Disciplinaria[[#Headers],[Función_Jurisdiccional_Disciplinaria]],Actuación_Disciplinaria[[#Headers],[Actuación_Disciplinaria]],"")))</f>
        <v/>
      </c>
      <c r="L174" s="15" t="str">
        <f t="shared" si="21"/>
        <v/>
      </c>
      <c r="M174" s="15" t="str">
        <f t="shared" si="22"/>
        <v/>
      </c>
      <c r="N174" s="15" t="str">
        <f t="shared" si="23"/>
        <v/>
      </c>
      <c r="O174" s="4" t="str">
        <f t="shared" si="24"/>
        <v/>
      </c>
      <c r="P174" s="4" t="str">
        <f t="shared" si="25"/>
        <v/>
      </c>
      <c r="Q174" s="4" t="str">
        <f t="shared" si="26"/>
        <v/>
      </c>
      <c r="R174" s="4" t="str">
        <f t="shared" si="27"/>
        <v/>
      </c>
    </row>
    <row r="175" spans="1:18" x14ac:dyDescent="0.25">
      <c r="A175" s="79" t="str">
        <f t="shared" si="19"/>
        <v/>
      </c>
      <c r="B175" s="8"/>
      <c r="C175" s="14"/>
      <c r="D175" s="3"/>
      <c r="E175" s="7"/>
      <c r="F175" s="7"/>
      <c r="G175" s="3"/>
      <c r="H175" s="7"/>
      <c r="I175" s="30"/>
      <c r="J175" s="41" t="str">
        <f t="shared" si="20"/>
        <v/>
      </c>
      <c r="K175" s="16" t="str">
        <f>IF(B175=Contencioso_Administrativo[[#Headers],[Contencioso_Administrativo]],Actuación_Contencioso[[#Headers],[Actuación_Contencioso]],IF('PRIMERA INSTANCIA'!B175=Ordinaria[[#Headers],[Ordinaria]],Actuación_Ordinaria[[#Headers],[Actuación_Ordinaria]],IF('PRIMERA INSTANCIA'!B175=Función_Jurisdiccional_Disciplinaria[[#Headers],[Función_Jurisdiccional_Disciplinaria]],Actuación_Disciplinaria[[#Headers],[Actuación_Disciplinaria]],"")))</f>
        <v/>
      </c>
      <c r="L175" s="15" t="str">
        <f t="shared" si="21"/>
        <v/>
      </c>
      <c r="M175" s="15" t="str">
        <f t="shared" si="22"/>
        <v/>
      </c>
      <c r="N175" s="15" t="str">
        <f t="shared" si="23"/>
        <v/>
      </c>
      <c r="O175" s="4" t="str">
        <f t="shared" si="24"/>
        <v/>
      </c>
      <c r="P175" s="4" t="str">
        <f t="shared" si="25"/>
        <v/>
      </c>
      <c r="Q175" s="4" t="str">
        <f t="shared" si="26"/>
        <v/>
      </c>
      <c r="R175" s="4" t="str">
        <f t="shared" si="27"/>
        <v/>
      </c>
    </row>
    <row r="176" spans="1:18" x14ac:dyDescent="0.25">
      <c r="A176" s="79" t="str">
        <f t="shared" si="19"/>
        <v/>
      </c>
      <c r="B176" s="8"/>
      <c r="C176" s="14"/>
      <c r="D176" s="3"/>
      <c r="E176" s="7"/>
      <c r="F176" s="7"/>
      <c r="G176" s="3"/>
      <c r="H176" s="7"/>
      <c r="I176" s="30"/>
      <c r="J176" s="41" t="str">
        <f t="shared" si="20"/>
        <v/>
      </c>
      <c r="K176" s="16" t="str">
        <f>IF(B176=Contencioso_Administrativo[[#Headers],[Contencioso_Administrativo]],Actuación_Contencioso[[#Headers],[Actuación_Contencioso]],IF('PRIMERA INSTANCIA'!B176=Ordinaria[[#Headers],[Ordinaria]],Actuación_Ordinaria[[#Headers],[Actuación_Ordinaria]],IF('PRIMERA INSTANCIA'!B176=Función_Jurisdiccional_Disciplinaria[[#Headers],[Función_Jurisdiccional_Disciplinaria]],Actuación_Disciplinaria[[#Headers],[Actuación_Disciplinaria]],"")))</f>
        <v/>
      </c>
      <c r="L176" s="15" t="str">
        <f t="shared" si="21"/>
        <v/>
      </c>
      <c r="M176" s="15" t="str">
        <f t="shared" si="22"/>
        <v/>
      </c>
      <c r="N176" s="15" t="str">
        <f t="shared" si="23"/>
        <v/>
      </c>
      <c r="O176" s="4" t="str">
        <f t="shared" si="24"/>
        <v/>
      </c>
      <c r="P176" s="4" t="str">
        <f t="shared" si="25"/>
        <v/>
      </c>
      <c r="Q176" s="4" t="str">
        <f t="shared" si="26"/>
        <v/>
      </c>
      <c r="R176" s="4" t="str">
        <f t="shared" si="27"/>
        <v/>
      </c>
    </row>
    <row r="177" spans="1:18" x14ac:dyDescent="0.25">
      <c r="A177" s="79" t="str">
        <f t="shared" si="19"/>
        <v/>
      </c>
      <c r="B177" s="8"/>
      <c r="C177" s="14"/>
      <c r="D177" s="3"/>
      <c r="E177" s="7"/>
      <c r="F177" s="7"/>
      <c r="G177" s="3"/>
      <c r="H177" s="7"/>
      <c r="I177" s="30"/>
      <c r="J177" s="41" t="str">
        <f t="shared" si="20"/>
        <v/>
      </c>
      <c r="K177" s="16" t="str">
        <f>IF(B177=Contencioso_Administrativo[[#Headers],[Contencioso_Administrativo]],Actuación_Contencioso[[#Headers],[Actuación_Contencioso]],IF('PRIMERA INSTANCIA'!B177=Ordinaria[[#Headers],[Ordinaria]],Actuación_Ordinaria[[#Headers],[Actuación_Ordinaria]],IF('PRIMERA INSTANCIA'!B177=Función_Jurisdiccional_Disciplinaria[[#Headers],[Función_Jurisdiccional_Disciplinaria]],Actuación_Disciplinaria[[#Headers],[Actuación_Disciplinaria]],"")))</f>
        <v/>
      </c>
      <c r="L177" s="15" t="str">
        <f t="shared" si="21"/>
        <v/>
      </c>
      <c r="M177" s="15" t="str">
        <f t="shared" si="22"/>
        <v/>
      </c>
      <c r="N177" s="15" t="str">
        <f t="shared" si="23"/>
        <v/>
      </c>
      <c r="O177" s="4" t="str">
        <f t="shared" si="24"/>
        <v/>
      </c>
      <c r="P177" s="4" t="str">
        <f t="shared" si="25"/>
        <v/>
      </c>
      <c r="Q177" s="4" t="str">
        <f t="shared" si="26"/>
        <v/>
      </c>
      <c r="R177" s="4" t="str">
        <f t="shared" si="27"/>
        <v/>
      </c>
    </row>
    <row r="178" spans="1:18" x14ac:dyDescent="0.25">
      <c r="A178" s="79" t="str">
        <f t="shared" si="19"/>
        <v/>
      </c>
      <c r="B178" s="8"/>
      <c r="C178" s="14"/>
      <c r="D178" s="3"/>
      <c r="E178" s="7"/>
      <c r="F178" s="7"/>
      <c r="G178" s="3"/>
      <c r="H178" s="7"/>
      <c r="I178" s="30"/>
      <c r="J178" s="41" t="str">
        <f t="shared" si="20"/>
        <v/>
      </c>
      <c r="K178" s="16" t="str">
        <f>IF(B178=Contencioso_Administrativo[[#Headers],[Contencioso_Administrativo]],Actuación_Contencioso[[#Headers],[Actuación_Contencioso]],IF('PRIMERA INSTANCIA'!B178=Ordinaria[[#Headers],[Ordinaria]],Actuación_Ordinaria[[#Headers],[Actuación_Ordinaria]],IF('PRIMERA INSTANCIA'!B178=Función_Jurisdiccional_Disciplinaria[[#Headers],[Función_Jurisdiccional_Disciplinaria]],Actuación_Disciplinaria[[#Headers],[Actuación_Disciplinaria]],"")))</f>
        <v/>
      </c>
      <c r="L178" s="15" t="str">
        <f t="shared" si="21"/>
        <v/>
      </c>
      <c r="M178" s="15" t="str">
        <f t="shared" si="22"/>
        <v/>
      </c>
      <c r="N178" s="15" t="str">
        <f t="shared" si="23"/>
        <v/>
      </c>
      <c r="O178" s="4" t="str">
        <f t="shared" si="24"/>
        <v/>
      </c>
      <c r="P178" s="4" t="str">
        <f t="shared" si="25"/>
        <v/>
      </c>
      <c r="Q178" s="4" t="str">
        <f t="shared" si="26"/>
        <v/>
      </c>
      <c r="R178" s="4" t="str">
        <f t="shared" si="27"/>
        <v/>
      </c>
    </row>
    <row r="179" spans="1:18" x14ac:dyDescent="0.25">
      <c r="A179" s="79" t="str">
        <f t="shared" si="19"/>
        <v/>
      </c>
      <c r="B179" s="8"/>
      <c r="C179" s="14"/>
      <c r="D179" s="3"/>
      <c r="E179" s="7"/>
      <c r="F179" s="7"/>
      <c r="G179" s="3"/>
      <c r="H179" s="7"/>
      <c r="I179" s="30"/>
      <c r="J179" s="41" t="str">
        <f t="shared" si="20"/>
        <v/>
      </c>
      <c r="K179" s="16" t="str">
        <f>IF(B179=Contencioso_Administrativo[[#Headers],[Contencioso_Administrativo]],Actuación_Contencioso[[#Headers],[Actuación_Contencioso]],IF('PRIMERA INSTANCIA'!B179=Ordinaria[[#Headers],[Ordinaria]],Actuación_Ordinaria[[#Headers],[Actuación_Ordinaria]],IF('PRIMERA INSTANCIA'!B179=Función_Jurisdiccional_Disciplinaria[[#Headers],[Función_Jurisdiccional_Disciplinaria]],Actuación_Disciplinaria[[#Headers],[Actuación_Disciplinaria]],"")))</f>
        <v/>
      </c>
      <c r="L179" s="15" t="str">
        <f t="shared" si="21"/>
        <v/>
      </c>
      <c r="M179" s="15" t="str">
        <f t="shared" si="22"/>
        <v/>
      </c>
      <c r="N179" s="15" t="str">
        <f t="shared" si="23"/>
        <v/>
      </c>
      <c r="O179" s="4" t="str">
        <f t="shared" si="24"/>
        <v/>
      </c>
      <c r="P179" s="4" t="str">
        <f t="shared" si="25"/>
        <v/>
      </c>
      <c r="Q179" s="4" t="str">
        <f t="shared" si="26"/>
        <v/>
      </c>
      <c r="R179" s="4" t="str">
        <f t="shared" si="27"/>
        <v/>
      </c>
    </row>
    <row r="180" spans="1:18" x14ac:dyDescent="0.25">
      <c r="A180" s="79" t="str">
        <f t="shared" si="19"/>
        <v/>
      </c>
      <c r="B180" s="8"/>
      <c r="C180" s="14"/>
      <c r="D180" s="3"/>
      <c r="E180" s="7"/>
      <c r="F180" s="7"/>
      <c r="G180" s="3"/>
      <c r="H180" s="7"/>
      <c r="I180" s="30"/>
      <c r="J180" s="41" t="str">
        <f t="shared" si="20"/>
        <v/>
      </c>
      <c r="K180" s="16" t="str">
        <f>IF(B180=Contencioso_Administrativo[[#Headers],[Contencioso_Administrativo]],Actuación_Contencioso[[#Headers],[Actuación_Contencioso]],IF('PRIMERA INSTANCIA'!B180=Ordinaria[[#Headers],[Ordinaria]],Actuación_Ordinaria[[#Headers],[Actuación_Ordinaria]],IF('PRIMERA INSTANCIA'!B180=Función_Jurisdiccional_Disciplinaria[[#Headers],[Función_Jurisdiccional_Disciplinaria]],Actuación_Disciplinaria[[#Headers],[Actuación_Disciplinaria]],"")))</f>
        <v/>
      </c>
      <c r="L180" s="15" t="str">
        <f t="shared" si="21"/>
        <v/>
      </c>
      <c r="M180" s="15" t="str">
        <f t="shared" si="22"/>
        <v/>
      </c>
      <c r="N180" s="15" t="str">
        <f t="shared" si="23"/>
        <v/>
      </c>
      <c r="O180" s="4" t="str">
        <f t="shared" si="24"/>
        <v/>
      </c>
      <c r="P180" s="4" t="str">
        <f t="shared" si="25"/>
        <v/>
      </c>
      <c r="Q180" s="4" t="str">
        <f t="shared" si="26"/>
        <v/>
      </c>
      <c r="R180" s="4" t="str">
        <f t="shared" si="27"/>
        <v/>
      </c>
    </row>
    <row r="181" spans="1:18" x14ac:dyDescent="0.25">
      <c r="A181" s="79" t="str">
        <f t="shared" si="19"/>
        <v/>
      </c>
      <c r="B181" s="8"/>
      <c r="C181" s="14"/>
      <c r="D181" s="3"/>
      <c r="E181" s="7"/>
      <c r="F181" s="7"/>
      <c r="G181" s="3"/>
      <c r="H181" s="7"/>
      <c r="I181" s="30"/>
      <c r="J181" s="41" t="str">
        <f t="shared" si="20"/>
        <v/>
      </c>
      <c r="K181" s="16" t="str">
        <f>IF(B181=Contencioso_Administrativo[[#Headers],[Contencioso_Administrativo]],Actuación_Contencioso[[#Headers],[Actuación_Contencioso]],IF('PRIMERA INSTANCIA'!B181=Ordinaria[[#Headers],[Ordinaria]],Actuación_Ordinaria[[#Headers],[Actuación_Ordinaria]],IF('PRIMERA INSTANCIA'!B181=Función_Jurisdiccional_Disciplinaria[[#Headers],[Función_Jurisdiccional_Disciplinaria]],Actuación_Disciplinaria[[#Headers],[Actuación_Disciplinaria]],"")))</f>
        <v/>
      </c>
      <c r="L181" s="15" t="str">
        <f t="shared" si="21"/>
        <v/>
      </c>
      <c r="M181" s="15" t="str">
        <f t="shared" si="22"/>
        <v/>
      </c>
      <c r="N181" s="15" t="str">
        <f t="shared" si="23"/>
        <v/>
      </c>
      <c r="O181" s="4" t="str">
        <f t="shared" si="24"/>
        <v/>
      </c>
      <c r="P181" s="4" t="str">
        <f t="shared" si="25"/>
        <v/>
      </c>
      <c r="Q181" s="4" t="str">
        <f t="shared" si="26"/>
        <v/>
      </c>
      <c r="R181" s="4" t="str">
        <f t="shared" si="27"/>
        <v/>
      </c>
    </row>
    <row r="182" spans="1:18" x14ac:dyDescent="0.25">
      <c r="A182" s="79" t="str">
        <f t="shared" si="19"/>
        <v/>
      </c>
      <c r="B182" s="8"/>
      <c r="C182" s="14"/>
      <c r="D182" s="3"/>
      <c r="E182" s="7"/>
      <c r="F182" s="7"/>
      <c r="G182" s="3"/>
      <c r="H182" s="7"/>
      <c r="I182" s="30"/>
      <c r="J182" s="41" t="str">
        <f t="shared" si="20"/>
        <v/>
      </c>
      <c r="K182" s="16" t="str">
        <f>IF(B182=Contencioso_Administrativo[[#Headers],[Contencioso_Administrativo]],Actuación_Contencioso[[#Headers],[Actuación_Contencioso]],IF('PRIMERA INSTANCIA'!B182=Ordinaria[[#Headers],[Ordinaria]],Actuación_Ordinaria[[#Headers],[Actuación_Ordinaria]],IF('PRIMERA INSTANCIA'!B182=Función_Jurisdiccional_Disciplinaria[[#Headers],[Función_Jurisdiccional_Disciplinaria]],Actuación_Disciplinaria[[#Headers],[Actuación_Disciplinaria]],"")))</f>
        <v/>
      </c>
      <c r="L182" s="15" t="str">
        <f t="shared" si="21"/>
        <v/>
      </c>
      <c r="M182" s="15" t="str">
        <f t="shared" si="22"/>
        <v/>
      </c>
      <c r="N182" s="15" t="str">
        <f t="shared" si="23"/>
        <v/>
      </c>
      <c r="O182" s="4" t="str">
        <f t="shared" si="24"/>
        <v/>
      </c>
      <c r="P182" s="4" t="str">
        <f t="shared" si="25"/>
        <v/>
      </c>
      <c r="Q182" s="4" t="str">
        <f t="shared" si="26"/>
        <v/>
      </c>
      <c r="R182" s="4" t="str">
        <f t="shared" si="27"/>
        <v/>
      </c>
    </row>
    <row r="183" spans="1:18" x14ac:dyDescent="0.25">
      <c r="A183" s="79" t="str">
        <f t="shared" si="19"/>
        <v/>
      </c>
      <c r="B183" s="8"/>
      <c r="C183" s="14"/>
      <c r="D183" s="3"/>
      <c r="E183" s="7"/>
      <c r="F183" s="7"/>
      <c r="G183" s="3"/>
      <c r="H183" s="7"/>
      <c r="I183" s="30"/>
      <c r="J183" s="41" t="str">
        <f t="shared" si="20"/>
        <v/>
      </c>
      <c r="K183" s="16" t="str">
        <f>IF(B183=Contencioso_Administrativo[[#Headers],[Contencioso_Administrativo]],Actuación_Contencioso[[#Headers],[Actuación_Contencioso]],IF('PRIMERA INSTANCIA'!B183=Ordinaria[[#Headers],[Ordinaria]],Actuación_Ordinaria[[#Headers],[Actuación_Ordinaria]],IF('PRIMERA INSTANCIA'!B183=Función_Jurisdiccional_Disciplinaria[[#Headers],[Función_Jurisdiccional_Disciplinaria]],Actuación_Disciplinaria[[#Headers],[Actuación_Disciplinaria]],"")))</f>
        <v/>
      </c>
      <c r="L183" s="15" t="str">
        <f t="shared" si="21"/>
        <v/>
      </c>
      <c r="M183" s="15" t="str">
        <f t="shared" si="22"/>
        <v/>
      </c>
      <c r="N183" s="15" t="str">
        <f t="shared" si="23"/>
        <v/>
      </c>
      <c r="O183" s="4" t="str">
        <f t="shared" si="24"/>
        <v/>
      </c>
      <c r="P183" s="4" t="str">
        <f t="shared" si="25"/>
        <v/>
      </c>
      <c r="Q183" s="4" t="str">
        <f t="shared" si="26"/>
        <v/>
      </c>
      <c r="R183" s="4" t="str">
        <f t="shared" si="27"/>
        <v/>
      </c>
    </row>
    <row r="184" spans="1:18" x14ac:dyDescent="0.25">
      <c r="A184" s="79" t="str">
        <f t="shared" si="19"/>
        <v/>
      </c>
      <c r="B184" s="8"/>
      <c r="C184" s="14"/>
      <c r="D184" s="3"/>
      <c r="E184" s="7"/>
      <c r="F184" s="7"/>
      <c r="G184" s="3"/>
      <c r="H184" s="7"/>
      <c r="I184" s="30"/>
      <c r="J184" s="41" t="str">
        <f t="shared" si="20"/>
        <v/>
      </c>
      <c r="K184" s="16" t="str">
        <f>IF(B184=Contencioso_Administrativo[[#Headers],[Contencioso_Administrativo]],Actuación_Contencioso[[#Headers],[Actuación_Contencioso]],IF('PRIMERA INSTANCIA'!B184=Ordinaria[[#Headers],[Ordinaria]],Actuación_Ordinaria[[#Headers],[Actuación_Ordinaria]],IF('PRIMERA INSTANCIA'!B184=Función_Jurisdiccional_Disciplinaria[[#Headers],[Función_Jurisdiccional_Disciplinaria]],Actuación_Disciplinaria[[#Headers],[Actuación_Disciplinaria]],"")))</f>
        <v/>
      </c>
      <c r="L184" s="15" t="str">
        <f t="shared" si="21"/>
        <v/>
      </c>
      <c r="M184" s="15" t="str">
        <f t="shared" si="22"/>
        <v/>
      </c>
      <c r="N184" s="15" t="str">
        <f t="shared" si="23"/>
        <v/>
      </c>
      <c r="O184" s="4" t="str">
        <f t="shared" si="24"/>
        <v/>
      </c>
      <c r="P184" s="4" t="str">
        <f t="shared" si="25"/>
        <v/>
      </c>
      <c r="Q184" s="4" t="str">
        <f t="shared" si="26"/>
        <v/>
      </c>
      <c r="R184" s="4" t="str">
        <f t="shared" si="27"/>
        <v/>
      </c>
    </row>
    <row r="185" spans="1:18" x14ac:dyDescent="0.25">
      <c r="A185" s="79" t="str">
        <f t="shared" si="19"/>
        <v/>
      </c>
      <c r="B185" s="8"/>
      <c r="C185" s="14"/>
      <c r="D185" s="3"/>
      <c r="E185" s="7"/>
      <c r="F185" s="7"/>
      <c r="G185" s="3"/>
      <c r="H185" s="7"/>
      <c r="I185" s="30"/>
      <c r="J185" s="41" t="str">
        <f t="shared" si="20"/>
        <v/>
      </c>
      <c r="K185" s="16" t="str">
        <f>IF(B185=Contencioso_Administrativo[[#Headers],[Contencioso_Administrativo]],Actuación_Contencioso[[#Headers],[Actuación_Contencioso]],IF('PRIMERA INSTANCIA'!B185=Ordinaria[[#Headers],[Ordinaria]],Actuación_Ordinaria[[#Headers],[Actuación_Ordinaria]],IF('PRIMERA INSTANCIA'!B185=Función_Jurisdiccional_Disciplinaria[[#Headers],[Función_Jurisdiccional_Disciplinaria]],Actuación_Disciplinaria[[#Headers],[Actuación_Disciplinaria]],"")))</f>
        <v/>
      </c>
      <c r="L185" s="15" t="str">
        <f t="shared" si="21"/>
        <v/>
      </c>
      <c r="M185" s="15" t="str">
        <f t="shared" si="22"/>
        <v/>
      </c>
      <c r="N185" s="15" t="str">
        <f t="shared" si="23"/>
        <v/>
      </c>
      <c r="O185" s="4" t="str">
        <f t="shared" si="24"/>
        <v/>
      </c>
      <c r="P185" s="4" t="str">
        <f t="shared" si="25"/>
        <v/>
      </c>
      <c r="Q185" s="4" t="str">
        <f t="shared" si="26"/>
        <v/>
      </c>
      <c r="R185" s="4" t="str">
        <f t="shared" si="27"/>
        <v/>
      </c>
    </row>
    <row r="186" spans="1:18" x14ac:dyDescent="0.25">
      <c r="A186" s="79" t="str">
        <f t="shared" si="19"/>
        <v/>
      </c>
      <c r="B186" s="8"/>
      <c r="C186" s="14"/>
      <c r="D186" s="3"/>
      <c r="E186" s="7"/>
      <c r="F186" s="7"/>
      <c r="G186" s="3"/>
      <c r="H186" s="7"/>
      <c r="I186" s="30"/>
      <c r="J186" s="41" t="str">
        <f t="shared" si="20"/>
        <v/>
      </c>
      <c r="K186" s="16" t="str">
        <f>IF(B186=Contencioso_Administrativo[[#Headers],[Contencioso_Administrativo]],Actuación_Contencioso[[#Headers],[Actuación_Contencioso]],IF('PRIMERA INSTANCIA'!B186=Ordinaria[[#Headers],[Ordinaria]],Actuación_Ordinaria[[#Headers],[Actuación_Ordinaria]],IF('PRIMERA INSTANCIA'!B186=Función_Jurisdiccional_Disciplinaria[[#Headers],[Función_Jurisdiccional_Disciplinaria]],Actuación_Disciplinaria[[#Headers],[Actuación_Disciplinaria]],"")))</f>
        <v/>
      </c>
      <c r="L186" s="15" t="str">
        <f t="shared" si="21"/>
        <v/>
      </c>
      <c r="M186" s="15" t="str">
        <f t="shared" si="22"/>
        <v/>
      </c>
      <c r="N186" s="15" t="str">
        <f t="shared" si="23"/>
        <v/>
      </c>
      <c r="O186" s="4" t="str">
        <f t="shared" si="24"/>
        <v/>
      </c>
      <c r="P186" s="4" t="str">
        <f t="shared" si="25"/>
        <v/>
      </c>
      <c r="Q186" s="4" t="str">
        <f t="shared" si="26"/>
        <v/>
      </c>
      <c r="R186" s="4" t="str">
        <f t="shared" si="27"/>
        <v/>
      </c>
    </row>
    <row r="187" spans="1:18" x14ac:dyDescent="0.25">
      <c r="A187" s="79" t="str">
        <f t="shared" si="19"/>
        <v/>
      </c>
      <c r="B187" s="8"/>
      <c r="C187" s="14"/>
      <c r="D187" s="3"/>
      <c r="E187" s="7"/>
      <c r="F187" s="7"/>
      <c r="G187" s="3"/>
      <c r="H187" s="7"/>
      <c r="I187" s="30"/>
      <c r="J187" s="41" t="str">
        <f t="shared" si="20"/>
        <v/>
      </c>
      <c r="K187" s="16" t="str">
        <f>IF(B187=Contencioso_Administrativo[[#Headers],[Contencioso_Administrativo]],Actuación_Contencioso[[#Headers],[Actuación_Contencioso]],IF('PRIMERA INSTANCIA'!B187=Ordinaria[[#Headers],[Ordinaria]],Actuación_Ordinaria[[#Headers],[Actuación_Ordinaria]],IF('PRIMERA INSTANCIA'!B187=Función_Jurisdiccional_Disciplinaria[[#Headers],[Función_Jurisdiccional_Disciplinaria]],Actuación_Disciplinaria[[#Headers],[Actuación_Disciplinaria]],"")))</f>
        <v/>
      </c>
      <c r="L187" s="15" t="str">
        <f t="shared" si="21"/>
        <v/>
      </c>
      <c r="M187" s="15" t="str">
        <f t="shared" si="22"/>
        <v/>
      </c>
      <c r="N187" s="15" t="str">
        <f t="shared" si="23"/>
        <v/>
      </c>
      <c r="O187" s="4" t="str">
        <f t="shared" si="24"/>
        <v/>
      </c>
      <c r="P187" s="4" t="str">
        <f t="shared" si="25"/>
        <v/>
      </c>
      <c r="Q187" s="4" t="str">
        <f t="shared" si="26"/>
        <v/>
      </c>
      <c r="R187" s="4" t="str">
        <f t="shared" si="27"/>
        <v/>
      </c>
    </row>
    <row r="188" spans="1:18" x14ac:dyDescent="0.25">
      <c r="A188" s="79" t="str">
        <f t="shared" si="19"/>
        <v/>
      </c>
      <c r="B188" s="8"/>
      <c r="C188" s="14"/>
      <c r="D188" s="3"/>
      <c r="E188" s="7"/>
      <c r="F188" s="7"/>
      <c r="G188" s="3"/>
      <c r="H188" s="7"/>
      <c r="I188" s="30"/>
      <c r="J188" s="41" t="str">
        <f t="shared" si="20"/>
        <v/>
      </c>
      <c r="K188" s="16" t="str">
        <f>IF(B188=Contencioso_Administrativo[[#Headers],[Contencioso_Administrativo]],Actuación_Contencioso[[#Headers],[Actuación_Contencioso]],IF('PRIMERA INSTANCIA'!B188=Ordinaria[[#Headers],[Ordinaria]],Actuación_Ordinaria[[#Headers],[Actuación_Ordinaria]],IF('PRIMERA INSTANCIA'!B188=Función_Jurisdiccional_Disciplinaria[[#Headers],[Función_Jurisdiccional_Disciplinaria]],Actuación_Disciplinaria[[#Headers],[Actuación_Disciplinaria]],"")))</f>
        <v/>
      </c>
      <c r="L188" s="15" t="str">
        <f t="shared" si="21"/>
        <v/>
      </c>
      <c r="M188" s="15" t="str">
        <f t="shared" si="22"/>
        <v/>
      </c>
      <c r="N188" s="15" t="str">
        <f t="shared" si="23"/>
        <v/>
      </c>
      <c r="O188" s="4" t="str">
        <f t="shared" si="24"/>
        <v/>
      </c>
      <c r="P188" s="4" t="str">
        <f t="shared" si="25"/>
        <v/>
      </c>
      <c r="Q188" s="4" t="str">
        <f t="shared" si="26"/>
        <v/>
      </c>
      <c r="R188" s="4" t="str">
        <f t="shared" si="27"/>
        <v/>
      </c>
    </row>
    <row r="189" spans="1:18" x14ac:dyDescent="0.25">
      <c r="A189" s="79" t="str">
        <f t="shared" si="19"/>
        <v/>
      </c>
      <c r="B189" s="8"/>
      <c r="C189" s="14"/>
      <c r="D189" s="3"/>
      <c r="E189" s="7"/>
      <c r="F189" s="7"/>
      <c r="G189" s="3"/>
      <c r="H189" s="7"/>
      <c r="I189" s="30"/>
      <c r="J189" s="41" t="str">
        <f t="shared" si="20"/>
        <v/>
      </c>
      <c r="K189" s="16" t="str">
        <f>IF(B189=Contencioso_Administrativo[[#Headers],[Contencioso_Administrativo]],Actuación_Contencioso[[#Headers],[Actuación_Contencioso]],IF('PRIMERA INSTANCIA'!B189=Ordinaria[[#Headers],[Ordinaria]],Actuación_Ordinaria[[#Headers],[Actuación_Ordinaria]],IF('PRIMERA INSTANCIA'!B189=Función_Jurisdiccional_Disciplinaria[[#Headers],[Función_Jurisdiccional_Disciplinaria]],Actuación_Disciplinaria[[#Headers],[Actuación_Disciplinaria]],"")))</f>
        <v/>
      </c>
      <c r="L189" s="15" t="str">
        <f t="shared" si="21"/>
        <v/>
      </c>
      <c r="M189" s="15" t="str">
        <f t="shared" si="22"/>
        <v/>
      </c>
      <c r="N189" s="15" t="str">
        <f t="shared" si="23"/>
        <v/>
      </c>
      <c r="O189" s="4" t="str">
        <f t="shared" si="24"/>
        <v/>
      </c>
      <c r="P189" s="4" t="str">
        <f t="shared" si="25"/>
        <v/>
      </c>
      <c r="Q189" s="4" t="str">
        <f t="shared" si="26"/>
        <v/>
      </c>
      <c r="R189" s="4" t="str">
        <f t="shared" si="27"/>
        <v/>
      </c>
    </row>
    <row r="190" spans="1:18" x14ac:dyDescent="0.25">
      <c r="A190" s="79" t="str">
        <f t="shared" si="19"/>
        <v/>
      </c>
      <c r="B190" s="8"/>
      <c r="C190" s="14"/>
      <c r="D190" s="3"/>
      <c r="E190" s="7"/>
      <c r="F190" s="7"/>
      <c r="G190" s="3"/>
      <c r="H190" s="7"/>
      <c r="I190" s="30"/>
      <c r="J190" s="41" t="str">
        <f t="shared" si="20"/>
        <v/>
      </c>
      <c r="K190" s="16" t="str">
        <f>IF(B190=Contencioso_Administrativo[[#Headers],[Contencioso_Administrativo]],Actuación_Contencioso[[#Headers],[Actuación_Contencioso]],IF('PRIMERA INSTANCIA'!B190=Ordinaria[[#Headers],[Ordinaria]],Actuación_Ordinaria[[#Headers],[Actuación_Ordinaria]],IF('PRIMERA INSTANCIA'!B190=Función_Jurisdiccional_Disciplinaria[[#Headers],[Función_Jurisdiccional_Disciplinaria]],Actuación_Disciplinaria[[#Headers],[Actuación_Disciplinaria]],"")))</f>
        <v/>
      </c>
      <c r="L190" s="15" t="str">
        <f t="shared" si="21"/>
        <v/>
      </c>
      <c r="M190" s="15" t="str">
        <f t="shared" si="22"/>
        <v/>
      </c>
      <c r="N190" s="15" t="str">
        <f t="shared" si="23"/>
        <v/>
      </c>
      <c r="O190" s="4" t="str">
        <f t="shared" si="24"/>
        <v/>
      </c>
      <c r="P190" s="4" t="str">
        <f t="shared" si="25"/>
        <v/>
      </c>
      <c r="Q190" s="4" t="str">
        <f t="shared" si="26"/>
        <v/>
      </c>
      <c r="R190" s="4" t="str">
        <f t="shared" si="27"/>
        <v/>
      </c>
    </row>
    <row r="191" spans="1:18" x14ac:dyDescent="0.25">
      <c r="A191" s="79" t="str">
        <f t="shared" si="19"/>
        <v/>
      </c>
      <c r="B191" s="8"/>
      <c r="C191" s="14"/>
      <c r="D191" s="3"/>
      <c r="E191" s="7"/>
      <c r="F191" s="7"/>
      <c r="G191" s="3"/>
      <c r="H191" s="7"/>
      <c r="I191" s="30"/>
      <c r="J191" s="41" t="str">
        <f t="shared" si="20"/>
        <v/>
      </c>
      <c r="K191" s="16" t="str">
        <f>IF(B191=Contencioso_Administrativo[[#Headers],[Contencioso_Administrativo]],Actuación_Contencioso[[#Headers],[Actuación_Contencioso]],IF('PRIMERA INSTANCIA'!B191=Ordinaria[[#Headers],[Ordinaria]],Actuación_Ordinaria[[#Headers],[Actuación_Ordinaria]],IF('PRIMERA INSTANCIA'!B191=Función_Jurisdiccional_Disciplinaria[[#Headers],[Función_Jurisdiccional_Disciplinaria]],Actuación_Disciplinaria[[#Headers],[Actuación_Disciplinaria]],"")))</f>
        <v/>
      </c>
      <c r="L191" s="15" t="str">
        <f t="shared" si="21"/>
        <v/>
      </c>
      <c r="M191" s="15" t="str">
        <f t="shared" si="22"/>
        <v/>
      </c>
      <c r="N191" s="15" t="str">
        <f t="shared" si="23"/>
        <v/>
      </c>
      <c r="O191" s="4" t="str">
        <f t="shared" si="24"/>
        <v/>
      </c>
      <c r="P191" s="4" t="str">
        <f t="shared" si="25"/>
        <v/>
      </c>
      <c r="Q191" s="4" t="str">
        <f t="shared" si="26"/>
        <v/>
      </c>
      <c r="R191" s="4" t="str">
        <f t="shared" si="27"/>
        <v/>
      </c>
    </row>
    <row r="192" spans="1:18" x14ac:dyDescent="0.25">
      <c r="A192" s="79" t="str">
        <f t="shared" si="19"/>
        <v/>
      </c>
      <c r="B192" s="8"/>
      <c r="C192" s="14"/>
      <c r="D192" s="3"/>
      <c r="E192" s="7"/>
      <c r="F192" s="7"/>
      <c r="G192" s="3"/>
      <c r="H192" s="7"/>
      <c r="I192" s="30"/>
      <c r="J192" s="41" t="str">
        <f t="shared" si="20"/>
        <v/>
      </c>
      <c r="K192" s="16" t="str">
        <f>IF(B192=Contencioso_Administrativo[[#Headers],[Contencioso_Administrativo]],Actuación_Contencioso[[#Headers],[Actuación_Contencioso]],IF('PRIMERA INSTANCIA'!B192=Ordinaria[[#Headers],[Ordinaria]],Actuación_Ordinaria[[#Headers],[Actuación_Ordinaria]],IF('PRIMERA INSTANCIA'!B192=Función_Jurisdiccional_Disciplinaria[[#Headers],[Función_Jurisdiccional_Disciplinaria]],Actuación_Disciplinaria[[#Headers],[Actuación_Disciplinaria]],"")))</f>
        <v/>
      </c>
      <c r="L192" s="15" t="str">
        <f t="shared" si="21"/>
        <v/>
      </c>
      <c r="M192" s="15" t="str">
        <f t="shared" si="22"/>
        <v/>
      </c>
      <c r="N192" s="15" t="str">
        <f t="shared" si="23"/>
        <v/>
      </c>
      <c r="O192" s="4" t="str">
        <f t="shared" si="24"/>
        <v/>
      </c>
      <c r="P192" s="4" t="str">
        <f t="shared" si="25"/>
        <v/>
      </c>
      <c r="Q192" s="4" t="str">
        <f t="shared" si="26"/>
        <v/>
      </c>
      <c r="R192" s="4" t="str">
        <f t="shared" si="27"/>
        <v/>
      </c>
    </row>
    <row r="193" spans="1:18" x14ac:dyDescent="0.25">
      <c r="A193" s="79" t="str">
        <f t="shared" si="19"/>
        <v/>
      </c>
      <c r="B193" s="8"/>
      <c r="C193" s="14"/>
      <c r="D193" s="3"/>
      <c r="E193" s="7"/>
      <c r="F193" s="7"/>
      <c r="G193" s="3"/>
      <c r="H193" s="7"/>
      <c r="I193" s="30"/>
      <c r="J193" s="41" t="str">
        <f t="shared" si="20"/>
        <v/>
      </c>
      <c r="K193" s="16" t="str">
        <f>IF(B193=Contencioso_Administrativo[[#Headers],[Contencioso_Administrativo]],Actuación_Contencioso[[#Headers],[Actuación_Contencioso]],IF('PRIMERA INSTANCIA'!B193=Ordinaria[[#Headers],[Ordinaria]],Actuación_Ordinaria[[#Headers],[Actuación_Ordinaria]],IF('PRIMERA INSTANCIA'!B193=Función_Jurisdiccional_Disciplinaria[[#Headers],[Función_Jurisdiccional_Disciplinaria]],Actuación_Disciplinaria[[#Headers],[Actuación_Disciplinaria]],"")))</f>
        <v/>
      </c>
      <c r="L193" s="15" t="str">
        <f t="shared" si="21"/>
        <v/>
      </c>
      <c r="M193" s="15" t="str">
        <f t="shared" si="22"/>
        <v/>
      </c>
      <c r="N193" s="15" t="str">
        <f t="shared" si="23"/>
        <v/>
      </c>
      <c r="O193" s="4" t="str">
        <f t="shared" si="24"/>
        <v/>
      </c>
      <c r="P193" s="4" t="str">
        <f t="shared" si="25"/>
        <v/>
      </c>
      <c r="Q193" s="4" t="str">
        <f t="shared" si="26"/>
        <v/>
      </c>
      <c r="R193" s="4" t="str">
        <f t="shared" si="27"/>
        <v/>
      </c>
    </row>
    <row r="194" spans="1:18" x14ac:dyDescent="0.25">
      <c r="A194" s="79" t="str">
        <f t="shared" si="19"/>
        <v/>
      </c>
      <c r="B194" s="8"/>
      <c r="C194" s="14"/>
      <c r="D194" s="3"/>
      <c r="E194" s="7"/>
      <c r="F194" s="7"/>
      <c r="G194" s="3"/>
      <c r="H194" s="7"/>
      <c r="I194" s="30"/>
      <c r="J194" s="41" t="str">
        <f t="shared" si="20"/>
        <v/>
      </c>
      <c r="K194" s="16" t="str">
        <f>IF(B194=Contencioso_Administrativo[[#Headers],[Contencioso_Administrativo]],Actuación_Contencioso[[#Headers],[Actuación_Contencioso]],IF('PRIMERA INSTANCIA'!B194=Ordinaria[[#Headers],[Ordinaria]],Actuación_Ordinaria[[#Headers],[Actuación_Ordinaria]],IF('PRIMERA INSTANCIA'!B194=Función_Jurisdiccional_Disciplinaria[[#Headers],[Función_Jurisdiccional_Disciplinaria]],Actuación_Disciplinaria[[#Headers],[Actuación_Disciplinaria]],"")))</f>
        <v/>
      </c>
      <c r="L194" s="15" t="str">
        <f t="shared" si="21"/>
        <v/>
      </c>
      <c r="M194" s="15" t="str">
        <f t="shared" si="22"/>
        <v/>
      </c>
      <c r="N194" s="15" t="str">
        <f t="shared" si="23"/>
        <v/>
      </c>
      <c r="O194" s="4" t="str">
        <f t="shared" si="24"/>
        <v/>
      </c>
      <c r="P194" s="4" t="str">
        <f t="shared" si="25"/>
        <v/>
      </c>
      <c r="Q194" s="4" t="str">
        <f t="shared" si="26"/>
        <v/>
      </c>
      <c r="R194" s="4" t="str">
        <f t="shared" si="27"/>
        <v/>
      </c>
    </row>
    <row r="195" spans="1:18" x14ac:dyDescent="0.25">
      <c r="A195" s="79" t="str">
        <f t="shared" si="19"/>
        <v/>
      </c>
      <c r="B195" s="8"/>
      <c r="C195" s="14"/>
      <c r="D195" s="3"/>
      <c r="E195" s="7"/>
      <c r="F195" s="7"/>
      <c r="G195" s="3"/>
      <c r="H195" s="7"/>
      <c r="I195" s="30"/>
      <c r="J195" s="41" t="str">
        <f t="shared" si="20"/>
        <v/>
      </c>
      <c r="K195" s="16" t="str">
        <f>IF(B195=Contencioso_Administrativo[[#Headers],[Contencioso_Administrativo]],Actuación_Contencioso[[#Headers],[Actuación_Contencioso]],IF('PRIMERA INSTANCIA'!B195=Ordinaria[[#Headers],[Ordinaria]],Actuación_Ordinaria[[#Headers],[Actuación_Ordinaria]],IF('PRIMERA INSTANCIA'!B195=Función_Jurisdiccional_Disciplinaria[[#Headers],[Función_Jurisdiccional_Disciplinaria]],Actuación_Disciplinaria[[#Headers],[Actuación_Disciplinaria]],"")))</f>
        <v/>
      </c>
      <c r="L195" s="15" t="str">
        <f t="shared" si="21"/>
        <v/>
      </c>
      <c r="M195" s="15" t="str">
        <f t="shared" si="22"/>
        <v/>
      </c>
      <c r="N195" s="15" t="str">
        <f t="shared" si="23"/>
        <v/>
      </c>
      <c r="O195" s="4" t="str">
        <f t="shared" si="24"/>
        <v/>
      </c>
      <c r="P195" s="4" t="str">
        <f t="shared" si="25"/>
        <v/>
      </c>
      <c r="Q195" s="4" t="str">
        <f t="shared" si="26"/>
        <v/>
      </c>
      <c r="R195" s="4" t="str">
        <f t="shared" si="27"/>
        <v/>
      </c>
    </row>
    <row r="196" spans="1:18" x14ac:dyDescent="0.25">
      <c r="A196" s="79" t="str">
        <f t="shared" ref="A196:A259" si="28">IF(AND(A195&lt;&gt;"",H195&lt;&gt;"",C196&lt;&gt;""),A195,IF(H195&lt;&gt;"","",""))</f>
        <v/>
      </c>
      <c r="B196" s="8"/>
      <c r="C196" s="14"/>
      <c r="D196" s="3"/>
      <c r="E196" s="7"/>
      <c r="F196" s="7"/>
      <c r="G196" s="3"/>
      <c r="H196" s="7"/>
      <c r="I196" s="30"/>
      <c r="J196" s="41" t="str">
        <f t="shared" ref="J196:J259" si="29">IF(I196&lt;&gt;"",IF(LEN(I196)&gt;200,"Lleva "&amp;LEN(I196)&amp;" caracteres",""),"")</f>
        <v/>
      </c>
      <c r="K196" s="16" t="str">
        <f>IF(B196=Contencioso_Administrativo[[#Headers],[Contencioso_Administrativo]],Actuación_Contencioso[[#Headers],[Actuación_Contencioso]],IF('PRIMERA INSTANCIA'!B196=Ordinaria[[#Headers],[Ordinaria]],Actuación_Ordinaria[[#Headers],[Actuación_Ordinaria]],IF('PRIMERA INSTANCIA'!B196=Función_Jurisdiccional_Disciplinaria[[#Headers],[Función_Jurisdiccional_Disciplinaria]],Actuación_Disciplinaria[[#Headers],[Actuación_Disciplinaria]],"")))</f>
        <v/>
      </c>
      <c r="L196" s="15" t="str">
        <f t="shared" ref="L196:L259" si="30">LEFT(N196,6)</f>
        <v/>
      </c>
      <c r="M196" s="15" t="str">
        <f t="shared" ref="M196:M259" si="31">MID(N196,14,100)</f>
        <v/>
      </c>
      <c r="N196" s="15" t="str">
        <f t="shared" ref="N196:N259" si="32">IF(O196&lt;&gt;"",O196,"")&amp;IF(P196&lt;&gt;"",P196,"")&amp;IF(Q196&lt;&gt;"",Q196,"")&amp;IF(R196&lt;&gt;"",R196,"")</f>
        <v/>
      </c>
      <c r="O196" s="4" t="str">
        <f t="shared" ref="O196:O259" si="33">IF(A196&lt;&gt;"",IF(AND(LEN(A196)&lt;&gt;11,LEN(A196)&lt;&gt;12)," - Verifique el código del despacho debe contener 12 dígitos",""),"")</f>
        <v/>
      </c>
      <c r="P196" s="4" t="str">
        <f t="shared" ref="P196:P259" si="34">IF(C196&lt;&gt;"",IF(LEN(C196)&lt;&gt;23," - Verifique el código del proceso",""),"")</f>
        <v/>
      </c>
      <c r="Q196" s="4" t="str">
        <f t="shared" ref="Q196:Q259" si="35">IF(F196&lt;&gt;"",IF(F196&lt;E196," - Verifique La fecha de admisión de la demanda debe ser mayor o igual a la fecha de radicación",""),"")</f>
        <v/>
      </c>
      <c r="R196" s="4" t="str">
        <f t="shared" ref="R196:R259" si="36">IF(H196&lt;&gt;"",IF(H196&lt;F196," - Verifique La fecha de la última actuación, debe ser mayor o igual a la fecha de admisión",""),"")</f>
        <v/>
      </c>
    </row>
    <row r="197" spans="1:18" x14ac:dyDescent="0.25">
      <c r="A197" s="79" t="str">
        <f t="shared" si="28"/>
        <v/>
      </c>
      <c r="B197" s="8"/>
      <c r="C197" s="14"/>
      <c r="D197" s="3"/>
      <c r="E197" s="7"/>
      <c r="F197" s="7"/>
      <c r="G197" s="3"/>
      <c r="H197" s="7"/>
      <c r="I197" s="30"/>
      <c r="J197" s="41" t="str">
        <f t="shared" si="29"/>
        <v/>
      </c>
      <c r="K197" s="16" t="str">
        <f>IF(B197=Contencioso_Administrativo[[#Headers],[Contencioso_Administrativo]],Actuación_Contencioso[[#Headers],[Actuación_Contencioso]],IF('PRIMERA INSTANCIA'!B197=Ordinaria[[#Headers],[Ordinaria]],Actuación_Ordinaria[[#Headers],[Actuación_Ordinaria]],IF('PRIMERA INSTANCIA'!B197=Función_Jurisdiccional_Disciplinaria[[#Headers],[Función_Jurisdiccional_Disciplinaria]],Actuación_Disciplinaria[[#Headers],[Actuación_Disciplinaria]],"")))</f>
        <v/>
      </c>
      <c r="L197" s="15" t="str">
        <f t="shared" si="30"/>
        <v/>
      </c>
      <c r="M197" s="15" t="str">
        <f t="shared" si="31"/>
        <v/>
      </c>
      <c r="N197" s="15" t="str">
        <f t="shared" si="32"/>
        <v/>
      </c>
      <c r="O197" s="4" t="str">
        <f t="shared" si="33"/>
        <v/>
      </c>
      <c r="P197" s="4" t="str">
        <f t="shared" si="34"/>
        <v/>
      </c>
      <c r="Q197" s="4" t="str">
        <f t="shared" si="35"/>
        <v/>
      </c>
      <c r="R197" s="4" t="str">
        <f t="shared" si="36"/>
        <v/>
      </c>
    </row>
    <row r="198" spans="1:18" x14ac:dyDescent="0.25">
      <c r="A198" s="79" t="str">
        <f t="shared" si="28"/>
        <v/>
      </c>
      <c r="B198" s="8"/>
      <c r="C198" s="14"/>
      <c r="D198" s="3"/>
      <c r="E198" s="7"/>
      <c r="F198" s="7"/>
      <c r="G198" s="3"/>
      <c r="H198" s="7"/>
      <c r="I198" s="30"/>
      <c r="J198" s="41" t="str">
        <f t="shared" si="29"/>
        <v/>
      </c>
      <c r="K198" s="16" t="str">
        <f>IF(B198=Contencioso_Administrativo[[#Headers],[Contencioso_Administrativo]],Actuación_Contencioso[[#Headers],[Actuación_Contencioso]],IF('PRIMERA INSTANCIA'!B198=Ordinaria[[#Headers],[Ordinaria]],Actuación_Ordinaria[[#Headers],[Actuación_Ordinaria]],IF('PRIMERA INSTANCIA'!B198=Función_Jurisdiccional_Disciplinaria[[#Headers],[Función_Jurisdiccional_Disciplinaria]],Actuación_Disciplinaria[[#Headers],[Actuación_Disciplinaria]],"")))</f>
        <v/>
      </c>
      <c r="L198" s="15" t="str">
        <f t="shared" si="30"/>
        <v/>
      </c>
      <c r="M198" s="15" t="str">
        <f t="shared" si="31"/>
        <v/>
      </c>
      <c r="N198" s="15" t="str">
        <f t="shared" si="32"/>
        <v/>
      </c>
      <c r="O198" s="4" t="str">
        <f t="shared" si="33"/>
        <v/>
      </c>
      <c r="P198" s="4" t="str">
        <f t="shared" si="34"/>
        <v/>
      </c>
      <c r="Q198" s="4" t="str">
        <f t="shared" si="35"/>
        <v/>
      </c>
      <c r="R198" s="4" t="str">
        <f t="shared" si="36"/>
        <v/>
      </c>
    </row>
    <row r="199" spans="1:18" x14ac:dyDescent="0.25">
      <c r="A199" s="79" t="str">
        <f t="shared" si="28"/>
        <v/>
      </c>
      <c r="B199" s="8"/>
      <c r="C199" s="14"/>
      <c r="D199" s="3"/>
      <c r="E199" s="7"/>
      <c r="F199" s="7"/>
      <c r="G199" s="3"/>
      <c r="H199" s="7"/>
      <c r="I199" s="30"/>
      <c r="J199" s="41" t="str">
        <f t="shared" si="29"/>
        <v/>
      </c>
      <c r="K199" s="16" t="str">
        <f>IF(B199=Contencioso_Administrativo[[#Headers],[Contencioso_Administrativo]],Actuación_Contencioso[[#Headers],[Actuación_Contencioso]],IF('PRIMERA INSTANCIA'!B199=Ordinaria[[#Headers],[Ordinaria]],Actuación_Ordinaria[[#Headers],[Actuación_Ordinaria]],IF('PRIMERA INSTANCIA'!B199=Función_Jurisdiccional_Disciplinaria[[#Headers],[Función_Jurisdiccional_Disciplinaria]],Actuación_Disciplinaria[[#Headers],[Actuación_Disciplinaria]],"")))</f>
        <v/>
      </c>
      <c r="L199" s="15" t="str">
        <f t="shared" si="30"/>
        <v/>
      </c>
      <c r="M199" s="15" t="str">
        <f t="shared" si="31"/>
        <v/>
      </c>
      <c r="N199" s="15" t="str">
        <f t="shared" si="32"/>
        <v/>
      </c>
      <c r="O199" s="4" t="str">
        <f t="shared" si="33"/>
        <v/>
      </c>
      <c r="P199" s="4" t="str">
        <f t="shared" si="34"/>
        <v/>
      </c>
      <c r="Q199" s="4" t="str">
        <f t="shared" si="35"/>
        <v/>
      </c>
      <c r="R199" s="4" t="str">
        <f t="shared" si="36"/>
        <v/>
      </c>
    </row>
    <row r="200" spans="1:18" x14ac:dyDescent="0.25">
      <c r="A200" s="79" t="str">
        <f t="shared" si="28"/>
        <v/>
      </c>
      <c r="B200" s="8"/>
      <c r="C200" s="14"/>
      <c r="D200" s="3"/>
      <c r="E200" s="7"/>
      <c r="F200" s="7"/>
      <c r="G200" s="3"/>
      <c r="H200" s="7"/>
      <c r="I200" s="30"/>
      <c r="J200" s="41" t="str">
        <f t="shared" si="29"/>
        <v/>
      </c>
      <c r="K200" s="16" t="str">
        <f>IF(B200=Contencioso_Administrativo[[#Headers],[Contencioso_Administrativo]],Actuación_Contencioso[[#Headers],[Actuación_Contencioso]],IF('PRIMERA INSTANCIA'!B200=Ordinaria[[#Headers],[Ordinaria]],Actuación_Ordinaria[[#Headers],[Actuación_Ordinaria]],IF('PRIMERA INSTANCIA'!B200=Función_Jurisdiccional_Disciplinaria[[#Headers],[Función_Jurisdiccional_Disciplinaria]],Actuación_Disciplinaria[[#Headers],[Actuación_Disciplinaria]],"")))</f>
        <v/>
      </c>
      <c r="L200" s="15" t="str">
        <f t="shared" si="30"/>
        <v/>
      </c>
      <c r="M200" s="15" t="str">
        <f t="shared" si="31"/>
        <v/>
      </c>
      <c r="N200" s="15" t="str">
        <f t="shared" si="32"/>
        <v/>
      </c>
      <c r="O200" s="4" t="str">
        <f t="shared" si="33"/>
        <v/>
      </c>
      <c r="P200" s="4" t="str">
        <f t="shared" si="34"/>
        <v/>
      </c>
      <c r="Q200" s="4" t="str">
        <f t="shared" si="35"/>
        <v/>
      </c>
      <c r="R200" s="4" t="str">
        <f t="shared" si="36"/>
        <v/>
      </c>
    </row>
    <row r="201" spans="1:18" x14ac:dyDescent="0.25">
      <c r="A201" s="79" t="str">
        <f t="shared" si="28"/>
        <v/>
      </c>
      <c r="B201" s="8"/>
      <c r="C201" s="14"/>
      <c r="D201" s="3"/>
      <c r="E201" s="7"/>
      <c r="F201" s="7"/>
      <c r="G201" s="3"/>
      <c r="H201" s="7"/>
      <c r="I201" s="30"/>
      <c r="J201" s="41" t="str">
        <f t="shared" si="29"/>
        <v/>
      </c>
      <c r="K201" s="16" t="str">
        <f>IF(B201=Contencioso_Administrativo[[#Headers],[Contencioso_Administrativo]],Actuación_Contencioso[[#Headers],[Actuación_Contencioso]],IF('PRIMERA INSTANCIA'!B201=Ordinaria[[#Headers],[Ordinaria]],Actuación_Ordinaria[[#Headers],[Actuación_Ordinaria]],IF('PRIMERA INSTANCIA'!B201=Función_Jurisdiccional_Disciplinaria[[#Headers],[Función_Jurisdiccional_Disciplinaria]],Actuación_Disciplinaria[[#Headers],[Actuación_Disciplinaria]],"")))</f>
        <v/>
      </c>
      <c r="L201" s="15" t="str">
        <f t="shared" si="30"/>
        <v/>
      </c>
      <c r="M201" s="15" t="str">
        <f t="shared" si="31"/>
        <v/>
      </c>
      <c r="N201" s="15" t="str">
        <f t="shared" si="32"/>
        <v/>
      </c>
      <c r="O201" s="4" t="str">
        <f t="shared" si="33"/>
        <v/>
      </c>
      <c r="P201" s="4" t="str">
        <f t="shared" si="34"/>
        <v/>
      </c>
      <c r="Q201" s="4" t="str">
        <f t="shared" si="35"/>
        <v/>
      </c>
      <c r="R201" s="4" t="str">
        <f t="shared" si="36"/>
        <v/>
      </c>
    </row>
    <row r="202" spans="1:18" x14ac:dyDescent="0.25">
      <c r="A202" s="79" t="str">
        <f t="shared" si="28"/>
        <v/>
      </c>
      <c r="B202" s="8"/>
      <c r="C202" s="14"/>
      <c r="D202" s="3"/>
      <c r="E202" s="7"/>
      <c r="F202" s="7"/>
      <c r="G202" s="3"/>
      <c r="H202" s="7"/>
      <c r="I202" s="30"/>
      <c r="J202" s="41" t="str">
        <f t="shared" si="29"/>
        <v/>
      </c>
      <c r="K202" s="16" t="str">
        <f>IF(B202=Contencioso_Administrativo[[#Headers],[Contencioso_Administrativo]],Actuación_Contencioso[[#Headers],[Actuación_Contencioso]],IF('PRIMERA INSTANCIA'!B202=Ordinaria[[#Headers],[Ordinaria]],Actuación_Ordinaria[[#Headers],[Actuación_Ordinaria]],IF('PRIMERA INSTANCIA'!B202=Función_Jurisdiccional_Disciplinaria[[#Headers],[Función_Jurisdiccional_Disciplinaria]],Actuación_Disciplinaria[[#Headers],[Actuación_Disciplinaria]],"")))</f>
        <v/>
      </c>
      <c r="L202" s="15" t="str">
        <f t="shared" si="30"/>
        <v/>
      </c>
      <c r="M202" s="15" t="str">
        <f t="shared" si="31"/>
        <v/>
      </c>
      <c r="N202" s="15" t="str">
        <f t="shared" si="32"/>
        <v/>
      </c>
      <c r="O202" s="4" t="str">
        <f t="shared" si="33"/>
        <v/>
      </c>
      <c r="P202" s="4" t="str">
        <f t="shared" si="34"/>
        <v/>
      </c>
      <c r="Q202" s="4" t="str">
        <f t="shared" si="35"/>
        <v/>
      </c>
      <c r="R202" s="4" t="str">
        <f t="shared" si="36"/>
        <v/>
      </c>
    </row>
    <row r="203" spans="1:18" x14ac:dyDescent="0.25">
      <c r="A203" s="79" t="str">
        <f t="shared" si="28"/>
        <v/>
      </c>
      <c r="B203" s="8"/>
      <c r="C203" s="14"/>
      <c r="D203" s="3"/>
      <c r="E203" s="7"/>
      <c r="F203" s="7"/>
      <c r="G203" s="3"/>
      <c r="H203" s="7"/>
      <c r="I203" s="30"/>
      <c r="J203" s="41" t="str">
        <f t="shared" si="29"/>
        <v/>
      </c>
      <c r="K203" s="16" t="str">
        <f>IF(B203=Contencioso_Administrativo[[#Headers],[Contencioso_Administrativo]],Actuación_Contencioso[[#Headers],[Actuación_Contencioso]],IF('PRIMERA INSTANCIA'!B203=Ordinaria[[#Headers],[Ordinaria]],Actuación_Ordinaria[[#Headers],[Actuación_Ordinaria]],IF('PRIMERA INSTANCIA'!B203=Función_Jurisdiccional_Disciplinaria[[#Headers],[Función_Jurisdiccional_Disciplinaria]],Actuación_Disciplinaria[[#Headers],[Actuación_Disciplinaria]],"")))</f>
        <v/>
      </c>
      <c r="L203" s="15" t="str">
        <f t="shared" si="30"/>
        <v/>
      </c>
      <c r="M203" s="15" t="str">
        <f t="shared" si="31"/>
        <v/>
      </c>
      <c r="N203" s="15" t="str">
        <f t="shared" si="32"/>
        <v/>
      </c>
      <c r="O203" s="4" t="str">
        <f t="shared" si="33"/>
        <v/>
      </c>
      <c r="P203" s="4" t="str">
        <f t="shared" si="34"/>
        <v/>
      </c>
      <c r="Q203" s="4" t="str">
        <f t="shared" si="35"/>
        <v/>
      </c>
      <c r="R203" s="4" t="str">
        <f t="shared" si="36"/>
        <v/>
      </c>
    </row>
    <row r="204" spans="1:18" x14ac:dyDescent="0.25">
      <c r="A204" s="79" t="str">
        <f t="shared" si="28"/>
        <v/>
      </c>
      <c r="B204" s="8"/>
      <c r="C204" s="14"/>
      <c r="D204" s="3"/>
      <c r="E204" s="7"/>
      <c r="F204" s="7"/>
      <c r="G204" s="3"/>
      <c r="H204" s="7"/>
      <c r="I204" s="30"/>
      <c r="J204" s="41" t="str">
        <f t="shared" si="29"/>
        <v/>
      </c>
      <c r="K204" s="16" t="str">
        <f>IF(B204=Contencioso_Administrativo[[#Headers],[Contencioso_Administrativo]],Actuación_Contencioso[[#Headers],[Actuación_Contencioso]],IF('PRIMERA INSTANCIA'!B204=Ordinaria[[#Headers],[Ordinaria]],Actuación_Ordinaria[[#Headers],[Actuación_Ordinaria]],IF('PRIMERA INSTANCIA'!B204=Función_Jurisdiccional_Disciplinaria[[#Headers],[Función_Jurisdiccional_Disciplinaria]],Actuación_Disciplinaria[[#Headers],[Actuación_Disciplinaria]],"")))</f>
        <v/>
      </c>
      <c r="L204" s="15" t="str">
        <f t="shared" si="30"/>
        <v/>
      </c>
      <c r="M204" s="15" t="str">
        <f t="shared" si="31"/>
        <v/>
      </c>
      <c r="N204" s="15" t="str">
        <f t="shared" si="32"/>
        <v/>
      </c>
      <c r="O204" s="4" t="str">
        <f t="shared" si="33"/>
        <v/>
      </c>
      <c r="P204" s="4" t="str">
        <f t="shared" si="34"/>
        <v/>
      </c>
      <c r="Q204" s="4" t="str">
        <f t="shared" si="35"/>
        <v/>
      </c>
      <c r="R204" s="4" t="str">
        <f t="shared" si="36"/>
        <v/>
      </c>
    </row>
    <row r="205" spans="1:18" x14ac:dyDescent="0.25">
      <c r="A205" s="79" t="str">
        <f t="shared" si="28"/>
        <v/>
      </c>
      <c r="B205" s="8"/>
      <c r="C205" s="14"/>
      <c r="D205" s="3"/>
      <c r="E205" s="7"/>
      <c r="F205" s="7"/>
      <c r="G205" s="3"/>
      <c r="H205" s="7"/>
      <c r="I205" s="30"/>
      <c r="J205" s="41" t="str">
        <f t="shared" si="29"/>
        <v/>
      </c>
      <c r="K205" s="16" t="str">
        <f>IF(B205=Contencioso_Administrativo[[#Headers],[Contencioso_Administrativo]],Actuación_Contencioso[[#Headers],[Actuación_Contencioso]],IF('PRIMERA INSTANCIA'!B205=Ordinaria[[#Headers],[Ordinaria]],Actuación_Ordinaria[[#Headers],[Actuación_Ordinaria]],IF('PRIMERA INSTANCIA'!B205=Función_Jurisdiccional_Disciplinaria[[#Headers],[Función_Jurisdiccional_Disciplinaria]],Actuación_Disciplinaria[[#Headers],[Actuación_Disciplinaria]],"")))</f>
        <v/>
      </c>
      <c r="L205" s="15" t="str">
        <f t="shared" si="30"/>
        <v/>
      </c>
      <c r="M205" s="15" t="str">
        <f t="shared" si="31"/>
        <v/>
      </c>
      <c r="N205" s="15" t="str">
        <f t="shared" si="32"/>
        <v/>
      </c>
      <c r="O205" s="4" t="str">
        <f t="shared" si="33"/>
        <v/>
      </c>
      <c r="P205" s="4" t="str">
        <f t="shared" si="34"/>
        <v/>
      </c>
      <c r="Q205" s="4" t="str">
        <f t="shared" si="35"/>
        <v/>
      </c>
      <c r="R205" s="4" t="str">
        <f t="shared" si="36"/>
        <v/>
      </c>
    </row>
    <row r="206" spans="1:18" x14ac:dyDescent="0.25">
      <c r="A206" s="79" t="str">
        <f t="shared" si="28"/>
        <v/>
      </c>
      <c r="B206" s="8"/>
      <c r="C206" s="14"/>
      <c r="D206" s="3"/>
      <c r="E206" s="7"/>
      <c r="F206" s="7"/>
      <c r="G206" s="3"/>
      <c r="H206" s="7"/>
      <c r="I206" s="30"/>
      <c r="J206" s="41" t="str">
        <f t="shared" si="29"/>
        <v/>
      </c>
      <c r="K206" s="16" t="str">
        <f>IF(B206=Contencioso_Administrativo[[#Headers],[Contencioso_Administrativo]],Actuación_Contencioso[[#Headers],[Actuación_Contencioso]],IF('PRIMERA INSTANCIA'!B206=Ordinaria[[#Headers],[Ordinaria]],Actuación_Ordinaria[[#Headers],[Actuación_Ordinaria]],IF('PRIMERA INSTANCIA'!B206=Función_Jurisdiccional_Disciplinaria[[#Headers],[Función_Jurisdiccional_Disciplinaria]],Actuación_Disciplinaria[[#Headers],[Actuación_Disciplinaria]],"")))</f>
        <v/>
      </c>
      <c r="L206" s="15" t="str">
        <f t="shared" si="30"/>
        <v/>
      </c>
      <c r="M206" s="15" t="str">
        <f t="shared" si="31"/>
        <v/>
      </c>
      <c r="N206" s="15" t="str">
        <f t="shared" si="32"/>
        <v/>
      </c>
      <c r="O206" s="4" t="str">
        <f t="shared" si="33"/>
        <v/>
      </c>
      <c r="P206" s="4" t="str">
        <f t="shared" si="34"/>
        <v/>
      </c>
      <c r="Q206" s="4" t="str">
        <f t="shared" si="35"/>
        <v/>
      </c>
      <c r="R206" s="4" t="str">
        <f t="shared" si="36"/>
        <v/>
      </c>
    </row>
    <row r="207" spans="1:18" x14ac:dyDescent="0.25">
      <c r="A207" s="79" t="str">
        <f t="shared" si="28"/>
        <v/>
      </c>
      <c r="B207" s="8"/>
      <c r="C207" s="14"/>
      <c r="D207" s="3"/>
      <c r="E207" s="7"/>
      <c r="F207" s="7"/>
      <c r="G207" s="3"/>
      <c r="H207" s="7"/>
      <c r="I207" s="30"/>
      <c r="J207" s="41" t="str">
        <f t="shared" si="29"/>
        <v/>
      </c>
      <c r="K207" s="16" t="str">
        <f>IF(B207=Contencioso_Administrativo[[#Headers],[Contencioso_Administrativo]],Actuación_Contencioso[[#Headers],[Actuación_Contencioso]],IF('PRIMERA INSTANCIA'!B207=Ordinaria[[#Headers],[Ordinaria]],Actuación_Ordinaria[[#Headers],[Actuación_Ordinaria]],IF('PRIMERA INSTANCIA'!B207=Función_Jurisdiccional_Disciplinaria[[#Headers],[Función_Jurisdiccional_Disciplinaria]],Actuación_Disciplinaria[[#Headers],[Actuación_Disciplinaria]],"")))</f>
        <v/>
      </c>
      <c r="L207" s="15" t="str">
        <f t="shared" si="30"/>
        <v/>
      </c>
      <c r="M207" s="15" t="str">
        <f t="shared" si="31"/>
        <v/>
      </c>
      <c r="N207" s="15" t="str">
        <f t="shared" si="32"/>
        <v/>
      </c>
      <c r="O207" s="4" t="str">
        <f t="shared" si="33"/>
        <v/>
      </c>
      <c r="P207" s="4" t="str">
        <f t="shared" si="34"/>
        <v/>
      </c>
      <c r="Q207" s="4" t="str">
        <f t="shared" si="35"/>
        <v/>
      </c>
      <c r="R207" s="4" t="str">
        <f t="shared" si="36"/>
        <v/>
      </c>
    </row>
    <row r="208" spans="1:18" x14ac:dyDescent="0.25">
      <c r="A208" s="79" t="str">
        <f t="shared" si="28"/>
        <v/>
      </c>
      <c r="B208" s="8"/>
      <c r="C208" s="14"/>
      <c r="D208" s="3"/>
      <c r="E208" s="7"/>
      <c r="F208" s="7"/>
      <c r="G208" s="3"/>
      <c r="H208" s="7"/>
      <c r="I208" s="30"/>
      <c r="J208" s="41" t="str">
        <f t="shared" si="29"/>
        <v/>
      </c>
      <c r="K208" s="16" t="str">
        <f>IF(B208=Contencioso_Administrativo[[#Headers],[Contencioso_Administrativo]],Actuación_Contencioso[[#Headers],[Actuación_Contencioso]],IF('PRIMERA INSTANCIA'!B208=Ordinaria[[#Headers],[Ordinaria]],Actuación_Ordinaria[[#Headers],[Actuación_Ordinaria]],IF('PRIMERA INSTANCIA'!B208=Función_Jurisdiccional_Disciplinaria[[#Headers],[Función_Jurisdiccional_Disciplinaria]],Actuación_Disciplinaria[[#Headers],[Actuación_Disciplinaria]],"")))</f>
        <v/>
      </c>
      <c r="L208" s="15" t="str">
        <f t="shared" si="30"/>
        <v/>
      </c>
      <c r="M208" s="15" t="str">
        <f t="shared" si="31"/>
        <v/>
      </c>
      <c r="N208" s="15" t="str">
        <f t="shared" si="32"/>
        <v/>
      </c>
      <c r="O208" s="4" t="str">
        <f t="shared" si="33"/>
        <v/>
      </c>
      <c r="P208" s="4" t="str">
        <f t="shared" si="34"/>
        <v/>
      </c>
      <c r="Q208" s="4" t="str">
        <f t="shared" si="35"/>
        <v/>
      </c>
      <c r="R208" s="4" t="str">
        <f t="shared" si="36"/>
        <v/>
      </c>
    </row>
    <row r="209" spans="1:18" x14ac:dyDescent="0.25">
      <c r="A209" s="79" t="str">
        <f t="shared" si="28"/>
        <v/>
      </c>
      <c r="B209" s="8"/>
      <c r="C209" s="14"/>
      <c r="D209" s="3"/>
      <c r="E209" s="7"/>
      <c r="F209" s="7"/>
      <c r="G209" s="3"/>
      <c r="H209" s="7"/>
      <c r="I209" s="30"/>
      <c r="J209" s="41" t="str">
        <f t="shared" si="29"/>
        <v/>
      </c>
      <c r="K209" s="16" t="str">
        <f>IF(B209=Contencioso_Administrativo[[#Headers],[Contencioso_Administrativo]],Actuación_Contencioso[[#Headers],[Actuación_Contencioso]],IF('PRIMERA INSTANCIA'!B209=Ordinaria[[#Headers],[Ordinaria]],Actuación_Ordinaria[[#Headers],[Actuación_Ordinaria]],IF('PRIMERA INSTANCIA'!B209=Función_Jurisdiccional_Disciplinaria[[#Headers],[Función_Jurisdiccional_Disciplinaria]],Actuación_Disciplinaria[[#Headers],[Actuación_Disciplinaria]],"")))</f>
        <v/>
      </c>
      <c r="L209" s="15" t="str">
        <f t="shared" si="30"/>
        <v/>
      </c>
      <c r="M209" s="15" t="str">
        <f t="shared" si="31"/>
        <v/>
      </c>
      <c r="N209" s="15" t="str">
        <f t="shared" si="32"/>
        <v/>
      </c>
      <c r="O209" s="4" t="str">
        <f t="shared" si="33"/>
        <v/>
      </c>
      <c r="P209" s="4" t="str">
        <f t="shared" si="34"/>
        <v/>
      </c>
      <c r="Q209" s="4" t="str">
        <f t="shared" si="35"/>
        <v/>
      </c>
      <c r="R209" s="4" t="str">
        <f t="shared" si="36"/>
        <v/>
      </c>
    </row>
    <row r="210" spans="1:18" x14ac:dyDescent="0.25">
      <c r="A210" s="79" t="str">
        <f t="shared" si="28"/>
        <v/>
      </c>
      <c r="B210" s="8"/>
      <c r="C210" s="14"/>
      <c r="D210" s="3"/>
      <c r="E210" s="7"/>
      <c r="F210" s="7"/>
      <c r="G210" s="3"/>
      <c r="H210" s="7"/>
      <c r="I210" s="30"/>
      <c r="J210" s="41" t="str">
        <f t="shared" si="29"/>
        <v/>
      </c>
      <c r="K210" s="16" t="str">
        <f>IF(B210=Contencioso_Administrativo[[#Headers],[Contencioso_Administrativo]],Actuación_Contencioso[[#Headers],[Actuación_Contencioso]],IF('PRIMERA INSTANCIA'!B210=Ordinaria[[#Headers],[Ordinaria]],Actuación_Ordinaria[[#Headers],[Actuación_Ordinaria]],IF('PRIMERA INSTANCIA'!B210=Función_Jurisdiccional_Disciplinaria[[#Headers],[Función_Jurisdiccional_Disciplinaria]],Actuación_Disciplinaria[[#Headers],[Actuación_Disciplinaria]],"")))</f>
        <v/>
      </c>
      <c r="L210" s="15" t="str">
        <f t="shared" si="30"/>
        <v/>
      </c>
      <c r="M210" s="15" t="str">
        <f t="shared" si="31"/>
        <v/>
      </c>
      <c r="N210" s="15" t="str">
        <f t="shared" si="32"/>
        <v/>
      </c>
      <c r="O210" s="4" t="str">
        <f t="shared" si="33"/>
        <v/>
      </c>
      <c r="P210" s="4" t="str">
        <f t="shared" si="34"/>
        <v/>
      </c>
      <c r="Q210" s="4" t="str">
        <f t="shared" si="35"/>
        <v/>
      </c>
      <c r="R210" s="4" t="str">
        <f t="shared" si="36"/>
        <v/>
      </c>
    </row>
    <row r="211" spans="1:18" x14ac:dyDescent="0.25">
      <c r="A211" s="79" t="str">
        <f t="shared" si="28"/>
        <v/>
      </c>
      <c r="B211" s="8"/>
      <c r="C211" s="14"/>
      <c r="D211" s="3"/>
      <c r="E211" s="7"/>
      <c r="F211" s="7"/>
      <c r="G211" s="3"/>
      <c r="H211" s="7"/>
      <c r="I211" s="30"/>
      <c r="J211" s="41" t="str">
        <f t="shared" si="29"/>
        <v/>
      </c>
      <c r="K211" s="16" t="str">
        <f>IF(B211=Contencioso_Administrativo[[#Headers],[Contencioso_Administrativo]],Actuación_Contencioso[[#Headers],[Actuación_Contencioso]],IF('PRIMERA INSTANCIA'!B211=Ordinaria[[#Headers],[Ordinaria]],Actuación_Ordinaria[[#Headers],[Actuación_Ordinaria]],IF('PRIMERA INSTANCIA'!B211=Función_Jurisdiccional_Disciplinaria[[#Headers],[Función_Jurisdiccional_Disciplinaria]],Actuación_Disciplinaria[[#Headers],[Actuación_Disciplinaria]],"")))</f>
        <v/>
      </c>
      <c r="L211" s="15" t="str">
        <f t="shared" si="30"/>
        <v/>
      </c>
      <c r="M211" s="15" t="str">
        <f t="shared" si="31"/>
        <v/>
      </c>
      <c r="N211" s="15" t="str">
        <f t="shared" si="32"/>
        <v/>
      </c>
      <c r="O211" s="4" t="str">
        <f t="shared" si="33"/>
        <v/>
      </c>
      <c r="P211" s="4" t="str">
        <f t="shared" si="34"/>
        <v/>
      </c>
      <c r="Q211" s="4" t="str">
        <f t="shared" si="35"/>
        <v/>
      </c>
      <c r="R211" s="4" t="str">
        <f t="shared" si="36"/>
        <v/>
      </c>
    </row>
    <row r="212" spans="1:18" x14ac:dyDescent="0.25">
      <c r="A212" s="79" t="str">
        <f t="shared" si="28"/>
        <v/>
      </c>
      <c r="B212" s="8"/>
      <c r="C212" s="14"/>
      <c r="D212" s="3"/>
      <c r="E212" s="7"/>
      <c r="F212" s="7"/>
      <c r="G212" s="3"/>
      <c r="H212" s="7"/>
      <c r="I212" s="30"/>
      <c r="J212" s="41" t="str">
        <f t="shared" si="29"/>
        <v/>
      </c>
      <c r="K212" s="16" t="str">
        <f>IF(B212=Contencioso_Administrativo[[#Headers],[Contencioso_Administrativo]],Actuación_Contencioso[[#Headers],[Actuación_Contencioso]],IF('PRIMERA INSTANCIA'!B212=Ordinaria[[#Headers],[Ordinaria]],Actuación_Ordinaria[[#Headers],[Actuación_Ordinaria]],IF('PRIMERA INSTANCIA'!B212=Función_Jurisdiccional_Disciplinaria[[#Headers],[Función_Jurisdiccional_Disciplinaria]],Actuación_Disciplinaria[[#Headers],[Actuación_Disciplinaria]],"")))</f>
        <v/>
      </c>
      <c r="L212" s="15" t="str">
        <f t="shared" si="30"/>
        <v/>
      </c>
      <c r="M212" s="15" t="str">
        <f t="shared" si="31"/>
        <v/>
      </c>
      <c r="N212" s="15" t="str">
        <f t="shared" si="32"/>
        <v/>
      </c>
      <c r="O212" s="4" t="str">
        <f t="shared" si="33"/>
        <v/>
      </c>
      <c r="P212" s="4" t="str">
        <f t="shared" si="34"/>
        <v/>
      </c>
      <c r="Q212" s="4" t="str">
        <f t="shared" si="35"/>
        <v/>
      </c>
      <c r="R212" s="4" t="str">
        <f t="shared" si="36"/>
        <v/>
      </c>
    </row>
    <row r="213" spans="1:18" x14ac:dyDescent="0.25">
      <c r="A213" s="79" t="str">
        <f t="shared" si="28"/>
        <v/>
      </c>
      <c r="B213" s="8"/>
      <c r="C213" s="14"/>
      <c r="D213" s="3"/>
      <c r="E213" s="7"/>
      <c r="F213" s="7"/>
      <c r="G213" s="3"/>
      <c r="H213" s="7"/>
      <c r="I213" s="30"/>
      <c r="J213" s="41" t="str">
        <f t="shared" si="29"/>
        <v/>
      </c>
      <c r="K213" s="16" t="str">
        <f>IF(B213=Contencioso_Administrativo[[#Headers],[Contencioso_Administrativo]],Actuación_Contencioso[[#Headers],[Actuación_Contencioso]],IF('PRIMERA INSTANCIA'!B213=Ordinaria[[#Headers],[Ordinaria]],Actuación_Ordinaria[[#Headers],[Actuación_Ordinaria]],IF('PRIMERA INSTANCIA'!B213=Función_Jurisdiccional_Disciplinaria[[#Headers],[Función_Jurisdiccional_Disciplinaria]],Actuación_Disciplinaria[[#Headers],[Actuación_Disciplinaria]],"")))</f>
        <v/>
      </c>
      <c r="L213" s="15" t="str">
        <f t="shared" si="30"/>
        <v/>
      </c>
      <c r="M213" s="15" t="str">
        <f t="shared" si="31"/>
        <v/>
      </c>
      <c r="N213" s="15" t="str">
        <f t="shared" si="32"/>
        <v/>
      </c>
      <c r="O213" s="4" t="str">
        <f t="shared" si="33"/>
        <v/>
      </c>
      <c r="P213" s="4" t="str">
        <f t="shared" si="34"/>
        <v/>
      </c>
      <c r="Q213" s="4" t="str">
        <f t="shared" si="35"/>
        <v/>
      </c>
      <c r="R213" s="4" t="str">
        <f t="shared" si="36"/>
        <v/>
      </c>
    </row>
    <row r="214" spans="1:18" x14ac:dyDescent="0.25">
      <c r="A214" s="79" t="str">
        <f t="shared" si="28"/>
        <v/>
      </c>
      <c r="B214" s="8"/>
      <c r="C214" s="14"/>
      <c r="D214" s="3"/>
      <c r="E214" s="7"/>
      <c r="F214" s="7"/>
      <c r="G214" s="3"/>
      <c r="H214" s="7"/>
      <c r="I214" s="30"/>
      <c r="J214" s="41" t="str">
        <f t="shared" si="29"/>
        <v/>
      </c>
      <c r="K214" s="16" t="str">
        <f>IF(B214=Contencioso_Administrativo[[#Headers],[Contencioso_Administrativo]],Actuación_Contencioso[[#Headers],[Actuación_Contencioso]],IF('PRIMERA INSTANCIA'!B214=Ordinaria[[#Headers],[Ordinaria]],Actuación_Ordinaria[[#Headers],[Actuación_Ordinaria]],IF('PRIMERA INSTANCIA'!B214=Función_Jurisdiccional_Disciplinaria[[#Headers],[Función_Jurisdiccional_Disciplinaria]],Actuación_Disciplinaria[[#Headers],[Actuación_Disciplinaria]],"")))</f>
        <v/>
      </c>
      <c r="L214" s="15" t="str">
        <f t="shared" si="30"/>
        <v/>
      </c>
      <c r="M214" s="15" t="str">
        <f t="shared" si="31"/>
        <v/>
      </c>
      <c r="N214" s="15" t="str">
        <f t="shared" si="32"/>
        <v/>
      </c>
      <c r="O214" s="4" t="str">
        <f t="shared" si="33"/>
        <v/>
      </c>
      <c r="P214" s="4" t="str">
        <f t="shared" si="34"/>
        <v/>
      </c>
      <c r="Q214" s="4" t="str">
        <f t="shared" si="35"/>
        <v/>
      </c>
      <c r="R214" s="4" t="str">
        <f t="shared" si="36"/>
        <v/>
      </c>
    </row>
    <row r="215" spans="1:18" x14ac:dyDescent="0.25">
      <c r="A215" s="79" t="str">
        <f t="shared" si="28"/>
        <v/>
      </c>
      <c r="B215" s="8"/>
      <c r="C215" s="14"/>
      <c r="D215" s="3"/>
      <c r="E215" s="7"/>
      <c r="F215" s="7"/>
      <c r="G215" s="3"/>
      <c r="H215" s="7"/>
      <c r="I215" s="30"/>
      <c r="J215" s="41" t="str">
        <f t="shared" si="29"/>
        <v/>
      </c>
      <c r="K215" s="16" t="str">
        <f>IF(B215=Contencioso_Administrativo[[#Headers],[Contencioso_Administrativo]],Actuación_Contencioso[[#Headers],[Actuación_Contencioso]],IF('PRIMERA INSTANCIA'!B215=Ordinaria[[#Headers],[Ordinaria]],Actuación_Ordinaria[[#Headers],[Actuación_Ordinaria]],IF('PRIMERA INSTANCIA'!B215=Función_Jurisdiccional_Disciplinaria[[#Headers],[Función_Jurisdiccional_Disciplinaria]],Actuación_Disciplinaria[[#Headers],[Actuación_Disciplinaria]],"")))</f>
        <v/>
      </c>
      <c r="L215" s="15" t="str">
        <f t="shared" si="30"/>
        <v/>
      </c>
      <c r="M215" s="15" t="str">
        <f t="shared" si="31"/>
        <v/>
      </c>
      <c r="N215" s="15" t="str">
        <f t="shared" si="32"/>
        <v/>
      </c>
      <c r="O215" s="4" t="str">
        <f t="shared" si="33"/>
        <v/>
      </c>
      <c r="P215" s="4" t="str">
        <f t="shared" si="34"/>
        <v/>
      </c>
      <c r="Q215" s="4" t="str">
        <f t="shared" si="35"/>
        <v/>
      </c>
      <c r="R215" s="4" t="str">
        <f t="shared" si="36"/>
        <v/>
      </c>
    </row>
    <row r="216" spans="1:18" x14ac:dyDescent="0.25">
      <c r="A216" s="79" t="str">
        <f t="shared" si="28"/>
        <v/>
      </c>
      <c r="B216" s="8"/>
      <c r="C216" s="14"/>
      <c r="D216" s="3"/>
      <c r="E216" s="7"/>
      <c r="F216" s="7"/>
      <c r="G216" s="3"/>
      <c r="H216" s="7"/>
      <c r="I216" s="30"/>
      <c r="J216" s="41" t="str">
        <f t="shared" si="29"/>
        <v/>
      </c>
      <c r="K216" s="16" t="str">
        <f>IF(B216=Contencioso_Administrativo[[#Headers],[Contencioso_Administrativo]],Actuación_Contencioso[[#Headers],[Actuación_Contencioso]],IF('PRIMERA INSTANCIA'!B216=Ordinaria[[#Headers],[Ordinaria]],Actuación_Ordinaria[[#Headers],[Actuación_Ordinaria]],IF('PRIMERA INSTANCIA'!B216=Función_Jurisdiccional_Disciplinaria[[#Headers],[Función_Jurisdiccional_Disciplinaria]],Actuación_Disciplinaria[[#Headers],[Actuación_Disciplinaria]],"")))</f>
        <v/>
      </c>
      <c r="L216" s="15" t="str">
        <f t="shared" si="30"/>
        <v/>
      </c>
      <c r="M216" s="15" t="str">
        <f t="shared" si="31"/>
        <v/>
      </c>
      <c r="N216" s="15" t="str">
        <f t="shared" si="32"/>
        <v/>
      </c>
      <c r="O216" s="4" t="str">
        <f t="shared" si="33"/>
        <v/>
      </c>
      <c r="P216" s="4" t="str">
        <f t="shared" si="34"/>
        <v/>
      </c>
      <c r="Q216" s="4" t="str">
        <f t="shared" si="35"/>
        <v/>
      </c>
      <c r="R216" s="4" t="str">
        <f t="shared" si="36"/>
        <v/>
      </c>
    </row>
    <row r="217" spans="1:18" x14ac:dyDescent="0.25">
      <c r="A217" s="79" t="str">
        <f t="shared" si="28"/>
        <v/>
      </c>
      <c r="B217" s="8"/>
      <c r="C217" s="14"/>
      <c r="D217" s="3"/>
      <c r="E217" s="7"/>
      <c r="F217" s="7"/>
      <c r="G217" s="3"/>
      <c r="H217" s="7"/>
      <c r="I217" s="30"/>
      <c r="J217" s="41" t="str">
        <f t="shared" si="29"/>
        <v/>
      </c>
      <c r="K217" s="16" t="str">
        <f>IF(B217=Contencioso_Administrativo[[#Headers],[Contencioso_Administrativo]],Actuación_Contencioso[[#Headers],[Actuación_Contencioso]],IF('PRIMERA INSTANCIA'!B217=Ordinaria[[#Headers],[Ordinaria]],Actuación_Ordinaria[[#Headers],[Actuación_Ordinaria]],IF('PRIMERA INSTANCIA'!B217=Función_Jurisdiccional_Disciplinaria[[#Headers],[Función_Jurisdiccional_Disciplinaria]],Actuación_Disciplinaria[[#Headers],[Actuación_Disciplinaria]],"")))</f>
        <v/>
      </c>
      <c r="L217" s="15" t="str">
        <f t="shared" si="30"/>
        <v/>
      </c>
      <c r="M217" s="15" t="str">
        <f t="shared" si="31"/>
        <v/>
      </c>
      <c r="N217" s="15" t="str">
        <f t="shared" si="32"/>
        <v/>
      </c>
      <c r="O217" s="4" t="str">
        <f t="shared" si="33"/>
        <v/>
      </c>
      <c r="P217" s="4" t="str">
        <f t="shared" si="34"/>
        <v/>
      </c>
      <c r="Q217" s="4" t="str">
        <f t="shared" si="35"/>
        <v/>
      </c>
      <c r="R217" s="4" t="str">
        <f t="shared" si="36"/>
        <v/>
      </c>
    </row>
    <row r="218" spans="1:18" x14ac:dyDescent="0.25">
      <c r="A218" s="79" t="str">
        <f t="shared" si="28"/>
        <v/>
      </c>
      <c r="B218" s="8"/>
      <c r="C218" s="14"/>
      <c r="D218" s="3"/>
      <c r="E218" s="7"/>
      <c r="F218" s="7"/>
      <c r="G218" s="3"/>
      <c r="H218" s="7"/>
      <c r="I218" s="30"/>
      <c r="J218" s="41" t="str">
        <f t="shared" si="29"/>
        <v/>
      </c>
      <c r="K218" s="16" t="str">
        <f>IF(B218=Contencioso_Administrativo[[#Headers],[Contencioso_Administrativo]],Actuación_Contencioso[[#Headers],[Actuación_Contencioso]],IF('PRIMERA INSTANCIA'!B218=Ordinaria[[#Headers],[Ordinaria]],Actuación_Ordinaria[[#Headers],[Actuación_Ordinaria]],IF('PRIMERA INSTANCIA'!B218=Función_Jurisdiccional_Disciplinaria[[#Headers],[Función_Jurisdiccional_Disciplinaria]],Actuación_Disciplinaria[[#Headers],[Actuación_Disciplinaria]],"")))</f>
        <v/>
      </c>
      <c r="L218" s="15" t="str">
        <f t="shared" si="30"/>
        <v/>
      </c>
      <c r="M218" s="15" t="str">
        <f t="shared" si="31"/>
        <v/>
      </c>
      <c r="N218" s="15" t="str">
        <f t="shared" si="32"/>
        <v/>
      </c>
      <c r="O218" s="4" t="str">
        <f t="shared" si="33"/>
        <v/>
      </c>
      <c r="P218" s="4" t="str">
        <f t="shared" si="34"/>
        <v/>
      </c>
      <c r="Q218" s="4" t="str">
        <f t="shared" si="35"/>
        <v/>
      </c>
      <c r="R218" s="4" t="str">
        <f t="shared" si="36"/>
        <v/>
      </c>
    </row>
    <row r="219" spans="1:18" x14ac:dyDescent="0.25">
      <c r="A219" s="79" t="str">
        <f t="shared" si="28"/>
        <v/>
      </c>
      <c r="B219" s="8"/>
      <c r="C219" s="14"/>
      <c r="D219" s="3"/>
      <c r="E219" s="7"/>
      <c r="F219" s="7"/>
      <c r="G219" s="3"/>
      <c r="H219" s="7"/>
      <c r="I219" s="30"/>
      <c r="J219" s="41" t="str">
        <f t="shared" si="29"/>
        <v/>
      </c>
      <c r="K219" s="16" t="str">
        <f>IF(B219=Contencioso_Administrativo[[#Headers],[Contencioso_Administrativo]],Actuación_Contencioso[[#Headers],[Actuación_Contencioso]],IF('PRIMERA INSTANCIA'!B219=Ordinaria[[#Headers],[Ordinaria]],Actuación_Ordinaria[[#Headers],[Actuación_Ordinaria]],IF('PRIMERA INSTANCIA'!B219=Función_Jurisdiccional_Disciplinaria[[#Headers],[Función_Jurisdiccional_Disciplinaria]],Actuación_Disciplinaria[[#Headers],[Actuación_Disciplinaria]],"")))</f>
        <v/>
      </c>
      <c r="L219" s="15" t="str">
        <f t="shared" si="30"/>
        <v/>
      </c>
      <c r="M219" s="15" t="str">
        <f t="shared" si="31"/>
        <v/>
      </c>
      <c r="N219" s="15" t="str">
        <f t="shared" si="32"/>
        <v/>
      </c>
      <c r="O219" s="4" t="str">
        <f t="shared" si="33"/>
        <v/>
      </c>
      <c r="P219" s="4" t="str">
        <f t="shared" si="34"/>
        <v/>
      </c>
      <c r="Q219" s="4" t="str">
        <f t="shared" si="35"/>
        <v/>
      </c>
      <c r="R219" s="4" t="str">
        <f t="shared" si="36"/>
        <v/>
      </c>
    </row>
    <row r="220" spans="1:18" x14ac:dyDescent="0.25">
      <c r="A220" s="79" t="str">
        <f t="shared" si="28"/>
        <v/>
      </c>
      <c r="B220" s="8"/>
      <c r="C220" s="14"/>
      <c r="D220" s="3"/>
      <c r="E220" s="7"/>
      <c r="F220" s="7"/>
      <c r="G220" s="3"/>
      <c r="H220" s="7"/>
      <c r="I220" s="30"/>
      <c r="J220" s="41" t="str">
        <f t="shared" si="29"/>
        <v/>
      </c>
      <c r="K220" s="16" t="str">
        <f>IF(B220=Contencioso_Administrativo[[#Headers],[Contencioso_Administrativo]],Actuación_Contencioso[[#Headers],[Actuación_Contencioso]],IF('PRIMERA INSTANCIA'!B220=Ordinaria[[#Headers],[Ordinaria]],Actuación_Ordinaria[[#Headers],[Actuación_Ordinaria]],IF('PRIMERA INSTANCIA'!B220=Función_Jurisdiccional_Disciplinaria[[#Headers],[Función_Jurisdiccional_Disciplinaria]],Actuación_Disciplinaria[[#Headers],[Actuación_Disciplinaria]],"")))</f>
        <v/>
      </c>
      <c r="L220" s="15" t="str">
        <f t="shared" si="30"/>
        <v/>
      </c>
      <c r="M220" s="15" t="str">
        <f t="shared" si="31"/>
        <v/>
      </c>
      <c r="N220" s="15" t="str">
        <f t="shared" si="32"/>
        <v/>
      </c>
      <c r="O220" s="4" t="str">
        <f t="shared" si="33"/>
        <v/>
      </c>
      <c r="P220" s="4" t="str">
        <f t="shared" si="34"/>
        <v/>
      </c>
      <c r="Q220" s="4" t="str">
        <f t="shared" si="35"/>
        <v/>
      </c>
      <c r="R220" s="4" t="str">
        <f t="shared" si="36"/>
        <v/>
      </c>
    </row>
    <row r="221" spans="1:18" x14ac:dyDescent="0.25">
      <c r="A221" s="79" t="str">
        <f t="shared" si="28"/>
        <v/>
      </c>
      <c r="B221" s="8"/>
      <c r="C221" s="14"/>
      <c r="D221" s="3"/>
      <c r="E221" s="7"/>
      <c r="F221" s="7"/>
      <c r="G221" s="3"/>
      <c r="H221" s="7"/>
      <c r="I221" s="30"/>
      <c r="J221" s="41" t="str">
        <f t="shared" si="29"/>
        <v/>
      </c>
      <c r="K221" s="16" t="str">
        <f>IF(B221=Contencioso_Administrativo[[#Headers],[Contencioso_Administrativo]],Actuación_Contencioso[[#Headers],[Actuación_Contencioso]],IF('PRIMERA INSTANCIA'!B221=Ordinaria[[#Headers],[Ordinaria]],Actuación_Ordinaria[[#Headers],[Actuación_Ordinaria]],IF('PRIMERA INSTANCIA'!B221=Función_Jurisdiccional_Disciplinaria[[#Headers],[Función_Jurisdiccional_Disciplinaria]],Actuación_Disciplinaria[[#Headers],[Actuación_Disciplinaria]],"")))</f>
        <v/>
      </c>
      <c r="L221" s="15" t="str">
        <f t="shared" si="30"/>
        <v/>
      </c>
      <c r="M221" s="15" t="str">
        <f t="shared" si="31"/>
        <v/>
      </c>
      <c r="N221" s="15" t="str">
        <f t="shared" si="32"/>
        <v/>
      </c>
      <c r="O221" s="4" t="str">
        <f t="shared" si="33"/>
        <v/>
      </c>
      <c r="P221" s="4" t="str">
        <f t="shared" si="34"/>
        <v/>
      </c>
      <c r="Q221" s="4" t="str">
        <f t="shared" si="35"/>
        <v/>
      </c>
      <c r="R221" s="4" t="str">
        <f t="shared" si="36"/>
        <v/>
      </c>
    </row>
    <row r="222" spans="1:18" x14ac:dyDescent="0.25">
      <c r="A222" s="79" t="str">
        <f t="shared" si="28"/>
        <v/>
      </c>
      <c r="B222" s="8"/>
      <c r="C222" s="14"/>
      <c r="D222" s="3"/>
      <c r="E222" s="7"/>
      <c r="F222" s="7"/>
      <c r="G222" s="3"/>
      <c r="H222" s="7"/>
      <c r="I222" s="30"/>
      <c r="J222" s="41" t="str">
        <f t="shared" si="29"/>
        <v/>
      </c>
      <c r="K222" s="16" t="str">
        <f>IF(B222=Contencioso_Administrativo[[#Headers],[Contencioso_Administrativo]],Actuación_Contencioso[[#Headers],[Actuación_Contencioso]],IF('PRIMERA INSTANCIA'!B222=Ordinaria[[#Headers],[Ordinaria]],Actuación_Ordinaria[[#Headers],[Actuación_Ordinaria]],IF('PRIMERA INSTANCIA'!B222=Función_Jurisdiccional_Disciplinaria[[#Headers],[Función_Jurisdiccional_Disciplinaria]],Actuación_Disciplinaria[[#Headers],[Actuación_Disciplinaria]],"")))</f>
        <v/>
      </c>
      <c r="L222" s="15" t="str">
        <f t="shared" si="30"/>
        <v/>
      </c>
      <c r="M222" s="15" t="str">
        <f t="shared" si="31"/>
        <v/>
      </c>
      <c r="N222" s="15" t="str">
        <f t="shared" si="32"/>
        <v/>
      </c>
      <c r="O222" s="4" t="str">
        <f t="shared" si="33"/>
        <v/>
      </c>
      <c r="P222" s="4" t="str">
        <f t="shared" si="34"/>
        <v/>
      </c>
      <c r="Q222" s="4" t="str">
        <f t="shared" si="35"/>
        <v/>
      </c>
      <c r="R222" s="4" t="str">
        <f t="shared" si="36"/>
        <v/>
      </c>
    </row>
    <row r="223" spans="1:18" x14ac:dyDescent="0.25">
      <c r="A223" s="79" t="str">
        <f t="shared" si="28"/>
        <v/>
      </c>
      <c r="B223" s="8"/>
      <c r="C223" s="14"/>
      <c r="D223" s="3"/>
      <c r="E223" s="7"/>
      <c r="F223" s="7"/>
      <c r="G223" s="3"/>
      <c r="H223" s="7"/>
      <c r="I223" s="30"/>
      <c r="J223" s="41" t="str">
        <f t="shared" si="29"/>
        <v/>
      </c>
      <c r="K223" s="16" t="str">
        <f>IF(B223=Contencioso_Administrativo[[#Headers],[Contencioso_Administrativo]],Actuación_Contencioso[[#Headers],[Actuación_Contencioso]],IF('PRIMERA INSTANCIA'!B223=Ordinaria[[#Headers],[Ordinaria]],Actuación_Ordinaria[[#Headers],[Actuación_Ordinaria]],IF('PRIMERA INSTANCIA'!B223=Función_Jurisdiccional_Disciplinaria[[#Headers],[Función_Jurisdiccional_Disciplinaria]],Actuación_Disciplinaria[[#Headers],[Actuación_Disciplinaria]],"")))</f>
        <v/>
      </c>
      <c r="L223" s="15" t="str">
        <f t="shared" si="30"/>
        <v/>
      </c>
      <c r="M223" s="15" t="str">
        <f t="shared" si="31"/>
        <v/>
      </c>
      <c r="N223" s="15" t="str">
        <f t="shared" si="32"/>
        <v/>
      </c>
      <c r="O223" s="4" t="str">
        <f t="shared" si="33"/>
        <v/>
      </c>
      <c r="P223" s="4" t="str">
        <f t="shared" si="34"/>
        <v/>
      </c>
      <c r="Q223" s="4" t="str">
        <f t="shared" si="35"/>
        <v/>
      </c>
      <c r="R223" s="4" t="str">
        <f t="shared" si="36"/>
        <v/>
      </c>
    </row>
    <row r="224" spans="1:18" x14ac:dyDescent="0.25">
      <c r="A224" s="79" t="str">
        <f t="shared" si="28"/>
        <v/>
      </c>
      <c r="B224" s="8"/>
      <c r="C224" s="14"/>
      <c r="D224" s="3"/>
      <c r="E224" s="7"/>
      <c r="F224" s="7"/>
      <c r="G224" s="3"/>
      <c r="H224" s="7"/>
      <c r="I224" s="30"/>
      <c r="J224" s="41" t="str">
        <f t="shared" si="29"/>
        <v/>
      </c>
      <c r="K224" s="16" t="str">
        <f>IF(B224=Contencioso_Administrativo[[#Headers],[Contencioso_Administrativo]],Actuación_Contencioso[[#Headers],[Actuación_Contencioso]],IF('PRIMERA INSTANCIA'!B224=Ordinaria[[#Headers],[Ordinaria]],Actuación_Ordinaria[[#Headers],[Actuación_Ordinaria]],IF('PRIMERA INSTANCIA'!B224=Función_Jurisdiccional_Disciplinaria[[#Headers],[Función_Jurisdiccional_Disciplinaria]],Actuación_Disciplinaria[[#Headers],[Actuación_Disciplinaria]],"")))</f>
        <v/>
      </c>
      <c r="L224" s="15" t="str">
        <f t="shared" si="30"/>
        <v/>
      </c>
      <c r="M224" s="15" t="str">
        <f t="shared" si="31"/>
        <v/>
      </c>
      <c r="N224" s="15" t="str">
        <f t="shared" si="32"/>
        <v/>
      </c>
      <c r="O224" s="4" t="str">
        <f t="shared" si="33"/>
        <v/>
      </c>
      <c r="P224" s="4" t="str">
        <f t="shared" si="34"/>
        <v/>
      </c>
      <c r="Q224" s="4" t="str">
        <f t="shared" si="35"/>
        <v/>
      </c>
      <c r="R224" s="4" t="str">
        <f t="shared" si="36"/>
        <v/>
      </c>
    </row>
    <row r="225" spans="1:18" x14ac:dyDescent="0.25">
      <c r="A225" s="79" t="str">
        <f t="shared" si="28"/>
        <v/>
      </c>
      <c r="B225" s="8"/>
      <c r="C225" s="14"/>
      <c r="D225" s="3"/>
      <c r="E225" s="7"/>
      <c r="F225" s="7"/>
      <c r="G225" s="3"/>
      <c r="H225" s="7"/>
      <c r="I225" s="30"/>
      <c r="J225" s="41" t="str">
        <f t="shared" si="29"/>
        <v/>
      </c>
      <c r="K225" s="16" t="str">
        <f>IF(B225=Contencioso_Administrativo[[#Headers],[Contencioso_Administrativo]],Actuación_Contencioso[[#Headers],[Actuación_Contencioso]],IF('PRIMERA INSTANCIA'!B225=Ordinaria[[#Headers],[Ordinaria]],Actuación_Ordinaria[[#Headers],[Actuación_Ordinaria]],IF('PRIMERA INSTANCIA'!B225=Función_Jurisdiccional_Disciplinaria[[#Headers],[Función_Jurisdiccional_Disciplinaria]],Actuación_Disciplinaria[[#Headers],[Actuación_Disciplinaria]],"")))</f>
        <v/>
      </c>
      <c r="L225" s="15" t="str">
        <f t="shared" si="30"/>
        <v/>
      </c>
      <c r="M225" s="15" t="str">
        <f t="shared" si="31"/>
        <v/>
      </c>
      <c r="N225" s="15" t="str">
        <f t="shared" si="32"/>
        <v/>
      </c>
      <c r="O225" s="4" t="str">
        <f t="shared" si="33"/>
        <v/>
      </c>
      <c r="P225" s="4" t="str">
        <f t="shared" si="34"/>
        <v/>
      </c>
      <c r="Q225" s="4" t="str">
        <f t="shared" si="35"/>
        <v/>
      </c>
      <c r="R225" s="4" t="str">
        <f t="shared" si="36"/>
        <v/>
      </c>
    </row>
    <row r="226" spans="1:18" x14ac:dyDescent="0.25">
      <c r="A226" s="79" t="str">
        <f t="shared" si="28"/>
        <v/>
      </c>
      <c r="B226" s="8"/>
      <c r="C226" s="14"/>
      <c r="D226" s="3"/>
      <c r="E226" s="7"/>
      <c r="F226" s="7"/>
      <c r="G226" s="3"/>
      <c r="H226" s="7"/>
      <c r="I226" s="30"/>
      <c r="J226" s="41" t="str">
        <f t="shared" si="29"/>
        <v/>
      </c>
      <c r="K226" s="16" t="str">
        <f>IF(B226=Contencioso_Administrativo[[#Headers],[Contencioso_Administrativo]],Actuación_Contencioso[[#Headers],[Actuación_Contencioso]],IF('PRIMERA INSTANCIA'!B226=Ordinaria[[#Headers],[Ordinaria]],Actuación_Ordinaria[[#Headers],[Actuación_Ordinaria]],IF('PRIMERA INSTANCIA'!B226=Función_Jurisdiccional_Disciplinaria[[#Headers],[Función_Jurisdiccional_Disciplinaria]],Actuación_Disciplinaria[[#Headers],[Actuación_Disciplinaria]],"")))</f>
        <v/>
      </c>
      <c r="L226" s="15" t="str">
        <f t="shared" si="30"/>
        <v/>
      </c>
      <c r="M226" s="15" t="str">
        <f t="shared" si="31"/>
        <v/>
      </c>
      <c r="N226" s="15" t="str">
        <f t="shared" si="32"/>
        <v/>
      </c>
      <c r="O226" s="4" t="str">
        <f t="shared" si="33"/>
        <v/>
      </c>
      <c r="P226" s="4" t="str">
        <f t="shared" si="34"/>
        <v/>
      </c>
      <c r="Q226" s="4" t="str">
        <f t="shared" si="35"/>
        <v/>
      </c>
      <c r="R226" s="4" t="str">
        <f t="shared" si="36"/>
        <v/>
      </c>
    </row>
    <row r="227" spans="1:18" x14ac:dyDescent="0.25">
      <c r="A227" s="79" t="str">
        <f t="shared" si="28"/>
        <v/>
      </c>
      <c r="B227" s="8"/>
      <c r="C227" s="14"/>
      <c r="D227" s="3"/>
      <c r="E227" s="7"/>
      <c r="F227" s="7"/>
      <c r="G227" s="3"/>
      <c r="H227" s="7"/>
      <c r="I227" s="30"/>
      <c r="J227" s="41" t="str">
        <f t="shared" si="29"/>
        <v/>
      </c>
      <c r="K227" s="16" t="str">
        <f>IF(B227=Contencioso_Administrativo[[#Headers],[Contencioso_Administrativo]],Actuación_Contencioso[[#Headers],[Actuación_Contencioso]],IF('PRIMERA INSTANCIA'!B227=Ordinaria[[#Headers],[Ordinaria]],Actuación_Ordinaria[[#Headers],[Actuación_Ordinaria]],IF('PRIMERA INSTANCIA'!B227=Función_Jurisdiccional_Disciplinaria[[#Headers],[Función_Jurisdiccional_Disciplinaria]],Actuación_Disciplinaria[[#Headers],[Actuación_Disciplinaria]],"")))</f>
        <v/>
      </c>
      <c r="L227" s="15" t="str">
        <f t="shared" si="30"/>
        <v/>
      </c>
      <c r="M227" s="15" t="str">
        <f t="shared" si="31"/>
        <v/>
      </c>
      <c r="N227" s="15" t="str">
        <f t="shared" si="32"/>
        <v/>
      </c>
      <c r="O227" s="4" t="str">
        <f t="shared" si="33"/>
        <v/>
      </c>
      <c r="P227" s="4" t="str">
        <f t="shared" si="34"/>
        <v/>
      </c>
      <c r="Q227" s="4" t="str">
        <f t="shared" si="35"/>
        <v/>
      </c>
      <c r="R227" s="4" t="str">
        <f t="shared" si="36"/>
        <v/>
      </c>
    </row>
    <row r="228" spans="1:18" x14ac:dyDescent="0.25">
      <c r="A228" s="79" t="str">
        <f t="shared" si="28"/>
        <v/>
      </c>
      <c r="B228" s="8"/>
      <c r="C228" s="14"/>
      <c r="D228" s="3"/>
      <c r="E228" s="7"/>
      <c r="F228" s="7"/>
      <c r="G228" s="3"/>
      <c r="H228" s="7"/>
      <c r="I228" s="30"/>
      <c r="J228" s="41" t="str">
        <f t="shared" si="29"/>
        <v/>
      </c>
      <c r="K228" s="16" t="str">
        <f>IF(B228=Contencioso_Administrativo[[#Headers],[Contencioso_Administrativo]],Actuación_Contencioso[[#Headers],[Actuación_Contencioso]],IF('PRIMERA INSTANCIA'!B228=Ordinaria[[#Headers],[Ordinaria]],Actuación_Ordinaria[[#Headers],[Actuación_Ordinaria]],IF('PRIMERA INSTANCIA'!B228=Función_Jurisdiccional_Disciplinaria[[#Headers],[Función_Jurisdiccional_Disciplinaria]],Actuación_Disciplinaria[[#Headers],[Actuación_Disciplinaria]],"")))</f>
        <v/>
      </c>
      <c r="L228" s="15" t="str">
        <f t="shared" si="30"/>
        <v/>
      </c>
      <c r="M228" s="15" t="str">
        <f t="shared" si="31"/>
        <v/>
      </c>
      <c r="N228" s="15" t="str">
        <f t="shared" si="32"/>
        <v/>
      </c>
      <c r="O228" s="4" t="str">
        <f t="shared" si="33"/>
        <v/>
      </c>
      <c r="P228" s="4" t="str">
        <f t="shared" si="34"/>
        <v/>
      </c>
      <c r="Q228" s="4" t="str">
        <f t="shared" si="35"/>
        <v/>
      </c>
      <c r="R228" s="4" t="str">
        <f t="shared" si="36"/>
        <v/>
      </c>
    </row>
    <row r="229" spans="1:18" x14ac:dyDescent="0.25">
      <c r="A229" s="79" t="str">
        <f t="shared" si="28"/>
        <v/>
      </c>
      <c r="B229" s="8"/>
      <c r="C229" s="14"/>
      <c r="D229" s="3"/>
      <c r="E229" s="7"/>
      <c r="F229" s="7"/>
      <c r="G229" s="3"/>
      <c r="H229" s="7"/>
      <c r="I229" s="30"/>
      <c r="J229" s="41" t="str">
        <f t="shared" si="29"/>
        <v/>
      </c>
      <c r="K229" s="16" t="str">
        <f>IF(B229=Contencioso_Administrativo[[#Headers],[Contencioso_Administrativo]],Actuación_Contencioso[[#Headers],[Actuación_Contencioso]],IF('PRIMERA INSTANCIA'!B229=Ordinaria[[#Headers],[Ordinaria]],Actuación_Ordinaria[[#Headers],[Actuación_Ordinaria]],IF('PRIMERA INSTANCIA'!B229=Función_Jurisdiccional_Disciplinaria[[#Headers],[Función_Jurisdiccional_Disciplinaria]],Actuación_Disciplinaria[[#Headers],[Actuación_Disciplinaria]],"")))</f>
        <v/>
      </c>
      <c r="L229" s="15" t="str">
        <f t="shared" si="30"/>
        <v/>
      </c>
      <c r="M229" s="15" t="str">
        <f t="shared" si="31"/>
        <v/>
      </c>
      <c r="N229" s="15" t="str">
        <f t="shared" si="32"/>
        <v/>
      </c>
      <c r="O229" s="4" t="str">
        <f t="shared" si="33"/>
        <v/>
      </c>
      <c r="P229" s="4" t="str">
        <f t="shared" si="34"/>
        <v/>
      </c>
      <c r="Q229" s="4" t="str">
        <f t="shared" si="35"/>
        <v/>
      </c>
      <c r="R229" s="4" t="str">
        <f t="shared" si="36"/>
        <v/>
      </c>
    </row>
    <row r="230" spans="1:18" x14ac:dyDescent="0.25">
      <c r="A230" s="79" t="str">
        <f t="shared" si="28"/>
        <v/>
      </c>
      <c r="B230" s="8"/>
      <c r="C230" s="14"/>
      <c r="D230" s="3"/>
      <c r="E230" s="7"/>
      <c r="F230" s="7"/>
      <c r="G230" s="3"/>
      <c r="H230" s="7"/>
      <c r="I230" s="30"/>
      <c r="J230" s="41" t="str">
        <f t="shared" si="29"/>
        <v/>
      </c>
      <c r="K230" s="16" t="str">
        <f>IF(B230=Contencioso_Administrativo[[#Headers],[Contencioso_Administrativo]],Actuación_Contencioso[[#Headers],[Actuación_Contencioso]],IF('PRIMERA INSTANCIA'!B230=Ordinaria[[#Headers],[Ordinaria]],Actuación_Ordinaria[[#Headers],[Actuación_Ordinaria]],IF('PRIMERA INSTANCIA'!B230=Función_Jurisdiccional_Disciplinaria[[#Headers],[Función_Jurisdiccional_Disciplinaria]],Actuación_Disciplinaria[[#Headers],[Actuación_Disciplinaria]],"")))</f>
        <v/>
      </c>
      <c r="L230" s="15" t="str">
        <f t="shared" si="30"/>
        <v/>
      </c>
      <c r="M230" s="15" t="str">
        <f t="shared" si="31"/>
        <v/>
      </c>
      <c r="N230" s="15" t="str">
        <f t="shared" si="32"/>
        <v/>
      </c>
      <c r="O230" s="4" t="str">
        <f t="shared" si="33"/>
        <v/>
      </c>
      <c r="P230" s="4" t="str">
        <f t="shared" si="34"/>
        <v/>
      </c>
      <c r="Q230" s="4" t="str">
        <f t="shared" si="35"/>
        <v/>
      </c>
      <c r="R230" s="4" t="str">
        <f t="shared" si="36"/>
        <v/>
      </c>
    </row>
    <row r="231" spans="1:18" x14ac:dyDescent="0.25">
      <c r="A231" s="79" t="str">
        <f t="shared" si="28"/>
        <v/>
      </c>
      <c r="B231" s="8"/>
      <c r="C231" s="14"/>
      <c r="D231" s="3"/>
      <c r="E231" s="7"/>
      <c r="F231" s="7"/>
      <c r="G231" s="3"/>
      <c r="H231" s="7"/>
      <c r="I231" s="30"/>
      <c r="J231" s="41" t="str">
        <f t="shared" si="29"/>
        <v/>
      </c>
      <c r="K231" s="16" t="str">
        <f>IF(B231=Contencioso_Administrativo[[#Headers],[Contencioso_Administrativo]],Actuación_Contencioso[[#Headers],[Actuación_Contencioso]],IF('PRIMERA INSTANCIA'!B231=Ordinaria[[#Headers],[Ordinaria]],Actuación_Ordinaria[[#Headers],[Actuación_Ordinaria]],IF('PRIMERA INSTANCIA'!B231=Función_Jurisdiccional_Disciplinaria[[#Headers],[Función_Jurisdiccional_Disciplinaria]],Actuación_Disciplinaria[[#Headers],[Actuación_Disciplinaria]],"")))</f>
        <v/>
      </c>
      <c r="L231" s="15" t="str">
        <f t="shared" si="30"/>
        <v/>
      </c>
      <c r="M231" s="15" t="str">
        <f t="shared" si="31"/>
        <v/>
      </c>
      <c r="N231" s="15" t="str">
        <f t="shared" si="32"/>
        <v/>
      </c>
      <c r="O231" s="4" t="str">
        <f t="shared" si="33"/>
        <v/>
      </c>
      <c r="P231" s="4" t="str">
        <f t="shared" si="34"/>
        <v/>
      </c>
      <c r="Q231" s="4" t="str">
        <f t="shared" si="35"/>
        <v/>
      </c>
      <c r="R231" s="4" t="str">
        <f t="shared" si="36"/>
        <v/>
      </c>
    </row>
    <row r="232" spans="1:18" x14ac:dyDescent="0.25">
      <c r="A232" s="79" t="str">
        <f t="shared" si="28"/>
        <v/>
      </c>
      <c r="B232" s="8"/>
      <c r="C232" s="14"/>
      <c r="D232" s="3"/>
      <c r="E232" s="7"/>
      <c r="F232" s="7"/>
      <c r="G232" s="3"/>
      <c r="H232" s="7"/>
      <c r="I232" s="30"/>
      <c r="J232" s="41" t="str">
        <f t="shared" si="29"/>
        <v/>
      </c>
      <c r="K232" s="16" t="str">
        <f>IF(B232=Contencioso_Administrativo[[#Headers],[Contencioso_Administrativo]],Actuación_Contencioso[[#Headers],[Actuación_Contencioso]],IF('PRIMERA INSTANCIA'!B232=Ordinaria[[#Headers],[Ordinaria]],Actuación_Ordinaria[[#Headers],[Actuación_Ordinaria]],IF('PRIMERA INSTANCIA'!B232=Función_Jurisdiccional_Disciplinaria[[#Headers],[Función_Jurisdiccional_Disciplinaria]],Actuación_Disciplinaria[[#Headers],[Actuación_Disciplinaria]],"")))</f>
        <v/>
      </c>
      <c r="L232" s="15" t="str">
        <f t="shared" si="30"/>
        <v/>
      </c>
      <c r="M232" s="15" t="str">
        <f t="shared" si="31"/>
        <v/>
      </c>
      <c r="N232" s="15" t="str">
        <f t="shared" si="32"/>
        <v/>
      </c>
      <c r="O232" s="4" t="str">
        <f t="shared" si="33"/>
        <v/>
      </c>
      <c r="P232" s="4" t="str">
        <f t="shared" si="34"/>
        <v/>
      </c>
      <c r="Q232" s="4" t="str">
        <f t="shared" si="35"/>
        <v/>
      </c>
      <c r="R232" s="4" t="str">
        <f t="shared" si="36"/>
        <v/>
      </c>
    </row>
    <row r="233" spans="1:18" x14ac:dyDescent="0.25">
      <c r="A233" s="79" t="str">
        <f t="shared" si="28"/>
        <v/>
      </c>
      <c r="B233" s="8"/>
      <c r="C233" s="14"/>
      <c r="D233" s="3"/>
      <c r="E233" s="7"/>
      <c r="F233" s="7"/>
      <c r="G233" s="3"/>
      <c r="H233" s="7"/>
      <c r="I233" s="30"/>
      <c r="J233" s="41" t="str">
        <f t="shared" si="29"/>
        <v/>
      </c>
      <c r="K233" s="16" t="str">
        <f>IF(B233=Contencioso_Administrativo[[#Headers],[Contencioso_Administrativo]],Actuación_Contencioso[[#Headers],[Actuación_Contencioso]],IF('PRIMERA INSTANCIA'!B233=Ordinaria[[#Headers],[Ordinaria]],Actuación_Ordinaria[[#Headers],[Actuación_Ordinaria]],IF('PRIMERA INSTANCIA'!B233=Función_Jurisdiccional_Disciplinaria[[#Headers],[Función_Jurisdiccional_Disciplinaria]],Actuación_Disciplinaria[[#Headers],[Actuación_Disciplinaria]],"")))</f>
        <v/>
      </c>
      <c r="L233" s="15" t="str">
        <f t="shared" si="30"/>
        <v/>
      </c>
      <c r="M233" s="15" t="str">
        <f t="shared" si="31"/>
        <v/>
      </c>
      <c r="N233" s="15" t="str">
        <f t="shared" si="32"/>
        <v/>
      </c>
      <c r="O233" s="4" t="str">
        <f t="shared" si="33"/>
        <v/>
      </c>
      <c r="P233" s="4" t="str">
        <f t="shared" si="34"/>
        <v/>
      </c>
      <c r="Q233" s="4" t="str">
        <f t="shared" si="35"/>
        <v/>
      </c>
      <c r="R233" s="4" t="str">
        <f t="shared" si="36"/>
        <v/>
      </c>
    </row>
    <row r="234" spans="1:18" x14ac:dyDescent="0.25">
      <c r="A234" s="79" t="str">
        <f t="shared" si="28"/>
        <v/>
      </c>
      <c r="B234" s="8"/>
      <c r="C234" s="14"/>
      <c r="D234" s="3"/>
      <c r="E234" s="7"/>
      <c r="F234" s="7"/>
      <c r="G234" s="3"/>
      <c r="H234" s="7"/>
      <c r="I234" s="30"/>
      <c r="J234" s="41" t="str">
        <f t="shared" si="29"/>
        <v/>
      </c>
      <c r="K234" s="16" t="str">
        <f>IF(B234=Contencioso_Administrativo[[#Headers],[Contencioso_Administrativo]],Actuación_Contencioso[[#Headers],[Actuación_Contencioso]],IF('PRIMERA INSTANCIA'!B234=Ordinaria[[#Headers],[Ordinaria]],Actuación_Ordinaria[[#Headers],[Actuación_Ordinaria]],IF('PRIMERA INSTANCIA'!B234=Función_Jurisdiccional_Disciplinaria[[#Headers],[Función_Jurisdiccional_Disciplinaria]],Actuación_Disciplinaria[[#Headers],[Actuación_Disciplinaria]],"")))</f>
        <v/>
      </c>
      <c r="L234" s="15" t="str">
        <f t="shared" si="30"/>
        <v/>
      </c>
      <c r="M234" s="15" t="str">
        <f t="shared" si="31"/>
        <v/>
      </c>
      <c r="N234" s="15" t="str">
        <f t="shared" si="32"/>
        <v/>
      </c>
      <c r="O234" s="4" t="str">
        <f t="shared" si="33"/>
        <v/>
      </c>
      <c r="P234" s="4" t="str">
        <f t="shared" si="34"/>
        <v/>
      </c>
      <c r="Q234" s="4" t="str">
        <f t="shared" si="35"/>
        <v/>
      </c>
      <c r="R234" s="4" t="str">
        <f t="shared" si="36"/>
        <v/>
      </c>
    </row>
    <row r="235" spans="1:18" x14ac:dyDescent="0.25">
      <c r="A235" s="79" t="str">
        <f t="shared" si="28"/>
        <v/>
      </c>
      <c r="B235" s="8"/>
      <c r="C235" s="14"/>
      <c r="D235" s="3"/>
      <c r="E235" s="7"/>
      <c r="F235" s="7"/>
      <c r="G235" s="3"/>
      <c r="H235" s="7"/>
      <c r="I235" s="30"/>
      <c r="J235" s="41" t="str">
        <f t="shared" si="29"/>
        <v/>
      </c>
      <c r="K235" s="16" t="str">
        <f>IF(B235=Contencioso_Administrativo[[#Headers],[Contencioso_Administrativo]],Actuación_Contencioso[[#Headers],[Actuación_Contencioso]],IF('PRIMERA INSTANCIA'!B235=Ordinaria[[#Headers],[Ordinaria]],Actuación_Ordinaria[[#Headers],[Actuación_Ordinaria]],IF('PRIMERA INSTANCIA'!B235=Función_Jurisdiccional_Disciplinaria[[#Headers],[Función_Jurisdiccional_Disciplinaria]],Actuación_Disciplinaria[[#Headers],[Actuación_Disciplinaria]],"")))</f>
        <v/>
      </c>
      <c r="L235" s="15" t="str">
        <f t="shared" si="30"/>
        <v/>
      </c>
      <c r="M235" s="15" t="str">
        <f t="shared" si="31"/>
        <v/>
      </c>
      <c r="N235" s="15" t="str">
        <f t="shared" si="32"/>
        <v/>
      </c>
      <c r="O235" s="4" t="str">
        <f t="shared" si="33"/>
        <v/>
      </c>
      <c r="P235" s="4" t="str">
        <f t="shared" si="34"/>
        <v/>
      </c>
      <c r="Q235" s="4" t="str">
        <f t="shared" si="35"/>
        <v/>
      </c>
      <c r="R235" s="4" t="str">
        <f t="shared" si="36"/>
        <v/>
      </c>
    </row>
    <row r="236" spans="1:18" x14ac:dyDescent="0.25">
      <c r="A236" s="79" t="str">
        <f t="shared" si="28"/>
        <v/>
      </c>
      <c r="B236" s="8"/>
      <c r="C236" s="14"/>
      <c r="D236" s="3"/>
      <c r="E236" s="7"/>
      <c r="F236" s="7"/>
      <c r="G236" s="3"/>
      <c r="H236" s="7"/>
      <c r="I236" s="30"/>
      <c r="J236" s="41" t="str">
        <f t="shared" si="29"/>
        <v/>
      </c>
      <c r="K236" s="16" t="str">
        <f>IF(B236=Contencioso_Administrativo[[#Headers],[Contencioso_Administrativo]],Actuación_Contencioso[[#Headers],[Actuación_Contencioso]],IF('PRIMERA INSTANCIA'!B236=Ordinaria[[#Headers],[Ordinaria]],Actuación_Ordinaria[[#Headers],[Actuación_Ordinaria]],IF('PRIMERA INSTANCIA'!B236=Función_Jurisdiccional_Disciplinaria[[#Headers],[Función_Jurisdiccional_Disciplinaria]],Actuación_Disciplinaria[[#Headers],[Actuación_Disciplinaria]],"")))</f>
        <v/>
      </c>
      <c r="L236" s="15" t="str">
        <f t="shared" si="30"/>
        <v/>
      </c>
      <c r="M236" s="15" t="str">
        <f t="shared" si="31"/>
        <v/>
      </c>
      <c r="N236" s="15" t="str">
        <f t="shared" si="32"/>
        <v/>
      </c>
      <c r="O236" s="4" t="str">
        <f t="shared" si="33"/>
        <v/>
      </c>
      <c r="P236" s="4" t="str">
        <f t="shared" si="34"/>
        <v/>
      </c>
      <c r="Q236" s="4" t="str">
        <f t="shared" si="35"/>
        <v/>
      </c>
      <c r="R236" s="4" t="str">
        <f t="shared" si="36"/>
        <v/>
      </c>
    </row>
    <row r="237" spans="1:18" x14ac:dyDescent="0.25">
      <c r="A237" s="79" t="str">
        <f t="shared" si="28"/>
        <v/>
      </c>
      <c r="B237" s="8"/>
      <c r="C237" s="14"/>
      <c r="D237" s="3"/>
      <c r="E237" s="7"/>
      <c r="F237" s="7"/>
      <c r="G237" s="3"/>
      <c r="H237" s="7"/>
      <c r="I237" s="30"/>
      <c r="J237" s="41" t="str">
        <f t="shared" si="29"/>
        <v/>
      </c>
      <c r="K237" s="16" t="str">
        <f>IF(B237=Contencioso_Administrativo[[#Headers],[Contencioso_Administrativo]],Actuación_Contencioso[[#Headers],[Actuación_Contencioso]],IF('PRIMERA INSTANCIA'!B237=Ordinaria[[#Headers],[Ordinaria]],Actuación_Ordinaria[[#Headers],[Actuación_Ordinaria]],IF('PRIMERA INSTANCIA'!B237=Función_Jurisdiccional_Disciplinaria[[#Headers],[Función_Jurisdiccional_Disciplinaria]],Actuación_Disciplinaria[[#Headers],[Actuación_Disciplinaria]],"")))</f>
        <v/>
      </c>
      <c r="L237" s="15" t="str">
        <f t="shared" si="30"/>
        <v/>
      </c>
      <c r="M237" s="15" t="str">
        <f t="shared" si="31"/>
        <v/>
      </c>
      <c r="N237" s="15" t="str">
        <f t="shared" si="32"/>
        <v/>
      </c>
      <c r="O237" s="4" t="str">
        <f t="shared" si="33"/>
        <v/>
      </c>
      <c r="P237" s="4" t="str">
        <f t="shared" si="34"/>
        <v/>
      </c>
      <c r="Q237" s="4" t="str">
        <f t="shared" si="35"/>
        <v/>
      </c>
      <c r="R237" s="4" t="str">
        <f t="shared" si="36"/>
        <v/>
      </c>
    </row>
    <row r="238" spans="1:18" x14ac:dyDescent="0.25">
      <c r="A238" s="79" t="str">
        <f t="shared" si="28"/>
        <v/>
      </c>
      <c r="B238" s="8"/>
      <c r="C238" s="14"/>
      <c r="D238" s="3"/>
      <c r="E238" s="7"/>
      <c r="F238" s="7"/>
      <c r="G238" s="3"/>
      <c r="H238" s="7"/>
      <c r="I238" s="30"/>
      <c r="J238" s="41" t="str">
        <f t="shared" si="29"/>
        <v/>
      </c>
      <c r="K238" s="16" t="str">
        <f>IF(B238=Contencioso_Administrativo[[#Headers],[Contencioso_Administrativo]],Actuación_Contencioso[[#Headers],[Actuación_Contencioso]],IF('PRIMERA INSTANCIA'!B238=Ordinaria[[#Headers],[Ordinaria]],Actuación_Ordinaria[[#Headers],[Actuación_Ordinaria]],IF('PRIMERA INSTANCIA'!B238=Función_Jurisdiccional_Disciplinaria[[#Headers],[Función_Jurisdiccional_Disciplinaria]],Actuación_Disciplinaria[[#Headers],[Actuación_Disciplinaria]],"")))</f>
        <v/>
      </c>
      <c r="L238" s="15" t="str">
        <f t="shared" si="30"/>
        <v/>
      </c>
      <c r="M238" s="15" t="str">
        <f t="shared" si="31"/>
        <v/>
      </c>
      <c r="N238" s="15" t="str">
        <f t="shared" si="32"/>
        <v/>
      </c>
      <c r="O238" s="4" t="str">
        <f t="shared" si="33"/>
        <v/>
      </c>
      <c r="P238" s="4" t="str">
        <f t="shared" si="34"/>
        <v/>
      </c>
      <c r="Q238" s="4" t="str">
        <f t="shared" si="35"/>
        <v/>
      </c>
      <c r="R238" s="4" t="str">
        <f t="shared" si="36"/>
        <v/>
      </c>
    </row>
    <row r="239" spans="1:18" x14ac:dyDescent="0.25">
      <c r="A239" s="79" t="str">
        <f t="shared" si="28"/>
        <v/>
      </c>
      <c r="B239" s="8"/>
      <c r="C239" s="14"/>
      <c r="D239" s="3"/>
      <c r="E239" s="7"/>
      <c r="F239" s="7"/>
      <c r="G239" s="3"/>
      <c r="H239" s="7"/>
      <c r="I239" s="30"/>
      <c r="J239" s="41" t="str">
        <f t="shared" si="29"/>
        <v/>
      </c>
      <c r="K239" s="16" t="str">
        <f>IF(B239=Contencioso_Administrativo[[#Headers],[Contencioso_Administrativo]],Actuación_Contencioso[[#Headers],[Actuación_Contencioso]],IF('PRIMERA INSTANCIA'!B239=Ordinaria[[#Headers],[Ordinaria]],Actuación_Ordinaria[[#Headers],[Actuación_Ordinaria]],IF('PRIMERA INSTANCIA'!B239=Función_Jurisdiccional_Disciplinaria[[#Headers],[Función_Jurisdiccional_Disciplinaria]],Actuación_Disciplinaria[[#Headers],[Actuación_Disciplinaria]],"")))</f>
        <v/>
      </c>
      <c r="L239" s="15" t="str">
        <f t="shared" si="30"/>
        <v/>
      </c>
      <c r="M239" s="15" t="str">
        <f t="shared" si="31"/>
        <v/>
      </c>
      <c r="N239" s="15" t="str">
        <f t="shared" si="32"/>
        <v/>
      </c>
      <c r="O239" s="4" t="str">
        <f t="shared" si="33"/>
        <v/>
      </c>
      <c r="P239" s="4" t="str">
        <f t="shared" si="34"/>
        <v/>
      </c>
      <c r="Q239" s="4" t="str">
        <f t="shared" si="35"/>
        <v/>
      </c>
      <c r="R239" s="4" t="str">
        <f t="shared" si="36"/>
        <v/>
      </c>
    </row>
    <row r="240" spans="1:18" x14ac:dyDescent="0.25">
      <c r="A240" s="79" t="str">
        <f t="shared" si="28"/>
        <v/>
      </c>
      <c r="B240" s="8"/>
      <c r="C240" s="14"/>
      <c r="D240" s="3"/>
      <c r="E240" s="7"/>
      <c r="F240" s="7"/>
      <c r="G240" s="3"/>
      <c r="H240" s="7"/>
      <c r="I240" s="30"/>
      <c r="J240" s="41" t="str">
        <f t="shared" si="29"/>
        <v/>
      </c>
      <c r="K240" s="16" t="str">
        <f>IF(B240=Contencioso_Administrativo[[#Headers],[Contencioso_Administrativo]],Actuación_Contencioso[[#Headers],[Actuación_Contencioso]],IF('PRIMERA INSTANCIA'!B240=Ordinaria[[#Headers],[Ordinaria]],Actuación_Ordinaria[[#Headers],[Actuación_Ordinaria]],IF('PRIMERA INSTANCIA'!B240=Función_Jurisdiccional_Disciplinaria[[#Headers],[Función_Jurisdiccional_Disciplinaria]],Actuación_Disciplinaria[[#Headers],[Actuación_Disciplinaria]],"")))</f>
        <v/>
      </c>
      <c r="L240" s="15" t="str">
        <f t="shared" si="30"/>
        <v/>
      </c>
      <c r="M240" s="15" t="str">
        <f t="shared" si="31"/>
        <v/>
      </c>
      <c r="N240" s="15" t="str">
        <f t="shared" si="32"/>
        <v/>
      </c>
      <c r="O240" s="4" t="str">
        <f t="shared" si="33"/>
        <v/>
      </c>
      <c r="P240" s="4" t="str">
        <f t="shared" si="34"/>
        <v/>
      </c>
      <c r="Q240" s="4" t="str">
        <f t="shared" si="35"/>
        <v/>
      </c>
      <c r="R240" s="4" t="str">
        <f t="shared" si="36"/>
        <v/>
      </c>
    </row>
    <row r="241" spans="1:18" x14ac:dyDescent="0.25">
      <c r="A241" s="79" t="str">
        <f t="shared" si="28"/>
        <v/>
      </c>
      <c r="B241" s="8"/>
      <c r="C241" s="14"/>
      <c r="D241" s="3"/>
      <c r="E241" s="7"/>
      <c r="F241" s="7"/>
      <c r="G241" s="3"/>
      <c r="H241" s="7"/>
      <c r="I241" s="30"/>
      <c r="J241" s="41" t="str">
        <f t="shared" si="29"/>
        <v/>
      </c>
      <c r="K241" s="16" t="str">
        <f>IF(B241=Contencioso_Administrativo[[#Headers],[Contencioso_Administrativo]],Actuación_Contencioso[[#Headers],[Actuación_Contencioso]],IF('PRIMERA INSTANCIA'!B241=Ordinaria[[#Headers],[Ordinaria]],Actuación_Ordinaria[[#Headers],[Actuación_Ordinaria]],IF('PRIMERA INSTANCIA'!B241=Función_Jurisdiccional_Disciplinaria[[#Headers],[Función_Jurisdiccional_Disciplinaria]],Actuación_Disciplinaria[[#Headers],[Actuación_Disciplinaria]],"")))</f>
        <v/>
      </c>
      <c r="L241" s="15" t="str">
        <f t="shared" si="30"/>
        <v/>
      </c>
      <c r="M241" s="15" t="str">
        <f t="shared" si="31"/>
        <v/>
      </c>
      <c r="N241" s="15" t="str">
        <f t="shared" si="32"/>
        <v/>
      </c>
      <c r="O241" s="4" t="str">
        <f t="shared" si="33"/>
        <v/>
      </c>
      <c r="P241" s="4" t="str">
        <f t="shared" si="34"/>
        <v/>
      </c>
      <c r="Q241" s="4" t="str">
        <f t="shared" si="35"/>
        <v/>
      </c>
      <c r="R241" s="4" t="str">
        <f t="shared" si="36"/>
        <v/>
      </c>
    </row>
    <row r="242" spans="1:18" x14ac:dyDescent="0.25">
      <c r="A242" s="79" t="str">
        <f t="shared" si="28"/>
        <v/>
      </c>
      <c r="B242" s="8"/>
      <c r="C242" s="14"/>
      <c r="D242" s="3"/>
      <c r="E242" s="7"/>
      <c r="F242" s="7"/>
      <c r="G242" s="3"/>
      <c r="H242" s="7"/>
      <c r="I242" s="30"/>
      <c r="J242" s="41" t="str">
        <f t="shared" si="29"/>
        <v/>
      </c>
      <c r="K242" s="16" t="str">
        <f>IF(B242=Contencioso_Administrativo[[#Headers],[Contencioso_Administrativo]],Actuación_Contencioso[[#Headers],[Actuación_Contencioso]],IF('PRIMERA INSTANCIA'!B242=Ordinaria[[#Headers],[Ordinaria]],Actuación_Ordinaria[[#Headers],[Actuación_Ordinaria]],IF('PRIMERA INSTANCIA'!B242=Función_Jurisdiccional_Disciplinaria[[#Headers],[Función_Jurisdiccional_Disciplinaria]],Actuación_Disciplinaria[[#Headers],[Actuación_Disciplinaria]],"")))</f>
        <v/>
      </c>
      <c r="L242" s="15" t="str">
        <f t="shared" si="30"/>
        <v/>
      </c>
      <c r="M242" s="15" t="str">
        <f t="shared" si="31"/>
        <v/>
      </c>
      <c r="N242" s="15" t="str">
        <f t="shared" si="32"/>
        <v/>
      </c>
      <c r="O242" s="4" t="str">
        <f t="shared" si="33"/>
        <v/>
      </c>
      <c r="P242" s="4" t="str">
        <f t="shared" si="34"/>
        <v/>
      </c>
      <c r="Q242" s="4" t="str">
        <f t="shared" si="35"/>
        <v/>
      </c>
      <c r="R242" s="4" t="str">
        <f t="shared" si="36"/>
        <v/>
      </c>
    </row>
    <row r="243" spans="1:18" x14ac:dyDescent="0.25">
      <c r="A243" s="79" t="str">
        <f t="shared" si="28"/>
        <v/>
      </c>
      <c r="B243" s="8"/>
      <c r="C243" s="14"/>
      <c r="D243" s="3"/>
      <c r="E243" s="7"/>
      <c r="F243" s="7"/>
      <c r="G243" s="3"/>
      <c r="H243" s="7"/>
      <c r="I243" s="30"/>
      <c r="J243" s="41" t="str">
        <f t="shared" si="29"/>
        <v/>
      </c>
      <c r="K243" s="16" t="str">
        <f>IF(B243=Contencioso_Administrativo[[#Headers],[Contencioso_Administrativo]],Actuación_Contencioso[[#Headers],[Actuación_Contencioso]],IF('PRIMERA INSTANCIA'!B243=Ordinaria[[#Headers],[Ordinaria]],Actuación_Ordinaria[[#Headers],[Actuación_Ordinaria]],IF('PRIMERA INSTANCIA'!B243=Función_Jurisdiccional_Disciplinaria[[#Headers],[Función_Jurisdiccional_Disciplinaria]],Actuación_Disciplinaria[[#Headers],[Actuación_Disciplinaria]],"")))</f>
        <v/>
      </c>
      <c r="L243" s="15" t="str">
        <f t="shared" si="30"/>
        <v/>
      </c>
      <c r="M243" s="15" t="str">
        <f t="shared" si="31"/>
        <v/>
      </c>
      <c r="N243" s="15" t="str">
        <f t="shared" si="32"/>
        <v/>
      </c>
      <c r="O243" s="4" t="str">
        <f t="shared" si="33"/>
        <v/>
      </c>
      <c r="P243" s="4" t="str">
        <f t="shared" si="34"/>
        <v/>
      </c>
      <c r="Q243" s="4" t="str">
        <f t="shared" si="35"/>
        <v/>
      </c>
      <c r="R243" s="4" t="str">
        <f t="shared" si="36"/>
        <v/>
      </c>
    </row>
    <row r="244" spans="1:18" x14ac:dyDescent="0.25">
      <c r="A244" s="79" t="str">
        <f t="shared" si="28"/>
        <v/>
      </c>
      <c r="B244" s="8"/>
      <c r="C244" s="14"/>
      <c r="D244" s="3"/>
      <c r="E244" s="7"/>
      <c r="F244" s="7"/>
      <c r="G244" s="3"/>
      <c r="H244" s="7"/>
      <c r="I244" s="30"/>
      <c r="J244" s="41" t="str">
        <f t="shared" si="29"/>
        <v/>
      </c>
      <c r="K244" s="16" t="str">
        <f>IF(B244=Contencioso_Administrativo[[#Headers],[Contencioso_Administrativo]],Actuación_Contencioso[[#Headers],[Actuación_Contencioso]],IF('PRIMERA INSTANCIA'!B244=Ordinaria[[#Headers],[Ordinaria]],Actuación_Ordinaria[[#Headers],[Actuación_Ordinaria]],IF('PRIMERA INSTANCIA'!B244=Función_Jurisdiccional_Disciplinaria[[#Headers],[Función_Jurisdiccional_Disciplinaria]],Actuación_Disciplinaria[[#Headers],[Actuación_Disciplinaria]],"")))</f>
        <v/>
      </c>
      <c r="L244" s="15" t="str">
        <f t="shared" si="30"/>
        <v/>
      </c>
      <c r="M244" s="15" t="str">
        <f t="shared" si="31"/>
        <v/>
      </c>
      <c r="N244" s="15" t="str">
        <f t="shared" si="32"/>
        <v/>
      </c>
      <c r="O244" s="4" t="str">
        <f t="shared" si="33"/>
        <v/>
      </c>
      <c r="P244" s="4" t="str">
        <f t="shared" si="34"/>
        <v/>
      </c>
      <c r="Q244" s="4" t="str">
        <f t="shared" si="35"/>
        <v/>
      </c>
      <c r="R244" s="4" t="str">
        <f t="shared" si="36"/>
        <v/>
      </c>
    </row>
    <row r="245" spans="1:18" x14ac:dyDescent="0.25">
      <c r="A245" s="79" t="str">
        <f t="shared" si="28"/>
        <v/>
      </c>
      <c r="B245" s="8"/>
      <c r="C245" s="14"/>
      <c r="D245" s="3"/>
      <c r="E245" s="7"/>
      <c r="F245" s="7"/>
      <c r="G245" s="3"/>
      <c r="H245" s="7"/>
      <c r="I245" s="30"/>
      <c r="J245" s="41" t="str">
        <f t="shared" si="29"/>
        <v/>
      </c>
      <c r="K245" s="16" t="str">
        <f>IF(B245=Contencioso_Administrativo[[#Headers],[Contencioso_Administrativo]],Actuación_Contencioso[[#Headers],[Actuación_Contencioso]],IF('PRIMERA INSTANCIA'!B245=Ordinaria[[#Headers],[Ordinaria]],Actuación_Ordinaria[[#Headers],[Actuación_Ordinaria]],IF('PRIMERA INSTANCIA'!B245=Función_Jurisdiccional_Disciplinaria[[#Headers],[Función_Jurisdiccional_Disciplinaria]],Actuación_Disciplinaria[[#Headers],[Actuación_Disciplinaria]],"")))</f>
        <v/>
      </c>
      <c r="L245" s="15" t="str">
        <f t="shared" si="30"/>
        <v/>
      </c>
      <c r="M245" s="15" t="str">
        <f t="shared" si="31"/>
        <v/>
      </c>
      <c r="N245" s="15" t="str">
        <f t="shared" si="32"/>
        <v/>
      </c>
      <c r="O245" s="4" t="str">
        <f t="shared" si="33"/>
        <v/>
      </c>
      <c r="P245" s="4" t="str">
        <f t="shared" si="34"/>
        <v/>
      </c>
      <c r="Q245" s="4" t="str">
        <f t="shared" si="35"/>
        <v/>
      </c>
      <c r="R245" s="4" t="str">
        <f t="shared" si="36"/>
        <v/>
      </c>
    </row>
    <row r="246" spans="1:18" x14ac:dyDescent="0.25">
      <c r="A246" s="79" t="str">
        <f t="shared" si="28"/>
        <v/>
      </c>
      <c r="B246" s="8"/>
      <c r="C246" s="14"/>
      <c r="D246" s="3"/>
      <c r="E246" s="7"/>
      <c r="F246" s="7"/>
      <c r="G246" s="3"/>
      <c r="H246" s="7"/>
      <c r="I246" s="30"/>
      <c r="J246" s="41" t="str">
        <f t="shared" si="29"/>
        <v/>
      </c>
      <c r="K246" s="16" t="str">
        <f>IF(B246=Contencioso_Administrativo[[#Headers],[Contencioso_Administrativo]],Actuación_Contencioso[[#Headers],[Actuación_Contencioso]],IF('PRIMERA INSTANCIA'!B246=Ordinaria[[#Headers],[Ordinaria]],Actuación_Ordinaria[[#Headers],[Actuación_Ordinaria]],IF('PRIMERA INSTANCIA'!B246=Función_Jurisdiccional_Disciplinaria[[#Headers],[Función_Jurisdiccional_Disciplinaria]],Actuación_Disciplinaria[[#Headers],[Actuación_Disciplinaria]],"")))</f>
        <v/>
      </c>
      <c r="L246" s="15" t="str">
        <f t="shared" si="30"/>
        <v/>
      </c>
      <c r="M246" s="15" t="str">
        <f t="shared" si="31"/>
        <v/>
      </c>
      <c r="N246" s="15" t="str">
        <f t="shared" si="32"/>
        <v/>
      </c>
      <c r="O246" s="4" t="str">
        <f t="shared" si="33"/>
        <v/>
      </c>
      <c r="P246" s="4" t="str">
        <f t="shared" si="34"/>
        <v/>
      </c>
      <c r="Q246" s="4" t="str">
        <f t="shared" si="35"/>
        <v/>
      </c>
      <c r="R246" s="4" t="str">
        <f t="shared" si="36"/>
        <v/>
      </c>
    </row>
    <row r="247" spans="1:18" x14ac:dyDescent="0.25">
      <c r="A247" s="79" t="str">
        <f t="shared" si="28"/>
        <v/>
      </c>
      <c r="B247" s="8"/>
      <c r="C247" s="14"/>
      <c r="D247" s="3"/>
      <c r="E247" s="7"/>
      <c r="F247" s="7"/>
      <c r="G247" s="3"/>
      <c r="H247" s="7"/>
      <c r="I247" s="30"/>
      <c r="J247" s="41" t="str">
        <f t="shared" si="29"/>
        <v/>
      </c>
      <c r="K247" s="16" t="str">
        <f>IF(B247=Contencioso_Administrativo[[#Headers],[Contencioso_Administrativo]],Actuación_Contencioso[[#Headers],[Actuación_Contencioso]],IF('PRIMERA INSTANCIA'!B247=Ordinaria[[#Headers],[Ordinaria]],Actuación_Ordinaria[[#Headers],[Actuación_Ordinaria]],IF('PRIMERA INSTANCIA'!B247=Función_Jurisdiccional_Disciplinaria[[#Headers],[Función_Jurisdiccional_Disciplinaria]],Actuación_Disciplinaria[[#Headers],[Actuación_Disciplinaria]],"")))</f>
        <v/>
      </c>
      <c r="L247" s="15" t="str">
        <f t="shared" si="30"/>
        <v/>
      </c>
      <c r="M247" s="15" t="str">
        <f t="shared" si="31"/>
        <v/>
      </c>
      <c r="N247" s="15" t="str">
        <f t="shared" si="32"/>
        <v/>
      </c>
      <c r="O247" s="4" t="str">
        <f t="shared" si="33"/>
        <v/>
      </c>
      <c r="P247" s="4" t="str">
        <f t="shared" si="34"/>
        <v/>
      </c>
      <c r="Q247" s="4" t="str">
        <f t="shared" si="35"/>
        <v/>
      </c>
      <c r="R247" s="4" t="str">
        <f t="shared" si="36"/>
        <v/>
      </c>
    </row>
    <row r="248" spans="1:18" x14ac:dyDescent="0.25">
      <c r="A248" s="79" t="str">
        <f t="shared" si="28"/>
        <v/>
      </c>
      <c r="B248" s="8"/>
      <c r="C248" s="14"/>
      <c r="D248" s="3"/>
      <c r="E248" s="7"/>
      <c r="F248" s="7"/>
      <c r="G248" s="3"/>
      <c r="H248" s="7"/>
      <c r="I248" s="30"/>
      <c r="J248" s="41" t="str">
        <f t="shared" si="29"/>
        <v/>
      </c>
      <c r="K248" s="16" t="str">
        <f>IF(B248=Contencioso_Administrativo[[#Headers],[Contencioso_Administrativo]],Actuación_Contencioso[[#Headers],[Actuación_Contencioso]],IF('PRIMERA INSTANCIA'!B248=Ordinaria[[#Headers],[Ordinaria]],Actuación_Ordinaria[[#Headers],[Actuación_Ordinaria]],IF('PRIMERA INSTANCIA'!B248=Función_Jurisdiccional_Disciplinaria[[#Headers],[Función_Jurisdiccional_Disciplinaria]],Actuación_Disciplinaria[[#Headers],[Actuación_Disciplinaria]],"")))</f>
        <v/>
      </c>
      <c r="L248" s="15" t="str">
        <f t="shared" si="30"/>
        <v/>
      </c>
      <c r="M248" s="15" t="str">
        <f t="shared" si="31"/>
        <v/>
      </c>
      <c r="N248" s="15" t="str">
        <f t="shared" si="32"/>
        <v/>
      </c>
      <c r="O248" s="4" t="str">
        <f t="shared" si="33"/>
        <v/>
      </c>
      <c r="P248" s="4" t="str">
        <f t="shared" si="34"/>
        <v/>
      </c>
      <c r="Q248" s="4" t="str">
        <f t="shared" si="35"/>
        <v/>
      </c>
      <c r="R248" s="4" t="str">
        <f t="shared" si="36"/>
        <v/>
      </c>
    </row>
    <row r="249" spans="1:18" x14ac:dyDescent="0.25">
      <c r="A249" s="79" t="str">
        <f t="shared" si="28"/>
        <v/>
      </c>
      <c r="B249" s="8"/>
      <c r="C249" s="14"/>
      <c r="D249" s="3"/>
      <c r="E249" s="7"/>
      <c r="F249" s="7"/>
      <c r="G249" s="3"/>
      <c r="H249" s="7"/>
      <c r="I249" s="30"/>
      <c r="J249" s="41" t="str">
        <f t="shared" si="29"/>
        <v/>
      </c>
      <c r="K249" s="16" t="str">
        <f>IF(B249=Contencioso_Administrativo[[#Headers],[Contencioso_Administrativo]],Actuación_Contencioso[[#Headers],[Actuación_Contencioso]],IF('PRIMERA INSTANCIA'!B249=Ordinaria[[#Headers],[Ordinaria]],Actuación_Ordinaria[[#Headers],[Actuación_Ordinaria]],IF('PRIMERA INSTANCIA'!B249=Función_Jurisdiccional_Disciplinaria[[#Headers],[Función_Jurisdiccional_Disciplinaria]],Actuación_Disciplinaria[[#Headers],[Actuación_Disciplinaria]],"")))</f>
        <v/>
      </c>
      <c r="L249" s="15" t="str">
        <f t="shared" si="30"/>
        <v/>
      </c>
      <c r="M249" s="15" t="str">
        <f t="shared" si="31"/>
        <v/>
      </c>
      <c r="N249" s="15" t="str">
        <f t="shared" si="32"/>
        <v/>
      </c>
      <c r="O249" s="4" t="str">
        <f t="shared" si="33"/>
        <v/>
      </c>
      <c r="P249" s="4" t="str">
        <f t="shared" si="34"/>
        <v/>
      </c>
      <c r="Q249" s="4" t="str">
        <f t="shared" si="35"/>
        <v/>
      </c>
      <c r="R249" s="4" t="str">
        <f t="shared" si="36"/>
        <v/>
      </c>
    </row>
    <row r="250" spans="1:18" x14ac:dyDescent="0.25">
      <c r="A250" s="79" t="str">
        <f t="shared" si="28"/>
        <v/>
      </c>
      <c r="B250" s="8"/>
      <c r="C250" s="14"/>
      <c r="D250" s="3"/>
      <c r="E250" s="7"/>
      <c r="F250" s="7"/>
      <c r="G250" s="3"/>
      <c r="H250" s="7"/>
      <c r="I250" s="30"/>
      <c r="J250" s="41" t="str">
        <f t="shared" si="29"/>
        <v/>
      </c>
      <c r="K250" s="16" t="str">
        <f>IF(B250=Contencioso_Administrativo[[#Headers],[Contencioso_Administrativo]],Actuación_Contencioso[[#Headers],[Actuación_Contencioso]],IF('PRIMERA INSTANCIA'!B250=Ordinaria[[#Headers],[Ordinaria]],Actuación_Ordinaria[[#Headers],[Actuación_Ordinaria]],IF('PRIMERA INSTANCIA'!B250=Función_Jurisdiccional_Disciplinaria[[#Headers],[Función_Jurisdiccional_Disciplinaria]],Actuación_Disciplinaria[[#Headers],[Actuación_Disciplinaria]],"")))</f>
        <v/>
      </c>
      <c r="L250" s="15" t="str">
        <f t="shared" si="30"/>
        <v/>
      </c>
      <c r="M250" s="15" t="str">
        <f t="shared" si="31"/>
        <v/>
      </c>
      <c r="N250" s="15" t="str">
        <f t="shared" si="32"/>
        <v/>
      </c>
      <c r="O250" s="4" t="str">
        <f t="shared" si="33"/>
        <v/>
      </c>
      <c r="P250" s="4" t="str">
        <f t="shared" si="34"/>
        <v/>
      </c>
      <c r="Q250" s="4" t="str">
        <f t="shared" si="35"/>
        <v/>
      </c>
      <c r="R250" s="4" t="str">
        <f t="shared" si="36"/>
        <v/>
      </c>
    </row>
    <row r="251" spans="1:18" x14ac:dyDescent="0.25">
      <c r="A251" s="79" t="str">
        <f t="shared" si="28"/>
        <v/>
      </c>
      <c r="B251" s="8"/>
      <c r="C251" s="14"/>
      <c r="D251" s="3"/>
      <c r="E251" s="7"/>
      <c r="F251" s="7"/>
      <c r="G251" s="3"/>
      <c r="H251" s="7"/>
      <c r="I251" s="30"/>
      <c r="J251" s="41" t="str">
        <f t="shared" si="29"/>
        <v/>
      </c>
      <c r="K251" s="16" t="str">
        <f>IF(B251=Contencioso_Administrativo[[#Headers],[Contencioso_Administrativo]],Actuación_Contencioso[[#Headers],[Actuación_Contencioso]],IF('PRIMERA INSTANCIA'!B251=Ordinaria[[#Headers],[Ordinaria]],Actuación_Ordinaria[[#Headers],[Actuación_Ordinaria]],IF('PRIMERA INSTANCIA'!B251=Función_Jurisdiccional_Disciplinaria[[#Headers],[Función_Jurisdiccional_Disciplinaria]],Actuación_Disciplinaria[[#Headers],[Actuación_Disciplinaria]],"")))</f>
        <v/>
      </c>
      <c r="L251" s="15" t="str">
        <f t="shared" si="30"/>
        <v/>
      </c>
      <c r="M251" s="15" t="str">
        <f t="shared" si="31"/>
        <v/>
      </c>
      <c r="N251" s="15" t="str">
        <f t="shared" si="32"/>
        <v/>
      </c>
      <c r="O251" s="4" t="str">
        <f t="shared" si="33"/>
        <v/>
      </c>
      <c r="P251" s="4" t="str">
        <f t="shared" si="34"/>
        <v/>
      </c>
      <c r="Q251" s="4" t="str">
        <f t="shared" si="35"/>
        <v/>
      </c>
      <c r="R251" s="4" t="str">
        <f t="shared" si="36"/>
        <v/>
      </c>
    </row>
    <row r="252" spans="1:18" x14ac:dyDescent="0.25">
      <c r="A252" s="79" t="str">
        <f t="shared" si="28"/>
        <v/>
      </c>
      <c r="B252" s="8"/>
      <c r="C252" s="14"/>
      <c r="D252" s="3"/>
      <c r="E252" s="7"/>
      <c r="F252" s="7"/>
      <c r="G252" s="3"/>
      <c r="H252" s="7"/>
      <c r="I252" s="30"/>
      <c r="J252" s="41" t="str">
        <f t="shared" si="29"/>
        <v/>
      </c>
      <c r="K252" s="16" t="str">
        <f>IF(B252=Contencioso_Administrativo[[#Headers],[Contencioso_Administrativo]],Actuación_Contencioso[[#Headers],[Actuación_Contencioso]],IF('PRIMERA INSTANCIA'!B252=Ordinaria[[#Headers],[Ordinaria]],Actuación_Ordinaria[[#Headers],[Actuación_Ordinaria]],IF('PRIMERA INSTANCIA'!B252=Función_Jurisdiccional_Disciplinaria[[#Headers],[Función_Jurisdiccional_Disciplinaria]],Actuación_Disciplinaria[[#Headers],[Actuación_Disciplinaria]],"")))</f>
        <v/>
      </c>
      <c r="L252" s="15" t="str">
        <f t="shared" si="30"/>
        <v/>
      </c>
      <c r="M252" s="15" t="str">
        <f t="shared" si="31"/>
        <v/>
      </c>
      <c r="N252" s="15" t="str">
        <f t="shared" si="32"/>
        <v/>
      </c>
      <c r="O252" s="4" t="str">
        <f t="shared" si="33"/>
        <v/>
      </c>
      <c r="P252" s="4" t="str">
        <f t="shared" si="34"/>
        <v/>
      </c>
      <c r="Q252" s="4" t="str">
        <f t="shared" si="35"/>
        <v/>
      </c>
      <c r="R252" s="4" t="str">
        <f t="shared" si="36"/>
        <v/>
      </c>
    </row>
    <row r="253" spans="1:18" x14ac:dyDescent="0.25">
      <c r="A253" s="79" t="str">
        <f t="shared" si="28"/>
        <v/>
      </c>
      <c r="B253" s="8"/>
      <c r="C253" s="14"/>
      <c r="D253" s="3"/>
      <c r="E253" s="7"/>
      <c r="F253" s="7"/>
      <c r="G253" s="3"/>
      <c r="H253" s="7"/>
      <c r="I253" s="30"/>
      <c r="J253" s="41" t="str">
        <f t="shared" si="29"/>
        <v/>
      </c>
      <c r="K253" s="16" t="str">
        <f>IF(B253=Contencioso_Administrativo[[#Headers],[Contencioso_Administrativo]],Actuación_Contencioso[[#Headers],[Actuación_Contencioso]],IF('PRIMERA INSTANCIA'!B253=Ordinaria[[#Headers],[Ordinaria]],Actuación_Ordinaria[[#Headers],[Actuación_Ordinaria]],IF('PRIMERA INSTANCIA'!B253=Función_Jurisdiccional_Disciplinaria[[#Headers],[Función_Jurisdiccional_Disciplinaria]],Actuación_Disciplinaria[[#Headers],[Actuación_Disciplinaria]],"")))</f>
        <v/>
      </c>
      <c r="L253" s="15" t="str">
        <f t="shared" si="30"/>
        <v/>
      </c>
      <c r="M253" s="15" t="str">
        <f t="shared" si="31"/>
        <v/>
      </c>
      <c r="N253" s="15" t="str">
        <f t="shared" si="32"/>
        <v/>
      </c>
      <c r="O253" s="4" t="str">
        <f t="shared" si="33"/>
        <v/>
      </c>
      <c r="P253" s="4" t="str">
        <f t="shared" si="34"/>
        <v/>
      </c>
      <c r="Q253" s="4" t="str">
        <f t="shared" si="35"/>
        <v/>
      </c>
      <c r="R253" s="4" t="str">
        <f t="shared" si="36"/>
        <v/>
      </c>
    </row>
    <row r="254" spans="1:18" x14ac:dyDescent="0.25">
      <c r="A254" s="79" t="str">
        <f t="shared" si="28"/>
        <v/>
      </c>
      <c r="B254" s="8"/>
      <c r="C254" s="14"/>
      <c r="D254" s="3"/>
      <c r="E254" s="7"/>
      <c r="F254" s="7"/>
      <c r="G254" s="3"/>
      <c r="H254" s="7"/>
      <c r="I254" s="30"/>
      <c r="J254" s="41" t="str">
        <f t="shared" si="29"/>
        <v/>
      </c>
      <c r="K254" s="16" t="str">
        <f>IF(B254=Contencioso_Administrativo[[#Headers],[Contencioso_Administrativo]],Actuación_Contencioso[[#Headers],[Actuación_Contencioso]],IF('PRIMERA INSTANCIA'!B254=Ordinaria[[#Headers],[Ordinaria]],Actuación_Ordinaria[[#Headers],[Actuación_Ordinaria]],IF('PRIMERA INSTANCIA'!B254=Función_Jurisdiccional_Disciplinaria[[#Headers],[Función_Jurisdiccional_Disciplinaria]],Actuación_Disciplinaria[[#Headers],[Actuación_Disciplinaria]],"")))</f>
        <v/>
      </c>
      <c r="L254" s="15" t="str">
        <f t="shared" si="30"/>
        <v/>
      </c>
      <c r="M254" s="15" t="str">
        <f t="shared" si="31"/>
        <v/>
      </c>
      <c r="N254" s="15" t="str">
        <f t="shared" si="32"/>
        <v/>
      </c>
      <c r="O254" s="4" t="str">
        <f t="shared" si="33"/>
        <v/>
      </c>
      <c r="P254" s="4" t="str">
        <f t="shared" si="34"/>
        <v/>
      </c>
      <c r="Q254" s="4" t="str">
        <f t="shared" si="35"/>
        <v/>
      </c>
      <c r="R254" s="4" t="str">
        <f t="shared" si="36"/>
        <v/>
      </c>
    </row>
    <row r="255" spans="1:18" x14ac:dyDescent="0.25">
      <c r="A255" s="79" t="str">
        <f t="shared" si="28"/>
        <v/>
      </c>
      <c r="B255" s="8"/>
      <c r="C255" s="14"/>
      <c r="D255" s="3"/>
      <c r="E255" s="7"/>
      <c r="F255" s="7"/>
      <c r="G255" s="3"/>
      <c r="H255" s="7"/>
      <c r="I255" s="30"/>
      <c r="J255" s="41" t="str">
        <f t="shared" si="29"/>
        <v/>
      </c>
      <c r="K255" s="16" t="str">
        <f>IF(B255=Contencioso_Administrativo[[#Headers],[Contencioso_Administrativo]],Actuación_Contencioso[[#Headers],[Actuación_Contencioso]],IF('PRIMERA INSTANCIA'!B255=Ordinaria[[#Headers],[Ordinaria]],Actuación_Ordinaria[[#Headers],[Actuación_Ordinaria]],IF('PRIMERA INSTANCIA'!B255=Función_Jurisdiccional_Disciplinaria[[#Headers],[Función_Jurisdiccional_Disciplinaria]],Actuación_Disciplinaria[[#Headers],[Actuación_Disciplinaria]],"")))</f>
        <v/>
      </c>
      <c r="L255" s="15" t="str">
        <f t="shared" si="30"/>
        <v/>
      </c>
      <c r="M255" s="15" t="str">
        <f t="shared" si="31"/>
        <v/>
      </c>
      <c r="N255" s="15" t="str">
        <f t="shared" si="32"/>
        <v/>
      </c>
      <c r="O255" s="4" t="str">
        <f t="shared" si="33"/>
        <v/>
      </c>
      <c r="P255" s="4" t="str">
        <f t="shared" si="34"/>
        <v/>
      </c>
      <c r="Q255" s="4" t="str">
        <f t="shared" si="35"/>
        <v/>
      </c>
      <c r="R255" s="4" t="str">
        <f t="shared" si="36"/>
        <v/>
      </c>
    </row>
    <row r="256" spans="1:18" x14ac:dyDescent="0.25">
      <c r="A256" s="79" t="str">
        <f t="shared" si="28"/>
        <v/>
      </c>
      <c r="B256" s="8"/>
      <c r="C256" s="14"/>
      <c r="D256" s="3"/>
      <c r="E256" s="7"/>
      <c r="F256" s="7"/>
      <c r="G256" s="3"/>
      <c r="H256" s="7"/>
      <c r="I256" s="30"/>
      <c r="J256" s="41" t="str">
        <f t="shared" si="29"/>
        <v/>
      </c>
      <c r="K256" s="16" t="str">
        <f>IF(B256=Contencioso_Administrativo[[#Headers],[Contencioso_Administrativo]],Actuación_Contencioso[[#Headers],[Actuación_Contencioso]],IF('PRIMERA INSTANCIA'!B256=Ordinaria[[#Headers],[Ordinaria]],Actuación_Ordinaria[[#Headers],[Actuación_Ordinaria]],IF('PRIMERA INSTANCIA'!B256=Función_Jurisdiccional_Disciplinaria[[#Headers],[Función_Jurisdiccional_Disciplinaria]],Actuación_Disciplinaria[[#Headers],[Actuación_Disciplinaria]],"")))</f>
        <v/>
      </c>
      <c r="L256" s="15" t="str">
        <f t="shared" si="30"/>
        <v/>
      </c>
      <c r="M256" s="15" t="str">
        <f t="shared" si="31"/>
        <v/>
      </c>
      <c r="N256" s="15" t="str">
        <f t="shared" si="32"/>
        <v/>
      </c>
      <c r="O256" s="4" t="str">
        <f t="shared" si="33"/>
        <v/>
      </c>
      <c r="P256" s="4" t="str">
        <f t="shared" si="34"/>
        <v/>
      </c>
      <c r="Q256" s="4" t="str">
        <f t="shared" si="35"/>
        <v/>
      </c>
      <c r="R256" s="4" t="str">
        <f t="shared" si="36"/>
        <v/>
      </c>
    </row>
    <row r="257" spans="1:18" x14ac:dyDescent="0.25">
      <c r="A257" s="79" t="str">
        <f t="shared" si="28"/>
        <v/>
      </c>
      <c r="B257" s="8"/>
      <c r="C257" s="14"/>
      <c r="D257" s="3"/>
      <c r="E257" s="7"/>
      <c r="F257" s="7"/>
      <c r="G257" s="3"/>
      <c r="H257" s="7"/>
      <c r="I257" s="30"/>
      <c r="J257" s="41" t="str">
        <f t="shared" si="29"/>
        <v/>
      </c>
      <c r="K257" s="16" t="str">
        <f>IF(B257=Contencioso_Administrativo[[#Headers],[Contencioso_Administrativo]],Actuación_Contencioso[[#Headers],[Actuación_Contencioso]],IF('PRIMERA INSTANCIA'!B257=Ordinaria[[#Headers],[Ordinaria]],Actuación_Ordinaria[[#Headers],[Actuación_Ordinaria]],IF('PRIMERA INSTANCIA'!B257=Función_Jurisdiccional_Disciplinaria[[#Headers],[Función_Jurisdiccional_Disciplinaria]],Actuación_Disciplinaria[[#Headers],[Actuación_Disciplinaria]],"")))</f>
        <v/>
      </c>
      <c r="L257" s="15" t="str">
        <f t="shared" si="30"/>
        <v/>
      </c>
      <c r="M257" s="15" t="str">
        <f t="shared" si="31"/>
        <v/>
      </c>
      <c r="N257" s="15" t="str">
        <f t="shared" si="32"/>
        <v/>
      </c>
      <c r="O257" s="4" t="str">
        <f t="shared" si="33"/>
        <v/>
      </c>
      <c r="P257" s="4" t="str">
        <f t="shared" si="34"/>
        <v/>
      </c>
      <c r="Q257" s="4" t="str">
        <f t="shared" si="35"/>
        <v/>
      </c>
      <c r="R257" s="4" t="str">
        <f t="shared" si="36"/>
        <v/>
      </c>
    </row>
    <row r="258" spans="1:18" x14ac:dyDescent="0.25">
      <c r="A258" s="79" t="str">
        <f t="shared" si="28"/>
        <v/>
      </c>
      <c r="B258" s="8"/>
      <c r="C258" s="14"/>
      <c r="D258" s="3"/>
      <c r="E258" s="7"/>
      <c r="F258" s="7"/>
      <c r="G258" s="3"/>
      <c r="H258" s="7"/>
      <c r="I258" s="30"/>
      <c r="J258" s="41" t="str">
        <f t="shared" si="29"/>
        <v/>
      </c>
      <c r="K258" s="16" t="str">
        <f>IF(B258=Contencioso_Administrativo[[#Headers],[Contencioso_Administrativo]],Actuación_Contencioso[[#Headers],[Actuación_Contencioso]],IF('PRIMERA INSTANCIA'!B258=Ordinaria[[#Headers],[Ordinaria]],Actuación_Ordinaria[[#Headers],[Actuación_Ordinaria]],IF('PRIMERA INSTANCIA'!B258=Función_Jurisdiccional_Disciplinaria[[#Headers],[Función_Jurisdiccional_Disciplinaria]],Actuación_Disciplinaria[[#Headers],[Actuación_Disciplinaria]],"")))</f>
        <v/>
      </c>
      <c r="L258" s="15" t="str">
        <f t="shared" si="30"/>
        <v/>
      </c>
      <c r="M258" s="15" t="str">
        <f t="shared" si="31"/>
        <v/>
      </c>
      <c r="N258" s="15" t="str">
        <f t="shared" si="32"/>
        <v/>
      </c>
      <c r="O258" s="4" t="str">
        <f t="shared" si="33"/>
        <v/>
      </c>
      <c r="P258" s="4" t="str">
        <f t="shared" si="34"/>
        <v/>
      </c>
      <c r="Q258" s="4" t="str">
        <f t="shared" si="35"/>
        <v/>
      </c>
      <c r="R258" s="4" t="str">
        <f t="shared" si="36"/>
        <v/>
      </c>
    </row>
    <row r="259" spans="1:18" x14ac:dyDescent="0.25">
      <c r="A259" s="79" t="str">
        <f t="shared" si="28"/>
        <v/>
      </c>
      <c r="B259" s="8"/>
      <c r="C259" s="14"/>
      <c r="D259" s="3"/>
      <c r="E259" s="7"/>
      <c r="F259" s="7"/>
      <c r="G259" s="3"/>
      <c r="H259" s="7"/>
      <c r="I259" s="30"/>
      <c r="J259" s="41" t="str">
        <f t="shared" si="29"/>
        <v/>
      </c>
      <c r="K259" s="16" t="str">
        <f>IF(B259=Contencioso_Administrativo[[#Headers],[Contencioso_Administrativo]],Actuación_Contencioso[[#Headers],[Actuación_Contencioso]],IF('PRIMERA INSTANCIA'!B259=Ordinaria[[#Headers],[Ordinaria]],Actuación_Ordinaria[[#Headers],[Actuación_Ordinaria]],IF('PRIMERA INSTANCIA'!B259=Función_Jurisdiccional_Disciplinaria[[#Headers],[Función_Jurisdiccional_Disciplinaria]],Actuación_Disciplinaria[[#Headers],[Actuación_Disciplinaria]],"")))</f>
        <v/>
      </c>
      <c r="L259" s="15" t="str">
        <f t="shared" si="30"/>
        <v/>
      </c>
      <c r="M259" s="15" t="str">
        <f t="shared" si="31"/>
        <v/>
      </c>
      <c r="N259" s="15" t="str">
        <f t="shared" si="32"/>
        <v/>
      </c>
      <c r="O259" s="4" t="str">
        <f t="shared" si="33"/>
        <v/>
      </c>
      <c r="P259" s="4" t="str">
        <f t="shared" si="34"/>
        <v/>
      </c>
      <c r="Q259" s="4" t="str">
        <f t="shared" si="35"/>
        <v/>
      </c>
      <c r="R259" s="4" t="str">
        <f t="shared" si="36"/>
        <v/>
      </c>
    </row>
    <row r="260" spans="1:18" x14ac:dyDescent="0.25">
      <c r="A260" s="79" t="str">
        <f t="shared" ref="A260:A302" si="37">IF(AND(A259&lt;&gt;"",H259&lt;&gt;"",C260&lt;&gt;""),A259,IF(H259&lt;&gt;"","",""))</f>
        <v/>
      </c>
      <c r="B260" s="8"/>
      <c r="C260" s="14"/>
      <c r="D260" s="3"/>
      <c r="E260" s="7"/>
      <c r="F260" s="7"/>
      <c r="G260" s="3"/>
      <c r="H260" s="7"/>
      <c r="I260" s="30"/>
      <c r="J260" s="41" t="str">
        <f t="shared" ref="J260:J302" si="38">IF(I260&lt;&gt;"",IF(LEN(I260)&gt;200,"Lleva "&amp;LEN(I260)&amp;" caracteres",""),"")</f>
        <v/>
      </c>
      <c r="K260" s="16" t="str">
        <f>IF(B260=Contencioso_Administrativo[[#Headers],[Contencioso_Administrativo]],Actuación_Contencioso[[#Headers],[Actuación_Contencioso]],IF('PRIMERA INSTANCIA'!B260=Ordinaria[[#Headers],[Ordinaria]],Actuación_Ordinaria[[#Headers],[Actuación_Ordinaria]],IF('PRIMERA INSTANCIA'!B260=Función_Jurisdiccional_Disciplinaria[[#Headers],[Función_Jurisdiccional_Disciplinaria]],Actuación_Disciplinaria[[#Headers],[Actuación_Disciplinaria]],"")))</f>
        <v/>
      </c>
      <c r="L260" s="15" t="str">
        <f t="shared" ref="L260:L302" si="39">LEFT(N260,6)</f>
        <v/>
      </c>
      <c r="M260" s="15" t="str">
        <f t="shared" ref="M260:M302" si="40">MID(N260,14,100)</f>
        <v/>
      </c>
      <c r="N260" s="15" t="str">
        <f t="shared" ref="N260:N302" si="41">IF(O260&lt;&gt;"",O260,"")&amp;IF(P260&lt;&gt;"",P260,"")&amp;IF(Q260&lt;&gt;"",Q260,"")&amp;IF(R260&lt;&gt;"",R260,"")</f>
        <v/>
      </c>
      <c r="O260" s="4" t="str">
        <f t="shared" ref="O260:O302" si="42">IF(A260&lt;&gt;"",IF(AND(LEN(A260)&lt;&gt;11,LEN(A260)&lt;&gt;12)," - Verifique el código del despacho debe contener 12 dígitos",""),"")</f>
        <v/>
      </c>
      <c r="P260" s="4" t="str">
        <f t="shared" ref="P260:P302" si="43">IF(C260&lt;&gt;"",IF(LEN(C260)&lt;&gt;23," - Verifique el código del proceso",""),"")</f>
        <v/>
      </c>
      <c r="Q260" s="4" t="str">
        <f t="shared" ref="Q260:Q302" si="44">IF(F260&lt;&gt;"",IF(F260&lt;E260," - Verifique La fecha de admisión de la demanda debe ser mayor o igual a la fecha de radicación",""),"")</f>
        <v/>
      </c>
      <c r="R260" s="4" t="str">
        <f t="shared" ref="R260:R302" si="45">IF(H260&lt;&gt;"",IF(H260&lt;F260," - Verifique La fecha de la última actuación, debe ser mayor o igual a la fecha de admisión",""),"")</f>
        <v/>
      </c>
    </row>
    <row r="261" spans="1:18" x14ac:dyDescent="0.25">
      <c r="A261" s="79" t="str">
        <f t="shared" si="37"/>
        <v/>
      </c>
      <c r="B261" s="8"/>
      <c r="C261" s="14"/>
      <c r="D261" s="3"/>
      <c r="E261" s="7"/>
      <c r="F261" s="7"/>
      <c r="G261" s="3"/>
      <c r="H261" s="7"/>
      <c r="I261" s="30"/>
      <c r="J261" s="41" t="str">
        <f t="shared" si="38"/>
        <v/>
      </c>
      <c r="K261" s="16" t="str">
        <f>IF(B261=Contencioso_Administrativo[[#Headers],[Contencioso_Administrativo]],Actuación_Contencioso[[#Headers],[Actuación_Contencioso]],IF('PRIMERA INSTANCIA'!B261=Ordinaria[[#Headers],[Ordinaria]],Actuación_Ordinaria[[#Headers],[Actuación_Ordinaria]],IF('PRIMERA INSTANCIA'!B261=Función_Jurisdiccional_Disciplinaria[[#Headers],[Función_Jurisdiccional_Disciplinaria]],Actuación_Disciplinaria[[#Headers],[Actuación_Disciplinaria]],"")))</f>
        <v/>
      </c>
      <c r="L261" s="15" t="str">
        <f t="shared" si="39"/>
        <v/>
      </c>
      <c r="M261" s="15" t="str">
        <f t="shared" si="40"/>
        <v/>
      </c>
      <c r="N261" s="15" t="str">
        <f t="shared" si="41"/>
        <v/>
      </c>
      <c r="O261" s="4" t="str">
        <f t="shared" si="42"/>
        <v/>
      </c>
      <c r="P261" s="4" t="str">
        <f t="shared" si="43"/>
        <v/>
      </c>
      <c r="Q261" s="4" t="str">
        <f t="shared" si="44"/>
        <v/>
      </c>
      <c r="R261" s="4" t="str">
        <f t="shared" si="45"/>
        <v/>
      </c>
    </row>
    <row r="262" spans="1:18" x14ac:dyDescent="0.25">
      <c r="A262" s="79" t="str">
        <f t="shared" si="37"/>
        <v/>
      </c>
      <c r="B262" s="8"/>
      <c r="C262" s="14"/>
      <c r="D262" s="3"/>
      <c r="E262" s="7"/>
      <c r="F262" s="7"/>
      <c r="G262" s="3"/>
      <c r="H262" s="7"/>
      <c r="I262" s="30"/>
      <c r="J262" s="41" t="str">
        <f t="shared" si="38"/>
        <v/>
      </c>
      <c r="K262" s="16" t="str">
        <f>IF(B262=Contencioso_Administrativo[[#Headers],[Contencioso_Administrativo]],Actuación_Contencioso[[#Headers],[Actuación_Contencioso]],IF('PRIMERA INSTANCIA'!B262=Ordinaria[[#Headers],[Ordinaria]],Actuación_Ordinaria[[#Headers],[Actuación_Ordinaria]],IF('PRIMERA INSTANCIA'!B262=Función_Jurisdiccional_Disciplinaria[[#Headers],[Función_Jurisdiccional_Disciplinaria]],Actuación_Disciplinaria[[#Headers],[Actuación_Disciplinaria]],"")))</f>
        <v/>
      </c>
      <c r="L262" s="15" t="str">
        <f t="shared" si="39"/>
        <v/>
      </c>
      <c r="M262" s="15" t="str">
        <f t="shared" si="40"/>
        <v/>
      </c>
      <c r="N262" s="15" t="str">
        <f t="shared" si="41"/>
        <v/>
      </c>
      <c r="O262" s="4" t="str">
        <f t="shared" si="42"/>
        <v/>
      </c>
      <c r="P262" s="4" t="str">
        <f t="shared" si="43"/>
        <v/>
      </c>
      <c r="Q262" s="4" t="str">
        <f t="shared" si="44"/>
        <v/>
      </c>
      <c r="R262" s="4" t="str">
        <f t="shared" si="45"/>
        <v/>
      </c>
    </row>
    <row r="263" spans="1:18" x14ac:dyDescent="0.25">
      <c r="A263" s="79" t="str">
        <f t="shared" si="37"/>
        <v/>
      </c>
      <c r="B263" s="8"/>
      <c r="C263" s="14"/>
      <c r="D263" s="3"/>
      <c r="E263" s="7"/>
      <c r="F263" s="7"/>
      <c r="G263" s="3"/>
      <c r="H263" s="7"/>
      <c r="I263" s="30"/>
      <c r="J263" s="41" t="str">
        <f t="shared" si="38"/>
        <v/>
      </c>
      <c r="K263" s="16" t="str">
        <f>IF(B263=Contencioso_Administrativo[[#Headers],[Contencioso_Administrativo]],Actuación_Contencioso[[#Headers],[Actuación_Contencioso]],IF('PRIMERA INSTANCIA'!B263=Ordinaria[[#Headers],[Ordinaria]],Actuación_Ordinaria[[#Headers],[Actuación_Ordinaria]],IF('PRIMERA INSTANCIA'!B263=Función_Jurisdiccional_Disciplinaria[[#Headers],[Función_Jurisdiccional_Disciplinaria]],Actuación_Disciplinaria[[#Headers],[Actuación_Disciplinaria]],"")))</f>
        <v/>
      </c>
      <c r="L263" s="15" t="str">
        <f t="shared" si="39"/>
        <v/>
      </c>
      <c r="M263" s="15" t="str">
        <f t="shared" si="40"/>
        <v/>
      </c>
      <c r="N263" s="15" t="str">
        <f t="shared" si="41"/>
        <v/>
      </c>
      <c r="O263" s="4" t="str">
        <f t="shared" si="42"/>
        <v/>
      </c>
      <c r="P263" s="4" t="str">
        <f t="shared" si="43"/>
        <v/>
      </c>
      <c r="Q263" s="4" t="str">
        <f t="shared" si="44"/>
        <v/>
      </c>
      <c r="R263" s="4" t="str">
        <f t="shared" si="45"/>
        <v/>
      </c>
    </row>
    <row r="264" spans="1:18" x14ac:dyDescent="0.25">
      <c r="A264" s="79" t="str">
        <f t="shared" si="37"/>
        <v/>
      </c>
      <c r="B264" s="8"/>
      <c r="C264" s="14"/>
      <c r="D264" s="3"/>
      <c r="E264" s="7"/>
      <c r="F264" s="7"/>
      <c r="G264" s="3"/>
      <c r="H264" s="7"/>
      <c r="I264" s="30"/>
      <c r="J264" s="41" t="str">
        <f t="shared" si="38"/>
        <v/>
      </c>
      <c r="K264" s="16" t="str">
        <f>IF(B264=Contencioso_Administrativo[[#Headers],[Contencioso_Administrativo]],Actuación_Contencioso[[#Headers],[Actuación_Contencioso]],IF('PRIMERA INSTANCIA'!B264=Ordinaria[[#Headers],[Ordinaria]],Actuación_Ordinaria[[#Headers],[Actuación_Ordinaria]],IF('PRIMERA INSTANCIA'!B264=Función_Jurisdiccional_Disciplinaria[[#Headers],[Función_Jurisdiccional_Disciplinaria]],Actuación_Disciplinaria[[#Headers],[Actuación_Disciplinaria]],"")))</f>
        <v/>
      </c>
      <c r="L264" s="15" t="str">
        <f t="shared" si="39"/>
        <v/>
      </c>
      <c r="M264" s="15" t="str">
        <f t="shared" si="40"/>
        <v/>
      </c>
      <c r="N264" s="15" t="str">
        <f t="shared" si="41"/>
        <v/>
      </c>
      <c r="O264" s="4" t="str">
        <f t="shared" si="42"/>
        <v/>
      </c>
      <c r="P264" s="4" t="str">
        <f t="shared" si="43"/>
        <v/>
      </c>
      <c r="Q264" s="4" t="str">
        <f t="shared" si="44"/>
        <v/>
      </c>
      <c r="R264" s="4" t="str">
        <f t="shared" si="45"/>
        <v/>
      </c>
    </row>
    <row r="265" spans="1:18" x14ac:dyDescent="0.25">
      <c r="A265" s="79" t="str">
        <f t="shared" si="37"/>
        <v/>
      </c>
      <c r="B265" s="8"/>
      <c r="C265" s="14"/>
      <c r="D265" s="3"/>
      <c r="E265" s="7"/>
      <c r="F265" s="7"/>
      <c r="G265" s="3"/>
      <c r="H265" s="7"/>
      <c r="I265" s="30"/>
      <c r="J265" s="41" t="str">
        <f t="shared" si="38"/>
        <v/>
      </c>
      <c r="K265" s="16" t="str">
        <f>IF(B265=Contencioso_Administrativo[[#Headers],[Contencioso_Administrativo]],Actuación_Contencioso[[#Headers],[Actuación_Contencioso]],IF('PRIMERA INSTANCIA'!B265=Ordinaria[[#Headers],[Ordinaria]],Actuación_Ordinaria[[#Headers],[Actuación_Ordinaria]],IF('PRIMERA INSTANCIA'!B265=Función_Jurisdiccional_Disciplinaria[[#Headers],[Función_Jurisdiccional_Disciplinaria]],Actuación_Disciplinaria[[#Headers],[Actuación_Disciplinaria]],"")))</f>
        <v/>
      </c>
      <c r="L265" s="15" t="str">
        <f t="shared" si="39"/>
        <v/>
      </c>
      <c r="M265" s="15" t="str">
        <f t="shared" si="40"/>
        <v/>
      </c>
      <c r="N265" s="15" t="str">
        <f t="shared" si="41"/>
        <v/>
      </c>
      <c r="O265" s="4" t="str">
        <f t="shared" si="42"/>
        <v/>
      </c>
      <c r="P265" s="4" t="str">
        <f t="shared" si="43"/>
        <v/>
      </c>
      <c r="Q265" s="4" t="str">
        <f t="shared" si="44"/>
        <v/>
      </c>
      <c r="R265" s="4" t="str">
        <f t="shared" si="45"/>
        <v/>
      </c>
    </row>
    <row r="266" spans="1:18" x14ac:dyDescent="0.25">
      <c r="A266" s="79" t="str">
        <f t="shared" si="37"/>
        <v/>
      </c>
      <c r="B266" s="8"/>
      <c r="C266" s="14"/>
      <c r="D266" s="3"/>
      <c r="E266" s="7"/>
      <c r="F266" s="7"/>
      <c r="G266" s="3"/>
      <c r="H266" s="7"/>
      <c r="I266" s="30"/>
      <c r="J266" s="41" t="str">
        <f t="shared" si="38"/>
        <v/>
      </c>
      <c r="K266" s="16" t="str">
        <f>IF(B266=Contencioso_Administrativo[[#Headers],[Contencioso_Administrativo]],Actuación_Contencioso[[#Headers],[Actuación_Contencioso]],IF('PRIMERA INSTANCIA'!B266=Ordinaria[[#Headers],[Ordinaria]],Actuación_Ordinaria[[#Headers],[Actuación_Ordinaria]],IF('PRIMERA INSTANCIA'!B266=Función_Jurisdiccional_Disciplinaria[[#Headers],[Función_Jurisdiccional_Disciplinaria]],Actuación_Disciplinaria[[#Headers],[Actuación_Disciplinaria]],"")))</f>
        <v/>
      </c>
      <c r="L266" s="15" t="str">
        <f t="shared" si="39"/>
        <v/>
      </c>
      <c r="M266" s="15" t="str">
        <f t="shared" si="40"/>
        <v/>
      </c>
      <c r="N266" s="15" t="str">
        <f t="shared" si="41"/>
        <v/>
      </c>
      <c r="O266" s="4" t="str">
        <f t="shared" si="42"/>
        <v/>
      </c>
      <c r="P266" s="4" t="str">
        <f t="shared" si="43"/>
        <v/>
      </c>
      <c r="Q266" s="4" t="str">
        <f t="shared" si="44"/>
        <v/>
      </c>
      <c r="R266" s="4" t="str">
        <f t="shared" si="45"/>
        <v/>
      </c>
    </row>
    <row r="267" spans="1:18" x14ac:dyDescent="0.25">
      <c r="A267" s="79" t="str">
        <f t="shared" si="37"/>
        <v/>
      </c>
      <c r="B267" s="8"/>
      <c r="C267" s="14"/>
      <c r="D267" s="3"/>
      <c r="E267" s="7"/>
      <c r="F267" s="7"/>
      <c r="G267" s="3"/>
      <c r="H267" s="7"/>
      <c r="I267" s="30"/>
      <c r="J267" s="41" t="str">
        <f t="shared" si="38"/>
        <v/>
      </c>
      <c r="K267" s="16" t="str">
        <f>IF(B267=Contencioso_Administrativo[[#Headers],[Contencioso_Administrativo]],Actuación_Contencioso[[#Headers],[Actuación_Contencioso]],IF('PRIMERA INSTANCIA'!B267=Ordinaria[[#Headers],[Ordinaria]],Actuación_Ordinaria[[#Headers],[Actuación_Ordinaria]],IF('PRIMERA INSTANCIA'!B267=Función_Jurisdiccional_Disciplinaria[[#Headers],[Función_Jurisdiccional_Disciplinaria]],Actuación_Disciplinaria[[#Headers],[Actuación_Disciplinaria]],"")))</f>
        <v/>
      </c>
      <c r="L267" s="15" t="str">
        <f t="shared" si="39"/>
        <v/>
      </c>
      <c r="M267" s="15" t="str">
        <f t="shared" si="40"/>
        <v/>
      </c>
      <c r="N267" s="15" t="str">
        <f t="shared" si="41"/>
        <v/>
      </c>
      <c r="O267" s="4" t="str">
        <f t="shared" si="42"/>
        <v/>
      </c>
      <c r="P267" s="4" t="str">
        <f t="shared" si="43"/>
        <v/>
      </c>
      <c r="Q267" s="4" t="str">
        <f t="shared" si="44"/>
        <v/>
      </c>
      <c r="R267" s="4" t="str">
        <f t="shared" si="45"/>
        <v/>
      </c>
    </row>
    <row r="268" spans="1:18" x14ac:dyDescent="0.25">
      <c r="A268" s="79" t="str">
        <f t="shared" si="37"/>
        <v/>
      </c>
      <c r="B268" s="8"/>
      <c r="C268" s="14"/>
      <c r="D268" s="3"/>
      <c r="E268" s="7"/>
      <c r="F268" s="7"/>
      <c r="G268" s="3"/>
      <c r="H268" s="7"/>
      <c r="I268" s="30"/>
      <c r="J268" s="41" t="str">
        <f t="shared" si="38"/>
        <v/>
      </c>
      <c r="K268" s="16" t="str">
        <f>IF(B268=Contencioso_Administrativo[[#Headers],[Contencioso_Administrativo]],Actuación_Contencioso[[#Headers],[Actuación_Contencioso]],IF('PRIMERA INSTANCIA'!B268=Ordinaria[[#Headers],[Ordinaria]],Actuación_Ordinaria[[#Headers],[Actuación_Ordinaria]],IF('PRIMERA INSTANCIA'!B268=Función_Jurisdiccional_Disciplinaria[[#Headers],[Función_Jurisdiccional_Disciplinaria]],Actuación_Disciplinaria[[#Headers],[Actuación_Disciplinaria]],"")))</f>
        <v/>
      </c>
      <c r="L268" s="15" t="str">
        <f t="shared" si="39"/>
        <v/>
      </c>
      <c r="M268" s="15" t="str">
        <f t="shared" si="40"/>
        <v/>
      </c>
      <c r="N268" s="15" t="str">
        <f t="shared" si="41"/>
        <v/>
      </c>
      <c r="O268" s="4" t="str">
        <f t="shared" si="42"/>
        <v/>
      </c>
      <c r="P268" s="4" t="str">
        <f t="shared" si="43"/>
        <v/>
      </c>
      <c r="Q268" s="4" t="str">
        <f t="shared" si="44"/>
        <v/>
      </c>
      <c r="R268" s="4" t="str">
        <f t="shared" si="45"/>
        <v/>
      </c>
    </row>
    <row r="269" spans="1:18" x14ac:dyDescent="0.25">
      <c r="A269" s="79" t="str">
        <f t="shared" si="37"/>
        <v/>
      </c>
      <c r="B269" s="8"/>
      <c r="C269" s="14"/>
      <c r="D269" s="3"/>
      <c r="E269" s="7"/>
      <c r="F269" s="7"/>
      <c r="G269" s="3"/>
      <c r="H269" s="7"/>
      <c r="I269" s="30"/>
      <c r="J269" s="41" t="str">
        <f t="shared" si="38"/>
        <v/>
      </c>
      <c r="K269" s="16" t="str">
        <f>IF(B269=Contencioso_Administrativo[[#Headers],[Contencioso_Administrativo]],Actuación_Contencioso[[#Headers],[Actuación_Contencioso]],IF('PRIMERA INSTANCIA'!B269=Ordinaria[[#Headers],[Ordinaria]],Actuación_Ordinaria[[#Headers],[Actuación_Ordinaria]],IF('PRIMERA INSTANCIA'!B269=Función_Jurisdiccional_Disciplinaria[[#Headers],[Función_Jurisdiccional_Disciplinaria]],Actuación_Disciplinaria[[#Headers],[Actuación_Disciplinaria]],"")))</f>
        <v/>
      </c>
      <c r="L269" s="15" t="str">
        <f t="shared" si="39"/>
        <v/>
      </c>
      <c r="M269" s="15" t="str">
        <f t="shared" si="40"/>
        <v/>
      </c>
      <c r="N269" s="15" t="str">
        <f t="shared" si="41"/>
        <v/>
      </c>
      <c r="O269" s="4" t="str">
        <f t="shared" si="42"/>
        <v/>
      </c>
      <c r="P269" s="4" t="str">
        <f t="shared" si="43"/>
        <v/>
      </c>
      <c r="Q269" s="4" t="str">
        <f t="shared" si="44"/>
        <v/>
      </c>
      <c r="R269" s="4" t="str">
        <f t="shared" si="45"/>
        <v/>
      </c>
    </row>
    <row r="270" spans="1:18" x14ac:dyDescent="0.25">
      <c r="A270" s="79" t="str">
        <f t="shared" si="37"/>
        <v/>
      </c>
      <c r="B270" s="8"/>
      <c r="C270" s="14"/>
      <c r="D270" s="3"/>
      <c r="E270" s="7"/>
      <c r="F270" s="7"/>
      <c r="G270" s="3"/>
      <c r="H270" s="7"/>
      <c r="I270" s="30"/>
      <c r="J270" s="41" t="str">
        <f t="shared" si="38"/>
        <v/>
      </c>
      <c r="K270" s="16" t="str">
        <f>IF(B270=Contencioso_Administrativo[[#Headers],[Contencioso_Administrativo]],Actuación_Contencioso[[#Headers],[Actuación_Contencioso]],IF('PRIMERA INSTANCIA'!B270=Ordinaria[[#Headers],[Ordinaria]],Actuación_Ordinaria[[#Headers],[Actuación_Ordinaria]],IF('PRIMERA INSTANCIA'!B270=Función_Jurisdiccional_Disciplinaria[[#Headers],[Función_Jurisdiccional_Disciplinaria]],Actuación_Disciplinaria[[#Headers],[Actuación_Disciplinaria]],"")))</f>
        <v/>
      </c>
      <c r="L270" s="15" t="str">
        <f t="shared" si="39"/>
        <v/>
      </c>
      <c r="M270" s="15" t="str">
        <f t="shared" si="40"/>
        <v/>
      </c>
      <c r="N270" s="15" t="str">
        <f t="shared" si="41"/>
        <v/>
      </c>
      <c r="O270" s="4" t="str">
        <f t="shared" si="42"/>
        <v/>
      </c>
      <c r="P270" s="4" t="str">
        <f t="shared" si="43"/>
        <v/>
      </c>
      <c r="Q270" s="4" t="str">
        <f t="shared" si="44"/>
        <v/>
      </c>
      <c r="R270" s="4" t="str">
        <f t="shared" si="45"/>
        <v/>
      </c>
    </row>
    <row r="271" spans="1:18" x14ac:dyDescent="0.25">
      <c r="A271" s="79" t="str">
        <f t="shared" si="37"/>
        <v/>
      </c>
      <c r="B271" s="8"/>
      <c r="C271" s="14"/>
      <c r="D271" s="3"/>
      <c r="E271" s="7"/>
      <c r="F271" s="7"/>
      <c r="G271" s="3"/>
      <c r="H271" s="7"/>
      <c r="I271" s="30"/>
      <c r="J271" s="41" t="str">
        <f t="shared" si="38"/>
        <v/>
      </c>
      <c r="K271" s="16" t="str">
        <f>IF(B271=Contencioso_Administrativo[[#Headers],[Contencioso_Administrativo]],Actuación_Contencioso[[#Headers],[Actuación_Contencioso]],IF('PRIMERA INSTANCIA'!B271=Ordinaria[[#Headers],[Ordinaria]],Actuación_Ordinaria[[#Headers],[Actuación_Ordinaria]],IF('PRIMERA INSTANCIA'!B271=Función_Jurisdiccional_Disciplinaria[[#Headers],[Función_Jurisdiccional_Disciplinaria]],Actuación_Disciplinaria[[#Headers],[Actuación_Disciplinaria]],"")))</f>
        <v/>
      </c>
      <c r="L271" s="15" t="str">
        <f t="shared" si="39"/>
        <v/>
      </c>
      <c r="M271" s="15" t="str">
        <f t="shared" si="40"/>
        <v/>
      </c>
      <c r="N271" s="15" t="str">
        <f t="shared" si="41"/>
        <v/>
      </c>
      <c r="O271" s="4" t="str">
        <f t="shared" si="42"/>
        <v/>
      </c>
      <c r="P271" s="4" t="str">
        <f t="shared" si="43"/>
        <v/>
      </c>
      <c r="Q271" s="4" t="str">
        <f t="shared" si="44"/>
        <v/>
      </c>
      <c r="R271" s="4" t="str">
        <f t="shared" si="45"/>
        <v/>
      </c>
    </row>
    <row r="272" spans="1:18" x14ac:dyDescent="0.25">
      <c r="A272" s="79" t="str">
        <f t="shared" si="37"/>
        <v/>
      </c>
      <c r="B272" s="8"/>
      <c r="C272" s="14"/>
      <c r="D272" s="3"/>
      <c r="E272" s="7"/>
      <c r="F272" s="7"/>
      <c r="G272" s="3"/>
      <c r="H272" s="7"/>
      <c r="I272" s="30"/>
      <c r="J272" s="41" t="str">
        <f t="shared" si="38"/>
        <v/>
      </c>
      <c r="K272" s="16" t="str">
        <f>IF(B272=Contencioso_Administrativo[[#Headers],[Contencioso_Administrativo]],Actuación_Contencioso[[#Headers],[Actuación_Contencioso]],IF('PRIMERA INSTANCIA'!B272=Ordinaria[[#Headers],[Ordinaria]],Actuación_Ordinaria[[#Headers],[Actuación_Ordinaria]],IF('PRIMERA INSTANCIA'!B272=Función_Jurisdiccional_Disciplinaria[[#Headers],[Función_Jurisdiccional_Disciplinaria]],Actuación_Disciplinaria[[#Headers],[Actuación_Disciplinaria]],"")))</f>
        <v/>
      </c>
      <c r="L272" s="15" t="str">
        <f t="shared" si="39"/>
        <v/>
      </c>
      <c r="M272" s="15" t="str">
        <f t="shared" si="40"/>
        <v/>
      </c>
      <c r="N272" s="15" t="str">
        <f t="shared" si="41"/>
        <v/>
      </c>
      <c r="O272" s="4" t="str">
        <f t="shared" si="42"/>
        <v/>
      </c>
      <c r="P272" s="4" t="str">
        <f t="shared" si="43"/>
        <v/>
      </c>
      <c r="Q272" s="4" t="str">
        <f t="shared" si="44"/>
        <v/>
      </c>
      <c r="R272" s="4" t="str">
        <f t="shared" si="45"/>
        <v/>
      </c>
    </row>
    <row r="273" spans="1:18" x14ac:dyDescent="0.25">
      <c r="A273" s="79" t="str">
        <f t="shared" si="37"/>
        <v/>
      </c>
      <c r="B273" s="8"/>
      <c r="C273" s="14"/>
      <c r="D273" s="3"/>
      <c r="E273" s="7"/>
      <c r="F273" s="7"/>
      <c r="G273" s="3"/>
      <c r="H273" s="7"/>
      <c r="I273" s="30"/>
      <c r="J273" s="41" t="str">
        <f t="shared" si="38"/>
        <v/>
      </c>
      <c r="K273" s="16" t="str">
        <f>IF(B273=Contencioso_Administrativo[[#Headers],[Contencioso_Administrativo]],Actuación_Contencioso[[#Headers],[Actuación_Contencioso]],IF('PRIMERA INSTANCIA'!B273=Ordinaria[[#Headers],[Ordinaria]],Actuación_Ordinaria[[#Headers],[Actuación_Ordinaria]],IF('PRIMERA INSTANCIA'!B273=Función_Jurisdiccional_Disciplinaria[[#Headers],[Función_Jurisdiccional_Disciplinaria]],Actuación_Disciplinaria[[#Headers],[Actuación_Disciplinaria]],"")))</f>
        <v/>
      </c>
      <c r="L273" s="15" t="str">
        <f t="shared" si="39"/>
        <v/>
      </c>
      <c r="M273" s="15" t="str">
        <f t="shared" si="40"/>
        <v/>
      </c>
      <c r="N273" s="15" t="str">
        <f t="shared" si="41"/>
        <v/>
      </c>
      <c r="O273" s="4" t="str">
        <f t="shared" si="42"/>
        <v/>
      </c>
      <c r="P273" s="4" t="str">
        <f t="shared" si="43"/>
        <v/>
      </c>
      <c r="Q273" s="4" t="str">
        <f t="shared" si="44"/>
        <v/>
      </c>
      <c r="R273" s="4" t="str">
        <f t="shared" si="45"/>
        <v/>
      </c>
    </row>
    <row r="274" spans="1:18" x14ac:dyDescent="0.25">
      <c r="A274" s="79" t="str">
        <f t="shared" si="37"/>
        <v/>
      </c>
      <c r="B274" s="8"/>
      <c r="C274" s="14"/>
      <c r="D274" s="3"/>
      <c r="E274" s="7"/>
      <c r="F274" s="7"/>
      <c r="G274" s="3"/>
      <c r="H274" s="7"/>
      <c r="I274" s="30"/>
      <c r="J274" s="41" t="str">
        <f t="shared" si="38"/>
        <v/>
      </c>
      <c r="K274" s="16" t="str">
        <f>IF(B274=Contencioso_Administrativo[[#Headers],[Contencioso_Administrativo]],Actuación_Contencioso[[#Headers],[Actuación_Contencioso]],IF('PRIMERA INSTANCIA'!B274=Ordinaria[[#Headers],[Ordinaria]],Actuación_Ordinaria[[#Headers],[Actuación_Ordinaria]],IF('PRIMERA INSTANCIA'!B274=Función_Jurisdiccional_Disciplinaria[[#Headers],[Función_Jurisdiccional_Disciplinaria]],Actuación_Disciplinaria[[#Headers],[Actuación_Disciplinaria]],"")))</f>
        <v/>
      </c>
      <c r="L274" s="15" t="str">
        <f t="shared" si="39"/>
        <v/>
      </c>
      <c r="M274" s="15" t="str">
        <f t="shared" si="40"/>
        <v/>
      </c>
      <c r="N274" s="15" t="str">
        <f t="shared" si="41"/>
        <v/>
      </c>
      <c r="O274" s="4" t="str">
        <f t="shared" si="42"/>
        <v/>
      </c>
      <c r="P274" s="4" t="str">
        <f t="shared" si="43"/>
        <v/>
      </c>
      <c r="Q274" s="4" t="str">
        <f t="shared" si="44"/>
        <v/>
      </c>
      <c r="R274" s="4" t="str">
        <f t="shared" si="45"/>
        <v/>
      </c>
    </row>
    <row r="275" spans="1:18" x14ac:dyDescent="0.25">
      <c r="A275" s="79" t="str">
        <f t="shared" si="37"/>
        <v/>
      </c>
      <c r="B275" s="8"/>
      <c r="C275" s="14"/>
      <c r="D275" s="3"/>
      <c r="E275" s="7"/>
      <c r="F275" s="7"/>
      <c r="G275" s="3"/>
      <c r="H275" s="7"/>
      <c r="I275" s="30"/>
      <c r="J275" s="41" t="str">
        <f t="shared" si="38"/>
        <v/>
      </c>
      <c r="K275" s="16" t="str">
        <f>IF(B275=Contencioso_Administrativo[[#Headers],[Contencioso_Administrativo]],Actuación_Contencioso[[#Headers],[Actuación_Contencioso]],IF('PRIMERA INSTANCIA'!B275=Ordinaria[[#Headers],[Ordinaria]],Actuación_Ordinaria[[#Headers],[Actuación_Ordinaria]],IF('PRIMERA INSTANCIA'!B275=Función_Jurisdiccional_Disciplinaria[[#Headers],[Función_Jurisdiccional_Disciplinaria]],Actuación_Disciplinaria[[#Headers],[Actuación_Disciplinaria]],"")))</f>
        <v/>
      </c>
      <c r="L275" s="15" t="str">
        <f t="shared" si="39"/>
        <v/>
      </c>
      <c r="M275" s="15" t="str">
        <f t="shared" si="40"/>
        <v/>
      </c>
      <c r="N275" s="15" t="str">
        <f t="shared" si="41"/>
        <v/>
      </c>
      <c r="O275" s="4" t="str">
        <f t="shared" si="42"/>
        <v/>
      </c>
      <c r="P275" s="4" t="str">
        <f t="shared" si="43"/>
        <v/>
      </c>
      <c r="Q275" s="4" t="str">
        <f t="shared" si="44"/>
        <v/>
      </c>
      <c r="R275" s="4" t="str">
        <f t="shared" si="45"/>
        <v/>
      </c>
    </row>
    <row r="276" spans="1:18" x14ac:dyDescent="0.25">
      <c r="A276" s="79" t="str">
        <f t="shared" si="37"/>
        <v/>
      </c>
      <c r="B276" s="8"/>
      <c r="C276" s="14"/>
      <c r="D276" s="3"/>
      <c r="E276" s="7"/>
      <c r="F276" s="7"/>
      <c r="G276" s="3"/>
      <c r="H276" s="7"/>
      <c r="I276" s="30"/>
      <c r="J276" s="41" t="str">
        <f t="shared" si="38"/>
        <v/>
      </c>
      <c r="K276" s="16" t="str">
        <f>IF(B276=Contencioso_Administrativo[[#Headers],[Contencioso_Administrativo]],Actuación_Contencioso[[#Headers],[Actuación_Contencioso]],IF('PRIMERA INSTANCIA'!B276=Ordinaria[[#Headers],[Ordinaria]],Actuación_Ordinaria[[#Headers],[Actuación_Ordinaria]],IF('PRIMERA INSTANCIA'!B276=Función_Jurisdiccional_Disciplinaria[[#Headers],[Función_Jurisdiccional_Disciplinaria]],Actuación_Disciplinaria[[#Headers],[Actuación_Disciplinaria]],"")))</f>
        <v/>
      </c>
      <c r="L276" s="15" t="str">
        <f t="shared" si="39"/>
        <v/>
      </c>
      <c r="M276" s="15" t="str">
        <f t="shared" si="40"/>
        <v/>
      </c>
      <c r="N276" s="15" t="str">
        <f t="shared" si="41"/>
        <v/>
      </c>
      <c r="O276" s="4" t="str">
        <f t="shared" si="42"/>
        <v/>
      </c>
      <c r="P276" s="4" t="str">
        <f t="shared" si="43"/>
        <v/>
      </c>
      <c r="Q276" s="4" t="str">
        <f t="shared" si="44"/>
        <v/>
      </c>
      <c r="R276" s="4" t="str">
        <f t="shared" si="45"/>
        <v/>
      </c>
    </row>
    <row r="277" spans="1:18" x14ac:dyDescent="0.25">
      <c r="A277" s="79" t="str">
        <f t="shared" si="37"/>
        <v/>
      </c>
      <c r="B277" s="8"/>
      <c r="C277" s="14"/>
      <c r="D277" s="3"/>
      <c r="E277" s="7"/>
      <c r="F277" s="7"/>
      <c r="G277" s="3"/>
      <c r="H277" s="7"/>
      <c r="I277" s="30"/>
      <c r="J277" s="41" t="str">
        <f t="shared" si="38"/>
        <v/>
      </c>
      <c r="K277" s="16" t="str">
        <f>IF(B277=Contencioso_Administrativo[[#Headers],[Contencioso_Administrativo]],Actuación_Contencioso[[#Headers],[Actuación_Contencioso]],IF('PRIMERA INSTANCIA'!B277=Ordinaria[[#Headers],[Ordinaria]],Actuación_Ordinaria[[#Headers],[Actuación_Ordinaria]],IF('PRIMERA INSTANCIA'!B277=Función_Jurisdiccional_Disciplinaria[[#Headers],[Función_Jurisdiccional_Disciplinaria]],Actuación_Disciplinaria[[#Headers],[Actuación_Disciplinaria]],"")))</f>
        <v/>
      </c>
      <c r="L277" s="15" t="str">
        <f t="shared" si="39"/>
        <v/>
      </c>
      <c r="M277" s="15" t="str">
        <f t="shared" si="40"/>
        <v/>
      </c>
      <c r="N277" s="15" t="str">
        <f t="shared" si="41"/>
        <v/>
      </c>
      <c r="O277" s="4" t="str">
        <f t="shared" si="42"/>
        <v/>
      </c>
      <c r="P277" s="4" t="str">
        <f t="shared" si="43"/>
        <v/>
      </c>
      <c r="Q277" s="4" t="str">
        <f t="shared" si="44"/>
        <v/>
      </c>
      <c r="R277" s="4" t="str">
        <f t="shared" si="45"/>
        <v/>
      </c>
    </row>
    <row r="278" spans="1:18" x14ac:dyDescent="0.25">
      <c r="A278" s="79" t="str">
        <f t="shared" si="37"/>
        <v/>
      </c>
      <c r="B278" s="8"/>
      <c r="C278" s="14"/>
      <c r="D278" s="3"/>
      <c r="E278" s="7"/>
      <c r="F278" s="7"/>
      <c r="G278" s="3"/>
      <c r="H278" s="7"/>
      <c r="I278" s="30"/>
      <c r="J278" s="41" t="str">
        <f t="shared" si="38"/>
        <v/>
      </c>
      <c r="K278" s="16" t="str">
        <f>IF(B278=Contencioso_Administrativo[[#Headers],[Contencioso_Administrativo]],Actuación_Contencioso[[#Headers],[Actuación_Contencioso]],IF('PRIMERA INSTANCIA'!B278=Ordinaria[[#Headers],[Ordinaria]],Actuación_Ordinaria[[#Headers],[Actuación_Ordinaria]],IF('PRIMERA INSTANCIA'!B278=Función_Jurisdiccional_Disciplinaria[[#Headers],[Función_Jurisdiccional_Disciplinaria]],Actuación_Disciplinaria[[#Headers],[Actuación_Disciplinaria]],"")))</f>
        <v/>
      </c>
      <c r="L278" s="15" t="str">
        <f t="shared" si="39"/>
        <v/>
      </c>
      <c r="M278" s="15" t="str">
        <f t="shared" si="40"/>
        <v/>
      </c>
      <c r="N278" s="15" t="str">
        <f t="shared" si="41"/>
        <v/>
      </c>
      <c r="O278" s="4" t="str">
        <f t="shared" si="42"/>
        <v/>
      </c>
      <c r="P278" s="4" t="str">
        <f t="shared" si="43"/>
        <v/>
      </c>
      <c r="Q278" s="4" t="str">
        <f t="shared" si="44"/>
        <v/>
      </c>
      <c r="R278" s="4" t="str">
        <f t="shared" si="45"/>
        <v/>
      </c>
    </row>
    <row r="279" spans="1:18" x14ac:dyDescent="0.25">
      <c r="A279" s="79" t="str">
        <f t="shared" si="37"/>
        <v/>
      </c>
      <c r="B279" s="8"/>
      <c r="C279" s="14"/>
      <c r="D279" s="3"/>
      <c r="E279" s="7"/>
      <c r="F279" s="7"/>
      <c r="G279" s="3"/>
      <c r="H279" s="7"/>
      <c r="I279" s="30"/>
      <c r="J279" s="41" t="str">
        <f t="shared" si="38"/>
        <v/>
      </c>
      <c r="K279" s="16" t="str">
        <f>IF(B279=Contencioso_Administrativo[[#Headers],[Contencioso_Administrativo]],Actuación_Contencioso[[#Headers],[Actuación_Contencioso]],IF('PRIMERA INSTANCIA'!B279=Ordinaria[[#Headers],[Ordinaria]],Actuación_Ordinaria[[#Headers],[Actuación_Ordinaria]],IF('PRIMERA INSTANCIA'!B279=Función_Jurisdiccional_Disciplinaria[[#Headers],[Función_Jurisdiccional_Disciplinaria]],Actuación_Disciplinaria[[#Headers],[Actuación_Disciplinaria]],"")))</f>
        <v/>
      </c>
      <c r="L279" s="15" t="str">
        <f t="shared" si="39"/>
        <v/>
      </c>
      <c r="M279" s="15" t="str">
        <f t="shared" si="40"/>
        <v/>
      </c>
      <c r="N279" s="15" t="str">
        <f t="shared" si="41"/>
        <v/>
      </c>
      <c r="O279" s="4" t="str">
        <f t="shared" si="42"/>
        <v/>
      </c>
      <c r="P279" s="4" t="str">
        <f t="shared" si="43"/>
        <v/>
      </c>
      <c r="Q279" s="4" t="str">
        <f t="shared" si="44"/>
        <v/>
      </c>
      <c r="R279" s="4" t="str">
        <f t="shared" si="45"/>
        <v/>
      </c>
    </row>
    <row r="280" spans="1:18" x14ac:dyDescent="0.25">
      <c r="A280" s="79" t="str">
        <f t="shared" si="37"/>
        <v/>
      </c>
      <c r="B280" s="8"/>
      <c r="C280" s="14"/>
      <c r="D280" s="3"/>
      <c r="E280" s="7"/>
      <c r="F280" s="7"/>
      <c r="G280" s="3"/>
      <c r="H280" s="7"/>
      <c r="I280" s="30"/>
      <c r="J280" s="41" t="str">
        <f t="shared" si="38"/>
        <v/>
      </c>
      <c r="K280" s="16" t="str">
        <f>IF(B280=Contencioso_Administrativo[[#Headers],[Contencioso_Administrativo]],Actuación_Contencioso[[#Headers],[Actuación_Contencioso]],IF('PRIMERA INSTANCIA'!B280=Ordinaria[[#Headers],[Ordinaria]],Actuación_Ordinaria[[#Headers],[Actuación_Ordinaria]],IF('PRIMERA INSTANCIA'!B280=Función_Jurisdiccional_Disciplinaria[[#Headers],[Función_Jurisdiccional_Disciplinaria]],Actuación_Disciplinaria[[#Headers],[Actuación_Disciplinaria]],"")))</f>
        <v/>
      </c>
      <c r="L280" s="15" t="str">
        <f t="shared" si="39"/>
        <v/>
      </c>
      <c r="M280" s="15" t="str">
        <f t="shared" si="40"/>
        <v/>
      </c>
      <c r="N280" s="15" t="str">
        <f t="shared" si="41"/>
        <v/>
      </c>
      <c r="O280" s="4" t="str">
        <f t="shared" si="42"/>
        <v/>
      </c>
      <c r="P280" s="4" t="str">
        <f t="shared" si="43"/>
        <v/>
      </c>
      <c r="Q280" s="4" t="str">
        <f t="shared" si="44"/>
        <v/>
      </c>
      <c r="R280" s="4" t="str">
        <f t="shared" si="45"/>
        <v/>
      </c>
    </row>
    <row r="281" spans="1:18" x14ac:dyDescent="0.25">
      <c r="A281" s="79" t="str">
        <f t="shared" si="37"/>
        <v/>
      </c>
      <c r="B281" s="8"/>
      <c r="C281" s="14"/>
      <c r="D281" s="3"/>
      <c r="E281" s="7"/>
      <c r="F281" s="7"/>
      <c r="G281" s="3"/>
      <c r="H281" s="7"/>
      <c r="I281" s="30"/>
      <c r="J281" s="41" t="str">
        <f t="shared" si="38"/>
        <v/>
      </c>
      <c r="K281" s="16" t="str">
        <f>IF(B281=Contencioso_Administrativo[[#Headers],[Contencioso_Administrativo]],Actuación_Contencioso[[#Headers],[Actuación_Contencioso]],IF('PRIMERA INSTANCIA'!B281=Ordinaria[[#Headers],[Ordinaria]],Actuación_Ordinaria[[#Headers],[Actuación_Ordinaria]],IF('PRIMERA INSTANCIA'!B281=Función_Jurisdiccional_Disciplinaria[[#Headers],[Función_Jurisdiccional_Disciplinaria]],Actuación_Disciplinaria[[#Headers],[Actuación_Disciplinaria]],"")))</f>
        <v/>
      </c>
      <c r="L281" s="15" t="str">
        <f t="shared" si="39"/>
        <v/>
      </c>
      <c r="M281" s="15" t="str">
        <f t="shared" si="40"/>
        <v/>
      </c>
      <c r="N281" s="15" t="str">
        <f t="shared" si="41"/>
        <v/>
      </c>
      <c r="O281" s="4" t="str">
        <f t="shared" si="42"/>
        <v/>
      </c>
      <c r="P281" s="4" t="str">
        <f t="shared" si="43"/>
        <v/>
      </c>
      <c r="Q281" s="4" t="str">
        <f t="shared" si="44"/>
        <v/>
      </c>
      <c r="R281" s="4" t="str">
        <f t="shared" si="45"/>
        <v/>
      </c>
    </row>
    <row r="282" spans="1:18" x14ac:dyDescent="0.25">
      <c r="A282" s="79" t="str">
        <f t="shared" si="37"/>
        <v/>
      </c>
      <c r="B282" s="8"/>
      <c r="C282" s="14"/>
      <c r="D282" s="3"/>
      <c r="E282" s="7"/>
      <c r="F282" s="7"/>
      <c r="G282" s="3"/>
      <c r="H282" s="7"/>
      <c r="I282" s="30"/>
      <c r="J282" s="41" t="str">
        <f t="shared" si="38"/>
        <v/>
      </c>
      <c r="K282" s="16" t="str">
        <f>IF(B282=Contencioso_Administrativo[[#Headers],[Contencioso_Administrativo]],Actuación_Contencioso[[#Headers],[Actuación_Contencioso]],IF('PRIMERA INSTANCIA'!B282=Ordinaria[[#Headers],[Ordinaria]],Actuación_Ordinaria[[#Headers],[Actuación_Ordinaria]],IF('PRIMERA INSTANCIA'!B282=Función_Jurisdiccional_Disciplinaria[[#Headers],[Función_Jurisdiccional_Disciplinaria]],Actuación_Disciplinaria[[#Headers],[Actuación_Disciplinaria]],"")))</f>
        <v/>
      </c>
      <c r="L282" s="15" t="str">
        <f t="shared" si="39"/>
        <v/>
      </c>
      <c r="M282" s="15" t="str">
        <f t="shared" si="40"/>
        <v/>
      </c>
      <c r="N282" s="15" t="str">
        <f t="shared" si="41"/>
        <v/>
      </c>
      <c r="O282" s="4" t="str">
        <f t="shared" si="42"/>
        <v/>
      </c>
      <c r="P282" s="4" t="str">
        <f t="shared" si="43"/>
        <v/>
      </c>
      <c r="Q282" s="4" t="str">
        <f t="shared" si="44"/>
        <v/>
      </c>
      <c r="R282" s="4" t="str">
        <f t="shared" si="45"/>
        <v/>
      </c>
    </row>
    <row r="283" spans="1:18" x14ac:dyDescent="0.25">
      <c r="A283" s="79" t="str">
        <f t="shared" si="37"/>
        <v/>
      </c>
      <c r="B283" s="8"/>
      <c r="C283" s="14"/>
      <c r="D283" s="3"/>
      <c r="E283" s="7"/>
      <c r="F283" s="7"/>
      <c r="G283" s="3"/>
      <c r="H283" s="7"/>
      <c r="I283" s="30"/>
      <c r="J283" s="41" t="str">
        <f t="shared" si="38"/>
        <v/>
      </c>
      <c r="K283" s="16" t="str">
        <f>IF(B283=Contencioso_Administrativo[[#Headers],[Contencioso_Administrativo]],Actuación_Contencioso[[#Headers],[Actuación_Contencioso]],IF('PRIMERA INSTANCIA'!B283=Ordinaria[[#Headers],[Ordinaria]],Actuación_Ordinaria[[#Headers],[Actuación_Ordinaria]],IF('PRIMERA INSTANCIA'!B283=Función_Jurisdiccional_Disciplinaria[[#Headers],[Función_Jurisdiccional_Disciplinaria]],Actuación_Disciplinaria[[#Headers],[Actuación_Disciplinaria]],"")))</f>
        <v/>
      </c>
      <c r="L283" s="15" t="str">
        <f t="shared" si="39"/>
        <v/>
      </c>
      <c r="M283" s="15" t="str">
        <f t="shared" si="40"/>
        <v/>
      </c>
      <c r="N283" s="15" t="str">
        <f t="shared" si="41"/>
        <v/>
      </c>
      <c r="O283" s="4" t="str">
        <f t="shared" si="42"/>
        <v/>
      </c>
      <c r="P283" s="4" t="str">
        <f t="shared" si="43"/>
        <v/>
      </c>
      <c r="Q283" s="4" t="str">
        <f t="shared" si="44"/>
        <v/>
      </c>
      <c r="R283" s="4" t="str">
        <f t="shared" si="45"/>
        <v/>
      </c>
    </row>
    <row r="284" spans="1:18" x14ac:dyDescent="0.25">
      <c r="A284" s="79" t="str">
        <f t="shared" si="37"/>
        <v/>
      </c>
      <c r="B284" s="8"/>
      <c r="C284" s="14"/>
      <c r="D284" s="3"/>
      <c r="E284" s="7"/>
      <c r="F284" s="7"/>
      <c r="G284" s="3"/>
      <c r="H284" s="7"/>
      <c r="I284" s="30"/>
      <c r="J284" s="41" t="str">
        <f t="shared" si="38"/>
        <v/>
      </c>
      <c r="K284" s="16" t="str">
        <f>IF(B284=Contencioso_Administrativo[[#Headers],[Contencioso_Administrativo]],Actuación_Contencioso[[#Headers],[Actuación_Contencioso]],IF('PRIMERA INSTANCIA'!B284=Ordinaria[[#Headers],[Ordinaria]],Actuación_Ordinaria[[#Headers],[Actuación_Ordinaria]],IF('PRIMERA INSTANCIA'!B284=Función_Jurisdiccional_Disciplinaria[[#Headers],[Función_Jurisdiccional_Disciplinaria]],Actuación_Disciplinaria[[#Headers],[Actuación_Disciplinaria]],"")))</f>
        <v/>
      </c>
      <c r="L284" s="15" t="str">
        <f t="shared" si="39"/>
        <v/>
      </c>
      <c r="M284" s="15" t="str">
        <f t="shared" si="40"/>
        <v/>
      </c>
      <c r="N284" s="15" t="str">
        <f t="shared" si="41"/>
        <v/>
      </c>
      <c r="O284" s="4" t="str">
        <f t="shared" si="42"/>
        <v/>
      </c>
      <c r="P284" s="4" t="str">
        <f t="shared" si="43"/>
        <v/>
      </c>
      <c r="Q284" s="4" t="str">
        <f t="shared" si="44"/>
        <v/>
      </c>
      <c r="R284" s="4" t="str">
        <f t="shared" si="45"/>
        <v/>
      </c>
    </row>
    <row r="285" spans="1:18" x14ac:dyDescent="0.25">
      <c r="A285" s="79" t="str">
        <f t="shared" si="37"/>
        <v/>
      </c>
      <c r="B285" s="8"/>
      <c r="C285" s="14"/>
      <c r="D285" s="3"/>
      <c r="E285" s="7"/>
      <c r="F285" s="7"/>
      <c r="G285" s="3"/>
      <c r="H285" s="7"/>
      <c r="I285" s="30"/>
      <c r="J285" s="41" t="str">
        <f t="shared" si="38"/>
        <v/>
      </c>
      <c r="K285" s="16" t="str">
        <f>IF(B285=Contencioso_Administrativo[[#Headers],[Contencioso_Administrativo]],Actuación_Contencioso[[#Headers],[Actuación_Contencioso]],IF('PRIMERA INSTANCIA'!B285=Ordinaria[[#Headers],[Ordinaria]],Actuación_Ordinaria[[#Headers],[Actuación_Ordinaria]],IF('PRIMERA INSTANCIA'!B285=Función_Jurisdiccional_Disciplinaria[[#Headers],[Función_Jurisdiccional_Disciplinaria]],Actuación_Disciplinaria[[#Headers],[Actuación_Disciplinaria]],"")))</f>
        <v/>
      </c>
      <c r="L285" s="15" t="str">
        <f t="shared" si="39"/>
        <v/>
      </c>
      <c r="M285" s="15" t="str">
        <f t="shared" si="40"/>
        <v/>
      </c>
      <c r="N285" s="15" t="str">
        <f t="shared" si="41"/>
        <v/>
      </c>
      <c r="O285" s="4" t="str">
        <f t="shared" si="42"/>
        <v/>
      </c>
      <c r="P285" s="4" t="str">
        <f t="shared" si="43"/>
        <v/>
      </c>
      <c r="Q285" s="4" t="str">
        <f t="shared" si="44"/>
        <v/>
      </c>
      <c r="R285" s="4" t="str">
        <f t="shared" si="45"/>
        <v/>
      </c>
    </row>
    <row r="286" spans="1:18" x14ac:dyDescent="0.25">
      <c r="A286" s="79" t="str">
        <f t="shared" si="37"/>
        <v/>
      </c>
      <c r="B286" s="8"/>
      <c r="C286" s="14"/>
      <c r="D286" s="3"/>
      <c r="E286" s="7"/>
      <c r="F286" s="7"/>
      <c r="G286" s="3"/>
      <c r="H286" s="7"/>
      <c r="I286" s="30"/>
      <c r="J286" s="41" t="str">
        <f t="shared" si="38"/>
        <v/>
      </c>
      <c r="K286" s="16" t="str">
        <f>IF(B286=Contencioso_Administrativo[[#Headers],[Contencioso_Administrativo]],Actuación_Contencioso[[#Headers],[Actuación_Contencioso]],IF('PRIMERA INSTANCIA'!B286=Ordinaria[[#Headers],[Ordinaria]],Actuación_Ordinaria[[#Headers],[Actuación_Ordinaria]],IF('PRIMERA INSTANCIA'!B286=Función_Jurisdiccional_Disciplinaria[[#Headers],[Función_Jurisdiccional_Disciplinaria]],Actuación_Disciplinaria[[#Headers],[Actuación_Disciplinaria]],"")))</f>
        <v/>
      </c>
      <c r="L286" s="15" t="str">
        <f t="shared" si="39"/>
        <v/>
      </c>
      <c r="M286" s="15" t="str">
        <f t="shared" si="40"/>
        <v/>
      </c>
      <c r="N286" s="15" t="str">
        <f t="shared" si="41"/>
        <v/>
      </c>
      <c r="O286" s="4" t="str">
        <f t="shared" si="42"/>
        <v/>
      </c>
      <c r="P286" s="4" t="str">
        <f t="shared" si="43"/>
        <v/>
      </c>
      <c r="Q286" s="4" t="str">
        <f t="shared" si="44"/>
        <v/>
      </c>
      <c r="R286" s="4" t="str">
        <f t="shared" si="45"/>
        <v/>
      </c>
    </row>
    <row r="287" spans="1:18" x14ac:dyDescent="0.25">
      <c r="A287" s="79" t="str">
        <f t="shared" si="37"/>
        <v/>
      </c>
      <c r="B287" s="8"/>
      <c r="C287" s="14"/>
      <c r="D287" s="3"/>
      <c r="E287" s="7"/>
      <c r="F287" s="7"/>
      <c r="G287" s="3"/>
      <c r="H287" s="7"/>
      <c r="I287" s="30"/>
      <c r="J287" s="41" t="str">
        <f t="shared" si="38"/>
        <v/>
      </c>
      <c r="K287" s="16" t="str">
        <f>IF(B287=Contencioso_Administrativo[[#Headers],[Contencioso_Administrativo]],Actuación_Contencioso[[#Headers],[Actuación_Contencioso]],IF('PRIMERA INSTANCIA'!B287=Ordinaria[[#Headers],[Ordinaria]],Actuación_Ordinaria[[#Headers],[Actuación_Ordinaria]],IF('PRIMERA INSTANCIA'!B287=Función_Jurisdiccional_Disciplinaria[[#Headers],[Función_Jurisdiccional_Disciplinaria]],Actuación_Disciplinaria[[#Headers],[Actuación_Disciplinaria]],"")))</f>
        <v/>
      </c>
      <c r="L287" s="15" t="str">
        <f t="shared" si="39"/>
        <v/>
      </c>
      <c r="M287" s="15" t="str">
        <f t="shared" si="40"/>
        <v/>
      </c>
      <c r="N287" s="15" t="str">
        <f t="shared" si="41"/>
        <v/>
      </c>
      <c r="O287" s="4" t="str">
        <f t="shared" si="42"/>
        <v/>
      </c>
      <c r="P287" s="4" t="str">
        <f t="shared" si="43"/>
        <v/>
      </c>
      <c r="Q287" s="4" t="str">
        <f t="shared" si="44"/>
        <v/>
      </c>
      <c r="R287" s="4" t="str">
        <f t="shared" si="45"/>
        <v/>
      </c>
    </row>
    <row r="288" spans="1:18" x14ac:dyDescent="0.25">
      <c r="A288" s="79" t="str">
        <f t="shared" si="37"/>
        <v/>
      </c>
      <c r="B288" s="8"/>
      <c r="C288" s="14"/>
      <c r="D288" s="3"/>
      <c r="E288" s="7"/>
      <c r="F288" s="7"/>
      <c r="G288" s="3"/>
      <c r="H288" s="7"/>
      <c r="I288" s="30"/>
      <c r="J288" s="41" t="str">
        <f t="shared" si="38"/>
        <v/>
      </c>
      <c r="K288" s="16" t="str">
        <f>IF(B288=Contencioso_Administrativo[[#Headers],[Contencioso_Administrativo]],Actuación_Contencioso[[#Headers],[Actuación_Contencioso]],IF('PRIMERA INSTANCIA'!B288=Ordinaria[[#Headers],[Ordinaria]],Actuación_Ordinaria[[#Headers],[Actuación_Ordinaria]],IF('PRIMERA INSTANCIA'!B288=Función_Jurisdiccional_Disciplinaria[[#Headers],[Función_Jurisdiccional_Disciplinaria]],Actuación_Disciplinaria[[#Headers],[Actuación_Disciplinaria]],"")))</f>
        <v/>
      </c>
      <c r="L288" s="15" t="str">
        <f t="shared" si="39"/>
        <v/>
      </c>
      <c r="M288" s="15" t="str">
        <f t="shared" si="40"/>
        <v/>
      </c>
      <c r="N288" s="15" t="str">
        <f t="shared" si="41"/>
        <v/>
      </c>
      <c r="O288" s="4" t="str">
        <f t="shared" si="42"/>
        <v/>
      </c>
      <c r="P288" s="4" t="str">
        <f t="shared" si="43"/>
        <v/>
      </c>
      <c r="Q288" s="4" t="str">
        <f t="shared" si="44"/>
        <v/>
      </c>
      <c r="R288" s="4" t="str">
        <f t="shared" si="45"/>
        <v/>
      </c>
    </row>
    <row r="289" spans="1:18" x14ac:dyDescent="0.25">
      <c r="A289" s="79" t="str">
        <f t="shared" si="37"/>
        <v/>
      </c>
      <c r="B289" s="8"/>
      <c r="C289" s="14"/>
      <c r="D289" s="3"/>
      <c r="E289" s="7"/>
      <c r="F289" s="7"/>
      <c r="G289" s="3"/>
      <c r="H289" s="7"/>
      <c r="I289" s="30"/>
      <c r="J289" s="41" t="str">
        <f t="shared" si="38"/>
        <v/>
      </c>
      <c r="K289" s="16" t="str">
        <f>IF(B289=Contencioso_Administrativo[[#Headers],[Contencioso_Administrativo]],Actuación_Contencioso[[#Headers],[Actuación_Contencioso]],IF('PRIMERA INSTANCIA'!B289=Ordinaria[[#Headers],[Ordinaria]],Actuación_Ordinaria[[#Headers],[Actuación_Ordinaria]],IF('PRIMERA INSTANCIA'!B289=Función_Jurisdiccional_Disciplinaria[[#Headers],[Función_Jurisdiccional_Disciplinaria]],Actuación_Disciplinaria[[#Headers],[Actuación_Disciplinaria]],"")))</f>
        <v/>
      </c>
      <c r="L289" s="15" t="str">
        <f t="shared" si="39"/>
        <v/>
      </c>
      <c r="M289" s="15" t="str">
        <f t="shared" si="40"/>
        <v/>
      </c>
      <c r="N289" s="15" t="str">
        <f t="shared" si="41"/>
        <v/>
      </c>
      <c r="O289" s="4" t="str">
        <f t="shared" si="42"/>
        <v/>
      </c>
      <c r="P289" s="4" t="str">
        <f t="shared" si="43"/>
        <v/>
      </c>
      <c r="Q289" s="4" t="str">
        <f t="shared" si="44"/>
        <v/>
      </c>
      <c r="R289" s="4" t="str">
        <f t="shared" si="45"/>
        <v/>
      </c>
    </row>
    <row r="290" spans="1:18" x14ac:dyDescent="0.25">
      <c r="A290" s="79" t="str">
        <f t="shared" si="37"/>
        <v/>
      </c>
      <c r="B290" s="8"/>
      <c r="C290" s="14"/>
      <c r="D290" s="3"/>
      <c r="E290" s="7"/>
      <c r="F290" s="7"/>
      <c r="G290" s="3"/>
      <c r="H290" s="7"/>
      <c r="I290" s="30"/>
      <c r="J290" s="41" t="str">
        <f t="shared" si="38"/>
        <v/>
      </c>
      <c r="K290" s="16" t="str">
        <f>IF(B290=Contencioso_Administrativo[[#Headers],[Contencioso_Administrativo]],Actuación_Contencioso[[#Headers],[Actuación_Contencioso]],IF('PRIMERA INSTANCIA'!B290=Ordinaria[[#Headers],[Ordinaria]],Actuación_Ordinaria[[#Headers],[Actuación_Ordinaria]],IF('PRIMERA INSTANCIA'!B290=Función_Jurisdiccional_Disciplinaria[[#Headers],[Función_Jurisdiccional_Disciplinaria]],Actuación_Disciplinaria[[#Headers],[Actuación_Disciplinaria]],"")))</f>
        <v/>
      </c>
      <c r="L290" s="15" t="str">
        <f t="shared" si="39"/>
        <v/>
      </c>
      <c r="M290" s="15" t="str">
        <f t="shared" si="40"/>
        <v/>
      </c>
      <c r="N290" s="15" t="str">
        <f t="shared" si="41"/>
        <v/>
      </c>
      <c r="O290" s="4" t="str">
        <f t="shared" si="42"/>
        <v/>
      </c>
      <c r="P290" s="4" t="str">
        <f t="shared" si="43"/>
        <v/>
      </c>
      <c r="Q290" s="4" t="str">
        <f t="shared" si="44"/>
        <v/>
      </c>
      <c r="R290" s="4" t="str">
        <f t="shared" si="45"/>
        <v/>
      </c>
    </row>
    <row r="291" spans="1:18" x14ac:dyDescent="0.25">
      <c r="A291" s="79" t="str">
        <f t="shared" si="37"/>
        <v/>
      </c>
      <c r="B291" s="8"/>
      <c r="C291" s="14"/>
      <c r="D291" s="3"/>
      <c r="E291" s="7"/>
      <c r="F291" s="7"/>
      <c r="G291" s="3"/>
      <c r="H291" s="7"/>
      <c r="I291" s="30"/>
      <c r="J291" s="41" t="str">
        <f t="shared" si="38"/>
        <v/>
      </c>
      <c r="K291" s="16" t="str">
        <f>IF(B291=Contencioso_Administrativo[[#Headers],[Contencioso_Administrativo]],Actuación_Contencioso[[#Headers],[Actuación_Contencioso]],IF('PRIMERA INSTANCIA'!B291=Ordinaria[[#Headers],[Ordinaria]],Actuación_Ordinaria[[#Headers],[Actuación_Ordinaria]],IF('PRIMERA INSTANCIA'!B291=Función_Jurisdiccional_Disciplinaria[[#Headers],[Función_Jurisdiccional_Disciplinaria]],Actuación_Disciplinaria[[#Headers],[Actuación_Disciplinaria]],"")))</f>
        <v/>
      </c>
      <c r="L291" s="15" t="str">
        <f t="shared" si="39"/>
        <v/>
      </c>
      <c r="M291" s="15" t="str">
        <f t="shared" si="40"/>
        <v/>
      </c>
      <c r="N291" s="15" t="str">
        <f t="shared" si="41"/>
        <v/>
      </c>
      <c r="O291" s="4" t="str">
        <f t="shared" si="42"/>
        <v/>
      </c>
      <c r="P291" s="4" t="str">
        <f t="shared" si="43"/>
        <v/>
      </c>
      <c r="Q291" s="4" t="str">
        <f t="shared" si="44"/>
        <v/>
      </c>
      <c r="R291" s="4" t="str">
        <f t="shared" si="45"/>
        <v/>
      </c>
    </row>
    <row r="292" spans="1:18" x14ac:dyDescent="0.25">
      <c r="A292" s="79" t="str">
        <f t="shared" si="37"/>
        <v/>
      </c>
      <c r="B292" s="8"/>
      <c r="C292" s="14"/>
      <c r="D292" s="3"/>
      <c r="E292" s="7"/>
      <c r="F292" s="7"/>
      <c r="G292" s="3"/>
      <c r="H292" s="7"/>
      <c r="I292" s="30"/>
      <c r="J292" s="41" t="str">
        <f t="shared" si="38"/>
        <v/>
      </c>
      <c r="K292" s="16" t="str">
        <f>IF(B292=Contencioso_Administrativo[[#Headers],[Contencioso_Administrativo]],Actuación_Contencioso[[#Headers],[Actuación_Contencioso]],IF('PRIMERA INSTANCIA'!B292=Ordinaria[[#Headers],[Ordinaria]],Actuación_Ordinaria[[#Headers],[Actuación_Ordinaria]],IF('PRIMERA INSTANCIA'!B292=Función_Jurisdiccional_Disciplinaria[[#Headers],[Función_Jurisdiccional_Disciplinaria]],Actuación_Disciplinaria[[#Headers],[Actuación_Disciplinaria]],"")))</f>
        <v/>
      </c>
      <c r="L292" s="15" t="str">
        <f t="shared" si="39"/>
        <v/>
      </c>
      <c r="M292" s="15" t="str">
        <f t="shared" si="40"/>
        <v/>
      </c>
      <c r="N292" s="15" t="str">
        <f t="shared" si="41"/>
        <v/>
      </c>
      <c r="O292" s="4" t="str">
        <f t="shared" si="42"/>
        <v/>
      </c>
      <c r="P292" s="4" t="str">
        <f t="shared" si="43"/>
        <v/>
      </c>
      <c r="Q292" s="4" t="str">
        <f t="shared" si="44"/>
        <v/>
      </c>
      <c r="R292" s="4" t="str">
        <f t="shared" si="45"/>
        <v/>
      </c>
    </row>
    <row r="293" spans="1:18" x14ac:dyDescent="0.25">
      <c r="A293" s="79" t="str">
        <f t="shared" si="37"/>
        <v/>
      </c>
      <c r="B293" s="8"/>
      <c r="C293" s="14"/>
      <c r="D293" s="3"/>
      <c r="E293" s="7"/>
      <c r="F293" s="7"/>
      <c r="G293" s="3"/>
      <c r="H293" s="7"/>
      <c r="I293" s="30"/>
      <c r="J293" s="41" t="str">
        <f t="shared" si="38"/>
        <v/>
      </c>
      <c r="K293" s="16" t="str">
        <f>IF(B293=Contencioso_Administrativo[[#Headers],[Contencioso_Administrativo]],Actuación_Contencioso[[#Headers],[Actuación_Contencioso]],IF('PRIMERA INSTANCIA'!B293=Ordinaria[[#Headers],[Ordinaria]],Actuación_Ordinaria[[#Headers],[Actuación_Ordinaria]],IF('PRIMERA INSTANCIA'!B293=Función_Jurisdiccional_Disciplinaria[[#Headers],[Función_Jurisdiccional_Disciplinaria]],Actuación_Disciplinaria[[#Headers],[Actuación_Disciplinaria]],"")))</f>
        <v/>
      </c>
      <c r="L293" s="15" t="str">
        <f t="shared" si="39"/>
        <v/>
      </c>
      <c r="M293" s="15" t="str">
        <f t="shared" si="40"/>
        <v/>
      </c>
      <c r="N293" s="15" t="str">
        <f t="shared" si="41"/>
        <v/>
      </c>
      <c r="O293" s="4" t="str">
        <f t="shared" si="42"/>
        <v/>
      </c>
      <c r="P293" s="4" t="str">
        <f t="shared" si="43"/>
        <v/>
      </c>
      <c r="Q293" s="4" t="str">
        <f t="shared" si="44"/>
        <v/>
      </c>
      <c r="R293" s="4" t="str">
        <f t="shared" si="45"/>
        <v/>
      </c>
    </row>
    <row r="294" spans="1:18" x14ac:dyDescent="0.25">
      <c r="A294" s="79" t="str">
        <f t="shared" si="37"/>
        <v/>
      </c>
      <c r="B294" s="8"/>
      <c r="C294" s="14"/>
      <c r="D294" s="3"/>
      <c r="E294" s="7"/>
      <c r="F294" s="7"/>
      <c r="G294" s="3"/>
      <c r="H294" s="7"/>
      <c r="I294" s="30"/>
      <c r="J294" s="41" t="str">
        <f t="shared" si="38"/>
        <v/>
      </c>
      <c r="K294" s="16" t="str">
        <f>IF(B294=Contencioso_Administrativo[[#Headers],[Contencioso_Administrativo]],Actuación_Contencioso[[#Headers],[Actuación_Contencioso]],IF('PRIMERA INSTANCIA'!B294=Ordinaria[[#Headers],[Ordinaria]],Actuación_Ordinaria[[#Headers],[Actuación_Ordinaria]],IF('PRIMERA INSTANCIA'!B294=Función_Jurisdiccional_Disciplinaria[[#Headers],[Función_Jurisdiccional_Disciplinaria]],Actuación_Disciplinaria[[#Headers],[Actuación_Disciplinaria]],"")))</f>
        <v/>
      </c>
      <c r="L294" s="15" t="str">
        <f t="shared" si="39"/>
        <v/>
      </c>
      <c r="M294" s="15" t="str">
        <f t="shared" si="40"/>
        <v/>
      </c>
      <c r="N294" s="15" t="str">
        <f t="shared" si="41"/>
        <v/>
      </c>
      <c r="O294" s="4" t="str">
        <f t="shared" si="42"/>
        <v/>
      </c>
      <c r="P294" s="4" t="str">
        <f t="shared" si="43"/>
        <v/>
      </c>
      <c r="Q294" s="4" t="str">
        <f t="shared" si="44"/>
        <v/>
      </c>
      <c r="R294" s="4" t="str">
        <f t="shared" si="45"/>
        <v/>
      </c>
    </row>
    <row r="295" spans="1:18" x14ac:dyDescent="0.25">
      <c r="A295" s="79" t="str">
        <f t="shared" si="37"/>
        <v/>
      </c>
      <c r="B295" s="8"/>
      <c r="C295" s="14"/>
      <c r="D295" s="3"/>
      <c r="E295" s="7"/>
      <c r="F295" s="7"/>
      <c r="G295" s="3"/>
      <c r="H295" s="7"/>
      <c r="I295" s="30"/>
      <c r="J295" s="41" t="str">
        <f t="shared" si="38"/>
        <v/>
      </c>
      <c r="K295" s="16" t="str">
        <f>IF(B295=Contencioso_Administrativo[[#Headers],[Contencioso_Administrativo]],Actuación_Contencioso[[#Headers],[Actuación_Contencioso]],IF('PRIMERA INSTANCIA'!B295=Ordinaria[[#Headers],[Ordinaria]],Actuación_Ordinaria[[#Headers],[Actuación_Ordinaria]],IF('PRIMERA INSTANCIA'!B295=Función_Jurisdiccional_Disciplinaria[[#Headers],[Función_Jurisdiccional_Disciplinaria]],Actuación_Disciplinaria[[#Headers],[Actuación_Disciplinaria]],"")))</f>
        <v/>
      </c>
      <c r="L295" s="15" t="str">
        <f t="shared" si="39"/>
        <v/>
      </c>
      <c r="M295" s="15" t="str">
        <f t="shared" si="40"/>
        <v/>
      </c>
      <c r="N295" s="15" t="str">
        <f t="shared" si="41"/>
        <v/>
      </c>
      <c r="O295" s="4" t="str">
        <f t="shared" si="42"/>
        <v/>
      </c>
      <c r="P295" s="4" t="str">
        <f t="shared" si="43"/>
        <v/>
      </c>
      <c r="Q295" s="4" t="str">
        <f t="shared" si="44"/>
        <v/>
      </c>
      <c r="R295" s="4" t="str">
        <f t="shared" si="45"/>
        <v/>
      </c>
    </row>
    <row r="296" spans="1:18" x14ac:dyDescent="0.25">
      <c r="A296" s="79" t="str">
        <f t="shared" si="37"/>
        <v/>
      </c>
      <c r="B296" s="8"/>
      <c r="C296" s="14"/>
      <c r="D296" s="3"/>
      <c r="E296" s="7"/>
      <c r="F296" s="7"/>
      <c r="G296" s="3"/>
      <c r="H296" s="7"/>
      <c r="I296" s="30"/>
      <c r="J296" s="41" t="str">
        <f t="shared" si="38"/>
        <v/>
      </c>
      <c r="K296" s="16" t="str">
        <f>IF(B296=Contencioso_Administrativo[[#Headers],[Contencioso_Administrativo]],Actuación_Contencioso[[#Headers],[Actuación_Contencioso]],IF('PRIMERA INSTANCIA'!B296=Ordinaria[[#Headers],[Ordinaria]],Actuación_Ordinaria[[#Headers],[Actuación_Ordinaria]],IF('PRIMERA INSTANCIA'!B296=Función_Jurisdiccional_Disciplinaria[[#Headers],[Función_Jurisdiccional_Disciplinaria]],Actuación_Disciplinaria[[#Headers],[Actuación_Disciplinaria]],"")))</f>
        <v/>
      </c>
      <c r="L296" s="15" t="str">
        <f t="shared" si="39"/>
        <v/>
      </c>
      <c r="M296" s="15" t="str">
        <f t="shared" si="40"/>
        <v/>
      </c>
      <c r="N296" s="15" t="str">
        <f t="shared" si="41"/>
        <v/>
      </c>
      <c r="O296" s="4" t="str">
        <f t="shared" si="42"/>
        <v/>
      </c>
      <c r="P296" s="4" t="str">
        <f t="shared" si="43"/>
        <v/>
      </c>
      <c r="Q296" s="4" t="str">
        <f t="shared" si="44"/>
        <v/>
      </c>
      <c r="R296" s="4" t="str">
        <f t="shared" si="45"/>
        <v/>
      </c>
    </row>
    <row r="297" spans="1:18" x14ac:dyDescent="0.25">
      <c r="A297" s="79" t="str">
        <f t="shared" si="37"/>
        <v/>
      </c>
      <c r="B297" s="8"/>
      <c r="C297" s="14"/>
      <c r="D297" s="3"/>
      <c r="E297" s="7"/>
      <c r="F297" s="7"/>
      <c r="G297" s="3"/>
      <c r="H297" s="7"/>
      <c r="I297" s="30"/>
      <c r="J297" s="41" t="str">
        <f t="shared" si="38"/>
        <v/>
      </c>
      <c r="K297" s="16" t="str">
        <f>IF(B297=Contencioso_Administrativo[[#Headers],[Contencioso_Administrativo]],Actuación_Contencioso[[#Headers],[Actuación_Contencioso]],IF('PRIMERA INSTANCIA'!B297=Ordinaria[[#Headers],[Ordinaria]],Actuación_Ordinaria[[#Headers],[Actuación_Ordinaria]],IF('PRIMERA INSTANCIA'!B297=Función_Jurisdiccional_Disciplinaria[[#Headers],[Función_Jurisdiccional_Disciplinaria]],Actuación_Disciplinaria[[#Headers],[Actuación_Disciplinaria]],"")))</f>
        <v/>
      </c>
      <c r="L297" s="15" t="str">
        <f t="shared" si="39"/>
        <v/>
      </c>
      <c r="M297" s="15" t="str">
        <f t="shared" si="40"/>
        <v/>
      </c>
      <c r="N297" s="15" t="str">
        <f t="shared" si="41"/>
        <v/>
      </c>
      <c r="O297" s="4" t="str">
        <f t="shared" si="42"/>
        <v/>
      </c>
      <c r="P297" s="4" t="str">
        <f t="shared" si="43"/>
        <v/>
      </c>
      <c r="Q297" s="4" t="str">
        <f t="shared" si="44"/>
        <v/>
      </c>
      <c r="R297" s="4" t="str">
        <f t="shared" si="45"/>
        <v/>
      </c>
    </row>
    <row r="298" spans="1:18" x14ac:dyDescent="0.25">
      <c r="A298" s="79" t="str">
        <f t="shared" si="37"/>
        <v/>
      </c>
      <c r="B298" s="8"/>
      <c r="C298" s="14"/>
      <c r="D298" s="3"/>
      <c r="E298" s="7"/>
      <c r="F298" s="7"/>
      <c r="G298" s="3"/>
      <c r="H298" s="7"/>
      <c r="I298" s="30"/>
      <c r="J298" s="41" t="str">
        <f t="shared" si="38"/>
        <v/>
      </c>
      <c r="K298" s="16" t="str">
        <f>IF(B298=Contencioso_Administrativo[[#Headers],[Contencioso_Administrativo]],Actuación_Contencioso[[#Headers],[Actuación_Contencioso]],IF('PRIMERA INSTANCIA'!B298=Ordinaria[[#Headers],[Ordinaria]],Actuación_Ordinaria[[#Headers],[Actuación_Ordinaria]],IF('PRIMERA INSTANCIA'!B298=Función_Jurisdiccional_Disciplinaria[[#Headers],[Función_Jurisdiccional_Disciplinaria]],Actuación_Disciplinaria[[#Headers],[Actuación_Disciplinaria]],"")))</f>
        <v/>
      </c>
      <c r="L298" s="15" t="str">
        <f t="shared" si="39"/>
        <v/>
      </c>
      <c r="M298" s="15" t="str">
        <f t="shared" si="40"/>
        <v/>
      </c>
      <c r="N298" s="15" t="str">
        <f t="shared" si="41"/>
        <v/>
      </c>
      <c r="O298" s="4" t="str">
        <f t="shared" si="42"/>
        <v/>
      </c>
      <c r="P298" s="4" t="str">
        <f t="shared" si="43"/>
        <v/>
      </c>
      <c r="Q298" s="4" t="str">
        <f t="shared" si="44"/>
        <v/>
      </c>
      <c r="R298" s="4" t="str">
        <f t="shared" si="45"/>
        <v/>
      </c>
    </row>
    <row r="299" spans="1:18" x14ac:dyDescent="0.25">
      <c r="A299" s="79" t="str">
        <f t="shared" si="37"/>
        <v/>
      </c>
      <c r="B299" s="8"/>
      <c r="C299" s="14"/>
      <c r="D299" s="3"/>
      <c r="E299" s="7"/>
      <c r="F299" s="7"/>
      <c r="G299" s="3"/>
      <c r="H299" s="7"/>
      <c r="I299" s="30"/>
      <c r="J299" s="41" t="str">
        <f t="shared" si="38"/>
        <v/>
      </c>
      <c r="K299" s="16" t="str">
        <f>IF(B299=Contencioso_Administrativo[[#Headers],[Contencioso_Administrativo]],Actuación_Contencioso[[#Headers],[Actuación_Contencioso]],IF('PRIMERA INSTANCIA'!B299=Ordinaria[[#Headers],[Ordinaria]],Actuación_Ordinaria[[#Headers],[Actuación_Ordinaria]],IF('PRIMERA INSTANCIA'!B299=Función_Jurisdiccional_Disciplinaria[[#Headers],[Función_Jurisdiccional_Disciplinaria]],Actuación_Disciplinaria[[#Headers],[Actuación_Disciplinaria]],"")))</f>
        <v/>
      </c>
      <c r="L299" s="15" t="str">
        <f t="shared" si="39"/>
        <v/>
      </c>
      <c r="M299" s="15" t="str">
        <f t="shared" si="40"/>
        <v/>
      </c>
      <c r="N299" s="15" t="str">
        <f t="shared" si="41"/>
        <v/>
      </c>
      <c r="O299" s="4" t="str">
        <f t="shared" si="42"/>
        <v/>
      </c>
      <c r="P299" s="4" t="str">
        <f t="shared" si="43"/>
        <v/>
      </c>
      <c r="Q299" s="4" t="str">
        <f t="shared" si="44"/>
        <v/>
      </c>
      <c r="R299" s="4" t="str">
        <f t="shared" si="45"/>
        <v/>
      </c>
    </row>
    <row r="300" spans="1:18" x14ac:dyDescent="0.25">
      <c r="A300" s="79" t="str">
        <f t="shared" si="37"/>
        <v/>
      </c>
      <c r="B300" s="8"/>
      <c r="C300" s="14"/>
      <c r="D300" s="3"/>
      <c r="E300" s="7"/>
      <c r="F300" s="7"/>
      <c r="G300" s="3"/>
      <c r="H300" s="7"/>
      <c r="I300" s="30"/>
      <c r="J300" s="41" t="str">
        <f t="shared" si="38"/>
        <v/>
      </c>
      <c r="K300" s="16" t="str">
        <f>IF(B300=Contencioso_Administrativo[[#Headers],[Contencioso_Administrativo]],Actuación_Contencioso[[#Headers],[Actuación_Contencioso]],IF('PRIMERA INSTANCIA'!B300=Ordinaria[[#Headers],[Ordinaria]],Actuación_Ordinaria[[#Headers],[Actuación_Ordinaria]],IF('PRIMERA INSTANCIA'!B300=Función_Jurisdiccional_Disciplinaria[[#Headers],[Función_Jurisdiccional_Disciplinaria]],Actuación_Disciplinaria[[#Headers],[Actuación_Disciplinaria]],"")))</f>
        <v/>
      </c>
      <c r="L300" s="15" t="str">
        <f t="shared" si="39"/>
        <v/>
      </c>
      <c r="M300" s="15" t="str">
        <f t="shared" si="40"/>
        <v/>
      </c>
      <c r="N300" s="15" t="str">
        <f t="shared" si="41"/>
        <v/>
      </c>
      <c r="O300" s="4" t="str">
        <f t="shared" si="42"/>
        <v/>
      </c>
      <c r="P300" s="4" t="str">
        <f t="shared" si="43"/>
        <v/>
      </c>
      <c r="Q300" s="4" t="str">
        <f t="shared" si="44"/>
        <v/>
      </c>
      <c r="R300" s="4" t="str">
        <f t="shared" si="45"/>
        <v/>
      </c>
    </row>
    <row r="301" spans="1:18" x14ac:dyDescent="0.25">
      <c r="A301" s="79" t="str">
        <f t="shared" si="37"/>
        <v/>
      </c>
      <c r="B301" s="8"/>
      <c r="C301" s="14"/>
      <c r="D301" s="3"/>
      <c r="E301" s="7"/>
      <c r="F301" s="7"/>
      <c r="G301" s="3"/>
      <c r="H301" s="7"/>
      <c r="I301" s="30"/>
      <c r="J301" s="41" t="str">
        <f t="shared" si="38"/>
        <v/>
      </c>
      <c r="K301" s="16" t="str">
        <f>IF(B301=Contencioso_Administrativo[[#Headers],[Contencioso_Administrativo]],Actuación_Contencioso[[#Headers],[Actuación_Contencioso]],IF('PRIMERA INSTANCIA'!B301=Ordinaria[[#Headers],[Ordinaria]],Actuación_Ordinaria[[#Headers],[Actuación_Ordinaria]],IF('PRIMERA INSTANCIA'!B301=Función_Jurisdiccional_Disciplinaria[[#Headers],[Función_Jurisdiccional_Disciplinaria]],Actuación_Disciplinaria[[#Headers],[Actuación_Disciplinaria]],"")))</f>
        <v/>
      </c>
      <c r="L301" s="15" t="str">
        <f t="shared" si="39"/>
        <v/>
      </c>
      <c r="M301" s="15" t="str">
        <f t="shared" si="40"/>
        <v/>
      </c>
      <c r="N301" s="15" t="str">
        <f t="shared" si="41"/>
        <v/>
      </c>
      <c r="O301" s="4" t="str">
        <f t="shared" si="42"/>
        <v/>
      </c>
      <c r="P301" s="4" t="str">
        <f t="shared" si="43"/>
        <v/>
      </c>
      <c r="Q301" s="4" t="str">
        <f t="shared" si="44"/>
        <v/>
      </c>
      <c r="R301" s="4" t="str">
        <f t="shared" si="45"/>
        <v/>
      </c>
    </row>
    <row r="302" spans="1:18" x14ac:dyDescent="0.25">
      <c r="A302" s="79" t="str">
        <f t="shared" si="37"/>
        <v/>
      </c>
      <c r="B302" s="8"/>
      <c r="C302" s="14"/>
      <c r="D302" s="3"/>
      <c r="E302" s="7"/>
      <c r="F302" s="7"/>
      <c r="G302" s="3"/>
      <c r="H302" s="7"/>
      <c r="I302" s="30"/>
      <c r="J302" s="41" t="str">
        <f t="shared" si="38"/>
        <v/>
      </c>
      <c r="K302" s="16" t="str">
        <f>IF(B302=Contencioso_Administrativo[[#Headers],[Contencioso_Administrativo]],Actuación_Contencioso[[#Headers],[Actuación_Contencioso]],IF('PRIMERA INSTANCIA'!B302=Ordinaria[[#Headers],[Ordinaria]],Actuación_Ordinaria[[#Headers],[Actuación_Ordinaria]],IF('PRIMERA INSTANCIA'!B302=Función_Jurisdiccional_Disciplinaria[[#Headers],[Función_Jurisdiccional_Disciplinaria]],Actuación_Disciplinaria[[#Headers],[Actuación_Disciplinaria]],"")))</f>
        <v/>
      </c>
      <c r="L302" s="15" t="str">
        <f t="shared" si="39"/>
        <v/>
      </c>
      <c r="M302" s="15" t="str">
        <f t="shared" si="40"/>
        <v/>
      </c>
      <c r="N302" s="15" t="str">
        <f t="shared" si="41"/>
        <v/>
      </c>
      <c r="O302" s="4" t="str">
        <f t="shared" si="42"/>
        <v/>
      </c>
      <c r="P302" s="4" t="str">
        <f t="shared" si="43"/>
        <v/>
      </c>
      <c r="Q302" s="4" t="str">
        <f t="shared" si="44"/>
        <v/>
      </c>
      <c r="R302" s="4" t="str">
        <f t="shared" si="45"/>
        <v/>
      </c>
    </row>
  </sheetData>
  <sheetProtection algorithmName="SHA-512" hashValue="7Sp8efkbOUI+8HIK+AkF37zrRJNj4JiYqpGoVNhFzdQZlARbZJHpKkpMa9PRjJggthP8blFhg6mAooGLmJv84g==" saltValue="Vj74/dtnYHgcx2jhXGF9Hg==" spinCount="100000" sheet="1" objects="1" scenarios="1" selectLockedCells="1"/>
  <conditionalFormatting sqref="L2:M2">
    <cfRule type="cellIs" dxfId="109" priority="109" operator="equal">
      <formula>" - Ver"</formula>
    </cfRule>
  </conditionalFormatting>
  <conditionalFormatting sqref="F2">
    <cfRule type="expression" dxfId="108" priority="74">
      <formula>AND(F2="",OR(G2&lt;&gt;"",H2&lt;&gt;""))</formula>
    </cfRule>
    <cfRule type="expression" dxfId="107" priority="106">
      <formula>Q2&lt;&gt;""</formula>
    </cfRule>
  </conditionalFormatting>
  <conditionalFormatting sqref="H2">
    <cfRule type="expression" dxfId="106" priority="105">
      <formula>R2&lt;&gt;""</formula>
    </cfRule>
  </conditionalFormatting>
  <conditionalFormatting sqref="C2">
    <cfRule type="expression" dxfId="105" priority="89">
      <formula>AND(C2="",OR(D2&lt;&gt;"",E2&lt;&gt;"",F2&lt;&gt;"",G2&lt;&gt;"",H2&lt;&gt;""))</formula>
    </cfRule>
    <cfRule type="expression" dxfId="104" priority="104">
      <formula>P2&lt;&gt;""</formula>
    </cfRule>
  </conditionalFormatting>
  <conditionalFormatting sqref="A2 C2:J2">
    <cfRule type="expression" dxfId="103" priority="98">
      <formula>$H2&lt;&gt;""</formula>
    </cfRule>
  </conditionalFormatting>
  <conditionalFormatting sqref="A3:A302">
    <cfRule type="expression" dxfId="102" priority="97">
      <formula>O3&lt;&gt;""</formula>
    </cfRule>
  </conditionalFormatting>
  <conditionalFormatting sqref="A3:A302">
    <cfRule type="expression" dxfId="101" priority="93">
      <formula>$H3&lt;&gt;""</formula>
    </cfRule>
  </conditionalFormatting>
  <conditionalFormatting sqref="C2">
    <cfRule type="expression" dxfId="100" priority="91">
      <formula>P2&lt;&gt;""</formula>
    </cfRule>
  </conditionalFormatting>
  <conditionalFormatting sqref="D2">
    <cfRule type="expression" dxfId="99" priority="88">
      <formula>AND(D2="",OR(E2&lt;&gt;"",F2&lt;&gt;"",G2&lt;&gt;"",H2&lt;&gt;""))</formula>
    </cfRule>
  </conditionalFormatting>
  <conditionalFormatting sqref="E2">
    <cfRule type="expression" dxfId="98" priority="87">
      <formula>AND(E2="",OR(F2&lt;&gt;"",G2&lt;&gt;"",H2&lt;&gt;""))</formula>
    </cfRule>
  </conditionalFormatting>
  <conditionalFormatting sqref="G2">
    <cfRule type="expression" dxfId="97" priority="86">
      <formula>AND(G2="",OR(H2&lt;&gt;""))</formula>
    </cfRule>
  </conditionalFormatting>
  <conditionalFormatting sqref="A2">
    <cfRule type="expression" dxfId="96" priority="111">
      <formula>O2&lt;&gt;""</formula>
    </cfRule>
  </conditionalFormatting>
  <conditionalFormatting sqref="A2">
    <cfRule type="expression" dxfId="95" priority="70">
      <formula>AND(A2="",OR(B2&lt;&gt;"",C2&lt;&gt;"",D2&lt;&gt;"",E2&lt;&gt;"",F2&lt;&gt;"",G2&lt;&gt;"",H2&lt;&gt;""))</formula>
    </cfRule>
  </conditionalFormatting>
  <conditionalFormatting sqref="B2">
    <cfRule type="expression" dxfId="93" priority="53">
      <formula>$H2&lt;&gt;""</formula>
    </cfRule>
  </conditionalFormatting>
  <conditionalFormatting sqref="B2">
    <cfRule type="expression" dxfId="92" priority="55">
      <formula>P2&lt;&gt;""</formula>
    </cfRule>
  </conditionalFormatting>
  <conditionalFormatting sqref="B2">
    <cfRule type="expression" dxfId="91" priority="54">
      <formula>AND(B2="",OR(D2&lt;&gt;"",E2&lt;&gt;"",F2&lt;&gt;"",G2&lt;&gt;"",H2&lt;&gt;""))</formula>
    </cfRule>
  </conditionalFormatting>
  <conditionalFormatting sqref="F3">
    <cfRule type="expression" dxfId="89" priority="41">
      <formula>AND(F3="",OR(G3&lt;&gt;"",H3&lt;&gt;""))</formula>
    </cfRule>
    <cfRule type="expression" dxfId="88" priority="51">
      <formula>Q3&lt;&gt;""</formula>
    </cfRule>
  </conditionalFormatting>
  <conditionalFormatting sqref="H3">
    <cfRule type="expression" dxfId="87" priority="50">
      <formula>R3&lt;&gt;""</formula>
    </cfRule>
  </conditionalFormatting>
  <conditionalFormatting sqref="D3 F3:H3">
    <cfRule type="expression" dxfId="86" priority="48">
      <formula>$H3&lt;&gt;""</formula>
    </cfRule>
  </conditionalFormatting>
  <conditionalFormatting sqref="D3">
    <cfRule type="expression" dxfId="85" priority="45">
      <formula>AND(D3="",OR(E3&lt;&gt;"",F3&lt;&gt;"",G3&lt;&gt;"",H3&lt;&gt;""))</formula>
    </cfRule>
  </conditionalFormatting>
  <conditionalFormatting sqref="G3">
    <cfRule type="expression" dxfId="84" priority="43">
      <formula>AND(G3="",OR(H3&lt;&gt;""))</formula>
    </cfRule>
  </conditionalFormatting>
  <conditionalFormatting sqref="B3">
    <cfRule type="expression" dxfId="83" priority="37">
      <formula>$H3&lt;&gt;""</formula>
    </cfRule>
  </conditionalFormatting>
  <conditionalFormatting sqref="B3">
    <cfRule type="expression" dxfId="82" priority="39">
      <formula>P3&lt;&gt;""</formula>
    </cfRule>
  </conditionalFormatting>
  <conditionalFormatting sqref="B3">
    <cfRule type="expression" dxfId="81" priority="38">
      <formula>AND(B3="",OR(D3&lt;&gt;"",E3&lt;&gt;"",F3&lt;&gt;"",G3&lt;&gt;"",H3&lt;&gt;""))</formula>
    </cfRule>
  </conditionalFormatting>
  <conditionalFormatting sqref="I3">
    <cfRule type="expression" dxfId="74" priority="29">
      <formula>$H3&lt;&gt;""</formula>
    </cfRule>
  </conditionalFormatting>
  <conditionalFormatting sqref="E3">
    <cfRule type="expression" dxfId="73" priority="28">
      <formula>$H3&lt;&gt;""</formula>
    </cfRule>
  </conditionalFormatting>
  <conditionalFormatting sqref="E3">
    <cfRule type="expression" dxfId="72" priority="27">
      <formula>AND(E3="",OR(F3&lt;&gt;"",G3&lt;&gt;"",H3&lt;&gt;""))</formula>
    </cfRule>
  </conditionalFormatting>
  <conditionalFormatting sqref="C3">
    <cfRule type="expression" dxfId="71" priority="23">
      <formula>AND(C3="",OR(D3&lt;&gt;"",E3&lt;&gt;"",F3&lt;&gt;"",G3&lt;&gt;"",H3&lt;&gt;""))</formula>
    </cfRule>
    <cfRule type="expression" dxfId="70" priority="26">
      <formula>P3&lt;&gt;""</formula>
    </cfRule>
  </conditionalFormatting>
  <conditionalFormatting sqref="C3">
    <cfRule type="expression" dxfId="69" priority="25">
      <formula>$H3&lt;&gt;""</formula>
    </cfRule>
  </conditionalFormatting>
  <conditionalFormatting sqref="C3">
    <cfRule type="expression" dxfId="68" priority="24">
      <formula>P3&lt;&gt;""</formula>
    </cfRule>
  </conditionalFormatting>
  <conditionalFormatting sqref="L3:M3">
    <cfRule type="cellIs" dxfId="67" priority="22" operator="equal">
      <formula>" - Ver"</formula>
    </cfRule>
  </conditionalFormatting>
  <conditionalFormatting sqref="J3">
    <cfRule type="expression" dxfId="66" priority="21">
      <formula>$H3&lt;&gt;""</formula>
    </cfRule>
  </conditionalFormatting>
  <conditionalFormatting sqref="A4:A302">
    <cfRule type="expression" dxfId="65" priority="20">
      <formula>O4&lt;&gt;""</formula>
    </cfRule>
  </conditionalFormatting>
  <conditionalFormatting sqref="A4:A302">
    <cfRule type="expression" dxfId="64" priority="19">
      <formula>$H4&lt;&gt;""</formula>
    </cfRule>
  </conditionalFormatting>
  <conditionalFormatting sqref="F4:F302">
    <cfRule type="expression" dxfId="63" priority="13">
      <formula>AND(F4="",OR(G4&lt;&gt;"",H4&lt;&gt;""))</formula>
    </cfRule>
    <cfRule type="expression" dxfId="62" priority="18">
      <formula>Q4&lt;&gt;""</formula>
    </cfRule>
  </conditionalFormatting>
  <conditionalFormatting sqref="H4:H302">
    <cfRule type="expression" dxfId="61" priority="17">
      <formula>R4&lt;&gt;""</formula>
    </cfRule>
  </conditionalFormatting>
  <conditionalFormatting sqref="D4:D302 F4:H302">
    <cfRule type="expression" dxfId="60" priority="16">
      <formula>$H4&lt;&gt;""</formula>
    </cfRule>
  </conditionalFormatting>
  <conditionalFormatting sqref="D4:D302">
    <cfRule type="expression" dxfId="59" priority="15">
      <formula>AND(D4="",OR(E4&lt;&gt;"",F4&lt;&gt;"",G4&lt;&gt;"",H4&lt;&gt;""))</formula>
    </cfRule>
  </conditionalFormatting>
  <conditionalFormatting sqref="G4:G302">
    <cfRule type="expression" dxfId="58" priority="14">
      <formula>AND(G4="",OR(H4&lt;&gt;""))</formula>
    </cfRule>
  </conditionalFormatting>
  <conditionalFormatting sqref="B4:B302">
    <cfRule type="expression" dxfId="57" priority="10">
      <formula>$H4&lt;&gt;""</formula>
    </cfRule>
  </conditionalFormatting>
  <conditionalFormatting sqref="B4:B302">
    <cfRule type="expression" dxfId="56" priority="12">
      <formula>P4&lt;&gt;""</formula>
    </cfRule>
  </conditionalFormatting>
  <conditionalFormatting sqref="B4:B302">
    <cfRule type="expression" dxfId="55" priority="11">
      <formula>AND(B4="",OR(D4&lt;&gt;"",E4&lt;&gt;"",F4&lt;&gt;"",G4&lt;&gt;"",H4&lt;&gt;""))</formula>
    </cfRule>
  </conditionalFormatting>
  <conditionalFormatting sqref="I4:I302">
    <cfRule type="expression" dxfId="54" priority="9">
      <formula>$H4&lt;&gt;""</formula>
    </cfRule>
  </conditionalFormatting>
  <conditionalFormatting sqref="E4:E302">
    <cfRule type="expression" dxfId="53" priority="8">
      <formula>$H4&lt;&gt;""</formula>
    </cfRule>
  </conditionalFormatting>
  <conditionalFormatting sqref="E4:E302">
    <cfRule type="expression" dxfId="52" priority="7">
      <formula>AND(E4="",OR(F4&lt;&gt;"",G4&lt;&gt;"",H4&lt;&gt;""))</formula>
    </cfRule>
  </conditionalFormatting>
  <conditionalFormatting sqref="C4:C302">
    <cfRule type="expression" dxfId="51" priority="3">
      <formula>AND(C4="",OR(D4&lt;&gt;"",E4&lt;&gt;"",F4&lt;&gt;"",G4&lt;&gt;"",H4&lt;&gt;""))</formula>
    </cfRule>
    <cfRule type="expression" dxfId="50" priority="6">
      <formula>P4&lt;&gt;""</formula>
    </cfRule>
  </conditionalFormatting>
  <conditionalFormatting sqref="C4:C302">
    <cfRule type="expression" dxfId="49" priority="5">
      <formula>$H4&lt;&gt;""</formula>
    </cfRule>
  </conditionalFormatting>
  <conditionalFormatting sqref="C4:C302">
    <cfRule type="expression" dxfId="48" priority="4">
      <formula>P4&lt;&gt;""</formula>
    </cfRule>
  </conditionalFormatting>
  <conditionalFormatting sqref="L4:M302">
    <cfRule type="cellIs" dxfId="47" priority="2" operator="equal">
      <formula>" - Ver"</formula>
    </cfRule>
  </conditionalFormatting>
  <conditionalFormatting sqref="J4:J302">
    <cfRule type="expression" dxfId="46" priority="1">
      <formula>$H4&lt;&gt;""</formula>
    </cfRule>
  </conditionalFormatting>
  <dataValidations xWindow="951" yWindow="443" count="9">
    <dataValidation type="textLength" allowBlank="1" showInputMessage="1" showErrorMessage="1" errorTitle="Logitud del código del despacho" error="El código del despacho debe contener 12 dígitos" promptTitle="Código del despacho" prompt="El código del despacho debe contener 12 dígitos" sqref="A2" xr:uid="{5048CF7D-3FC4-4A03-AAFC-BBA74E23A02E}">
      <formula1>11</formula1>
      <formula2>12</formula2>
    </dataValidation>
    <dataValidation type="date" operator="greaterThanOrEqual" allowBlank="1" showInputMessage="1" showErrorMessage="1" errorTitle="Fecha de admisión" error="La fecha de admisión de la demanda debe ser mayor o igual a la fecha de radicación_x000a_" promptTitle="Fecha de admisión" prompt="Cuando el año de admisión sea inferior al año 2001, debe digitar los 4 dígitos del año" sqref="F2:F302" xr:uid="{D67375B9-C25C-40E1-8ED6-18389CBD0F71}">
      <formula1>E2</formula1>
    </dataValidation>
    <dataValidation allowBlank="1" showInputMessage="1" showErrorMessage="1" promptTitle="Fecha última actuación" prompt="Cuando el año de última actuación sea inferior al año 2001, debe digitar los 4 dígitos del año" sqref="H2:H302" xr:uid="{600F5830-9656-4003-98FB-207F67112039}"/>
    <dataValidation type="list" allowBlank="1" showInputMessage="1" showErrorMessage="1" errorTitle="Tipo de proceso" error="Diligencie primero la juridiscción y limite su respuesta a la lista" promptTitle="Tipo de Proceso" prompt="Para diligenciar este campo, primero debe diligenciar el campo de juridiscción" sqref="D2:D302" xr:uid="{F5FC5A52-D51A-4667-A20B-E452A1E12585}">
      <formula1>INDIRECT(B2)</formula1>
    </dataValidation>
    <dataValidation type="list" allowBlank="1" showInputMessage="1" showErrorMessage="1" errorTitle="Última actuación" error="Diligencie primero la juridiscción y limite su respuesta a la lista" promptTitle="Última actuación" prompt="Para diligenciar este campo primero debe diligenciar la juridiscción" sqref="G2:G302" xr:uid="{F0AA8AD7-7BB7-4A62-8BAE-73EC549A0691}">
      <formula1>INDIRECT(K2)</formula1>
    </dataValidation>
    <dataValidation allowBlank="1" showInputMessage="1" showErrorMessage="1" promptTitle="Ingreso nuevo proceso" prompt="Para ingresar un nuevo proceso, verifique que el anterior, no presente campos señalados en rojo y luego inicie con el número del radicado. " sqref="A3:A302" xr:uid="{7C71D080-7C3F-4C86-BBB6-1EE4DBFBA983}"/>
    <dataValidation type="textLength" operator="equal" allowBlank="1" showInputMessage="1" showErrorMessage="1" errorTitle="N° de radicado" error="Recuerde que el código radicado debe contener 23 digitos" promptTitle="N° de radicado" prompt="En este campo deberá ingresar los 23 dígitos con los que se identifica el proceso asignado por competencia, sin puntos, comas, guiones o cualquier otro carácter especial, siendo preciso en los dígitos asignados a la intancia (ejemplo: ************01/02)" sqref="C2:C302" xr:uid="{87ECBC07-4B05-42C9-B019-B5A4B11B07CD}">
      <formula1>23</formula1>
    </dataValidation>
    <dataValidation type="textLength" allowBlank="1" showInputMessage="1" showErrorMessage="1" errorTitle="Texto Limitado" error="Recuerde que el informe no debe superar los 250 caracteres, ni ser inferior a 20 caracteres" promptTitle="Informe" prompt="En este campo, deberá informar las razones por las cuales no se ha decidido el proceso. El informe no deberá superar  250 caracteres." sqref="I2:I302" xr:uid="{F8AFB196-CE93-4C8B-82E8-B779ECE51F6E}">
      <formula1>20</formula1>
      <formula2>250</formula2>
    </dataValidation>
    <dataValidation type="date" operator="lessThan" allowBlank="1" showInputMessage="1" showErrorMessage="1" errorTitle="FECHA INVALIDA" error="La fecha de radiación debe ser superior a 5 años, contados desde la fecha de hoy  y a mas tardar el 12 de abril de 2024" promptTitle="Fecha radicación" prompt="Cuando el año de radicación sea inferior al año 2001, debe digitar los 4 dígitos del año" sqref="E2:E302" xr:uid="{08FA6831-C4ED-47A6-81FB-42B62C019963}">
      <formula1>$J$1-(365*5)</formula1>
    </dataValidation>
  </dataValidations>
  <pageMargins left="0.7" right="0.7" top="0.75" bottom="0.75" header="0.3" footer="0.3"/>
  <pageSetup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51" yWindow="443" count="1">
        <x14:dataValidation type="list" allowBlank="1" showInputMessage="1" showErrorMessage="1" xr:uid="{3C5F178E-F231-4FCD-A131-BB53F1712681}">
          <x14:formula1>
            <xm:f>DATOS!$A$1:$C$1</xm:f>
          </x14:formula1>
          <xm:sqref>B2:B302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A043E-7625-4FDA-AE19-D1929536B501}">
  <dimension ref="A1:X302"/>
  <sheetViews>
    <sheetView showGridLines="0" showRowColHeaders="0" zoomScaleNormal="100" workbookViewId="0">
      <pane ySplit="1" topLeftCell="A2" activePane="bottomLeft" state="frozen"/>
      <selection activeCell="I1" sqref="I1"/>
      <selection pane="bottomLeft" activeCell="A3" sqref="A3"/>
    </sheetView>
  </sheetViews>
  <sheetFormatPr baseColWidth="10" defaultRowHeight="15" x14ac:dyDescent="0.25"/>
  <cols>
    <col min="1" max="1" width="19.42578125" style="6" bestFit="1" customWidth="1"/>
    <col min="2" max="2" width="33" style="6" customWidth="1"/>
    <col min="3" max="3" width="36.140625" style="1" customWidth="1"/>
    <col min="4" max="4" width="34.85546875" style="1" customWidth="1"/>
    <col min="5" max="5" width="17" style="1" customWidth="1"/>
    <col min="6" max="6" width="16.7109375" style="1" customWidth="1"/>
    <col min="7" max="7" width="36.5703125" style="1" customWidth="1"/>
    <col min="8" max="8" width="15.42578125" style="1" customWidth="1"/>
    <col min="9" max="9" width="41" style="1" customWidth="1"/>
    <col min="10" max="10" width="40.7109375" style="40" customWidth="1"/>
    <col min="11" max="11" width="28.85546875" style="16" customWidth="1"/>
    <col min="12" max="12" width="31.85546875" style="33" customWidth="1"/>
    <col min="13" max="13" width="75.85546875" style="33" bestFit="1" customWidth="1"/>
    <col min="14" max="14" width="97.140625" style="33" customWidth="1"/>
    <col min="15" max="15" width="35.140625" style="4" customWidth="1"/>
    <col min="16" max="16" width="30.28515625" style="4" customWidth="1"/>
    <col min="17" max="17" width="39.7109375" style="4" customWidth="1"/>
    <col min="18" max="21" width="11.42578125" style="4" customWidth="1"/>
    <col min="22" max="24" width="11.42578125" style="4"/>
    <col min="25" max="16384" width="11.42578125" style="1"/>
  </cols>
  <sheetData>
    <row r="1" spans="1:24" s="2" customFormat="1" ht="114.75" customHeight="1" x14ac:dyDescent="0.25">
      <c r="A1" s="29" t="s">
        <v>7</v>
      </c>
      <c r="B1" s="29" t="s">
        <v>37</v>
      </c>
      <c r="C1" s="29" t="s">
        <v>56</v>
      </c>
      <c r="D1" s="29" t="s">
        <v>0</v>
      </c>
      <c r="E1" s="29" t="s">
        <v>57</v>
      </c>
      <c r="F1" s="29" t="s">
        <v>58</v>
      </c>
      <c r="G1" s="29" t="s">
        <v>4</v>
      </c>
      <c r="H1" s="29" t="s">
        <v>3</v>
      </c>
      <c r="I1" s="29" t="s">
        <v>126</v>
      </c>
      <c r="J1" s="44">
        <v>45394</v>
      </c>
      <c r="K1" s="10"/>
      <c r="L1" s="33"/>
      <c r="M1" s="33"/>
      <c r="N1" s="33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x14ac:dyDescent="0.25">
      <c r="A2" s="8"/>
      <c r="B2" s="8"/>
      <c r="C2" s="14"/>
      <c r="D2" s="3"/>
      <c r="E2" s="7"/>
      <c r="F2" s="7"/>
      <c r="G2" s="3"/>
      <c r="H2" s="7"/>
      <c r="I2" s="30"/>
      <c r="J2" s="41" t="str">
        <f>IF(I2&lt;&gt;"",IF(LEN(I2)&gt;200,"Lleva "&amp;LEN(I2)&amp;" caracteres",""),"")</f>
        <v/>
      </c>
      <c r="K2" s="16" t="str">
        <f>IF(B2=Contencioso_Administrativo[[#Headers],[Contencioso_Administrativo]],Actuación_Contencioso_2da[[#Headers],[Actuación_Contencioso_2da]],IF('SEGUNDA INSTANCIA'!B2=Ordinaria[[#Headers],[Ordinaria]],Actuación_Ordinaria_2da[[#Headers],[Actuación_Ordinaria_2da]],IF('SEGUNDA INSTANCIA'!B2=Función_Jurisdiccional_Disciplinaria[[#Headers],[Función_Jurisdiccional_Disciplinaria]],Actuación_Disciplinaria_2da[[#Headers],[Actuación_Disciplinaria_2da]],"")))</f>
        <v/>
      </c>
      <c r="L2" s="34" t="str">
        <f>LEFT(N2,6)</f>
        <v/>
      </c>
      <c r="M2" s="34" t="str">
        <f>MID(N2,14,100)</f>
        <v/>
      </c>
      <c r="N2" s="34" t="str">
        <f>IF(O2&lt;&gt;"",O2,"")&amp;IF(P2&lt;&gt;"",P2,"")&amp;IF(Q2&lt;&gt;"",Q2,"")&amp;IF(R2&lt;&gt;"",R2,"")</f>
        <v/>
      </c>
      <c r="O2" s="4" t="str">
        <f>IF(A2&lt;&gt;"",IF(AND(LEN(A2)&lt;&gt;11,LEN(A2)&lt;&gt;12)," - Verifique el código del despacho debe contener 12 dígitos",""),"")</f>
        <v/>
      </c>
      <c r="P2" s="4" t="str">
        <f>IF(C2&lt;&gt;"",IF(LEN(C2)&lt;&gt;23," - Verifique el código del proceso",""),"")</f>
        <v/>
      </c>
      <c r="Q2" s="4" t="str">
        <f>IF(F2&lt;&gt;"",IF(F2&lt;E2," - Verifique La fecha de admisión de la demanda debe ser mayor o igual a la fecha de radicación",""),"")</f>
        <v/>
      </c>
      <c r="R2" s="4" t="str">
        <f>IF(H2&lt;&gt;"",IF(H2&lt;F2," - Verifique La fecha de la última actuación, debe ser mayor o igual a la fecha de admisión",""),"")</f>
        <v/>
      </c>
      <c r="T2" s="5"/>
      <c r="W2" s="4" t="s">
        <v>5</v>
      </c>
      <c r="X2" s="4" t="s">
        <v>6</v>
      </c>
    </row>
    <row r="3" spans="1:24" x14ac:dyDescent="0.25">
      <c r="A3" s="79" t="str">
        <f>IF(AND(A2&lt;&gt;"",H2&lt;&gt;"",C3&lt;&gt;""),A2,IF(H2&lt;&gt;"","",""))</f>
        <v/>
      </c>
      <c r="B3" s="8"/>
      <c r="C3" s="14"/>
      <c r="D3" s="3"/>
      <c r="E3" s="7"/>
      <c r="F3" s="7"/>
      <c r="G3" s="3"/>
      <c r="H3" s="7"/>
      <c r="I3" s="30"/>
      <c r="J3" s="41" t="str">
        <f t="shared" ref="J3:J66" si="0">IF(I3&lt;&gt;"",IF(LEN(I3)&gt;200,"Lleva "&amp;LEN(I3)&amp;" caracteres",""),"")</f>
        <v/>
      </c>
      <c r="K3" s="16" t="str">
        <f>IF(B3=Contencioso_Administrativo[[#Headers],[Contencioso_Administrativo]],Actuación_Contencioso_2da[[#Headers],[Actuación_Contencioso_2da]],IF('SEGUNDA INSTANCIA'!B3=Ordinaria[[#Headers],[Ordinaria]],Actuación_Ordinaria_2da[[#Headers],[Actuación_Ordinaria_2da]],IF('SEGUNDA INSTANCIA'!B3=Función_Jurisdiccional_Disciplinaria[[#Headers],[Función_Jurisdiccional_Disciplinaria]],Actuación_Disciplinaria_2da[[#Headers],[Actuación_Disciplinaria_2da]],"")))</f>
        <v/>
      </c>
      <c r="L3" s="34" t="str">
        <f t="shared" ref="L3:L66" si="1">LEFT(N3,6)</f>
        <v/>
      </c>
      <c r="M3" s="34" t="str">
        <f t="shared" ref="M3:M66" si="2">MID(N3,14,100)</f>
        <v/>
      </c>
      <c r="N3" s="34" t="str">
        <f t="shared" ref="N3:N66" si="3">IF(O3&lt;&gt;"",O3,"")&amp;IF(P3&lt;&gt;"",P3,"")&amp;IF(Q3&lt;&gt;"",Q3,"")&amp;IF(R3&lt;&gt;"",R3,"")</f>
        <v/>
      </c>
      <c r="O3" s="4" t="str">
        <f t="shared" ref="O3:O66" si="4">IF(A3&lt;&gt;"",IF(AND(LEN(A3)&lt;&gt;11,LEN(A3)&lt;&gt;12)," - Verifique el código del despacho debe contener 12 dígitos",""),"")</f>
        <v/>
      </c>
      <c r="P3" s="4" t="str">
        <f t="shared" ref="P3:P66" si="5">IF(C3&lt;&gt;"",IF(LEN(C3)&lt;&gt;23," - Verifique el código del proceso",""),"")</f>
        <v/>
      </c>
      <c r="Q3" s="4" t="str">
        <f t="shared" ref="Q3:Q66" si="6">IF(F3&lt;&gt;"",IF(F3&lt;E3," - Verifique La fecha de admisión de la demanda debe ser mayor o igual a la fecha de radicación",""),"")</f>
        <v/>
      </c>
      <c r="R3" s="4" t="str">
        <f t="shared" ref="R3:R66" si="7">IF(H3&lt;&gt;"",IF(H3&lt;F3," - Verifique La fecha de la última actuación, debe ser mayor o igual a la fecha de admisión",""),"")</f>
        <v/>
      </c>
      <c r="T3" s="5"/>
      <c r="W3" s="4" t="s">
        <v>5</v>
      </c>
      <c r="X3" s="4" t="s">
        <v>6</v>
      </c>
    </row>
    <row r="4" spans="1:24" x14ac:dyDescent="0.25">
      <c r="A4" s="79" t="str">
        <f t="shared" ref="A4:A67" si="8">IF(AND(A3&lt;&gt;"",H3&lt;&gt;"",C4&lt;&gt;""),A3,IF(H3&lt;&gt;"","",""))</f>
        <v/>
      </c>
      <c r="B4" s="8"/>
      <c r="C4" s="14"/>
      <c r="D4" s="3"/>
      <c r="E4" s="7"/>
      <c r="F4" s="7"/>
      <c r="G4" s="3"/>
      <c r="H4" s="7"/>
      <c r="I4" s="30"/>
      <c r="J4" s="41" t="str">
        <f t="shared" ref="J4:J67" si="9">IF(I4&lt;&gt;"",IF(LEN(I4)&gt;200,"Lleva "&amp;LEN(I4)&amp;" caracteres",""),"")</f>
        <v/>
      </c>
      <c r="K4" s="16" t="str">
        <f>IF(B4=Contencioso_Administrativo[[#Headers],[Contencioso_Administrativo]],Actuación_Contencioso_2da[[#Headers],[Actuación_Contencioso_2da]],IF('SEGUNDA INSTANCIA'!B4=Ordinaria[[#Headers],[Ordinaria]],Actuación_Ordinaria_2da[[#Headers],[Actuación_Ordinaria_2da]],IF('SEGUNDA INSTANCIA'!B4=Función_Jurisdiccional_Disciplinaria[[#Headers],[Función_Jurisdiccional_Disciplinaria]],Actuación_Disciplinaria_2da[[#Headers],[Actuación_Disciplinaria_2da]],"")))</f>
        <v/>
      </c>
      <c r="L4" s="34" t="str">
        <f t="shared" ref="L4:L67" si="10">LEFT(N4,6)</f>
        <v/>
      </c>
      <c r="M4" s="34" t="str">
        <f t="shared" ref="M4:M67" si="11">MID(N4,14,100)</f>
        <v/>
      </c>
      <c r="N4" s="34" t="str">
        <f t="shared" ref="N4:N67" si="12">IF(O4&lt;&gt;"",O4,"")&amp;IF(P4&lt;&gt;"",P4,"")&amp;IF(Q4&lt;&gt;"",Q4,"")&amp;IF(R4&lt;&gt;"",R4,"")</f>
        <v/>
      </c>
      <c r="O4" s="4" t="str">
        <f t="shared" ref="O4:O67" si="13">IF(A4&lt;&gt;"",IF(AND(LEN(A4)&lt;&gt;11,LEN(A4)&lt;&gt;12)," - Verifique el código del despacho debe contener 12 dígitos",""),"")</f>
        <v/>
      </c>
      <c r="P4" s="4" t="str">
        <f t="shared" ref="P4:P67" si="14">IF(C4&lt;&gt;"",IF(LEN(C4)&lt;&gt;23," - Verifique el código del proceso",""),"")</f>
        <v/>
      </c>
      <c r="Q4" s="4" t="str">
        <f t="shared" ref="Q4:Q67" si="15">IF(F4&lt;&gt;"",IF(F4&lt;E4," - Verifique La fecha de admisión de la demanda debe ser mayor o igual a la fecha de radicación",""),"")</f>
        <v/>
      </c>
      <c r="R4" s="4" t="str">
        <f t="shared" ref="R4:R67" si="16">IF(H4&lt;&gt;"",IF(H4&lt;F4," - Verifique La fecha de la última actuación, debe ser mayor o igual a la fecha de admisión",""),"")</f>
        <v/>
      </c>
      <c r="T4" s="5"/>
      <c r="W4" s="4" t="s">
        <v>5</v>
      </c>
      <c r="X4" s="4" t="s">
        <v>6</v>
      </c>
    </row>
    <row r="5" spans="1:24" x14ac:dyDescent="0.25">
      <c r="A5" s="79" t="str">
        <f t="shared" si="8"/>
        <v/>
      </c>
      <c r="B5" s="8"/>
      <c r="C5" s="14"/>
      <c r="D5" s="3"/>
      <c r="E5" s="7"/>
      <c r="F5" s="7"/>
      <c r="G5" s="3"/>
      <c r="H5" s="7"/>
      <c r="I5" s="30"/>
      <c r="J5" s="41" t="str">
        <f t="shared" si="9"/>
        <v/>
      </c>
      <c r="K5" s="16" t="str">
        <f>IF(B5=Contencioso_Administrativo[[#Headers],[Contencioso_Administrativo]],Actuación_Contencioso_2da[[#Headers],[Actuación_Contencioso_2da]],IF('SEGUNDA INSTANCIA'!B5=Ordinaria[[#Headers],[Ordinaria]],Actuación_Ordinaria_2da[[#Headers],[Actuación_Ordinaria_2da]],IF('SEGUNDA INSTANCIA'!B5=Función_Jurisdiccional_Disciplinaria[[#Headers],[Función_Jurisdiccional_Disciplinaria]],Actuación_Disciplinaria_2da[[#Headers],[Actuación_Disciplinaria_2da]],"")))</f>
        <v/>
      </c>
      <c r="L5" s="34" t="str">
        <f t="shared" si="10"/>
        <v/>
      </c>
      <c r="M5" s="34" t="str">
        <f t="shared" si="11"/>
        <v/>
      </c>
      <c r="N5" s="34" t="str">
        <f t="shared" si="12"/>
        <v/>
      </c>
      <c r="O5" s="4" t="str">
        <f t="shared" si="13"/>
        <v/>
      </c>
      <c r="P5" s="4" t="str">
        <f t="shared" si="14"/>
        <v/>
      </c>
      <c r="Q5" s="4" t="str">
        <f t="shared" si="15"/>
        <v/>
      </c>
      <c r="R5" s="4" t="str">
        <f t="shared" si="16"/>
        <v/>
      </c>
      <c r="T5" s="5"/>
      <c r="W5" s="4" t="s">
        <v>5</v>
      </c>
      <c r="X5" s="4" t="s">
        <v>6</v>
      </c>
    </row>
    <row r="6" spans="1:24" x14ac:dyDescent="0.25">
      <c r="A6" s="79" t="str">
        <f t="shared" si="8"/>
        <v/>
      </c>
      <c r="B6" s="8"/>
      <c r="C6" s="14"/>
      <c r="D6" s="3"/>
      <c r="E6" s="7"/>
      <c r="F6" s="7"/>
      <c r="G6" s="3"/>
      <c r="H6" s="7"/>
      <c r="I6" s="30"/>
      <c r="J6" s="41" t="str">
        <f t="shared" si="9"/>
        <v/>
      </c>
      <c r="K6" s="16" t="str">
        <f>IF(B6=Contencioso_Administrativo[[#Headers],[Contencioso_Administrativo]],Actuación_Contencioso_2da[[#Headers],[Actuación_Contencioso_2da]],IF('SEGUNDA INSTANCIA'!B6=Ordinaria[[#Headers],[Ordinaria]],Actuación_Ordinaria_2da[[#Headers],[Actuación_Ordinaria_2da]],IF('SEGUNDA INSTANCIA'!B6=Función_Jurisdiccional_Disciplinaria[[#Headers],[Función_Jurisdiccional_Disciplinaria]],Actuación_Disciplinaria_2da[[#Headers],[Actuación_Disciplinaria_2da]],"")))</f>
        <v/>
      </c>
      <c r="L6" s="34" t="str">
        <f t="shared" si="10"/>
        <v/>
      </c>
      <c r="M6" s="34" t="str">
        <f t="shared" si="11"/>
        <v/>
      </c>
      <c r="N6" s="34" t="str">
        <f t="shared" si="12"/>
        <v/>
      </c>
      <c r="O6" s="4" t="str">
        <f t="shared" si="13"/>
        <v/>
      </c>
      <c r="P6" s="4" t="str">
        <f t="shared" si="14"/>
        <v/>
      </c>
      <c r="Q6" s="4" t="str">
        <f t="shared" si="15"/>
        <v/>
      </c>
      <c r="R6" s="4" t="str">
        <f t="shared" si="16"/>
        <v/>
      </c>
      <c r="T6" s="5"/>
      <c r="W6" s="4" t="s">
        <v>5</v>
      </c>
      <c r="X6" s="4" t="s">
        <v>6</v>
      </c>
    </row>
    <row r="7" spans="1:24" x14ac:dyDescent="0.25">
      <c r="A7" s="79" t="str">
        <f t="shared" si="8"/>
        <v/>
      </c>
      <c r="B7" s="8"/>
      <c r="C7" s="14"/>
      <c r="D7" s="3"/>
      <c r="E7" s="7"/>
      <c r="F7" s="7"/>
      <c r="G7" s="3"/>
      <c r="H7" s="7"/>
      <c r="I7" s="30"/>
      <c r="J7" s="41" t="str">
        <f t="shared" si="9"/>
        <v/>
      </c>
      <c r="K7" s="16" t="str">
        <f>IF(B7=Contencioso_Administrativo[[#Headers],[Contencioso_Administrativo]],Actuación_Contencioso_2da[[#Headers],[Actuación_Contencioso_2da]],IF('SEGUNDA INSTANCIA'!B7=Ordinaria[[#Headers],[Ordinaria]],Actuación_Ordinaria_2da[[#Headers],[Actuación_Ordinaria_2da]],IF('SEGUNDA INSTANCIA'!B7=Función_Jurisdiccional_Disciplinaria[[#Headers],[Función_Jurisdiccional_Disciplinaria]],Actuación_Disciplinaria_2da[[#Headers],[Actuación_Disciplinaria_2da]],"")))</f>
        <v/>
      </c>
      <c r="L7" s="34" t="str">
        <f t="shared" si="10"/>
        <v/>
      </c>
      <c r="M7" s="34" t="str">
        <f t="shared" si="11"/>
        <v/>
      </c>
      <c r="N7" s="34" t="str">
        <f t="shared" si="12"/>
        <v/>
      </c>
      <c r="O7" s="4" t="str">
        <f t="shared" si="13"/>
        <v/>
      </c>
      <c r="P7" s="4" t="str">
        <f t="shared" si="14"/>
        <v/>
      </c>
      <c r="Q7" s="4" t="str">
        <f t="shared" si="15"/>
        <v/>
      </c>
      <c r="R7" s="4" t="str">
        <f t="shared" si="16"/>
        <v/>
      </c>
      <c r="T7" s="5"/>
      <c r="W7" s="4" t="s">
        <v>5</v>
      </c>
      <c r="X7" s="4" t="s">
        <v>6</v>
      </c>
    </row>
    <row r="8" spans="1:24" x14ac:dyDescent="0.25">
      <c r="A8" s="79" t="str">
        <f t="shared" si="8"/>
        <v/>
      </c>
      <c r="B8" s="8"/>
      <c r="C8" s="14"/>
      <c r="D8" s="3"/>
      <c r="E8" s="7"/>
      <c r="F8" s="7"/>
      <c r="G8" s="3"/>
      <c r="H8" s="7"/>
      <c r="I8" s="30"/>
      <c r="J8" s="41" t="str">
        <f t="shared" si="9"/>
        <v/>
      </c>
      <c r="K8" s="16" t="str">
        <f>IF(B8=Contencioso_Administrativo[[#Headers],[Contencioso_Administrativo]],Actuación_Contencioso_2da[[#Headers],[Actuación_Contencioso_2da]],IF('SEGUNDA INSTANCIA'!B8=Ordinaria[[#Headers],[Ordinaria]],Actuación_Ordinaria_2da[[#Headers],[Actuación_Ordinaria_2da]],IF('SEGUNDA INSTANCIA'!B8=Función_Jurisdiccional_Disciplinaria[[#Headers],[Función_Jurisdiccional_Disciplinaria]],Actuación_Disciplinaria_2da[[#Headers],[Actuación_Disciplinaria_2da]],"")))</f>
        <v/>
      </c>
      <c r="L8" s="34" t="str">
        <f t="shared" si="10"/>
        <v/>
      </c>
      <c r="M8" s="34" t="str">
        <f t="shared" si="11"/>
        <v/>
      </c>
      <c r="N8" s="34" t="str">
        <f t="shared" si="12"/>
        <v/>
      </c>
      <c r="O8" s="4" t="str">
        <f t="shared" si="13"/>
        <v/>
      </c>
      <c r="P8" s="4" t="str">
        <f t="shared" si="14"/>
        <v/>
      </c>
      <c r="Q8" s="4" t="str">
        <f t="shared" si="15"/>
        <v/>
      </c>
      <c r="R8" s="4" t="str">
        <f t="shared" si="16"/>
        <v/>
      </c>
      <c r="T8" s="5"/>
      <c r="W8" s="4" t="s">
        <v>5</v>
      </c>
      <c r="X8" s="4" t="s">
        <v>6</v>
      </c>
    </row>
    <row r="9" spans="1:24" x14ac:dyDescent="0.25">
      <c r="A9" s="79" t="str">
        <f t="shared" si="8"/>
        <v/>
      </c>
      <c r="B9" s="8"/>
      <c r="C9" s="14"/>
      <c r="D9" s="3"/>
      <c r="E9" s="7"/>
      <c r="F9" s="7"/>
      <c r="G9" s="3"/>
      <c r="H9" s="7"/>
      <c r="I9" s="30"/>
      <c r="J9" s="41" t="str">
        <f t="shared" si="9"/>
        <v/>
      </c>
      <c r="K9" s="16" t="str">
        <f>IF(B9=Contencioso_Administrativo[[#Headers],[Contencioso_Administrativo]],Actuación_Contencioso_2da[[#Headers],[Actuación_Contencioso_2da]],IF('SEGUNDA INSTANCIA'!B9=Ordinaria[[#Headers],[Ordinaria]],Actuación_Ordinaria_2da[[#Headers],[Actuación_Ordinaria_2da]],IF('SEGUNDA INSTANCIA'!B9=Función_Jurisdiccional_Disciplinaria[[#Headers],[Función_Jurisdiccional_Disciplinaria]],Actuación_Disciplinaria_2da[[#Headers],[Actuación_Disciplinaria_2da]],"")))</f>
        <v/>
      </c>
      <c r="L9" s="34" t="str">
        <f t="shared" si="10"/>
        <v/>
      </c>
      <c r="M9" s="34" t="str">
        <f t="shared" si="11"/>
        <v/>
      </c>
      <c r="N9" s="34" t="str">
        <f t="shared" si="12"/>
        <v/>
      </c>
      <c r="O9" s="4" t="str">
        <f t="shared" si="13"/>
        <v/>
      </c>
      <c r="P9" s="4" t="str">
        <f t="shared" si="14"/>
        <v/>
      </c>
      <c r="Q9" s="4" t="str">
        <f t="shared" si="15"/>
        <v/>
      </c>
      <c r="R9" s="4" t="str">
        <f t="shared" si="16"/>
        <v/>
      </c>
      <c r="T9" s="5"/>
      <c r="W9" s="4" t="s">
        <v>5</v>
      </c>
      <c r="X9" s="4" t="s">
        <v>6</v>
      </c>
    </row>
    <row r="10" spans="1:24" x14ac:dyDescent="0.25">
      <c r="A10" s="79" t="str">
        <f t="shared" si="8"/>
        <v/>
      </c>
      <c r="B10" s="8"/>
      <c r="C10" s="14"/>
      <c r="D10" s="3"/>
      <c r="E10" s="7"/>
      <c r="F10" s="7"/>
      <c r="G10" s="3"/>
      <c r="H10" s="7"/>
      <c r="I10" s="30"/>
      <c r="J10" s="41" t="str">
        <f t="shared" si="9"/>
        <v/>
      </c>
      <c r="K10" s="16" t="str">
        <f>IF(B10=Contencioso_Administrativo[[#Headers],[Contencioso_Administrativo]],Actuación_Contencioso_2da[[#Headers],[Actuación_Contencioso_2da]],IF('SEGUNDA INSTANCIA'!B10=Ordinaria[[#Headers],[Ordinaria]],Actuación_Ordinaria_2da[[#Headers],[Actuación_Ordinaria_2da]],IF('SEGUNDA INSTANCIA'!B10=Función_Jurisdiccional_Disciplinaria[[#Headers],[Función_Jurisdiccional_Disciplinaria]],Actuación_Disciplinaria_2da[[#Headers],[Actuación_Disciplinaria_2da]],"")))</f>
        <v/>
      </c>
      <c r="L10" s="34" t="str">
        <f t="shared" si="10"/>
        <v/>
      </c>
      <c r="M10" s="34" t="str">
        <f t="shared" si="11"/>
        <v/>
      </c>
      <c r="N10" s="34" t="str">
        <f t="shared" si="12"/>
        <v/>
      </c>
      <c r="O10" s="4" t="str">
        <f t="shared" si="13"/>
        <v/>
      </c>
      <c r="P10" s="4" t="str">
        <f t="shared" si="14"/>
        <v/>
      </c>
      <c r="Q10" s="4" t="str">
        <f t="shared" si="15"/>
        <v/>
      </c>
      <c r="R10" s="4" t="str">
        <f t="shared" si="16"/>
        <v/>
      </c>
      <c r="T10" s="5"/>
      <c r="W10" s="4" t="s">
        <v>5</v>
      </c>
      <c r="X10" s="4" t="s">
        <v>6</v>
      </c>
    </row>
    <row r="11" spans="1:24" x14ac:dyDescent="0.25">
      <c r="A11" s="79" t="str">
        <f t="shared" si="8"/>
        <v/>
      </c>
      <c r="B11" s="8"/>
      <c r="C11" s="14"/>
      <c r="D11" s="3"/>
      <c r="E11" s="7"/>
      <c r="F11" s="7"/>
      <c r="G11" s="3"/>
      <c r="H11" s="7"/>
      <c r="I11" s="30"/>
      <c r="J11" s="41" t="str">
        <f t="shared" si="9"/>
        <v/>
      </c>
      <c r="K11" s="16" t="str">
        <f>IF(B11=Contencioso_Administrativo[[#Headers],[Contencioso_Administrativo]],Actuación_Contencioso_2da[[#Headers],[Actuación_Contencioso_2da]],IF('SEGUNDA INSTANCIA'!B11=Ordinaria[[#Headers],[Ordinaria]],Actuación_Ordinaria_2da[[#Headers],[Actuación_Ordinaria_2da]],IF('SEGUNDA INSTANCIA'!B11=Función_Jurisdiccional_Disciplinaria[[#Headers],[Función_Jurisdiccional_Disciplinaria]],Actuación_Disciplinaria_2da[[#Headers],[Actuación_Disciplinaria_2da]],"")))</f>
        <v/>
      </c>
      <c r="L11" s="34" t="str">
        <f t="shared" si="10"/>
        <v/>
      </c>
      <c r="M11" s="34" t="str">
        <f t="shared" si="11"/>
        <v/>
      </c>
      <c r="N11" s="34" t="str">
        <f t="shared" si="12"/>
        <v/>
      </c>
      <c r="O11" s="4" t="str">
        <f t="shared" si="13"/>
        <v/>
      </c>
      <c r="P11" s="4" t="str">
        <f t="shared" si="14"/>
        <v/>
      </c>
      <c r="Q11" s="4" t="str">
        <f t="shared" si="15"/>
        <v/>
      </c>
      <c r="R11" s="4" t="str">
        <f t="shared" si="16"/>
        <v/>
      </c>
      <c r="T11" s="5"/>
      <c r="W11" s="4" t="s">
        <v>5</v>
      </c>
      <c r="X11" s="4" t="s">
        <v>6</v>
      </c>
    </row>
    <row r="12" spans="1:24" x14ac:dyDescent="0.25">
      <c r="A12" s="79" t="str">
        <f t="shared" si="8"/>
        <v/>
      </c>
      <c r="B12" s="8"/>
      <c r="C12" s="14"/>
      <c r="D12" s="3"/>
      <c r="E12" s="7"/>
      <c r="F12" s="7"/>
      <c r="G12" s="3"/>
      <c r="H12" s="7"/>
      <c r="I12" s="30"/>
      <c r="J12" s="41" t="str">
        <f t="shared" si="9"/>
        <v/>
      </c>
      <c r="K12" s="16" t="str">
        <f>IF(B12=Contencioso_Administrativo[[#Headers],[Contencioso_Administrativo]],Actuación_Contencioso_2da[[#Headers],[Actuación_Contencioso_2da]],IF('SEGUNDA INSTANCIA'!B12=Ordinaria[[#Headers],[Ordinaria]],Actuación_Ordinaria_2da[[#Headers],[Actuación_Ordinaria_2da]],IF('SEGUNDA INSTANCIA'!B12=Función_Jurisdiccional_Disciplinaria[[#Headers],[Función_Jurisdiccional_Disciplinaria]],Actuación_Disciplinaria_2da[[#Headers],[Actuación_Disciplinaria_2da]],"")))</f>
        <v/>
      </c>
      <c r="L12" s="34" t="str">
        <f t="shared" si="10"/>
        <v/>
      </c>
      <c r="M12" s="34" t="str">
        <f t="shared" si="11"/>
        <v/>
      </c>
      <c r="N12" s="34" t="str">
        <f t="shared" si="12"/>
        <v/>
      </c>
      <c r="O12" s="4" t="str">
        <f t="shared" si="13"/>
        <v/>
      </c>
      <c r="P12" s="4" t="str">
        <f t="shared" si="14"/>
        <v/>
      </c>
      <c r="Q12" s="4" t="str">
        <f t="shared" si="15"/>
        <v/>
      </c>
      <c r="R12" s="4" t="str">
        <f t="shared" si="16"/>
        <v/>
      </c>
      <c r="T12" s="5"/>
      <c r="W12" s="4" t="s">
        <v>5</v>
      </c>
      <c r="X12" s="4" t="s">
        <v>6</v>
      </c>
    </row>
    <row r="13" spans="1:24" x14ac:dyDescent="0.25">
      <c r="A13" s="79" t="str">
        <f t="shared" si="8"/>
        <v/>
      </c>
      <c r="B13" s="8"/>
      <c r="C13" s="14"/>
      <c r="D13" s="3"/>
      <c r="E13" s="7"/>
      <c r="F13" s="7"/>
      <c r="G13" s="3"/>
      <c r="H13" s="7"/>
      <c r="I13" s="30"/>
      <c r="J13" s="41" t="str">
        <f t="shared" si="9"/>
        <v/>
      </c>
      <c r="K13" s="16" t="str">
        <f>IF(B13=Contencioso_Administrativo[[#Headers],[Contencioso_Administrativo]],Actuación_Contencioso_2da[[#Headers],[Actuación_Contencioso_2da]],IF('SEGUNDA INSTANCIA'!B13=Ordinaria[[#Headers],[Ordinaria]],Actuación_Ordinaria_2da[[#Headers],[Actuación_Ordinaria_2da]],IF('SEGUNDA INSTANCIA'!B13=Función_Jurisdiccional_Disciplinaria[[#Headers],[Función_Jurisdiccional_Disciplinaria]],Actuación_Disciplinaria_2da[[#Headers],[Actuación_Disciplinaria_2da]],"")))</f>
        <v/>
      </c>
      <c r="L13" s="34" t="str">
        <f t="shared" si="10"/>
        <v/>
      </c>
      <c r="M13" s="34" t="str">
        <f t="shared" si="11"/>
        <v/>
      </c>
      <c r="N13" s="34" t="str">
        <f t="shared" si="12"/>
        <v/>
      </c>
      <c r="O13" s="4" t="str">
        <f t="shared" si="13"/>
        <v/>
      </c>
      <c r="P13" s="4" t="str">
        <f t="shared" si="14"/>
        <v/>
      </c>
      <c r="Q13" s="4" t="str">
        <f t="shared" si="15"/>
        <v/>
      </c>
      <c r="R13" s="4" t="str">
        <f t="shared" si="16"/>
        <v/>
      </c>
      <c r="T13" s="5"/>
      <c r="W13" s="4" t="s">
        <v>5</v>
      </c>
      <c r="X13" s="4" t="s">
        <v>6</v>
      </c>
    </row>
    <row r="14" spans="1:24" x14ac:dyDescent="0.25">
      <c r="A14" s="79" t="str">
        <f t="shared" si="8"/>
        <v/>
      </c>
      <c r="B14" s="8"/>
      <c r="C14" s="14"/>
      <c r="D14" s="3"/>
      <c r="E14" s="7"/>
      <c r="F14" s="7"/>
      <c r="G14" s="3"/>
      <c r="H14" s="7"/>
      <c r="I14" s="30"/>
      <c r="J14" s="41" t="str">
        <f t="shared" si="9"/>
        <v/>
      </c>
      <c r="K14" s="16" t="str">
        <f>IF(B14=Contencioso_Administrativo[[#Headers],[Contencioso_Administrativo]],Actuación_Contencioso_2da[[#Headers],[Actuación_Contencioso_2da]],IF('SEGUNDA INSTANCIA'!B14=Ordinaria[[#Headers],[Ordinaria]],Actuación_Ordinaria_2da[[#Headers],[Actuación_Ordinaria_2da]],IF('SEGUNDA INSTANCIA'!B14=Función_Jurisdiccional_Disciplinaria[[#Headers],[Función_Jurisdiccional_Disciplinaria]],Actuación_Disciplinaria_2da[[#Headers],[Actuación_Disciplinaria_2da]],"")))</f>
        <v/>
      </c>
      <c r="L14" s="34" t="str">
        <f t="shared" si="10"/>
        <v/>
      </c>
      <c r="M14" s="34" t="str">
        <f t="shared" si="11"/>
        <v/>
      </c>
      <c r="N14" s="34" t="str">
        <f t="shared" si="12"/>
        <v/>
      </c>
      <c r="O14" s="4" t="str">
        <f t="shared" si="13"/>
        <v/>
      </c>
      <c r="P14" s="4" t="str">
        <f t="shared" si="14"/>
        <v/>
      </c>
      <c r="Q14" s="4" t="str">
        <f t="shared" si="15"/>
        <v/>
      </c>
      <c r="R14" s="4" t="str">
        <f t="shared" si="16"/>
        <v/>
      </c>
      <c r="T14" s="5"/>
      <c r="W14" s="4" t="s">
        <v>5</v>
      </c>
      <c r="X14" s="4" t="s">
        <v>6</v>
      </c>
    </row>
    <row r="15" spans="1:24" x14ac:dyDescent="0.25">
      <c r="A15" s="79" t="str">
        <f t="shared" si="8"/>
        <v/>
      </c>
      <c r="B15" s="8"/>
      <c r="C15" s="14"/>
      <c r="D15" s="3"/>
      <c r="E15" s="7"/>
      <c r="F15" s="7"/>
      <c r="G15" s="3"/>
      <c r="H15" s="7"/>
      <c r="I15" s="30"/>
      <c r="J15" s="41" t="str">
        <f t="shared" si="9"/>
        <v/>
      </c>
      <c r="K15" s="16" t="str">
        <f>IF(B15=Contencioso_Administrativo[[#Headers],[Contencioso_Administrativo]],Actuación_Contencioso_2da[[#Headers],[Actuación_Contencioso_2da]],IF('SEGUNDA INSTANCIA'!B15=Ordinaria[[#Headers],[Ordinaria]],Actuación_Ordinaria_2da[[#Headers],[Actuación_Ordinaria_2da]],IF('SEGUNDA INSTANCIA'!B15=Función_Jurisdiccional_Disciplinaria[[#Headers],[Función_Jurisdiccional_Disciplinaria]],Actuación_Disciplinaria_2da[[#Headers],[Actuación_Disciplinaria_2da]],"")))</f>
        <v/>
      </c>
      <c r="L15" s="34" t="str">
        <f t="shared" si="10"/>
        <v/>
      </c>
      <c r="M15" s="34" t="str">
        <f t="shared" si="11"/>
        <v/>
      </c>
      <c r="N15" s="34" t="str">
        <f t="shared" si="12"/>
        <v/>
      </c>
      <c r="O15" s="4" t="str">
        <f t="shared" si="13"/>
        <v/>
      </c>
      <c r="P15" s="4" t="str">
        <f t="shared" si="14"/>
        <v/>
      </c>
      <c r="Q15" s="4" t="str">
        <f t="shared" si="15"/>
        <v/>
      </c>
      <c r="R15" s="4" t="str">
        <f t="shared" si="16"/>
        <v/>
      </c>
      <c r="T15" s="5"/>
      <c r="W15" s="4" t="s">
        <v>5</v>
      </c>
      <c r="X15" s="4" t="s">
        <v>6</v>
      </c>
    </row>
    <row r="16" spans="1:24" x14ac:dyDescent="0.25">
      <c r="A16" s="79" t="str">
        <f t="shared" si="8"/>
        <v/>
      </c>
      <c r="B16" s="8"/>
      <c r="C16" s="14"/>
      <c r="D16" s="3"/>
      <c r="E16" s="7"/>
      <c r="F16" s="7"/>
      <c r="G16" s="3"/>
      <c r="H16" s="7"/>
      <c r="I16" s="30"/>
      <c r="J16" s="41" t="str">
        <f t="shared" si="9"/>
        <v/>
      </c>
      <c r="K16" s="16" t="str">
        <f>IF(B16=Contencioso_Administrativo[[#Headers],[Contencioso_Administrativo]],Actuación_Contencioso_2da[[#Headers],[Actuación_Contencioso_2da]],IF('SEGUNDA INSTANCIA'!B16=Ordinaria[[#Headers],[Ordinaria]],Actuación_Ordinaria_2da[[#Headers],[Actuación_Ordinaria_2da]],IF('SEGUNDA INSTANCIA'!B16=Función_Jurisdiccional_Disciplinaria[[#Headers],[Función_Jurisdiccional_Disciplinaria]],Actuación_Disciplinaria_2da[[#Headers],[Actuación_Disciplinaria_2da]],"")))</f>
        <v/>
      </c>
      <c r="L16" s="34" t="str">
        <f t="shared" si="10"/>
        <v/>
      </c>
      <c r="M16" s="34" t="str">
        <f t="shared" si="11"/>
        <v/>
      </c>
      <c r="N16" s="34" t="str">
        <f t="shared" si="12"/>
        <v/>
      </c>
      <c r="O16" s="4" t="str">
        <f t="shared" si="13"/>
        <v/>
      </c>
      <c r="P16" s="4" t="str">
        <f t="shared" si="14"/>
        <v/>
      </c>
      <c r="Q16" s="4" t="str">
        <f t="shared" si="15"/>
        <v/>
      </c>
      <c r="R16" s="4" t="str">
        <f t="shared" si="16"/>
        <v/>
      </c>
      <c r="T16" s="5"/>
      <c r="W16" s="4" t="s">
        <v>5</v>
      </c>
      <c r="X16" s="4" t="s">
        <v>6</v>
      </c>
    </row>
    <row r="17" spans="1:24" x14ac:dyDescent="0.25">
      <c r="A17" s="79" t="str">
        <f t="shared" si="8"/>
        <v/>
      </c>
      <c r="B17" s="8"/>
      <c r="C17" s="14"/>
      <c r="D17" s="3"/>
      <c r="E17" s="7"/>
      <c r="F17" s="7"/>
      <c r="G17" s="3"/>
      <c r="H17" s="7"/>
      <c r="I17" s="30"/>
      <c r="J17" s="41" t="str">
        <f t="shared" si="9"/>
        <v/>
      </c>
      <c r="K17" s="16" t="str">
        <f>IF(B17=Contencioso_Administrativo[[#Headers],[Contencioso_Administrativo]],Actuación_Contencioso_2da[[#Headers],[Actuación_Contencioso_2da]],IF('SEGUNDA INSTANCIA'!B17=Ordinaria[[#Headers],[Ordinaria]],Actuación_Ordinaria_2da[[#Headers],[Actuación_Ordinaria_2da]],IF('SEGUNDA INSTANCIA'!B17=Función_Jurisdiccional_Disciplinaria[[#Headers],[Función_Jurisdiccional_Disciplinaria]],Actuación_Disciplinaria_2da[[#Headers],[Actuación_Disciplinaria_2da]],"")))</f>
        <v/>
      </c>
      <c r="L17" s="34" t="str">
        <f t="shared" si="10"/>
        <v/>
      </c>
      <c r="M17" s="34" t="str">
        <f t="shared" si="11"/>
        <v/>
      </c>
      <c r="N17" s="34" t="str">
        <f t="shared" si="12"/>
        <v/>
      </c>
      <c r="O17" s="4" t="str">
        <f t="shared" si="13"/>
        <v/>
      </c>
      <c r="P17" s="4" t="str">
        <f t="shared" si="14"/>
        <v/>
      </c>
      <c r="Q17" s="4" t="str">
        <f t="shared" si="15"/>
        <v/>
      </c>
      <c r="R17" s="4" t="str">
        <f t="shared" si="16"/>
        <v/>
      </c>
      <c r="T17" s="5"/>
      <c r="W17" s="4" t="s">
        <v>5</v>
      </c>
      <c r="X17" s="4" t="s">
        <v>6</v>
      </c>
    </row>
    <row r="18" spans="1:24" x14ac:dyDescent="0.25">
      <c r="A18" s="79" t="str">
        <f t="shared" si="8"/>
        <v/>
      </c>
      <c r="B18" s="8"/>
      <c r="C18" s="14"/>
      <c r="D18" s="3"/>
      <c r="E18" s="7"/>
      <c r="F18" s="7"/>
      <c r="G18" s="3"/>
      <c r="H18" s="7"/>
      <c r="I18" s="30"/>
      <c r="J18" s="41" t="str">
        <f t="shared" si="9"/>
        <v/>
      </c>
      <c r="K18" s="16" t="str">
        <f>IF(B18=Contencioso_Administrativo[[#Headers],[Contencioso_Administrativo]],Actuación_Contencioso_2da[[#Headers],[Actuación_Contencioso_2da]],IF('SEGUNDA INSTANCIA'!B18=Ordinaria[[#Headers],[Ordinaria]],Actuación_Ordinaria_2da[[#Headers],[Actuación_Ordinaria_2da]],IF('SEGUNDA INSTANCIA'!B18=Función_Jurisdiccional_Disciplinaria[[#Headers],[Función_Jurisdiccional_Disciplinaria]],Actuación_Disciplinaria_2da[[#Headers],[Actuación_Disciplinaria_2da]],"")))</f>
        <v/>
      </c>
      <c r="L18" s="34" t="str">
        <f t="shared" si="10"/>
        <v/>
      </c>
      <c r="M18" s="34" t="str">
        <f t="shared" si="11"/>
        <v/>
      </c>
      <c r="N18" s="34" t="str">
        <f t="shared" si="12"/>
        <v/>
      </c>
      <c r="O18" s="4" t="str">
        <f t="shared" si="13"/>
        <v/>
      </c>
      <c r="P18" s="4" t="str">
        <f t="shared" si="14"/>
        <v/>
      </c>
      <c r="Q18" s="4" t="str">
        <f t="shared" si="15"/>
        <v/>
      </c>
      <c r="R18" s="4" t="str">
        <f t="shared" si="16"/>
        <v/>
      </c>
      <c r="T18" s="5"/>
      <c r="W18" s="4" t="s">
        <v>5</v>
      </c>
      <c r="X18" s="4" t="s">
        <v>6</v>
      </c>
    </row>
    <row r="19" spans="1:24" x14ac:dyDescent="0.25">
      <c r="A19" s="79" t="str">
        <f t="shared" si="8"/>
        <v/>
      </c>
      <c r="B19" s="8"/>
      <c r="C19" s="14"/>
      <c r="D19" s="3"/>
      <c r="E19" s="7"/>
      <c r="F19" s="7"/>
      <c r="G19" s="3"/>
      <c r="H19" s="7"/>
      <c r="I19" s="30"/>
      <c r="J19" s="41" t="str">
        <f t="shared" si="9"/>
        <v/>
      </c>
      <c r="K19" s="16" t="str">
        <f>IF(B19=Contencioso_Administrativo[[#Headers],[Contencioso_Administrativo]],Actuación_Contencioso_2da[[#Headers],[Actuación_Contencioso_2da]],IF('SEGUNDA INSTANCIA'!B19=Ordinaria[[#Headers],[Ordinaria]],Actuación_Ordinaria_2da[[#Headers],[Actuación_Ordinaria_2da]],IF('SEGUNDA INSTANCIA'!B19=Función_Jurisdiccional_Disciplinaria[[#Headers],[Función_Jurisdiccional_Disciplinaria]],Actuación_Disciplinaria_2da[[#Headers],[Actuación_Disciplinaria_2da]],"")))</f>
        <v/>
      </c>
      <c r="L19" s="34" t="str">
        <f t="shared" si="10"/>
        <v/>
      </c>
      <c r="M19" s="34" t="str">
        <f t="shared" si="11"/>
        <v/>
      </c>
      <c r="N19" s="34" t="str">
        <f t="shared" si="12"/>
        <v/>
      </c>
      <c r="O19" s="4" t="str">
        <f t="shared" si="13"/>
        <v/>
      </c>
      <c r="P19" s="4" t="str">
        <f t="shared" si="14"/>
        <v/>
      </c>
      <c r="Q19" s="4" t="str">
        <f t="shared" si="15"/>
        <v/>
      </c>
      <c r="R19" s="4" t="str">
        <f t="shared" si="16"/>
        <v/>
      </c>
      <c r="T19" s="5"/>
      <c r="W19" s="4" t="s">
        <v>5</v>
      </c>
      <c r="X19" s="4" t="s">
        <v>6</v>
      </c>
    </row>
    <row r="20" spans="1:24" x14ac:dyDescent="0.25">
      <c r="A20" s="79" t="str">
        <f t="shared" si="8"/>
        <v/>
      </c>
      <c r="B20" s="8"/>
      <c r="C20" s="14"/>
      <c r="D20" s="3"/>
      <c r="E20" s="7"/>
      <c r="F20" s="7"/>
      <c r="G20" s="3"/>
      <c r="H20" s="7"/>
      <c r="I20" s="30"/>
      <c r="J20" s="41" t="str">
        <f t="shared" si="9"/>
        <v/>
      </c>
      <c r="K20" s="16" t="str">
        <f>IF(B20=Contencioso_Administrativo[[#Headers],[Contencioso_Administrativo]],Actuación_Contencioso_2da[[#Headers],[Actuación_Contencioso_2da]],IF('SEGUNDA INSTANCIA'!B20=Ordinaria[[#Headers],[Ordinaria]],Actuación_Ordinaria_2da[[#Headers],[Actuación_Ordinaria_2da]],IF('SEGUNDA INSTANCIA'!B20=Función_Jurisdiccional_Disciplinaria[[#Headers],[Función_Jurisdiccional_Disciplinaria]],Actuación_Disciplinaria_2da[[#Headers],[Actuación_Disciplinaria_2da]],"")))</f>
        <v/>
      </c>
      <c r="L20" s="34" t="str">
        <f t="shared" si="10"/>
        <v/>
      </c>
      <c r="M20" s="34" t="str">
        <f t="shared" si="11"/>
        <v/>
      </c>
      <c r="N20" s="34" t="str">
        <f t="shared" si="12"/>
        <v/>
      </c>
      <c r="O20" s="4" t="str">
        <f t="shared" si="13"/>
        <v/>
      </c>
      <c r="P20" s="4" t="str">
        <f t="shared" si="14"/>
        <v/>
      </c>
      <c r="Q20" s="4" t="str">
        <f t="shared" si="15"/>
        <v/>
      </c>
      <c r="R20" s="4" t="str">
        <f t="shared" si="16"/>
        <v/>
      </c>
      <c r="T20" s="5"/>
      <c r="W20" s="4" t="s">
        <v>5</v>
      </c>
      <c r="X20" s="4" t="s">
        <v>6</v>
      </c>
    </row>
    <row r="21" spans="1:24" x14ac:dyDescent="0.25">
      <c r="A21" s="79" t="str">
        <f t="shared" si="8"/>
        <v/>
      </c>
      <c r="B21" s="8"/>
      <c r="C21" s="14"/>
      <c r="D21" s="3"/>
      <c r="E21" s="7"/>
      <c r="F21" s="7"/>
      <c r="G21" s="3"/>
      <c r="H21" s="7"/>
      <c r="I21" s="30"/>
      <c r="J21" s="41" t="str">
        <f t="shared" si="9"/>
        <v/>
      </c>
      <c r="K21" s="16" t="str">
        <f>IF(B21=Contencioso_Administrativo[[#Headers],[Contencioso_Administrativo]],Actuación_Contencioso_2da[[#Headers],[Actuación_Contencioso_2da]],IF('SEGUNDA INSTANCIA'!B21=Ordinaria[[#Headers],[Ordinaria]],Actuación_Ordinaria_2da[[#Headers],[Actuación_Ordinaria_2da]],IF('SEGUNDA INSTANCIA'!B21=Función_Jurisdiccional_Disciplinaria[[#Headers],[Función_Jurisdiccional_Disciplinaria]],Actuación_Disciplinaria_2da[[#Headers],[Actuación_Disciplinaria_2da]],"")))</f>
        <v/>
      </c>
      <c r="L21" s="34" t="str">
        <f t="shared" si="10"/>
        <v/>
      </c>
      <c r="M21" s="34" t="str">
        <f t="shared" si="11"/>
        <v/>
      </c>
      <c r="N21" s="34" t="str">
        <f t="shared" si="12"/>
        <v/>
      </c>
      <c r="O21" s="4" t="str">
        <f t="shared" si="13"/>
        <v/>
      </c>
      <c r="P21" s="4" t="str">
        <f t="shared" si="14"/>
        <v/>
      </c>
      <c r="Q21" s="4" t="str">
        <f t="shared" si="15"/>
        <v/>
      </c>
      <c r="R21" s="4" t="str">
        <f t="shared" si="16"/>
        <v/>
      </c>
      <c r="T21" s="5"/>
      <c r="W21" s="4" t="s">
        <v>5</v>
      </c>
      <c r="X21" s="4" t="s">
        <v>6</v>
      </c>
    </row>
    <row r="22" spans="1:24" x14ac:dyDescent="0.25">
      <c r="A22" s="79" t="str">
        <f t="shared" si="8"/>
        <v/>
      </c>
      <c r="B22" s="8"/>
      <c r="C22" s="14"/>
      <c r="D22" s="3"/>
      <c r="E22" s="7"/>
      <c r="F22" s="7"/>
      <c r="G22" s="3"/>
      <c r="H22" s="7"/>
      <c r="I22" s="30"/>
      <c r="J22" s="41" t="str">
        <f t="shared" si="9"/>
        <v/>
      </c>
      <c r="K22" s="16" t="str">
        <f>IF(B22=Contencioso_Administrativo[[#Headers],[Contencioso_Administrativo]],Actuación_Contencioso_2da[[#Headers],[Actuación_Contencioso_2da]],IF('SEGUNDA INSTANCIA'!B22=Ordinaria[[#Headers],[Ordinaria]],Actuación_Ordinaria_2da[[#Headers],[Actuación_Ordinaria_2da]],IF('SEGUNDA INSTANCIA'!B22=Función_Jurisdiccional_Disciplinaria[[#Headers],[Función_Jurisdiccional_Disciplinaria]],Actuación_Disciplinaria_2da[[#Headers],[Actuación_Disciplinaria_2da]],"")))</f>
        <v/>
      </c>
      <c r="L22" s="34" t="str">
        <f t="shared" si="10"/>
        <v/>
      </c>
      <c r="M22" s="34" t="str">
        <f t="shared" si="11"/>
        <v/>
      </c>
      <c r="N22" s="34" t="str">
        <f t="shared" si="12"/>
        <v/>
      </c>
      <c r="O22" s="4" t="str">
        <f t="shared" si="13"/>
        <v/>
      </c>
      <c r="P22" s="4" t="str">
        <f t="shared" si="14"/>
        <v/>
      </c>
      <c r="Q22" s="4" t="str">
        <f t="shared" si="15"/>
        <v/>
      </c>
      <c r="R22" s="4" t="str">
        <f t="shared" si="16"/>
        <v/>
      </c>
      <c r="T22" s="5"/>
      <c r="W22" s="4" t="s">
        <v>5</v>
      </c>
      <c r="X22" s="4" t="s">
        <v>6</v>
      </c>
    </row>
    <row r="23" spans="1:24" x14ac:dyDescent="0.25">
      <c r="A23" s="79" t="str">
        <f t="shared" si="8"/>
        <v/>
      </c>
      <c r="B23" s="8"/>
      <c r="C23" s="14"/>
      <c r="D23" s="3"/>
      <c r="E23" s="7"/>
      <c r="F23" s="7"/>
      <c r="G23" s="3"/>
      <c r="H23" s="7"/>
      <c r="I23" s="30"/>
      <c r="J23" s="41" t="str">
        <f t="shared" si="9"/>
        <v/>
      </c>
      <c r="K23" s="16" t="str">
        <f>IF(B23=Contencioso_Administrativo[[#Headers],[Contencioso_Administrativo]],Actuación_Contencioso_2da[[#Headers],[Actuación_Contencioso_2da]],IF('SEGUNDA INSTANCIA'!B23=Ordinaria[[#Headers],[Ordinaria]],Actuación_Ordinaria_2da[[#Headers],[Actuación_Ordinaria_2da]],IF('SEGUNDA INSTANCIA'!B23=Función_Jurisdiccional_Disciplinaria[[#Headers],[Función_Jurisdiccional_Disciplinaria]],Actuación_Disciplinaria_2da[[#Headers],[Actuación_Disciplinaria_2da]],"")))</f>
        <v/>
      </c>
      <c r="L23" s="34" t="str">
        <f t="shared" si="10"/>
        <v/>
      </c>
      <c r="M23" s="34" t="str">
        <f t="shared" si="11"/>
        <v/>
      </c>
      <c r="N23" s="34" t="str">
        <f t="shared" si="12"/>
        <v/>
      </c>
      <c r="O23" s="4" t="str">
        <f t="shared" si="13"/>
        <v/>
      </c>
      <c r="P23" s="4" t="str">
        <f t="shared" si="14"/>
        <v/>
      </c>
      <c r="Q23" s="4" t="str">
        <f t="shared" si="15"/>
        <v/>
      </c>
      <c r="R23" s="4" t="str">
        <f t="shared" si="16"/>
        <v/>
      </c>
      <c r="T23" s="5"/>
      <c r="W23" s="4" t="s">
        <v>5</v>
      </c>
      <c r="X23" s="4" t="s">
        <v>6</v>
      </c>
    </row>
    <row r="24" spans="1:24" x14ac:dyDescent="0.25">
      <c r="A24" s="79" t="str">
        <f t="shared" si="8"/>
        <v/>
      </c>
      <c r="B24" s="8"/>
      <c r="C24" s="14"/>
      <c r="D24" s="3"/>
      <c r="E24" s="7"/>
      <c r="F24" s="7"/>
      <c r="G24" s="3"/>
      <c r="H24" s="7"/>
      <c r="I24" s="30"/>
      <c r="J24" s="41" t="str">
        <f t="shared" si="9"/>
        <v/>
      </c>
      <c r="K24" s="16" t="str">
        <f>IF(B24=Contencioso_Administrativo[[#Headers],[Contencioso_Administrativo]],Actuación_Contencioso_2da[[#Headers],[Actuación_Contencioso_2da]],IF('SEGUNDA INSTANCIA'!B24=Ordinaria[[#Headers],[Ordinaria]],Actuación_Ordinaria_2da[[#Headers],[Actuación_Ordinaria_2da]],IF('SEGUNDA INSTANCIA'!B24=Función_Jurisdiccional_Disciplinaria[[#Headers],[Función_Jurisdiccional_Disciplinaria]],Actuación_Disciplinaria_2da[[#Headers],[Actuación_Disciplinaria_2da]],"")))</f>
        <v/>
      </c>
      <c r="L24" s="34" t="str">
        <f t="shared" si="10"/>
        <v/>
      </c>
      <c r="M24" s="34" t="str">
        <f t="shared" si="11"/>
        <v/>
      </c>
      <c r="N24" s="34" t="str">
        <f t="shared" si="12"/>
        <v/>
      </c>
      <c r="O24" s="4" t="str">
        <f t="shared" si="13"/>
        <v/>
      </c>
      <c r="P24" s="4" t="str">
        <f t="shared" si="14"/>
        <v/>
      </c>
      <c r="Q24" s="4" t="str">
        <f t="shared" si="15"/>
        <v/>
      </c>
      <c r="R24" s="4" t="str">
        <f t="shared" si="16"/>
        <v/>
      </c>
      <c r="T24" s="5"/>
      <c r="W24" s="4" t="s">
        <v>5</v>
      </c>
      <c r="X24" s="4" t="s">
        <v>6</v>
      </c>
    </row>
    <row r="25" spans="1:24" x14ac:dyDescent="0.25">
      <c r="A25" s="79" t="str">
        <f t="shared" si="8"/>
        <v/>
      </c>
      <c r="B25" s="8"/>
      <c r="C25" s="14"/>
      <c r="D25" s="3"/>
      <c r="E25" s="7"/>
      <c r="F25" s="7"/>
      <c r="G25" s="3"/>
      <c r="H25" s="7"/>
      <c r="I25" s="30"/>
      <c r="J25" s="41" t="str">
        <f t="shared" si="9"/>
        <v/>
      </c>
      <c r="K25" s="16" t="str">
        <f>IF(B25=Contencioso_Administrativo[[#Headers],[Contencioso_Administrativo]],Actuación_Contencioso_2da[[#Headers],[Actuación_Contencioso_2da]],IF('SEGUNDA INSTANCIA'!B25=Ordinaria[[#Headers],[Ordinaria]],Actuación_Ordinaria_2da[[#Headers],[Actuación_Ordinaria_2da]],IF('SEGUNDA INSTANCIA'!B25=Función_Jurisdiccional_Disciplinaria[[#Headers],[Función_Jurisdiccional_Disciplinaria]],Actuación_Disciplinaria_2da[[#Headers],[Actuación_Disciplinaria_2da]],"")))</f>
        <v/>
      </c>
      <c r="L25" s="34" t="str">
        <f t="shared" si="10"/>
        <v/>
      </c>
      <c r="M25" s="34" t="str">
        <f t="shared" si="11"/>
        <v/>
      </c>
      <c r="N25" s="34" t="str">
        <f t="shared" si="12"/>
        <v/>
      </c>
      <c r="O25" s="4" t="str">
        <f t="shared" si="13"/>
        <v/>
      </c>
      <c r="P25" s="4" t="str">
        <f t="shared" si="14"/>
        <v/>
      </c>
      <c r="Q25" s="4" t="str">
        <f t="shared" si="15"/>
        <v/>
      </c>
      <c r="R25" s="4" t="str">
        <f t="shared" si="16"/>
        <v/>
      </c>
      <c r="T25" s="5"/>
      <c r="W25" s="4" t="s">
        <v>5</v>
      </c>
      <c r="X25" s="4" t="s">
        <v>6</v>
      </c>
    </row>
    <row r="26" spans="1:24" x14ac:dyDescent="0.25">
      <c r="A26" s="79" t="str">
        <f t="shared" si="8"/>
        <v/>
      </c>
      <c r="B26" s="8"/>
      <c r="C26" s="14"/>
      <c r="D26" s="3"/>
      <c r="E26" s="7"/>
      <c r="F26" s="7"/>
      <c r="G26" s="3"/>
      <c r="H26" s="7"/>
      <c r="I26" s="30"/>
      <c r="J26" s="41" t="str">
        <f t="shared" si="9"/>
        <v/>
      </c>
      <c r="K26" s="16" t="str">
        <f>IF(B26=Contencioso_Administrativo[[#Headers],[Contencioso_Administrativo]],Actuación_Contencioso_2da[[#Headers],[Actuación_Contencioso_2da]],IF('SEGUNDA INSTANCIA'!B26=Ordinaria[[#Headers],[Ordinaria]],Actuación_Ordinaria_2da[[#Headers],[Actuación_Ordinaria_2da]],IF('SEGUNDA INSTANCIA'!B26=Función_Jurisdiccional_Disciplinaria[[#Headers],[Función_Jurisdiccional_Disciplinaria]],Actuación_Disciplinaria_2da[[#Headers],[Actuación_Disciplinaria_2da]],"")))</f>
        <v/>
      </c>
      <c r="L26" s="34" t="str">
        <f t="shared" si="10"/>
        <v/>
      </c>
      <c r="M26" s="34" t="str">
        <f t="shared" si="11"/>
        <v/>
      </c>
      <c r="N26" s="34" t="str">
        <f t="shared" si="12"/>
        <v/>
      </c>
      <c r="O26" s="4" t="str">
        <f t="shared" si="13"/>
        <v/>
      </c>
      <c r="P26" s="4" t="str">
        <f t="shared" si="14"/>
        <v/>
      </c>
      <c r="Q26" s="4" t="str">
        <f t="shared" si="15"/>
        <v/>
      </c>
      <c r="R26" s="4" t="str">
        <f t="shared" si="16"/>
        <v/>
      </c>
      <c r="T26" s="5"/>
      <c r="W26" s="4" t="s">
        <v>5</v>
      </c>
      <c r="X26" s="4" t="s">
        <v>6</v>
      </c>
    </row>
    <row r="27" spans="1:24" x14ac:dyDescent="0.25">
      <c r="A27" s="79" t="str">
        <f t="shared" si="8"/>
        <v/>
      </c>
      <c r="B27" s="8"/>
      <c r="C27" s="14"/>
      <c r="D27" s="3"/>
      <c r="E27" s="7"/>
      <c r="F27" s="7"/>
      <c r="G27" s="3"/>
      <c r="H27" s="7"/>
      <c r="I27" s="30"/>
      <c r="J27" s="41" t="str">
        <f t="shared" si="9"/>
        <v/>
      </c>
      <c r="K27" s="16" t="str">
        <f>IF(B27=Contencioso_Administrativo[[#Headers],[Contencioso_Administrativo]],Actuación_Contencioso_2da[[#Headers],[Actuación_Contencioso_2da]],IF('SEGUNDA INSTANCIA'!B27=Ordinaria[[#Headers],[Ordinaria]],Actuación_Ordinaria_2da[[#Headers],[Actuación_Ordinaria_2da]],IF('SEGUNDA INSTANCIA'!B27=Función_Jurisdiccional_Disciplinaria[[#Headers],[Función_Jurisdiccional_Disciplinaria]],Actuación_Disciplinaria_2da[[#Headers],[Actuación_Disciplinaria_2da]],"")))</f>
        <v/>
      </c>
      <c r="L27" s="34" t="str">
        <f t="shared" si="10"/>
        <v/>
      </c>
      <c r="M27" s="34" t="str">
        <f t="shared" si="11"/>
        <v/>
      </c>
      <c r="N27" s="34" t="str">
        <f t="shared" si="12"/>
        <v/>
      </c>
      <c r="O27" s="4" t="str">
        <f t="shared" si="13"/>
        <v/>
      </c>
      <c r="P27" s="4" t="str">
        <f t="shared" si="14"/>
        <v/>
      </c>
      <c r="Q27" s="4" t="str">
        <f t="shared" si="15"/>
        <v/>
      </c>
      <c r="R27" s="4" t="str">
        <f t="shared" si="16"/>
        <v/>
      </c>
      <c r="T27" s="5"/>
      <c r="W27" s="4" t="s">
        <v>5</v>
      </c>
      <c r="X27" s="4" t="s">
        <v>6</v>
      </c>
    </row>
    <row r="28" spans="1:24" x14ac:dyDescent="0.25">
      <c r="A28" s="79" t="str">
        <f t="shared" si="8"/>
        <v/>
      </c>
      <c r="B28" s="8"/>
      <c r="C28" s="14"/>
      <c r="D28" s="3"/>
      <c r="E28" s="7"/>
      <c r="F28" s="7"/>
      <c r="G28" s="3"/>
      <c r="H28" s="7"/>
      <c r="I28" s="30"/>
      <c r="J28" s="41" t="str">
        <f t="shared" si="9"/>
        <v/>
      </c>
      <c r="K28" s="16" t="str">
        <f>IF(B28=Contencioso_Administrativo[[#Headers],[Contencioso_Administrativo]],Actuación_Contencioso_2da[[#Headers],[Actuación_Contencioso_2da]],IF('SEGUNDA INSTANCIA'!B28=Ordinaria[[#Headers],[Ordinaria]],Actuación_Ordinaria_2da[[#Headers],[Actuación_Ordinaria_2da]],IF('SEGUNDA INSTANCIA'!B28=Función_Jurisdiccional_Disciplinaria[[#Headers],[Función_Jurisdiccional_Disciplinaria]],Actuación_Disciplinaria_2da[[#Headers],[Actuación_Disciplinaria_2da]],"")))</f>
        <v/>
      </c>
      <c r="L28" s="34" t="str">
        <f t="shared" si="10"/>
        <v/>
      </c>
      <c r="M28" s="34" t="str">
        <f t="shared" si="11"/>
        <v/>
      </c>
      <c r="N28" s="34" t="str">
        <f t="shared" si="12"/>
        <v/>
      </c>
      <c r="O28" s="4" t="str">
        <f t="shared" si="13"/>
        <v/>
      </c>
      <c r="P28" s="4" t="str">
        <f t="shared" si="14"/>
        <v/>
      </c>
      <c r="Q28" s="4" t="str">
        <f t="shared" si="15"/>
        <v/>
      </c>
      <c r="R28" s="4" t="str">
        <f t="shared" si="16"/>
        <v/>
      </c>
      <c r="T28" s="5"/>
      <c r="W28" s="4" t="s">
        <v>5</v>
      </c>
      <c r="X28" s="4" t="s">
        <v>6</v>
      </c>
    </row>
    <row r="29" spans="1:24" x14ac:dyDescent="0.25">
      <c r="A29" s="79" t="str">
        <f t="shared" si="8"/>
        <v/>
      </c>
      <c r="B29" s="8"/>
      <c r="C29" s="14"/>
      <c r="D29" s="3"/>
      <c r="E29" s="7"/>
      <c r="F29" s="7"/>
      <c r="G29" s="3"/>
      <c r="H29" s="7"/>
      <c r="I29" s="30"/>
      <c r="J29" s="41" t="str">
        <f t="shared" si="9"/>
        <v/>
      </c>
      <c r="K29" s="16" t="str">
        <f>IF(B29=Contencioso_Administrativo[[#Headers],[Contencioso_Administrativo]],Actuación_Contencioso_2da[[#Headers],[Actuación_Contencioso_2da]],IF('SEGUNDA INSTANCIA'!B29=Ordinaria[[#Headers],[Ordinaria]],Actuación_Ordinaria_2da[[#Headers],[Actuación_Ordinaria_2da]],IF('SEGUNDA INSTANCIA'!B29=Función_Jurisdiccional_Disciplinaria[[#Headers],[Función_Jurisdiccional_Disciplinaria]],Actuación_Disciplinaria_2da[[#Headers],[Actuación_Disciplinaria_2da]],"")))</f>
        <v/>
      </c>
      <c r="L29" s="34" t="str">
        <f t="shared" si="10"/>
        <v/>
      </c>
      <c r="M29" s="34" t="str">
        <f t="shared" si="11"/>
        <v/>
      </c>
      <c r="N29" s="34" t="str">
        <f t="shared" si="12"/>
        <v/>
      </c>
      <c r="O29" s="4" t="str">
        <f t="shared" si="13"/>
        <v/>
      </c>
      <c r="P29" s="4" t="str">
        <f t="shared" si="14"/>
        <v/>
      </c>
      <c r="Q29" s="4" t="str">
        <f t="shared" si="15"/>
        <v/>
      </c>
      <c r="R29" s="4" t="str">
        <f t="shared" si="16"/>
        <v/>
      </c>
      <c r="T29" s="5"/>
      <c r="W29" s="4" t="s">
        <v>5</v>
      </c>
      <c r="X29" s="4" t="s">
        <v>6</v>
      </c>
    </row>
    <row r="30" spans="1:24" x14ac:dyDescent="0.25">
      <c r="A30" s="79" t="str">
        <f t="shared" si="8"/>
        <v/>
      </c>
      <c r="B30" s="8"/>
      <c r="C30" s="14"/>
      <c r="D30" s="3"/>
      <c r="E30" s="7"/>
      <c r="F30" s="7"/>
      <c r="G30" s="3"/>
      <c r="H30" s="7"/>
      <c r="I30" s="30"/>
      <c r="J30" s="41" t="str">
        <f t="shared" si="9"/>
        <v/>
      </c>
      <c r="K30" s="16" t="str">
        <f>IF(B30=Contencioso_Administrativo[[#Headers],[Contencioso_Administrativo]],Actuación_Contencioso_2da[[#Headers],[Actuación_Contencioso_2da]],IF('SEGUNDA INSTANCIA'!B30=Ordinaria[[#Headers],[Ordinaria]],Actuación_Ordinaria_2da[[#Headers],[Actuación_Ordinaria_2da]],IF('SEGUNDA INSTANCIA'!B30=Función_Jurisdiccional_Disciplinaria[[#Headers],[Función_Jurisdiccional_Disciplinaria]],Actuación_Disciplinaria_2da[[#Headers],[Actuación_Disciplinaria_2da]],"")))</f>
        <v/>
      </c>
      <c r="L30" s="34" t="str">
        <f t="shared" si="10"/>
        <v/>
      </c>
      <c r="M30" s="34" t="str">
        <f t="shared" si="11"/>
        <v/>
      </c>
      <c r="N30" s="34" t="str">
        <f t="shared" si="12"/>
        <v/>
      </c>
      <c r="O30" s="4" t="str">
        <f t="shared" si="13"/>
        <v/>
      </c>
      <c r="P30" s="4" t="str">
        <f t="shared" si="14"/>
        <v/>
      </c>
      <c r="Q30" s="4" t="str">
        <f t="shared" si="15"/>
        <v/>
      </c>
      <c r="R30" s="4" t="str">
        <f t="shared" si="16"/>
        <v/>
      </c>
      <c r="T30" s="5"/>
      <c r="W30" s="4" t="s">
        <v>5</v>
      </c>
      <c r="X30" s="4" t="s">
        <v>6</v>
      </c>
    </row>
    <row r="31" spans="1:24" x14ac:dyDescent="0.25">
      <c r="A31" s="79" t="str">
        <f t="shared" si="8"/>
        <v/>
      </c>
      <c r="B31" s="8"/>
      <c r="C31" s="14"/>
      <c r="D31" s="3"/>
      <c r="E31" s="7"/>
      <c r="F31" s="7"/>
      <c r="G31" s="3"/>
      <c r="H31" s="7"/>
      <c r="I31" s="30"/>
      <c r="J31" s="41" t="str">
        <f t="shared" si="9"/>
        <v/>
      </c>
      <c r="K31" s="16" t="str">
        <f>IF(B31=Contencioso_Administrativo[[#Headers],[Contencioso_Administrativo]],Actuación_Contencioso_2da[[#Headers],[Actuación_Contencioso_2da]],IF('SEGUNDA INSTANCIA'!B31=Ordinaria[[#Headers],[Ordinaria]],Actuación_Ordinaria_2da[[#Headers],[Actuación_Ordinaria_2da]],IF('SEGUNDA INSTANCIA'!B31=Función_Jurisdiccional_Disciplinaria[[#Headers],[Función_Jurisdiccional_Disciplinaria]],Actuación_Disciplinaria_2da[[#Headers],[Actuación_Disciplinaria_2da]],"")))</f>
        <v/>
      </c>
      <c r="L31" s="34" t="str">
        <f t="shared" si="10"/>
        <v/>
      </c>
      <c r="M31" s="34" t="str">
        <f t="shared" si="11"/>
        <v/>
      </c>
      <c r="N31" s="34" t="str">
        <f t="shared" si="12"/>
        <v/>
      </c>
      <c r="O31" s="4" t="str">
        <f t="shared" si="13"/>
        <v/>
      </c>
      <c r="P31" s="4" t="str">
        <f t="shared" si="14"/>
        <v/>
      </c>
      <c r="Q31" s="4" t="str">
        <f t="shared" si="15"/>
        <v/>
      </c>
      <c r="R31" s="4" t="str">
        <f t="shared" si="16"/>
        <v/>
      </c>
      <c r="T31" s="5"/>
      <c r="W31" s="4" t="s">
        <v>5</v>
      </c>
      <c r="X31" s="4" t="s">
        <v>6</v>
      </c>
    </row>
    <row r="32" spans="1:24" x14ac:dyDescent="0.25">
      <c r="A32" s="79" t="str">
        <f t="shared" si="8"/>
        <v/>
      </c>
      <c r="B32" s="8"/>
      <c r="C32" s="14"/>
      <c r="D32" s="3"/>
      <c r="E32" s="7"/>
      <c r="F32" s="7"/>
      <c r="G32" s="3"/>
      <c r="H32" s="7"/>
      <c r="I32" s="30"/>
      <c r="J32" s="41" t="str">
        <f t="shared" si="9"/>
        <v/>
      </c>
      <c r="K32" s="16" t="str">
        <f>IF(B32=Contencioso_Administrativo[[#Headers],[Contencioso_Administrativo]],Actuación_Contencioso_2da[[#Headers],[Actuación_Contencioso_2da]],IF('SEGUNDA INSTANCIA'!B32=Ordinaria[[#Headers],[Ordinaria]],Actuación_Ordinaria_2da[[#Headers],[Actuación_Ordinaria_2da]],IF('SEGUNDA INSTANCIA'!B32=Función_Jurisdiccional_Disciplinaria[[#Headers],[Función_Jurisdiccional_Disciplinaria]],Actuación_Disciplinaria_2da[[#Headers],[Actuación_Disciplinaria_2da]],"")))</f>
        <v/>
      </c>
      <c r="L32" s="34" t="str">
        <f t="shared" si="10"/>
        <v/>
      </c>
      <c r="M32" s="34" t="str">
        <f t="shared" si="11"/>
        <v/>
      </c>
      <c r="N32" s="34" t="str">
        <f t="shared" si="12"/>
        <v/>
      </c>
      <c r="O32" s="4" t="str">
        <f t="shared" si="13"/>
        <v/>
      </c>
      <c r="P32" s="4" t="str">
        <f t="shared" si="14"/>
        <v/>
      </c>
      <c r="Q32" s="4" t="str">
        <f t="shared" si="15"/>
        <v/>
      </c>
      <c r="R32" s="4" t="str">
        <f t="shared" si="16"/>
        <v/>
      </c>
      <c r="T32" s="5"/>
      <c r="W32" s="4" t="s">
        <v>5</v>
      </c>
      <c r="X32" s="4" t="s">
        <v>6</v>
      </c>
    </row>
    <row r="33" spans="1:24" x14ac:dyDescent="0.25">
      <c r="A33" s="79" t="str">
        <f t="shared" si="8"/>
        <v/>
      </c>
      <c r="B33" s="8"/>
      <c r="C33" s="14"/>
      <c r="D33" s="3"/>
      <c r="E33" s="7"/>
      <c r="F33" s="7"/>
      <c r="G33" s="3"/>
      <c r="H33" s="7"/>
      <c r="I33" s="30"/>
      <c r="J33" s="41" t="str">
        <f t="shared" si="9"/>
        <v/>
      </c>
      <c r="K33" s="16" t="str">
        <f>IF(B33=Contencioso_Administrativo[[#Headers],[Contencioso_Administrativo]],Actuación_Contencioso_2da[[#Headers],[Actuación_Contencioso_2da]],IF('SEGUNDA INSTANCIA'!B33=Ordinaria[[#Headers],[Ordinaria]],Actuación_Ordinaria_2da[[#Headers],[Actuación_Ordinaria_2da]],IF('SEGUNDA INSTANCIA'!B33=Función_Jurisdiccional_Disciplinaria[[#Headers],[Función_Jurisdiccional_Disciplinaria]],Actuación_Disciplinaria_2da[[#Headers],[Actuación_Disciplinaria_2da]],"")))</f>
        <v/>
      </c>
      <c r="L33" s="34" t="str">
        <f t="shared" si="10"/>
        <v/>
      </c>
      <c r="M33" s="34" t="str">
        <f t="shared" si="11"/>
        <v/>
      </c>
      <c r="N33" s="34" t="str">
        <f t="shared" si="12"/>
        <v/>
      </c>
      <c r="O33" s="4" t="str">
        <f t="shared" si="13"/>
        <v/>
      </c>
      <c r="P33" s="4" t="str">
        <f t="shared" si="14"/>
        <v/>
      </c>
      <c r="Q33" s="4" t="str">
        <f t="shared" si="15"/>
        <v/>
      </c>
      <c r="R33" s="4" t="str">
        <f t="shared" si="16"/>
        <v/>
      </c>
      <c r="T33" s="5"/>
      <c r="W33" s="4" t="s">
        <v>5</v>
      </c>
      <c r="X33" s="4" t="s">
        <v>6</v>
      </c>
    </row>
    <row r="34" spans="1:24" x14ac:dyDescent="0.25">
      <c r="A34" s="79" t="str">
        <f t="shared" si="8"/>
        <v/>
      </c>
      <c r="B34" s="8"/>
      <c r="C34" s="14"/>
      <c r="D34" s="3"/>
      <c r="E34" s="7"/>
      <c r="F34" s="7"/>
      <c r="G34" s="3"/>
      <c r="H34" s="7"/>
      <c r="I34" s="30"/>
      <c r="J34" s="41" t="str">
        <f t="shared" si="9"/>
        <v/>
      </c>
      <c r="K34" s="16" t="str">
        <f>IF(B34=Contencioso_Administrativo[[#Headers],[Contencioso_Administrativo]],Actuación_Contencioso_2da[[#Headers],[Actuación_Contencioso_2da]],IF('SEGUNDA INSTANCIA'!B34=Ordinaria[[#Headers],[Ordinaria]],Actuación_Ordinaria_2da[[#Headers],[Actuación_Ordinaria_2da]],IF('SEGUNDA INSTANCIA'!B34=Función_Jurisdiccional_Disciplinaria[[#Headers],[Función_Jurisdiccional_Disciplinaria]],Actuación_Disciplinaria_2da[[#Headers],[Actuación_Disciplinaria_2da]],"")))</f>
        <v/>
      </c>
      <c r="L34" s="34" t="str">
        <f t="shared" si="10"/>
        <v/>
      </c>
      <c r="M34" s="34" t="str">
        <f t="shared" si="11"/>
        <v/>
      </c>
      <c r="N34" s="34" t="str">
        <f t="shared" si="12"/>
        <v/>
      </c>
      <c r="O34" s="4" t="str">
        <f t="shared" si="13"/>
        <v/>
      </c>
      <c r="P34" s="4" t="str">
        <f t="shared" si="14"/>
        <v/>
      </c>
      <c r="Q34" s="4" t="str">
        <f t="shared" si="15"/>
        <v/>
      </c>
      <c r="R34" s="4" t="str">
        <f t="shared" si="16"/>
        <v/>
      </c>
      <c r="T34" s="5"/>
      <c r="W34" s="4" t="s">
        <v>5</v>
      </c>
      <c r="X34" s="4" t="s">
        <v>6</v>
      </c>
    </row>
    <row r="35" spans="1:24" x14ac:dyDescent="0.25">
      <c r="A35" s="79" t="str">
        <f t="shared" si="8"/>
        <v/>
      </c>
      <c r="B35" s="8"/>
      <c r="C35" s="14"/>
      <c r="D35" s="3"/>
      <c r="E35" s="7"/>
      <c r="F35" s="7"/>
      <c r="G35" s="3"/>
      <c r="H35" s="7"/>
      <c r="I35" s="30"/>
      <c r="J35" s="41" t="str">
        <f t="shared" si="9"/>
        <v/>
      </c>
      <c r="K35" s="16" t="str">
        <f>IF(B35=Contencioso_Administrativo[[#Headers],[Contencioso_Administrativo]],Actuación_Contencioso_2da[[#Headers],[Actuación_Contencioso_2da]],IF('SEGUNDA INSTANCIA'!B35=Ordinaria[[#Headers],[Ordinaria]],Actuación_Ordinaria_2da[[#Headers],[Actuación_Ordinaria_2da]],IF('SEGUNDA INSTANCIA'!B35=Función_Jurisdiccional_Disciplinaria[[#Headers],[Función_Jurisdiccional_Disciplinaria]],Actuación_Disciplinaria_2da[[#Headers],[Actuación_Disciplinaria_2da]],"")))</f>
        <v/>
      </c>
      <c r="L35" s="34" t="str">
        <f t="shared" si="10"/>
        <v/>
      </c>
      <c r="M35" s="34" t="str">
        <f t="shared" si="11"/>
        <v/>
      </c>
      <c r="N35" s="34" t="str">
        <f t="shared" si="12"/>
        <v/>
      </c>
      <c r="O35" s="4" t="str">
        <f t="shared" si="13"/>
        <v/>
      </c>
      <c r="P35" s="4" t="str">
        <f t="shared" si="14"/>
        <v/>
      </c>
      <c r="Q35" s="4" t="str">
        <f t="shared" si="15"/>
        <v/>
      </c>
      <c r="R35" s="4" t="str">
        <f t="shared" si="16"/>
        <v/>
      </c>
      <c r="T35" s="5"/>
      <c r="W35" s="4" t="s">
        <v>5</v>
      </c>
      <c r="X35" s="4" t="s">
        <v>6</v>
      </c>
    </row>
    <row r="36" spans="1:24" x14ac:dyDescent="0.25">
      <c r="A36" s="79" t="str">
        <f t="shared" si="8"/>
        <v/>
      </c>
      <c r="B36" s="8"/>
      <c r="C36" s="14"/>
      <c r="D36" s="3"/>
      <c r="E36" s="7"/>
      <c r="F36" s="7"/>
      <c r="G36" s="3"/>
      <c r="H36" s="7"/>
      <c r="I36" s="30"/>
      <c r="J36" s="41" t="str">
        <f t="shared" si="9"/>
        <v/>
      </c>
      <c r="K36" s="16" t="str">
        <f>IF(B36=Contencioso_Administrativo[[#Headers],[Contencioso_Administrativo]],Actuación_Contencioso_2da[[#Headers],[Actuación_Contencioso_2da]],IF('SEGUNDA INSTANCIA'!B36=Ordinaria[[#Headers],[Ordinaria]],Actuación_Ordinaria_2da[[#Headers],[Actuación_Ordinaria_2da]],IF('SEGUNDA INSTANCIA'!B36=Función_Jurisdiccional_Disciplinaria[[#Headers],[Función_Jurisdiccional_Disciplinaria]],Actuación_Disciplinaria_2da[[#Headers],[Actuación_Disciplinaria_2da]],"")))</f>
        <v/>
      </c>
      <c r="L36" s="34" t="str">
        <f t="shared" si="10"/>
        <v/>
      </c>
      <c r="M36" s="34" t="str">
        <f t="shared" si="11"/>
        <v/>
      </c>
      <c r="N36" s="34" t="str">
        <f t="shared" si="12"/>
        <v/>
      </c>
      <c r="O36" s="4" t="str">
        <f t="shared" si="13"/>
        <v/>
      </c>
      <c r="P36" s="4" t="str">
        <f t="shared" si="14"/>
        <v/>
      </c>
      <c r="Q36" s="4" t="str">
        <f t="shared" si="15"/>
        <v/>
      </c>
      <c r="R36" s="4" t="str">
        <f t="shared" si="16"/>
        <v/>
      </c>
      <c r="T36" s="5"/>
      <c r="W36" s="4" t="s">
        <v>5</v>
      </c>
      <c r="X36" s="4" t="s">
        <v>6</v>
      </c>
    </row>
    <row r="37" spans="1:24" x14ac:dyDescent="0.25">
      <c r="A37" s="79" t="str">
        <f t="shared" si="8"/>
        <v/>
      </c>
      <c r="B37" s="8"/>
      <c r="C37" s="14"/>
      <c r="D37" s="3"/>
      <c r="E37" s="7"/>
      <c r="F37" s="7"/>
      <c r="G37" s="3"/>
      <c r="H37" s="7"/>
      <c r="I37" s="30"/>
      <c r="J37" s="41" t="str">
        <f t="shared" si="9"/>
        <v/>
      </c>
      <c r="K37" s="16" t="str">
        <f>IF(B37=Contencioso_Administrativo[[#Headers],[Contencioso_Administrativo]],Actuación_Contencioso_2da[[#Headers],[Actuación_Contencioso_2da]],IF('SEGUNDA INSTANCIA'!B37=Ordinaria[[#Headers],[Ordinaria]],Actuación_Ordinaria_2da[[#Headers],[Actuación_Ordinaria_2da]],IF('SEGUNDA INSTANCIA'!B37=Función_Jurisdiccional_Disciplinaria[[#Headers],[Función_Jurisdiccional_Disciplinaria]],Actuación_Disciplinaria_2da[[#Headers],[Actuación_Disciplinaria_2da]],"")))</f>
        <v/>
      </c>
      <c r="L37" s="34" t="str">
        <f t="shared" si="10"/>
        <v/>
      </c>
      <c r="M37" s="34" t="str">
        <f t="shared" si="11"/>
        <v/>
      </c>
      <c r="N37" s="34" t="str">
        <f t="shared" si="12"/>
        <v/>
      </c>
      <c r="O37" s="4" t="str">
        <f t="shared" si="13"/>
        <v/>
      </c>
      <c r="P37" s="4" t="str">
        <f t="shared" si="14"/>
        <v/>
      </c>
      <c r="Q37" s="4" t="str">
        <f t="shared" si="15"/>
        <v/>
      </c>
      <c r="R37" s="4" t="str">
        <f t="shared" si="16"/>
        <v/>
      </c>
      <c r="T37" s="5"/>
      <c r="W37" s="4" t="s">
        <v>5</v>
      </c>
      <c r="X37" s="4" t="s">
        <v>6</v>
      </c>
    </row>
    <row r="38" spans="1:24" x14ac:dyDescent="0.25">
      <c r="A38" s="79" t="str">
        <f t="shared" si="8"/>
        <v/>
      </c>
      <c r="B38" s="8"/>
      <c r="C38" s="14"/>
      <c r="D38" s="3"/>
      <c r="E38" s="7"/>
      <c r="F38" s="7"/>
      <c r="G38" s="3"/>
      <c r="H38" s="7"/>
      <c r="I38" s="30"/>
      <c r="J38" s="41" t="str">
        <f t="shared" si="9"/>
        <v/>
      </c>
      <c r="K38" s="16" t="str">
        <f>IF(B38=Contencioso_Administrativo[[#Headers],[Contencioso_Administrativo]],Actuación_Contencioso_2da[[#Headers],[Actuación_Contencioso_2da]],IF('SEGUNDA INSTANCIA'!B38=Ordinaria[[#Headers],[Ordinaria]],Actuación_Ordinaria_2da[[#Headers],[Actuación_Ordinaria_2da]],IF('SEGUNDA INSTANCIA'!B38=Función_Jurisdiccional_Disciplinaria[[#Headers],[Función_Jurisdiccional_Disciplinaria]],Actuación_Disciplinaria_2da[[#Headers],[Actuación_Disciplinaria_2da]],"")))</f>
        <v/>
      </c>
      <c r="L38" s="34" t="str">
        <f t="shared" si="10"/>
        <v/>
      </c>
      <c r="M38" s="34" t="str">
        <f t="shared" si="11"/>
        <v/>
      </c>
      <c r="N38" s="34" t="str">
        <f t="shared" si="12"/>
        <v/>
      </c>
      <c r="O38" s="4" t="str">
        <f t="shared" si="13"/>
        <v/>
      </c>
      <c r="P38" s="4" t="str">
        <f t="shared" si="14"/>
        <v/>
      </c>
      <c r="Q38" s="4" t="str">
        <f t="shared" si="15"/>
        <v/>
      </c>
      <c r="R38" s="4" t="str">
        <f t="shared" si="16"/>
        <v/>
      </c>
      <c r="T38" s="5"/>
      <c r="W38" s="4" t="s">
        <v>5</v>
      </c>
      <c r="X38" s="4" t="s">
        <v>6</v>
      </c>
    </row>
    <row r="39" spans="1:24" x14ac:dyDescent="0.25">
      <c r="A39" s="79" t="str">
        <f t="shared" si="8"/>
        <v/>
      </c>
      <c r="B39" s="8"/>
      <c r="C39" s="14"/>
      <c r="D39" s="3"/>
      <c r="E39" s="7"/>
      <c r="F39" s="7"/>
      <c r="G39" s="3"/>
      <c r="H39" s="7"/>
      <c r="I39" s="30"/>
      <c r="J39" s="41" t="str">
        <f t="shared" si="9"/>
        <v/>
      </c>
      <c r="K39" s="16" t="str">
        <f>IF(B39=Contencioso_Administrativo[[#Headers],[Contencioso_Administrativo]],Actuación_Contencioso_2da[[#Headers],[Actuación_Contencioso_2da]],IF('SEGUNDA INSTANCIA'!B39=Ordinaria[[#Headers],[Ordinaria]],Actuación_Ordinaria_2da[[#Headers],[Actuación_Ordinaria_2da]],IF('SEGUNDA INSTANCIA'!B39=Función_Jurisdiccional_Disciplinaria[[#Headers],[Función_Jurisdiccional_Disciplinaria]],Actuación_Disciplinaria_2da[[#Headers],[Actuación_Disciplinaria_2da]],"")))</f>
        <v/>
      </c>
      <c r="L39" s="34" t="str">
        <f t="shared" si="10"/>
        <v/>
      </c>
      <c r="M39" s="34" t="str">
        <f t="shared" si="11"/>
        <v/>
      </c>
      <c r="N39" s="34" t="str">
        <f t="shared" si="12"/>
        <v/>
      </c>
      <c r="O39" s="4" t="str">
        <f t="shared" si="13"/>
        <v/>
      </c>
      <c r="P39" s="4" t="str">
        <f t="shared" si="14"/>
        <v/>
      </c>
      <c r="Q39" s="4" t="str">
        <f t="shared" si="15"/>
        <v/>
      </c>
      <c r="R39" s="4" t="str">
        <f t="shared" si="16"/>
        <v/>
      </c>
      <c r="T39" s="5"/>
      <c r="W39" s="4" t="s">
        <v>5</v>
      </c>
      <c r="X39" s="4" t="s">
        <v>6</v>
      </c>
    </row>
    <row r="40" spans="1:24" x14ac:dyDescent="0.25">
      <c r="A40" s="79" t="str">
        <f t="shared" si="8"/>
        <v/>
      </c>
      <c r="B40" s="8"/>
      <c r="C40" s="14"/>
      <c r="D40" s="3"/>
      <c r="E40" s="7"/>
      <c r="F40" s="7"/>
      <c r="G40" s="3"/>
      <c r="H40" s="7"/>
      <c r="I40" s="30"/>
      <c r="J40" s="41" t="str">
        <f t="shared" si="9"/>
        <v/>
      </c>
      <c r="K40" s="16" t="str">
        <f>IF(B40=Contencioso_Administrativo[[#Headers],[Contencioso_Administrativo]],Actuación_Contencioso_2da[[#Headers],[Actuación_Contencioso_2da]],IF('SEGUNDA INSTANCIA'!B40=Ordinaria[[#Headers],[Ordinaria]],Actuación_Ordinaria_2da[[#Headers],[Actuación_Ordinaria_2da]],IF('SEGUNDA INSTANCIA'!B40=Función_Jurisdiccional_Disciplinaria[[#Headers],[Función_Jurisdiccional_Disciplinaria]],Actuación_Disciplinaria_2da[[#Headers],[Actuación_Disciplinaria_2da]],"")))</f>
        <v/>
      </c>
      <c r="L40" s="34" t="str">
        <f t="shared" si="10"/>
        <v/>
      </c>
      <c r="M40" s="34" t="str">
        <f t="shared" si="11"/>
        <v/>
      </c>
      <c r="N40" s="34" t="str">
        <f t="shared" si="12"/>
        <v/>
      </c>
      <c r="O40" s="4" t="str">
        <f t="shared" si="13"/>
        <v/>
      </c>
      <c r="P40" s="4" t="str">
        <f t="shared" si="14"/>
        <v/>
      </c>
      <c r="Q40" s="4" t="str">
        <f t="shared" si="15"/>
        <v/>
      </c>
      <c r="R40" s="4" t="str">
        <f t="shared" si="16"/>
        <v/>
      </c>
      <c r="T40" s="5"/>
      <c r="W40" s="4" t="s">
        <v>5</v>
      </c>
      <c r="X40" s="4" t="s">
        <v>6</v>
      </c>
    </row>
    <row r="41" spans="1:24" x14ac:dyDescent="0.25">
      <c r="A41" s="79" t="str">
        <f t="shared" si="8"/>
        <v/>
      </c>
      <c r="B41" s="8"/>
      <c r="C41" s="14"/>
      <c r="D41" s="3"/>
      <c r="E41" s="7"/>
      <c r="F41" s="7"/>
      <c r="G41" s="3"/>
      <c r="H41" s="7"/>
      <c r="I41" s="30"/>
      <c r="J41" s="41" t="str">
        <f t="shared" si="9"/>
        <v/>
      </c>
      <c r="K41" s="16" t="str">
        <f>IF(B41=Contencioso_Administrativo[[#Headers],[Contencioso_Administrativo]],Actuación_Contencioso_2da[[#Headers],[Actuación_Contencioso_2da]],IF('SEGUNDA INSTANCIA'!B41=Ordinaria[[#Headers],[Ordinaria]],Actuación_Ordinaria_2da[[#Headers],[Actuación_Ordinaria_2da]],IF('SEGUNDA INSTANCIA'!B41=Función_Jurisdiccional_Disciplinaria[[#Headers],[Función_Jurisdiccional_Disciplinaria]],Actuación_Disciplinaria_2da[[#Headers],[Actuación_Disciplinaria_2da]],"")))</f>
        <v/>
      </c>
      <c r="L41" s="34" t="str">
        <f t="shared" si="10"/>
        <v/>
      </c>
      <c r="M41" s="34" t="str">
        <f t="shared" si="11"/>
        <v/>
      </c>
      <c r="N41" s="34" t="str">
        <f t="shared" si="12"/>
        <v/>
      </c>
      <c r="O41" s="4" t="str">
        <f t="shared" si="13"/>
        <v/>
      </c>
      <c r="P41" s="4" t="str">
        <f t="shared" si="14"/>
        <v/>
      </c>
      <c r="Q41" s="4" t="str">
        <f t="shared" si="15"/>
        <v/>
      </c>
      <c r="R41" s="4" t="str">
        <f t="shared" si="16"/>
        <v/>
      </c>
      <c r="T41" s="5"/>
      <c r="W41" s="4" t="s">
        <v>5</v>
      </c>
      <c r="X41" s="4" t="s">
        <v>6</v>
      </c>
    </row>
    <row r="42" spans="1:24" x14ac:dyDescent="0.25">
      <c r="A42" s="79" t="str">
        <f t="shared" si="8"/>
        <v/>
      </c>
      <c r="B42" s="8"/>
      <c r="C42" s="14"/>
      <c r="D42" s="3"/>
      <c r="E42" s="7"/>
      <c r="F42" s="7"/>
      <c r="G42" s="3"/>
      <c r="H42" s="7"/>
      <c r="I42" s="30"/>
      <c r="J42" s="41" t="str">
        <f t="shared" si="9"/>
        <v/>
      </c>
      <c r="K42" s="16" t="str">
        <f>IF(B42=Contencioso_Administrativo[[#Headers],[Contencioso_Administrativo]],Actuación_Contencioso_2da[[#Headers],[Actuación_Contencioso_2da]],IF('SEGUNDA INSTANCIA'!B42=Ordinaria[[#Headers],[Ordinaria]],Actuación_Ordinaria_2da[[#Headers],[Actuación_Ordinaria_2da]],IF('SEGUNDA INSTANCIA'!B42=Función_Jurisdiccional_Disciplinaria[[#Headers],[Función_Jurisdiccional_Disciplinaria]],Actuación_Disciplinaria_2da[[#Headers],[Actuación_Disciplinaria_2da]],"")))</f>
        <v/>
      </c>
      <c r="L42" s="34" t="str">
        <f t="shared" si="10"/>
        <v/>
      </c>
      <c r="M42" s="34" t="str">
        <f t="shared" si="11"/>
        <v/>
      </c>
      <c r="N42" s="34" t="str">
        <f t="shared" si="12"/>
        <v/>
      </c>
      <c r="O42" s="4" t="str">
        <f t="shared" si="13"/>
        <v/>
      </c>
      <c r="P42" s="4" t="str">
        <f t="shared" si="14"/>
        <v/>
      </c>
      <c r="Q42" s="4" t="str">
        <f t="shared" si="15"/>
        <v/>
      </c>
      <c r="R42" s="4" t="str">
        <f t="shared" si="16"/>
        <v/>
      </c>
      <c r="T42" s="5"/>
      <c r="W42" s="4" t="s">
        <v>5</v>
      </c>
      <c r="X42" s="4" t="s">
        <v>6</v>
      </c>
    </row>
    <row r="43" spans="1:24" x14ac:dyDescent="0.25">
      <c r="A43" s="79" t="str">
        <f t="shared" si="8"/>
        <v/>
      </c>
      <c r="B43" s="8"/>
      <c r="C43" s="14"/>
      <c r="D43" s="3"/>
      <c r="E43" s="7"/>
      <c r="F43" s="7"/>
      <c r="G43" s="3"/>
      <c r="H43" s="7"/>
      <c r="I43" s="30"/>
      <c r="J43" s="41" t="str">
        <f t="shared" si="9"/>
        <v/>
      </c>
      <c r="K43" s="16" t="str">
        <f>IF(B43=Contencioso_Administrativo[[#Headers],[Contencioso_Administrativo]],Actuación_Contencioso_2da[[#Headers],[Actuación_Contencioso_2da]],IF('SEGUNDA INSTANCIA'!B43=Ordinaria[[#Headers],[Ordinaria]],Actuación_Ordinaria_2da[[#Headers],[Actuación_Ordinaria_2da]],IF('SEGUNDA INSTANCIA'!B43=Función_Jurisdiccional_Disciplinaria[[#Headers],[Función_Jurisdiccional_Disciplinaria]],Actuación_Disciplinaria_2da[[#Headers],[Actuación_Disciplinaria_2da]],"")))</f>
        <v/>
      </c>
      <c r="L43" s="34" t="str">
        <f t="shared" si="10"/>
        <v/>
      </c>
      <c r="M43" s="34" t="str">
        <f t="shared" si="11"/>
        <v/>
      </c>
      <c r="N43" s="34" t="str">
        <f t="shared" si="12"/>
        <v/>
      </c>
      <c r="O43" s="4" t="str">
        <f t="shared" si="13"/>
        <v/>
      </c>
      <c r="P43" s="4" t="str">
        <f t="shared" si="14"/>
        <v/>
      </c>
      <c r="Q43" s="4" t="str">
        <f t="shared" si="15"/>
        <v/>
      </c>
      <c r="R43" s="4" t="str">
        <f t="shared" si="16"/>
        <v/>
      </c>
      <c r="T43" s="5"/>
      <c r="W43" s="4" t="s">
        <v>5</v>
      </c>
      <c r="X43" s="4" t="s">
        <v>6</v>
      </c>
    </row>
    <row r="44" spans="1:24" x14ac:dyDescent="0.25">
      <c r="A44" s="79" t="str">
        <f t="shared" si="8"/>
        <v/>
      </c>
      <c r="B44" s="8"/>
      <c r="C44" s="14"/>
      <c r="D44" s="3"/>
      <c r="E44" s="7"/>
      <c r="F44" s="7"/>
      <c r="G44" s="3"/>
      <c r="H44" s="7"/>
      <c r="I44" s="30"/>
      <c r="J44" s="41" t="str">
        <f t="shared" si="9"/>
        <v/>
      </c>
      <c r="K44" s="16" t="str">
        <f>IF(B44=Contencioso_Administrativo[[#Headers],[Contencioso_Administrativo]],Actuación_Contencioso_2da[[#Headers],[Actuación_Contencioso_2da]],IF('SEGUNDA INSTANCIA'!B44=Ordinaria[[#Headers],[Ordinaria]],Actuación_Ordinaria_2da[[#Headers],[Actuación_Ordinaria_2da]],IF('SEGUNDA INSTANCIA'!B44=Función_Jurisdiccional_Disciplinaria[[#Headers],[Función_Jurisdiccional_Disciplinaria]],Actuación_Disciplinaria_2da[[#Headers],[Actuación_Disciplinaria_2da]],"")))</f>
        <v/>
      </c>
      <c r="L44" s="34" t="str">
        <f t="shared" si="10"/>
        <v/>
      </c>
      <c r="M44" s="34" t="str">
        <f t="shared" si="11"/>
        <v/>
      </c>
      <c r="N44" s="34" t="str">
        <f t="shared" si="12"/>
        <v/>
      </c>
      <c r="O44" s="4" t="str">
        <f t="shared" si="13"/>
        <v/>
      </c>
      <c r="P44" s="4" t="str">
        <f t="shared" si="14"/>
        <v/>
      </c>
      <c r="Q44" s="4" t="str">
        <f t="shared" si="15"/>
        <v/>
      </c>
      <c r="R44" s="4" t="str">
        <f t="shared" si="16"/>
        <v/>
      </c>
      <c r="T44" s="5"/>
      <c r="W44" s="4" t="s">
        <v>5</v>
      </c>
      <c r="X44" s="4" t="s">
        <v>6</v>
      </c>
    </row>
    <row r="45" spans="1:24" x14ac:dyDescent="0.25">
      <c r="A45" s="79" t="str">
        <f t="shared" si="8"/>
        <v/>
      </c>
      <c r="B45" s="8"/>
      <c r="C45" s="14"/>
      <c r="D45" s="3"/>
      <c r="E45" s="7"/>
      <c r="F45" s="7"/>
      <c r="G45" s="3"/>
      <c r="H45" s="7"/>
      <c r="I45" s="30"/>
      <c r="J45" s="41" t="str">
        <f t="shared" si="9"/>
        <v/>
      </c>
      <c r="K45" s="16" t="str">
        <f>IF(B45=Contencioso_Administrativo[[#Headers],[Contencioso_Administrativo]],Actuación_Contencioso_2da[[#Headers],[Actuación_Contencioso_2da]],IF('SEGUNDA INSTANCIA'!B45=Ordinaria[[#Headers],[Ordinaria]],Actuación_Ordinaria_2da[[#Headers],[Actuación_Ordinaria_2da]],IF('SEGUNDA INSTANCIA'!B45=Función_Jurisdiccional_Disciplinaria[[#Headers],[Función_Jurisdiccional_Disciplinaria]],Actuación_Disciplinaria_2da[[#Headers],[Actuación_Disciplinaria_2da]],"")))</f>
        <v/>
      </c>
      <c r="L45" s="34" t="str">
        <f t="shared" si="10"/>
        <v/>
      </c>
      <c r="M45" s="34" t="str">
        <f t="shared" si="11"/>
        <v/>
      </c>
      <c r="N45" s="34" t="str">
        <f t="shared" si="12"/>
        <v/>
      </c>
      <c r="O45" s="4" t="str">
        <f t="shared" si="13"/>
        <v/>
      </c>
      <c r="P45" s="4" t="str">
        <f t="shared" si="14"/>
        <v/>
      </c>
      <c r="Q45" s="4" t="str">
        <f t="shared" si="15"/>
        <v/>
      </c>
      <c r="R45" s="4" t="str">
        <f t="shared" si="16"/>
        <v/>
      </c>
      <c r="T45" s="5"/>
      <c r="W45" s="4" t="s">
        <v>5</v>
      </c>
      <c r="X45" s="4" t="s">
        <v>6</v>
      </c>
    </row>
    <row r="46" spans="1:24" x14ac:dyDescent="0.25">
      <c r="A46" s="79" t="str">
        <f t="shared" si="8"/>
        <v/>
      </c>
      <c r="B46" s="8"/>
      <c r="C46" s="14"/>
      <c r="D46" s="3"/>
      <c r="E46" s="7"/>
      <c r="F46" s="7"/>
      <c r="G46" s="3"/>
      <c r="H46" s="7"/>
      <c r="I46" s="30"/>
      <c r="J46" s="41" t="str">
        <f t="shared" si="9"/>
        <v/>
      </c>
      <c r="K46" s="16" t="str">
        <f>IF(B46=Contencioso_Administrativo[[#Headers],[Contencioso_Administrativo]],Actuación_Contencioso_2da[[#Headers],[Actuación_Contencioso_2da]],IF('SEGUNDA INSTANCIA'!B46=Ordinaria[[#Headers],[Ordinaria]],Actuación_Ordinaria_2da[[#Headers],[Actuación_Ordinaria_2da]],IF('SEGUNDA INSTANCIA'!B46=Función_Jurisdiccional_Disciplinaria[[#Headers],[Función_Jurisdiccional_Disciplinaria]],Actuación_Disciplinaria_2da[[#Headers],[Actuación_Disciplinaria_2da]],"")))</f>
        <v/>
      </c>
      <c r="L46" s="34" t="str">
        <f t="shared" si="10"/>
        <v/>
      </c>
      <c r="M46" s="34" t="str">
        <f t="shared" si="11"/>
        <v/>
      </c>
      <c r="N46" s="34" t="str">
        <f t="shared" si="12"/>
        <v/>
      </c>
      <c r="O46" s="4" t="str">
        <f t="shared" si="13"/>
        <v/>
      </c>
      <c r="P46" s="4" t="str">
        <f t="shared" si="14"/>
        <v/>
      </c>
      <c r="Q46" s="4" t="str">
        <f t="shared" si="15"/>
        <v/>
      </c>
      <c r="R46" s="4" t="str">
        <f t="shared" si="16"/>
        <v/>
      </c>
      <c r="T46" s="5"/>
      <c r="W46" s="4" t="s">
        <v>5</v>
      </c>
      <c r="X46" s="4" t="s">
        <v>6</v>
      </c>
    </row>
    <row r="47" spans="1:24" x14ac:dyDescent="0.25">
      <c r="A47" s="79" t="str">
        <f t="shared" si="8"/>
        <v/>
      </c>
      <c r="B47" s="8"/>
      <c r="C47" s="14"/>
      <c r="D47" s="3"/>
      <c r="E47" s="7"/>
      <c r="F47" s="7"/>
      <c r="G47" s="3"/>
      <c r="H47" s="7"/>
      <c r="I47" s="30"/>
      <c r="J47" s="41" t="str">
        <f t="shared" si="9"/>
        <v/>
      </c>
      <c r="K47" s="16" t="str">
        <f>IF(B47=Contencioso_Administrativo[[#Headers],[Contencioso_Administrativo]],Actuación_Contencioso_2da[[#Headers],[Actuación_Contencioso_2da]],IF('SEGUNDA INSTANCIA'!B47=Ordinaria[[#Headers],[Ordinaria]],Actuación_Ordinaria_2da[[#Headers],[Actuación_Ordinaria_2da]],IF('SEGUNDA INSTANCIA'!B47=Función_Jurisdiccional_Disciplinaria[[#Headers],[Función_Jurisdiccional_Disciplinaria]],Actuación_Disciplinaria_2da[[#Headers],[Actuación_Disciplinaria_2da]],"")))</f>
        <v/>
      </c>
      <c r="L47" s="34" t="str">
        <f t="shared" si="10"/>
        <v/>
      </c>
      <c r="M47" s="34" t="str">
        <f t="shared" si="11"/>
        <v/>
      </c>
      <c r="N47" s="34" t="str">
        <f t="shared" si="12"/>
        <v/>
      </c>
      <c r="O47" s="4" t="str">
        <f t="shared" si="13"/>
        <v/>
      </c>
      <c r="P47" s="4" t="str">
        <f t="shared" si="14"/>
        <v/>
      </c>
      <c r="Q47" s="4" t="str">
        <f t="shared" si="15"/>
        <v/>
      </c>
      <c r="R47" s="4" t="str">
        <f t="shared" si="16"/>
        <v/>
      </c>
      <c r="T47" s="5"/>
      <c r="W47" s="4" t="s">
        <v>5</v>
      </c>
      <c r="X47" s="4" t="s">
        <v>6</v>
      </c>
    </row>
    <row r="48" spans="1:24" x14ac:dyDescent="0.25">
      <c r="A48" s="79" t="str">
        <f t="shared" si="8"/>
        <v/>
      </c>
      <c r="B48" s="8"/>
      <c r="C48" s="14"/>
      <c r="D48" s="3"/>
      <c r="E48" s="7"/>
      <c r="F48" s="7"/>
      <c r="G48" s="3"/>
      <c r="H48" s="7"/>
      <c r="I48" s="30"/>
      <c r="J48" s="41" t="str">
        <f t="shared" si="9"/>
        <v/>
      </c>
      <c r="K48" s="16" t="str">
        <f>IF(B48=Contencioso_Administrativo[[#Headers],[Contencioso_Administrativo]],Actuación_Contencioso_2da[[#Headers],[Actuación_Contencioso_2da]],IF('SEGUNDA INSTANCIA'!B48=Ordinaria[[#Headers],[Ordinaria]],Actuación_Ordinaria_2da[[#Headers],[Actuación_Ordinaria_2da]],IF('SEGUNDA INSTANCIA'!B48=Función_Jurisdiccional_Disciplinaria[[#Headers],[Función_Jurisdiccional_Disciplinaria]],Actuación_Disciplinaria_2da[[#Headers],[Actuación_Disciplinaria_2da]],"")))</f>
        <v/>
      </c>
      <c r="L48" s="34" t="str">
        <f t="shared" si="10"/>
        <v/>
      </c>
      <c r="M48" s="34" t="str">
        <f t="shared" si="11"/>
        <v/>
      </c>
      <c r="N48" s="34" t="str">
        <f t="shared" si="12"/>
        <v/>
      </c>
      <c r="O48" s="4" t="str">
        <f t="shared" si="13"/>
        <v/>
      </c>
      <c r="P48" s="4" t="str">
        <f t="shared" si="14"/>
        <v/>
      </c>
      <c r="Q48" s="4" t="str">
        <f t="shared" si="15"/>
        <v/>
      </c>
      <c r="R48" s="4" t="str">
        <f t="shared" si="16"/>
        <v/>
      </c>
      <c r="T48" s="5"/>
      <c r="W48" s="4" t="s">
        <v>5</v>
      </c>
      <c r="X48" s="4" t="s">
        <v>6</v>
      </c>
    </row>
    <row r="49" spans="1:24" x14ac:dyDescent="0.25">
      <c r="A49" s="79" t="str">
        <f t="shared" si="8"/>
        <v/>
      </c>
      <c r="B49" s="8"/>
      <c r="C49" s="14"/>
      <c r="D49" s="3"/>
      <c r="E49" s="7"/>
      <c r="F49" s="7"/>
      <c r="G49" s="3"/>
      <c r="H49" s="7"/>
      <c r="I49" s="30"/>
      <c r="J49" s="41" t="str">
        <f t="shared" si="9"/>
        <v/>
      </c>
      <c r="K49" s="16" t="str">
        <f>IF(B49=Contencioso_Administrativo[[#Headers],[Contencioso_Administrativo]],Actuación_Contencioso_2da[[#Headers],[Actuación_Contencioso_2da]],IF('SEGUNDA INSTANCIA'!B49=Ordinaria[[#Headers],[Ordinaria]],Actuación_Ordinaria_2da[[#Headers],[Actuación_Ordinaria_2da]],IF('SEGUNDA INSTANCIA'!B49=Función_Jurisdiccional_Disciplinaria[[#Headers],[Función_Jurisdiccional_Disciplinaria]],Actuación_Disciplinaria_2da[[#Headers],[Actuación_Disciplinaria_2da]],"")))</f>
        <v/>
      </c>
      <c r="L49" s="34" t="str">
        <f t="shared" si="10"/>
        <v/>
      </c>
      <c r="M49" s="34" t="str">
        <f t="shared" si="11"/>
        <v/>
      </c>
      <c r="N49" s="34" t="str">
        <f t="shared" si="12"/>
        <v/>
      </c>
      <c r="O49" s="4" t="str">
        <f t="shared" si="13"/>
        <v/>
      </c>
      <c r="P49" s="4" t="str">
        <f t="shared" si="14"/>
        <v/>
      </c>
      <c r="Q49" s="4" t="str">
        <f t="shared" si="15"/>
        <v/>
      </c>
      <c r="R49" s="4" t="str">
        <f t="shared" si="16"/>
        <v/>
      </c>
      <c r="T49" s="5"/>
      <c r="W49" s="4" t="s">
        <v>5</v>
      </c>
      <c r="X49" s="4" t="s">
        <v>6</v>
      </c>
    </row>
    <row r="50" spans="1:24" x14ac:dyDescent="0.25">
      <c r="A50" s="79" t="str">
        <f t="shared" si="8"/>
        <v/>
      </c>
      <c r="B50" s="8"/>
      <c r="C50" s="14"/>
      <c r="D50" s="3"/>
      <c r="E50" s="7"/>
      <c r="F50" s="7"/>
      <c r="G50" s="3"/>
      <c r="H50" s="7"/>
      <c r="I50" s="30"/>
      <c r="J50" s="41" t="str">
        <f t="shared" si="9"/>
        <v/>
      </c>
      <c r="K50" s="16" t="str">
        <f>IF(B50=Contencioso_Administrativo[[#Headers],[Contencioso_Administrativo]],Actuación_Contencioso_2da[[#Headers],[Actuación_Contencioso_2da]],IF('SEGUNDA INSTANCIA'!B50=Ordinaria[[#Headers],[Ordinaria]],Actuación_Ordinaria_2da[[#Headers],[Actuación_Ordinaria_2da]],IF('SEGUNDA INSTANCIA'!B50=Función_Jurisdiccional_Disciplinaria[[#Headers],[Función_Jurisdiccional_Disciplinaria]],Actuación_Disciplinaria_2da[[#Headers],[Actuación_Disciplinaria_2da]],"")))</f>
        <v/>
      </c>
      <c r="L50" s="34" t="str">
        <f t="shared" si="10"/>
        <v/>
      </c>
      <c r="M50" s="34" t="str">
        <f t="shared" si="11"/>
        <v/>
      </c>
      <c r="N50" s="34" t="str">
        <f t="shared" si="12"/>
        <v/>
      </c>
      <c r="O50" s="4" t="str">
        <f t="shared" si="13"/>
        <v/>
      </c>
      <c r="P50" s="4" t="str">
        <f t="shared" si="14"/>
        <v/>
      </c>
      <c r="Q50" s="4" t="str">
        <f t="shared" si="15"/>
        <v/>
      </c>
      <c r="R50" s="4" t="str">
        <f t="shared" si="16"/>
        <v/>
      </c>
      <c r="T50" s="5"/>
      <c r="W50" s="4" t="s">
        <v>5</v>
      </c>
      <c r="X50" s="4" t="s">
        <v>6</v>
      </c>
    </row>
    <row r="51" spans="1:24" x14ac:dyDescent="0.25">
      <c r="A51" s="79" t="str">
        <f t="shared" si="8"/>
        <v/>
      </c>
      <c r="B51" s="8"/>
      <c r="C51" s="14"/>
      <c r="D51" s="3"/>
      <c r="E51" s="7"/>
      <c r="F51" s="7"/>
      <c r="G51" s="3"/>
      <c r="H51" s="7"/>
      <c r="I51" s="30"/>
      <c r="J51" s="41" t="str">
        <f t="shared" si="9"/>
        <v/>
      </c>
      <c r="K51" s="16" t="str">
        <f>IF(B51=Contencioso_Administrativo[[#Headers],[Contencioso_Administrativo]],Actuación_Contencioso_2da[[#Headers],[Actuación_Contencioso_2da]],IF('SEGUNDA INSTANCIA'!B51=Ordinaria[[#Headers],[Ordinaria]],Actuación_Ordinaria_2da[[#Headers],[Actuación_Ordinaria_2da]],IF('SEGUNDA INSTANCIA'!B51=Función_Jurisdiccional_Disciplinaria[[#Headers],[Función_Jurisdiccional_Disciplinaria]],Actuación_Disciplinaria_2da[[#Headers],[Actuación_Disciplinaria_2da]],"")))</f>
        <v/>
      </c>
      <c r="L51" s="34" t="str">
        <f t="shared" si="10"/>
        <v/>
      </c>
      <c r="M51" s="34" t="str">
        <f t="shared" si="11"/>
        <v/>
      </c>
      <c r="N51" s="34" t="str">
        <f t="shared" si="12"/>
        <v/>
      </c>
      <c r="O51" s="4" t="str">
        <f t="shared" si="13"/>
        <v/>
      </c>
      <c r="P51" s="4" t="str">
        <f t="shared" si="14"/>
        <v/>
      </c>
      <c r="Q51" s="4" t="str">
        <f t="shared" si="15"/>
        <v/>
      </c>
      <c r="R51" s="4" t="str">
        <f t="shared" si="16"/>
        <v/>
      </c>
      <c r="T51" s="5"/>
      <c r="W51" s="4" t="s">
        <v>5</v>
      </c>
      <c r="X51" s="4" t="s">
        <v>6</v>
      </c>
    </row>
    <row r="52" spans="1:24" x14ac:dyDescent="0.25">
      <c r="A52" s="79" t="str">
        <f t="shared" si="8"/>
        <v/>
      </c>
      <c r="B52" s="8"/>
      <c r="C52" s="14"/>
      <c r="D52" s="3"/>
      <c r="E52" s="7"/>
      <c r="F52" s="7"/>
      <c r="G52" s="3"/>
      <c r="H52" s="7"/>
      <c r="I52" s="30"/>
      <c r="J52" s="41" t="str">
        <f t="shared" si="9"/>
        <v/>
      </c>
      <c r="K52" s="16" t="str">
        <f>IF(B52=Contencioso_Administrativo[[#Headers],[Contencioso_Administrativo]],Actuación_Contencioso_2da[[#Headers],[Actuación_Contencioso_2da]],IF('SEGUNDA INSTANCIA'!B52=Ordinaria[[#Headers],[Ordinaria]],Actuación_Ordinaria_2da[[#Headers],[Actuación_Ordinaria_2da]],IF('SEGUNDA INSTANCIA'!B52=Función_Jurisdiccional_Disciplinaria[[#Headers],[Función_Jurisdiccional_Disciplinaria]],Actuación_Disciplinaria_2da[[#Headers],[Actuación_Disciplinaria_2da]],"")))</f>
        <v/>
      </c>
      <c r="L52" s="34" t="str">
        <f t="shared" si="10"/>
        <v/>
      </c>
      <c r="M52" s="34" t="str">
        <f t="shared" si="11"/>
        <v/>
      </c>
      <c r="N52" s="34" t="str">
        <f t="shared" si="12"/>
        <v/>
      </c>
      <c r="O52" s="4" t="str">
        <f t="shared" si="13"/>
        <v/>
      </c>
      <c r="P52" s="4" t="str">
        <f t="shared" si="14"/>
        <v/>
      </c>
      <c r="Q52" s="4" t="str">
        <f t="shared" si="15"/>
        <v/>
      </c>
      <c r="R52" s="4" t="str">
        <f t="shared" si="16"/>
        <v/>
      </c>
      <c r="T52" s="5"/>
      <c r="W52" s="4" t="s">
        <v>5</v>
      </c>
      <c r="X52" s="4" t="s">
        <v>6</v>
      </c>
    </row>
    <row r="53" spans="1:24" x14ac:dyDescent="0.25">
      <c r="A53" s="79" t="str">
        <f t="shared" si="8"/>
        <v/>
      </c>
      <c r="B53" s="8"/>
      <c r="C53" s="14"/>
      <c r="D53" s="3"/>
      <c r="E53" s="7"/>
      <c r="F53" s="7"/>
      <c r="G53" s="3"/>
      <c r="H53" s="7"/>
      <c r="I53" s="30"/>
      <c r="J53" s="41" t="str">
        <f t="shared" si="9"/>
        <v/>
      </c>
      <c r="K53" s="16" t="str">
        <f>IF(B53=Contencioso_Administrativo[[#Headers],[Contencioso_Administrativo]],Actuación_Contencioso_2da[[#Headers],[Actuación_Contencioso_2da]],IF('SEGUNDA INSTANCIA'!B53=Ordinaria[[#Headers],[Ordinaria]],Actuación_Ordinaria_2da[[#Headers],[Actuación_Ordinaria_2da]],IF('SEGUNDA INSTANCIA'!B53=Función_Jurisdiccional_Disciplinaria[[#Headers],[Función_Jurisdiccional_Disciplinaria]],Actuación_Disciplinaria_2da[[#Headers],[Actuación_Disciplinaria_2da]],"")))</f>
        <v/>
      </c>
      <c r="L53" s="34" t="str">
        <f t="shared" si="10"/>
        <v/>
      </c>
      <c r="M53" s="34" t="str">
        <f t="shared" si="11"/>
        <v/>
      </c>
      <c r="N53" s="34" t="str">
        <f t="shared" si="12"/>
        <v/>
      </c>
      <c r="O53" s="4" t="str">
        <f t="shared" si="13"/>
        <v/>
      </c>
      <c r="P53" s="4" t="str">
        <f t="shared" si="14"/>
        <v/>
      </c>
      <c r="Q53" s="4" t="str">
        <f t="shared" si="15"/>
        <v/>
      </c>
      <c r="R53" s="4" t="str">
        <f t="shared" si="16"/>
        <v/>
      </c>
      <c r="T53" s="5"/>
      <c r="W53" s="4" t="s">
        <v>5</v>
      </c>
      <c r="X53" s="4" t="s">
        <v>6</v>
      </c>
    </row>
    <row r="54" spans="1:24" x14ac:dyDescent="0.25">
      <c r="A54" s="79" t="str">
        <f t="shared" si="8"/>
        <v/>
      </c>
      <c r="B54" s="8"/>
      <c r="C54" s="14"/>
      <c r="D54" s="3"/>
      <c r="E54" s="7"/>
      <c r="F54" s="7"/>
      <c r="G54" s="3"/>
      <c r="H54" s="7"/>
      <c r="I54" s="30"/>
      <c r="J54" s="41" t="str">
        <f t="shared" si="9"/>
        <v/>
      </c>
      <c r="K54" s="16" t="str">
        <f>IF(B54=Contencioso_Administrativo[[#Headers],[Contencioso_Administrativo]],Actuación_Contencioso_2da[[#Headers],[Actuación_Contencioso_2da]],IF('SEGUNDA INSTANCIA'!B54=Ordinaria[[#Headers],[Ordinaria]],Actuación_Ordinaria_2da[[#Headers],[Actuación_Ordinaria_2da]],IF('SEGUNDA INSTANCIA'!B54=Función_Jurisdiccional_Disciplinaria[[#Headers],[Función_Jurisdiccional_Disciplinaria]],Actuación_Disciplinaria_2da[[#Headers],[Actuación_Disciplinaria_2da]],"")))</f>
        <v/>
      </c>
      <c r="L54" s="34" t="str">
        <f t="shared" si="10"/>
        <v/>
      </c>
      <c r="M54" s="34" t="str">
        <f t="shared" si="11"/>
        <v/>
      </c>
      <c r="N54" s="34" t="str">
        <f t="shared" si="12"/>
        <v/>
      </c>
      <c r="O54" s="4" t="str">
        <f t="shared" si="13"/>
        <v/>
      </c>
      <c r="P54" s="4" t="str">
        <f t="shared" si="14"/>
        <v/>
      </c>
      <c r="Q54" s="4" t="str">
        <f t="shared" si="15"/>
        <v/>
      </c>
      <c r="R54" s="4" t="str">
        <f t="shared" si="16"/>
        <v/>
      </c>
      <c r="T54" s="5"/>
      <c r="W54" s="4" t="s">
        <v>5</v>
      </c>
      <c r="X54" s="4" t="s">
        <v>6</v>
      </c>
    </row>
    <row r="55" spans="1:24" x14ac:dyDescent="0.25">
      <c r="A55" s="79" t="str">
        <f t="shared" si="8"/>
        <v/>
      </c>
      <c r="B55" s="8"/>
      <c r="C55" s="14"/>
      <c r="D55" s="3"/>
      <c r="E55" s="7"/>
      <c r="F55" s="7"/>
      <c r="G55" s="3"/>
      <c r="H55" s="7"/>
      <c r="I55" s="30"/>
      <c r="J55" s="41" t="str">
        <f t="shared" si="9"/>
        <v/>
      </c>
      <c r="K55" s="16" t="str">
        <f>IF(B55=Contencioso_Administrativo[[#Headers],[Contencioso_Administrativo]],Actuación_Contencioso_2da[[#Headers],[Actuación_Contencioso_2da]],IF('SEGUNDA INSTANCIA'!B55=Ordinaria[[#Headers],[Ordinaria]],Actuación_Ordinaria_2da[[#Headers],[Actuación_Ordinaria_2da]],IF('SEGUNDA INSTANCIA'!B55=Función_Jurisdiccional_Disciplinaria[[#Headers],[Función_Jurisdiccional_Disciplinaria]],Actuación_Disciplinaria_2da[[#Headers],[Actuación_Disciplinaria_2da]],"")))</f>
        <v/>
      </c>
      <c r="L55" s="34" t="str">
        <f t="shared" si="10"/>
        <v/>
      </c>
      <c r="M55" s="34" t="str">
        <f t="shared" si="11"/>
        <v/>
      </c>
      <c r="N55" s="34" t="str">
        <f t="shared" si="12"/>
        <v/>
      </c>
      <c r="O55" s="4" t="str">
        <f t="shared" si="13"/>
        <v/>
      </c>
      <c r="P55" s="4" t="str">
        <f t="shared" si="14"/>
        <v/>
      </c>
      <c r="Q55" s="4" t="str">
        <f t="shared" si="15"/>
        <v/>
      </c>
      <c r="R55" s="4" t="str">
        <f t="shared" si="16"/>
        <v/>
      </c>
      <c r="T55" s="5"/>
      <c r="W55" s="4" t="s">
        <v>5</v>
      </c>
      <c r="X55" s="4" t="s">
        <v>6</v>
      </c>
    </row>
    <row r="56" spans="1:24" x14ac:dyDescent="0.25">
      <c r="A56" s="79" t="str">
        <f t="shared" si="8"/>
        <v/>
      </c>
      <c r="B56" s="8"/>
      <c r="C56" s="14"/>
      <c r="D56" s="3"/>
      <c r="E56" s="7"/>
      <c r="F56" s="7"/>
      <c r="G56" s="3"/>
      <c r="H56" s="7"/>
      <c r="I56" s="30"/>
      <c r="J56" s="41" t="str">
        <f t="shared" si="9"/>
        <v/>
      </c>
      <c r="K56" s="16" t="str">
        <f>IF(B56=Contencioso_Administrativo[[#Headers],[Contencioso_Administrativo]],Actuación_Contencioso_2da[[#Headers],[Actuación_Contencioso_2da]],IF('SEGUNDA INSTANCIA'!B56=Ordinaria[[#Headers],[Ordinaria]],Actuación_Ordinaria_2da[[#Headers],[Actuación_Ordinaria_2da]],IF('SEGUNDA INSTANCIA'!B56=Función_Jurisdiccional_Disciplinaria[[#Headers],[Función_Jurisdiccional_Disciplinaria]],Actuación_Disciplinaria_2da[[#Headers],[Actuación_Disciplinaria_2da]],"")))</f>
        <v/>
      </c>
      <c r="L56" s="34" t="str">
        <f t="shared" si="10"/>
        <v/>
      </c>
      <c r="M56" s="34" t="str">
        <f t="shared" si="11"/>
        <v/>
      </c>
      <c r="N56" s="34" t="str">
        <f t="shared" si="12"/>
        <v/>
      </c>
      <c r="O56" s="4" t="str">
        <f t="shared" si="13"/>
        <v/>
      </c>
      <c r="P56" s="4" t="str">
        <f t="shared" si="14"/>
        <v/>
      </c>
      <c r="Q56" s="4" t="str">
        <f t="shared" si="15"/>
        <v/>
      </c>
      <c r="R56" s="4" t="str">
        <f t="shared" si="16"/>
        <v/>
      </c>
      <c r="T56" s="5"/>
      <c r="W56" s="4" t="s">
        <v>5</v>
      </c>
      <c r="X56" s="4" t="s">
        <v>6</v>
      </c>
    </row>
    <row r="57" spans="1:24" x14ac:dyDescent="0.25">
      <c r="A57" s="79" t="str">
        <f t="shared" si="8"/>
        <v/>
      </c>
      <c r="B57" s="8"/>
      <c r="C57" s="14"/>
      <c r="D57" s="3"/>
      <c r="E57" s="7"/>
      <c r="F57" s="7"/>
      <c r="G57" s="3"/>
      <c r="H57" s="7"/>
      <c r="I57" s="30"/>
      <c r="J57" s="41" t="str">
        <f t="shared" si="9"/>
        <v/>
      </c>
      <c r="K57" s="16" t="str">
        <f>IF(B57=Contencioso_Administrativo[[#Headers],[Contencioso_Administrativo]],Actuación_Contencioso_2da[[#Headers],[Actuación_Contencioso_2da]],IF('SEGUNDA INSTANCIA'!B57=Ordinaria[[#Headers],[Ordinaria]],Actuación_Ordinaria_2da[[#Headers],[Actuación_Ordinaria_2da]],IF('SEGUNDA INSTANCIA'!B57=Función_Jurisdiccional_Disciplinaria[[#Headers],[Función_Jurisdiccional_Disciplinaria]],Actuación_Disciplinaria_2da[[#Headers],[Actuación_Disciplinaria_2da]],"")))</f>
        <v/>
      </c>
      <c r="L57" s="34" t="str">
        <f t="shared" si="10"/>
        <v/>
      </c>
      <c r="M57" s="34" t="str">
        <f t="shared" si="11"/>
        <v/>
      </c>
      <c r="N57" s="34" t="str">
        <f t="shared" si="12"/>
        <v/>
      </c>
      <c r="O57" s="4" t="str">
        <f t="shared" si="13"/>
        <v/>
      </c>
      <c r="P57" s="4" t="str">
        <f t="shared" si="14"/>
        <v/>
      </c>
      <c r="Q57" s="4" t="str">
        <f t="shared" si="15"/>
        <v/>
      </c>
      <c r="R57" s="4" t="str">
        <f t="shared" si="16"/>
        <v/>
      </c>
      <c r="T57" s="5"/>
      <c r="W57" s="4" t="s">
        <v>5</v>
      </c>
      <c r="X57" s="4" t="s">
        <v>6</v>
      </c>
    </row>
    <row r="58" spans="1:24" x14ac:dyDescent="0.25">
      <c r="A58" s="79" t="str">
        <f t="shared" si="8"/>
        <v/>
      </c>
      <c r="B58" s="8"/>
      <c r="C58" s="14"/>
      <c r="D58" s="3"/>
      <c r="E58" s="7"/>
      <c r="F58" s="7"/>
      <c r="G58" s="3"/>
      <c r="H58" s="7"/>
      <c r="I58" s="30"/>
      <c r="J58" s="41" t="str">
        <f t="shared" si="9"/>
        <v/>
      </c>
      <c r="K58" s="16" t="str">
        <f>IF(B58=Contencioso_Administrativo[[#Headers],[Contencioso_Administrativo]],Actuación_Contencioso_2da[[#Headers],[Actuación_Contencioso_2da]],IF('SEGUNDA INSTANCIA'!B58=Ordinaria[[#Headers],[Ordinaria]],Actuación_Ordinaria_2da[[#Headers],[Actuación_Ordinaria_2da]],IF('SEGUNDA INSTANCIA'!B58=Función_Jurisdiccional_Disciplinaria[[#Headers],[Función_Jurisdiccional_Disciplinaria]],Actuación_Disciplinaria_2da[[#Headers],[Actuación_Disciplinaria_2da]],"")))</f>
        <v/>
      </c>
      <c r="L58" s="34" t="str">
        <f t="shared" si="10"/>
        <v/>
      </c>
      <c r="M58" s="34" t="str">
        <f t="shared" si="11"/>
        <v/>
      </c>
      <c r="N58" s="34" t="str">
        <f t="shared" si="12"/>
        <v/>
      </c>
      <c r="O58" s="4" t="str">
        <f t="shared" si="13"/>
        <v/>
      </c>
      <c r="P58" s="4" t="str">
        <f t="shared" si="14"/>
        <v/>
      </c>
      <c r="Q58" s="4" t="str">
        <f t="shared" si="15"/>
        <v/>
      </c>
      <c r="R58" s="4" t="str">
        <f t="shared" si="16"/>
        <v/>
      </c>
      <c r="T58" s="5"/>
      <c r="W58" s="4" t="s">
        <v>5</v>
      </c>
      <c r="X58" s="4" t="s">
        <v>6</v>
      </c>
    </row>
    <row r="59" spans="1:24" x14ac:dyDescent="0.25">
      <c r="A59" s="79" t="str">
        <f t="shared" si="8"/>
        <v/>
      </c>
      <c r="B59" s="8"/>
      <c r="C59" s="14"/>
      <c r="D59" s="3"/>
      <c r="E59" s="7"/>
      <c r="F59" s="7"/>
      <c r="G59" s="3"/>
      <c r="H59" s="7"/>
      <c r="I59" s="30"/>
      <c r="J59" s="41" t="str">
        <f t="shared" si="9"/>
        <v/>
      </c>
      <c r="K59" s="16" t="str">
        <f>IF(B59=Contencioso_Administrativo[[#Headers],[Contencioso_Administrativo]],Actuación_Contencioso_2da[[#Headers],[Actuación_Contencioso_2da]],IF('SEGUNDA INSTANCIA'!B59=Ordinaria[[#Headers],[Ordinaria]],Actuación_Ordinaria_2da[[#Headers],[Actuación_Ordinaria_2da]],IF('SEGUNDA INSTANCIA'!B59=Función_Jurisdiccional_Disciplinaria[[#Headers],[Función_Jurisdiccional_Disciplinaria]],Actuación_Disciplinaria_2da[[#Headers],[Actuación_Disciplinaria_2da]],"")))</f>
        <v/>
      </c>
      <c r="L59" s="34" t="str">
        <f t="shared" si="10"/>
        <v/>
      </c>
      <c r="M59" s="34" t="str">
        <f t="shared" si="11"/>
        <v/>
      </c>
      <c r="N59" s="34" t="str">
        <f t="shared" si="12"/>
        <v/>
      </c>
      <c r="O59" s="4" t="str">
        <f t="shared" si="13"/>
        <v/>
      </c>
      <c r="P59" s="4" t="str">
        <f t="shared" si="14"/>
        <v/>
      </c>
      <c r="Q59" s="4" t="str">
        <f t="shared" si="15"/>
        <v/>
      </c>
      <c r="R59" s="4" t="str">
        <f t="shared" si="16"/>
        <v/>
      </c>
      <c r="T59" s="5"/>
      <c r="W59" s="4" t="s">
        <v>5</v>
      </c>
      <c r="X59" s="4" t="s">
        <v>6</v>
      </c>
    </row>
    <row r="60" spans="1:24" x14ac:dyDescent="0.25">
      <c r="A60" s="79" t="str">
        <f t="shared" si="8"/>
        <v/>
      </c>
      <c r="B60" s="8"/>
      <c r="C60" s="14"/>
      <c r="D60" s="3"/>
      <c r="E60" s="7"/>
      <c r="F60" s="7"/>
      <c r="G60" s="3"/>
      <c r="H60" s="7"/>
      <c r="I60" s="30"/>
      <c r="J60" s="41" t="str">
        <f t="shared" si="9"/>
        <v/>
      </c>
      <c r="K60" s="16" t="str">
        <f>IF(B60=Contencioso_Administrativo[[#Headers],[Contencioso_Administrativo]],Actuación_Contencioso_2da[[#Headers],[Actuación_Contencioso_2da]],IF('SEGUNDA INSTANCIA'!B60=Ordinaria[[#Headers],[Ordinaria]],Actuación_Ordinaria_2da[[#Headers],[Actuación_Ordinaria_2da]],IF('SEGUNDA INSTANCIA'!B60=Función_Jurisdiccional_Disciplinaria[[#Headers],[Función_Jurisdiccional_Disciplinaria]],Actuación_Disciplinaria_2da[[#Headers],[Actuación_Disciplinaria_2da]],"")))</f>
        <v/>
      </c>
      <c r="L60" s="34" t="str">
        <f t="shared" si="10"/>
        <v/>
      </c>
      <c r="M60" s="34" t="str">
        <f t="shared" si="11"/>
        <v/>
      </c>
      <c r="N60" s="34" t="str">
        <f t="shared" si="12"/>
        <v/>
      </c>
      <c r="O60" s="4" t="str">
        <f t="shared" si="13"/>
        <v/>
      </c>
      <c r="P60" s="4" t="str">
        <f t="shared" si="14"/>
        <v/>
      </c>
      <c r="Q60" s="4" t="str">
        <f t="shared" si="15"/>
        <v/>
      </c>
      <c r="R60" s="4" t="str">
        <f t="shared" si="16"/>
        <v/>
      </c>
      <c r="T60" s="5"/>
      <c r="W60" s="4" t="s">
        <v>5</v>
      </c>
      <c r="X60" s="4" t="s">
        <v>6</v>
      </c>
    </row>
    <row r="61" spans="1:24" x14ac:dyDescent="0.25">
      <c r="A61" s="79" t="str">
        <f t="shared" si="8"/>
        <v/>
      </c>
      <c r="B61" s="8"/>
      <c r="C61" s="14"/>
      <c r="D61" s="3"/>
      <c r="E61" s="7"/>
      <c r="F61" s="7"/>
      <c r="G61" s="3"/>
      <c r="H61" s="7"/>
      <c r="I61" s="30"/>
      <c r="J61" s="41" t="str">
        <f t="shared" si="9"/>
        <v/>
      </c>
      <c r="K61" s="16" t="str">
        <f>IF(B61=Contencioso_Administrativo[[#Headers],[Contencioso_Administrativo]],Actuación_Contencioso_2da[[#Headers],[Actuación_Contencioso_2da]],IF('SEGUNDA INSTANCIA'!B61=Ordinaria[[#Headers],[Ordinaria]],Actuación_Ordinaria_2da[[#Headers],[Actuación_Ordinaria_2da]],IF('SEGUNDA INSTANCIA'!B61=Función_Jurisdiccional_Disciplinaria[[#Headers],[Función_Jurisdiccional_Disciplinaria]],Actuación_Disciplinaria_2da[[#Headers],[Actuación_Disciplinaria_2da]],"")))</f>
        <v/>
      </c>
      <c r="L61" s="34" t="str">
        <f t="shared" si="10"/>
        <v/>
      </c>
      <c r="M61" s="34" t="str">
        <f t="shared" si="11"/>
        <v/>
      </c>
      <c r="N61" s="34" t="str">
        <f t="shared" si="12"/>
        <v/>
      </c>
      <c r="O61" s="4" t="str">
        <f t="shared" si="13"/>
        <v/>
      </c>
      <c r="P61" s="4" t="str">
        <f t="shared" si="14"/>
        <v/>
      </c>
      <c r="Q61" s="4" t="str">
        <f t="shared" si="15"/>
        <v/>
      </c>
      <c r="R61" s="4" t="str">
        <f t="shared" si="16"/>
        <v/>
      </c>
      <c r="T61" s="5"/>
      <c r="W61" s="4" t="s">
        <v>5</v>
      </c>
      <c r="X61" s="4" t="s">
        <v>6</v>
      </c>
    </row>
    <row r="62" spans="1:24" x14ac:dyDescent="0.25">
      <c r="A62" s="79" t="str">
        <f t="shared" si="8"/>
        <v/>
      </c>
      <c r="B62" s="8"/>
      <c r="C62" s="14"/>
      <c r="D62" s="3"/>
      <c r="E62" s="7"/>
      <c r="F62" s="7"/>
      <c r="G62" s="3"/>
      <c r="H62" s="7"/>
      <c r="I62" s="30"/>
      <c r="J62" s="41" t="str">
        <f t="shared" si="9"/>
        <v/>
      </c>
      <c r="K62" s="16" t="str">
        <f>IF(B62=Contencioso_Administrativo[[#Headers],[Contencioso_Administrativo]],Actuación_Contencioso_2da[[#Headers],[Actuación_Contencioso_2da]],IF('SEGUNDA INSTANCIA'!B62=Ordinaria[[#Headers],[Ordinaria]],Actuación_Ordinaria_2da[[#Headers],[Actuación_Ordinaria_2da]],IF('SEGUNDA INSTANCIA'!B62=Función_Jurisdiccional_Disciplinaria[[#Headers],[Función_Jurisdiccional_Disciplinaria]],Actuación_Disciplinaria_2da[[#Headers],[Actuación_Disciplinaria_2da]],"")))</f>
        <v/>
      </c>
      <c r="L62" s="34" t="str">
        <f t="shared" si="10"/>
        <v/>
      </c>
      <c r="M62" s="34" t="str">
        <f t="shared" si="11"/>
        <v/>
      </c>
      <c r="N62" s="34" t="str">
        <f t="shared" si="12"/>
        <v/>
      </c>
      <c r="O62" s="4" t="str">
        <f t="shared" si="13"/>
        <v/>
      </c>
      <c r="P62" s="4" t="str">
        <f t="shared" si="14"/>
        <v/>
      </c>
      <c r="Q62" s="4" t="str">
        <f t="shared" si="15"/>
        <v/>
      </c>
      <c r="R62" s="4" t="str">
        <f t="shared" si="16"/>
        <v/>
      </c>
      <c r="T62" s="5"/>
      <c r="W62" s="4" t="s">
        <v>5</v>
      </c>
      <c r="X62" s="4" t="s">
        <v>6</v>
      </c>
    </row>
    <row r="63" spans="1:24" x14ac:dyDescent="0.25">
      <c r="A63" s="79" t="str">
        <f t="shared" si="8"/>
        <v/>
      </c>
      <c r="B63" s="8"/>
      <c r="C63" s="14"/>
      <c r="D63" s="3"/>
      <c r="E63" s="7"/>
      <c r="F63" s="7"/>
      <c r="G63" s="3"/>
      <c r="H63" s="7"/>
      <c r="I63" s="30"/>
      <c r="J63" s="41" t="str">
        <f t="shared" si="9"/>
        <v/>
      </c>
      <c r="K63" s="16" t="str">
        <f>IF(B63=Contencioso_Administrativo[[#Headers],[Contencioso_Administrativo]],Actuación_Contencioso_2da[[#Headers],[Actuación_Contencioso_2da]],IF('SEGUNDA INSTANCIA'!B63=Ordinaria[[#Headers],[Ordinaria]],Actuación_Ordinaria_2da[[#Headers],[Actuación_Ordinaria_2da]],IF('SEGUNDA INSTANCIA'!B63=Función_Jurisdiccional_Disciplinaria[[#Headers],[Función_Jurisdiccional_Disciplinaria]],Actuación_Disciplinaria_2da[[#Headers],[Actuación_Disciplinaria_2da]],"")))</f>
        <v/>
      </c>
      <c r="L63" s="34" t="str">
        <f t="shared" si="10"/>
        <v/>
      </c>
      <c r="M63" s="34" t="str">
        <f t="shared" si="11"/>
        <v/>
      </c>
      <c r="N63" s="34" t="str">
        <f t="shared" si="12"/>
        <v/>
      </c>
      <c r="O63" s="4" t="str">
        <f t="shared" si="13"/>
        <v/>
      </c>
      <c r="P63" s="4" t="str">
        <f t="shared" si="14"/>
        <v/>
      </c>
      <c r="Q63" s="4" t="str">
        <f t="shared" si="15"/>
        <v/>
      </c>
      <c r="R63" s="4" t="str">
        <f t="shared" si="16"/>
        <v/>
      </c>
      <c r="T63" s="5"/>
      <c r="W63" s="4" t="s">
        <v>5</v>
      </c>
      <c r="X63" s="4" t="s">
        <v>6</v>
      </c>
    </row>
    <row r="64" spans="1:24" x14ac:dyDescent="0.25">
      <c r="A64" s="79" t="str">
        <f t="shared" si="8"/>
        <v/>
      </c>
      <c r="B64" s="8"/>
      <c r="C64" s="14"/>
      <c r="D64" s="3"/>
      <c r="E64" s="7"/>
      <c r="F64" s="7"/>
      <c r="G64" s="3"/>
      <c r="H64" s="7"/>
      <c r="I64" s="30"/>
      <c r="J64" s="41" t="str">
        <f t="shared" si="9"/>
        <v/>
      </c>
      <c r="K64" s="16" t="str">
        <f>IF(B64=Contencioso_Administrativo[[#Headers],[Contencioso_Administrativo]],Actuación_Contencioso_2da[[#Headers],[Actuación_Contencioso_2da]],IF('SEGUNDA INSTANCIA'!B64=Ordinaria[[#Headers],[Ordinaria]],Actuación_Ordinaria_2da[[#Headers],[Actuación_Ordinaria_2da]],IF('SEGUNDA INSTANCIA'!B64=Función_Jurisdiccional_Disciplinaria[[#Headers],[Función_Jurisdiccional_Disciplinaria]],Actuación_Disciplinaria_2da[[#Headers],[Actuación_Disciplinaria_2da]],"")))</f>
        <v/>
      </c>
      <c r="L64" s="34" t="str">
        <f t="shared" si="10"/>
        <v/>
      </c>
      <c r="M64" s="34" t="str">
        <f t="shared" si="11"/>
        <v/>
      </c>
      <c r="N64" s="34" t="str">
        <f t="shared" si="12"/>
        <v/>
      </c>
      <c r="O64" s="4" t="str">
        <f t="shared" si="13"/>
        <v/>
      </c>
      <c r="P64" s="4" t="str">
        <f t="shared" si="14"/>
        <v/>
      </c>
      <c r="Q64" s="4" t="str">
        <f t="shared" si="15"/>
        <v/>
      </c>
      <c r="R64" s="4" t="str">
        <f t="shared" si="16"/>
        <v/>
      </c>
      <c r="T64" s="5"/>
      <c r="W64" s="4" t="s">
        <v>5</v>
      </c>
      <c r="X64" s="4" t="s">
        <v>6</v>
      </c>
    </row>
    <row r="65" spans="1:24" x14ac:dyDescent="0.25">
      <c r="A65" s="79" t="str">
        <f t="shared" si="8"/>
        <v/>
      </c>
      <c r="B65" s="8"/>
      <c r="C65" s="14"/>
      <c r="D65" s="3"/>
      <c r="E65" s="7"/>
      <c r="F65" s="7"/>
      <c r="G65" s="3"/>
      <c r="H65" s="7"/>
      <c r="I65" s="30"/>
      <c r="J65" s="41" t="str">
        <f t="shared" si="9"/>
        <v/>
      </c>
      <c r="K65" s="16" t="str">
        <f>IF(B65=Contencioso_Administrativo[[#Headers],[Contencioso_Administrativo]],Actuación_Contencioso_2da[[#Headers],[Actuación_Contencioso_2da]],IF('SEGUNDA INSTANCIA'!B65=Ordinaria[[#Headers],[Ordinaria]],Actuación_Ordinaria_2da[[#Headers],[Actuación_Ordinaria_2da]],IF('SEGUNDA INSTANCIA'!B65=Función_Jurisdiccional_Disciplinaria[[#Headers],[Función_Jurisdiccional_Disciplinaria]],Actuación_Disciplinaria_2da[[#Headers],[Actuación_Disciplinaria_2da]],"")))</f>
        <v/>
      </c>
      <c r="L65" s="34" t="str">
        <f t="shared" si="10"/>
        <v/>
      </c>
      <c r="M65" s="34" t="str">
        <f t="shared" si="11"/>
        <v/>
      </c>
      <c r="N65" s="34" t="str">
        <f t="shared" si="12"/>
        <v/>
      </c>
      <c r="O65" s="4" t="str">
        <f t="shared" si="13"/>
        <v/>
      </c>
      <c r="P65" s="4" t="str">
        <f t="shared" si="14"/>
        <v/>
      </c>
      <c r="Q65" s="4" t="str">
        <f t="shared" si="15"/>
        <v/>
      </c>
      <c r="R65" s="4" t="str">
        <f t="shared" si="16"/>
        <v/>
      </c>
      <c r="T65" s="5"/>
      <c r="W65" s="4" t="s">
        <v>5</v>
      </c>
      <c r="X65" s="4" t="s">
        <v>6</v>
      </c>
    </row>
    <row r="66" spans="1:24" x14ac:dyDescent="0.25">
      <c r="A66" s="79" t="str">
        <f t="shared" si="8"/>
        <v/>
      </c>
      <c r="B66" s="8"/>
      <c r="C66" s="14"/>
      <c r="D66" s="3"/>
      <c r="E66" s="7"/>
      <c r="F66" s="7"/>
      <c r="G66" s="3"/>
      <c r="H66" s="7"/>
      <c r="I66" s="30"/>
      <c r="J66" s="41" t="str">
        <f t="shared" si="9"/>
        <v/>
      </c>
      <c r="K66" s="16" t="str">
        <f>IF(B66=Contencioso_Administrativo[[#Headers],[Contencioso_Administrativo]],Actuación_Contencioso_2da[[#Headers],[Actuación_Contencioso_2da]],IF('SEGUNDA INSTANCIA'!B66=Ordinaria[[#Headers],[Ordinaria]],Actuación_Ordinaria_2da[[#Headers],[Actuación_Ordinaria_2da]],IF('SEGUNDA INSTANCIA'!B66=Función_Jurisdiccional_Disciplinaria[[#Headers],[Función_Jurisdiccional_Disciplinaria]],Actuación_Disciplinaria_2da[[#Headers],[Actuación_Disciplinaria_2da]],"")))</f>
        <v/>
      </c>
      <c r="L66" s="34" t="str">
        <f t="shared" si="10"/>
        <v/>
      </c>
      <c r="M66" s="34" t="str">
        <f t="shared" si="11"/>
        <v/>
      </c>
      <c r="N66" s="34" t="str">
        <f t="shared" si="12"/>
        <v/>
      </c>
      <c r="O66" s="4" t="str">
        <f t="shared" si="13"/>
        <v/>
      </c>
      <c r="P66" s="4" t="str">
        <f t="shared" si="14"/>
        <v/>
      </c>
      <c r="Q66" s="4" t="str">
        <f t="shared" si="15"/>
        <v/>
      </c>
      <c r="R66" s="4" t="str">
        <f t="shared" si="16"/>
        <v/>
      </c>
      <c r="T66" s="5"/>
      <c r="W66" s="4" t="s">
        <v>5</v>
      </c>
      <c r="X66" s="4" t="s">
        <v>6</v>
      </c>
    </row>
    <row r="67" spans="1:24" x14ac:dyDescent="0.25">
      <c r="A67" s="79" t="str">
        <f t="shared" si="8"/>
        <v/>
      </c>
      <c r="B67" s="8"/>
      <c r="C67" s="14"/>
      <c r="D67" s="3"/>
      <c r="E67" s="7"/>
      <c r="F67" s="7"/>
      <c r="G67" s="3"/>
      <c r="H67" s="7"/>
      <c r="I67" s="30"/>
      <c r="J67" s="41" t="str">
        <f t="shared" si="9"/>
        <v/>
      </c>
      <c r="K67" s="16" t="str">
        <f>IF(B67=Contencioso_Administrativo[[#Headers],[Contencioso_Administrativo]],Actuación_Contencioso_2da[[#Headers],[Actuación_Contencioso_2da]],IF('SEGUNDA INSTANCIA'!B67=Ordinaria[[#Headers],[Ordinaria]],Actuación_Ordinaria_2da[[#Headers],[Actuación_Ordinaria_2da]],IF('SEGUNDA INSTANCIA'!B67=Función_Jurisdiccional_Disciplinaria[[#Headers],[Función_Jurisdiccional_Disciplinaria]],Actuación_Disciplinaria_2da[[#Headers],[Actuación_Disciplinaria_2da]],"")))</f>
        <v/>
      </c>
      <c r="L67" s="34" t="str">
        <f t="shared" si="10"/>
        <v/>
      </c>
      <c r="M67" s="34" t="str">
        <f t="shared" si="11"/>
        <v/>
      </c>
      <c r="N67" s="34" t="str">
        <f t="shared" si="12"/>
        <v/>
      </c>
      <c r="O67" s="4" t="str">
        <f t="shared" si="13"/>
        <v/>
      </c>
      <c r="P67" s="4" t="str">
        <f t="shared" si="14"/>
        <v/>
      </c>
      <c r="Q67" s="4" t="str">
        <f t="shared" si="15"/>
        <v/>
      </c>
      <c r="R67" s="4" t="str">
        <f t="shared" si="16"/>
        <v/>
      </c>
      <c r="T67" s="5"/>
      <c r="W67" s="4" t="s">
        <v>5</v>
      </c>
      <c r="X67" s="4" t="s">
        <v>6</v>
      </c>
    </row>
    <row r="68" spans="1:24" x14ac:dyDescent="0.25">
      <c r="A68" s="79" t="str">
        <f t="shared" ref="A68:A131" si="17">IF(AND(A67&lt;&gt;"",H67&lt;&gt;"",C68&lt;&gt;""),A67,IF(H67&lt;&gt;"","",""))</f>
        <v/>
      </c>
      <c r="B68" s="8"/>
      <c r="C68" s="14"/>
      <c r="D68" s="3"/>
      <c r="E68" s="7"/>
      <c r="F68" s="7"/>
      <c r="G68" s="3"/>
      <c r="H68" s="7"/>
      <c r="I68" s="30"/>
      <c r="J68" s="41" t="str">
        <f t="shared" ref="J68:J131" si="18">IF(I68&lt;&gt;"",IF(LEN(I68)&gt;200,"Lleva "&amp;LEN(I68)&amp;" caracteres",""),"")</f>
        <v/>
      </c>
      <c r="K68" s="16" t="str">
        <f>IF(B68=Contencioso_Administrativo[[#Headers],[Contencioso_Administrativo]],Actuación_Contencioso_2da[[#Headers],[Actuación_Contencioso_2da]],IF('SEGUNDA INSTANCIA'!B68=Ordinaria[[#Headers],[Ordinaria]],Actuación_Ordinaria_2da[[#Headers],[Actuación_Ordinaria_2da]],IF('SEGUNDA INSTANCIA'!B68=Función_Jurisdiccional_Disciplinaria[[#Headers],[Función_Jurisdiccional_Disciplinaria]],Actuación_Disciplinaria_2da[[#Headers],[Actuación_Disciplinaria_2da]],"")))</f>
        <v/>
      </c>
      <c r="L68" s="34" t="str">
        <f t="shared" ref="L68:L131" si="19">LEFT(N68,6)</f>
        <v/>
      </c>
      <c r="M68" s="34" t="str">
        <f t="shared" ref="M68:M131" si="20">MID(N68,14,100)</f>
        <v/>
      </c>
      <c r="N68" s="34" t="str">
        <f t="shared" ref="N68:N131" si="21">IF(O68&lt;&gt;"",O68,"")&amp;IF(P68&lt;&gt;"",P68,"")&amp;IF(Q68&lt;&gt;"",Q68,"")&amp;IF(R68&lt;&gt;"",R68,"")</f>
        <v/>
      </c>
      <c r="O68" s="4" t="str">
        <f t="shared" ref="O68:O131" si="22">IF(A68&lt;&gt;"",IF(AND(LEN(A68)&lt;&gt;11,LEN(A68)&lt;&gt;12)," - Verifique el código del despacho debe contener 12 dígitos",""),"")</f>
        <v/>
      </c>
      <c r="P68" s="4" t="str">
        <f t="shared" ref="P68:P131" si="23">IF(C68&lt;&gt;"",IF(LEN(C68)&lt;&gt;23," - Verifique el código del proceso",""),"")</f>
        <v/>
      </c>
      <c r="Q68" s="4" t="str">
        <f t="shared" ref="Q68:Q131" si="24">IF(F68&lt;&gt;"",IF(F68&lt;E68," - Verifique La fecha de admisión de la demanda debe ser mayor o igual a la fecha de radicación",""),"")</f>
        <v/>
      </c>
      <c r="R68" s="4" t="str">
        <f t="shared" ref="R68:R131" si="25">IF(H68&lt;&gt;"",IF(H68&lt;F68," - Verifique La fecha de la última actuación, debe ser mayor o igual a la fecha de admisión",""),"")</f>
        <v/>
      </c>
      <c r="T68" s="5"/>
      <c r="W68" s="4" t="s">
        <v>5</v>
      </c>
      <c r="X68" s="4" t="s">
        <v>6</v>
      </c>
    </row>
    <row r="69" spans="1:24" x14ac:dyDescent="0.25">
      <c r="A69" s="79" t="str">
        <f t="shared" si="17"/>
        <v/>
      </c>
      <c r="B69" s="8"/>
      <c r="C69" s="14"/>
      <c r="D69" s="3"/>
      <c r="E69" s="7"/>
      <c r="F69" s="7"/>
      <c r="G69" s="3"/>
      <c r="H69" s="7"/>
      <c r="I69" s="30"/>
      <c r="J69" s="41" t="str">
        <f t="shared" si="18"/>
        <v/>
      </c>
      <c r="K69" s="16" t="str">
        <f>IF(B69=Contencioso_Administrativo[[#Headers],[Contencioso_Administrativo]],Actuación_Contencioso_2da[[#Headers],[Actuación_Contencioso_2da]],IF('SEGUNDA INSTANCIA'!B69=Ordinaria[[#Headers],[Ordinaria]],Actuación_Ordinaria_2da[[#Headers],[Actuación_Ordinaria_2da]],IF('SEGUNDA INSTANCIA'!B69=Función_Jurisdiccional_Disciplinaria[[#Headers],[Función_Jurisdiccional_Disciplinaria]],Actuación_Disciplinaria_2da[[#Headers],[Actuación_Disciplinaria_2da]],"")))</f>
        <v/>
      </c>
      <c r="L69" s="34" t="str">
        <f t="shared" si="19"/>
        <v/>
      </c>
      <c r="M69" s="34" t="str">
        <f t="shared" si="20"/>
        <v/>
      </c>
      <c r="N69" s="34" t="str">
        <f t="shared" si="21"/>
        <v/>
      </c>
      <c r="O69" s="4" t="str">
        <f t="shared" si="22"/>
        <v/>
      </c>
      <c r="P69" s="4" t="str">
        <f t="shared" si="23"/>
        <v/>
      </c>
      <c r="Q69" s="4" t="str">
        <f t="shared" si="24"/>
        <v/>
      </c>
      <c r="R69" s="4" t="str">
        <f t="shared" si="25"/>
        <v/>
      </c>
      <c r="T69" s="5"/>
      <c r="W69" s="4" t="s">
        <v>5</v>
      </c>
      <c r="X69" s="4" t="s">
        <v>6</v>
      </c>
    </row>
    <row r="70" spans="1:24" x14ac:dyDescent="0.25">
      <c r="A70" s="79" t="str">
        <f t="shared" si="17"/>
        <v/>
      </c>
      <c r="B70" s="8"/>
      <c r="C70" s="14"/>
      <c r="D70" s="3"/>
      <c r="E70" s="7"/>
      <c r="F70" s="7"/>
      <c r="G70" s="3"/>
      <c r="H70" s="7"/>
      <c r="I70" s="30"/>
      <c r="J70" s="41" t="str">
        <f t="shared" si="18"/>
        <v/>
      </c>
      <c r="K70" s="16" t="str">
        <f>IF(B70=Contencioso_Administrativo[[#Headers],[Contencioso_Administrativo]],Actuación_Contencioso_2da[[#Headers],[Actuación_Contencioso_2da]],IF('SEGUNDA INSTANCIA'!B70=Ordinaria[[#Headers],[Ordinaria]],Actuación_Ordinaria_2da[[#Headers],[Actuación_Ordinaria_2da]],IF('SEGUNDA INSTANCIA'!B70=Función_Jurisdiccional_Disciplinaria[[#Headers],[Función_Jurisdiccional_Disciplinaria]],Actuación_Disciplinaria_2da[[#Headers],[Actuación_Disciplinaria_2da]],"")))</f>
        <v/>
      </c>
      <c r="L70" s="34" t="str">
        <f t="shared" si="19"/>
        <v/>
      </c>
      <c r="M70" s="34" t="str">
        <f t="shared" si="20"/>
        <v/>
      </c>
      <c r="N70" s="34" t="str">
        <f t="shared" si="21"/>
        <v/>
      </c>
      <c r="O70" s="4" t="str">
        <f t="shared" si="22"/>
        <v/>
      </c>
      <c r="P70" s="4" t="str">
        <f t="shared" si="23"/>
        <v/>
      </c>
      <c r="Q70" s="4" t="str">
        <f t="shared" si="24"/>
        <v/>
      </c>
      <c r="R70" s="4" t="str">
        <f t="shared" si="25"/>
        <v/>
      </c>
      <c r="T70" s="5"/>
      <c r="W70" s="4" t="s">
        <v>5</v>
      </c>
      <c r="X70" s="4" t="s">
        <v>6</v>
      </c>
    </row>
    <row r="71" spans="1:24" x14ac:dyDescent="0.25">
      <c r="A71" s="79" t="str">
        <f t="shared" si="17"/>
        <v/>
      </c>
      <c r="B71" s="8"/>
      <c r="C71" s="14"/>
      <c r="D71" s="3"/>
      <c r="E71" s="7"/>
      <c r="F71" s="7"/>
      <c r="G71" s="3"/>
      <c r="H71" s="7"/>
      <c r="I71" s="30"/>
      <c r="J71" s="41" t="str">
        <f t="shared" si="18"/>
        <v/>
      </c>
      <c r="K71" s="16" t="str">
        <f>IF(B71=Contencioso_Administrativo[[#Headers],[Contencioso_Administrativo]],Actuación_Contencioso_2da[[#Headers],[Actuación_Contencioso_2da]],IF('SEGUNDA INSTANCIA'!B71=Ordinaria[[#Headers],[Ordinaria]],Actuación_Ordinaria_2da[[#Headers],[Actuación_Ordinaria_2da]],IF('SEGUNDA INSTANCIA'!B71=Función_Jurisdiccional_Disciplinaria[[#Headers],[Función_Jurisdiccional_Disciplinaria]],Actuación_Disciplinaria_2da[[#Headers],[Actuación_Disciplinaria_2da]],"")))</f>
        <v/>
      </c>
      <c r="L71" s="34" t="str">
        <f t="shared" si="19"/>
        <v/>
      </c>
      <c r="M71" s="34" t="str">
        <f t="shared" si="20"/>
        <v/>
      </c>
      <c r="N71" s="34" t="str">
        <f t="shared" si="21"/>
        <v/>
      </c>
      <c r="O71" s="4" t="str">
        <f t="shared" si="22"/>
        <v/>
      </c>
      <c r="P71" s="4" t="str">
        <f t="shared" si="23"/>
        <v/>
      </c>
      <c r="Q71" s="4" t="str">
        <f t="shared" si="24"/>
        <v/>
      </c>
      <c r="R71" s="4" t="str">
        <f t="shared" si="25"/>
        <v/>
      </c>
      <c r="T71" s="5"/>
      <c r="W71" s="4" t="s">
        <v>5</v>
      </c>
      <c r="X71" s="4" t="s">
        <v>6</v>
      </c>
    </row>
    <row r="72" spans="1:24" x14ac:dyDescent="0.25">
      <c r="A72" s="79" t="str">
        <f t="shared" si="17"/>
        <v/>
      </c>
      <c r="B72" s="8"/>
      <c r="C72" s="14"/>
      <c r="D72" s="3"/>
      <c r="E72" s="7"/>
      <c r="F72" s="7"/>
      <c r="G72" s="3"/>
      <c r="H72" s="7"/>
      <c r="I72" s="30"/>
      <c r="J72" s="41" t="str">
        <f t="shared" si="18"/>
        <v/>
      </c>
      <c r="K72" s="16" t="str">
        <f>IF(B72=Contencioso_Administrativo[[#Headers],[Contencioso_Administrativo]],Actuación_Contencioso_2da[[#Headers],[Actuación_Contencioso_2da]],IF('SEGUNDA INSTANCIA'!B72=Ordinaria[[#Headers],[Ordinaria]],Actuación_Ordinaria_2da[[#Headers],[Actuación_Ordinaria_2da]],IF('SEGUNDA INSTANCIA'!B72=Función_Jurisdiccional_Disciplinaria[[#Headers],[Función_Jurisdiccional_Disciplinaria]],Actuación_Disciplinaria_2da[[#Headers],[Actuación_Disciplinaria_2da]],"")))</f>
        <v/>
      </c>
      <c r="L72" s="34" t="str">
        <f t="shared" si="19"/>
        <v/>
      </c>
      <c r="M72" s="34" t="str">
        <f t="shared" si="20"/>
        <v/>
      </c>
      <c r="N72" s="34" t="str">
        <f t="shared" si="21"/>
        <v/>
      </c>
      <c r="O72" s="4" t="str">
        <f t="shared" si="22"/>
        <v/>
      </c>
      <c r="P72" s="4" t="str">
        <f t="shared" si="23"/>
        <v/>
      </c>
      <c r="Q72" s="4" t="str">
        <f t="shared" si="24"/>
        <v/>
      </c>
      <c r="R72" s="4" t="str">
        <f t="shared" si="25"/>
        <v/>
      </c>
      <c r="T72" s="5"/>
      <c r="W72" s="4" t="s">
        <v>5</v>
      </c>
      <c r="X72" s="4" t="s">
        <v>6</v>
      </c>
    </row>
    <row r="73" spans="1:24" x14ac:dyDescent="0.25">
      <c r="A73" s="79" t="str">
        <f t="shared" si="17"/>
        <v/>
      </c>
      <c r="B73" s="8"/>
      <c r="C73" s="14"/>
      <c r="D73" s="3"/>
      <c r="E73" s="7"/>
      <c r="F73" s="7"/>
      <c r="G73" s="3"/>
      <c r="H73" s="7"/>
      <c r="I73" s="30"/>
      <c r="J73" s="41" t="str">
        <f t="shared" si="18"/>
        <v/>
      </c>
      <c r="K73" s="16" t="str">
        <f>IF(B73=Contencioso_Administrativo[[#Headers],[Contencioso_Administrativo]],Actuación_Contencioso_2da[[#Headers],[Actuación_Contencioso_2da]],IF('SEGUNDA INSTANCIA'!B73=Ordinaria[[#Headers],[Ordinaria]],Actuación_Ordinaria_2da[[#Headers],[Actuación_Ordinaria_2da]],IF('SEGUNDA INSTANCIA'!B73=Función_Jurisdiccional_Disciplinaria[[#Headers],[Función_Jurisdiccional_Disciplinaria]],Actuación_Disciplinaria_2da[[#Headers],[Actuación_Disciplinaria_2da]],"")))</f>
        <v/>
      </c>
      <c r="L73" s="34" t="str">
        <f t="shared" si="19"/>
        <v/>
      </c>
      <c r="M73" s="34" t="str">
        <f t="shared" si="20"/>
        <v/>
      </c>
      <c r="N73" s="34" t="str">
        <f t="shared" si="21"/>
        <v/>
      </c>
      <c r="O73" s="4" t="str">
        <f t="shared" si="22"/>
        <v/>
      </c>
      <c r="P73" s="4" t="str">
        <f t="shared" si="23"/>
        <v/>
      </c>
      <c r="Q73" s="4" t="str">
        <f t="shared" si="24"/>
        <v/>
      </c>
      <c r="R73" s="4" t="str">
        <f t="shared" si="25"/>
        <v/>
      </c>
      <c r="T73" s="5"/>
      <c r="W73" s="4" t="s">
        <v>5</v>
      </c>
      <c r="X73" s="4" t="s">
        <v>6</v>
      </c>
    </row>
    <row r="74" spans="1:24" x14ac:dyDescent="0.25">
      <c r="A74" s="79" t="str">
        <f t="shared" si="17"/>
        <v/>
      </c>
      <c r="B74" s="8"/>
      <c r="C74" s="14"/>
      <c r="D74" s="3"/>
      <c r="E74" s="7"/>
      <c r="F74" s="7"/>
      <c r="G74" s="3"/>
      <c r="H74" s="7"/>
      <c r="I74" s="30"/>
      <c r="J74" s="41" t="str">
        <f t="shared" si="18"/>
        <v/>
      </c>
      <c r="K74" s="16" t="str">
        <f>IF(B74=Contencioso_Administrativo[[#Headers],[Contencioso_Administrativo]],Actuación_Contencioso_2da[[#Headers],[Actuación_Contencioso_2da]],IF('SEGUNDA INSTANCIA'!B74=Ordinaria[[#Headers],[Ordinaria]],Actuación_Ordinaria_2da[[#Headers],[Actuación_Ordinaria_2da]],IF('SEGUNDA INSTANCIA'!B74=Función_Jurisdiccional_Disciplinaria[[#Headers],[Función_Jurisdiccional_Disciplinaria]],Actuación_Disciplinaria_2da[[#Headers],[Actuación_Disciplinaria_2da]],"")))</f>
        <v/>
      </c>
      <c r="L74" s="34" t="str">
        <f t="shared" si="19"/>
        <v/>
      </c>
      <c r="M74" s="34" t="str">
        <f t="shared" si="20"/>
        <v/>
      </c>
      <c r="N74" s="34" t="str">
        <f t="shared" si="21"/>
        <v/>
      </c>
      <c r="O74" s="4" t="str">
        <f t="shared" si="22"/>
        <v/>
      </c>
      <c r="P74" s="4" t="str">
        <f t="shared" si="23"/>
        <v/>
      </c>
      <c r="Q74" s="4" t="str">
        <f t="shared" si="24"/>
        <v/>
      </c>
      <c r="R74" s="4" t="str">
        <f t="shared" si="25"/>
        <v/>
      </c>
      <c r="T74" s="5"/>
      <c r="W74" s="4" t="s">
        <v>5</v>
      </c>
      <c r="X74" s="4" t="s">
        <v>6</v>
      </c>
    </row>
    <row r="75" spans="1:24" x14ac:dyDescent="0.25">
      <c r="A75" s="79" t="str">
        <f t="shared" si="17"/>
        <v/>
      </c>
      <c r="B75" s="8"/>
      <c r="C75" s="14"/>
      <c r="D75" s="3"/>
      <c r="E75" s="7"/>
      <c r="F75" s="7"/>
      <c r="G75" s="3"/>
      <c r="H75" s="7"/>
      <c r="I75" s="30"/>
      <c r="J75" s="41" t="str">
        <f t="shared" si="18"/>
        <v/>
      </c>
      <c r="K75" s="16" t="str">
        <f>IF(B75=Contencioso_Administrativo[[#Headers],[Contencioso_Administrativo]],Actuación_Contencioso_2da[[#Headers],[Actuación_Contencioso_2da]],IF('SEGUNDA INSTANCIA'!B75=Ordinaria[[#Headers],[Ordinaria]],Actuación_Ordinaria_2da[[#Headers],[Actuación_Ordinaria_2da]],IF('SEGUNDA INSTANCIA'!B75=Función_Jurisdiccional_Disciplinaria[[#Headers],[Función_Jurisdiccional_Disciplinaria]],Actuación_Disciplinaria_2da[[#Headers],[Actuación_Disciplinaria_2da]],"")))</f>
        <v/>
      </c>
      <c r="L75" s="34" t="str">
        <f t="shared" si="19"/>
        <v/>
      </c>
      <c r="M75" s="34" t="str">
        <f t="shared" si="20"/>
        <v/>
      </c>
      <c r="N75" s="34" t="str">
        <f t="shared" si="21"/>
        <v/>
      </c>
      <c r="O75" s="4" t="str">
        <f t="shared" si="22"/>
        <v/>
      </c>
      <c r="P75" s="4" t="str">
        <f t="shared" si="23"/>
        <v/>
      </c>
      <c r="Q75" s="4" t="str">
        <f t="shared" si="24"/>
        <v/>
      </c>
      <c r="R75" s="4" t="str">
        <f t="shared" si="25"/>
        <v/>
      </c>
      <c r="T75" s="5"/>
      <c r="W75" s="4" t="s">
        <v>5</v>
      </c>
      <c r="X75" s="4" t="s">
        <v>6</v>
      </c>
    </row>
    <row r="76" spans="1:24" x14ac:dyDescent="0.25">
      <c r="A76" s="79" t="str">
        <f t="shared" si="17"/>
        <v/>
      </c>
      <c r="B76" s="8"/>
      <c r="C76" s="14"/>
      <c r="D76" s="3"/>
      <c r="E76" s="7"/>
      <c r="F76" s="7"/>
      <c r="G76" s="3"/>
      <c r="H76" s="7"/>
      <c r="I76" s="30"/>
      <c r="J76" s="41" t="str">
        <f t="shared" si="18"/>
        <v/>
      </c>
      <c r="K76" s="16" t="str">
        <f>IF(B76=Contencioso_Administrativo[[#Headers],[Contencioso_Administrativo]],Actuación_Contencioso_2da[[#Headers],[Actuación_Contencioso_2da]],IF('SEGUNDA INSTANCIA'!B76=Ordinaria[[#Headers],[Ordinaria]],Actuación_Ordinaria_2da[[#Headers],[Actuación_Ordinaria_2da]],IF('SEGUNDA INSTANCIA'!B76=Función_Jurisdiccional_Disciplinaria[[#Headers],[Función_Jurisdiccional_Disciplinaria]],Actuación_Disciplinaria_2da[[#Headers],[Actuación_Disciplinaria_2da]],"")))</f>
        <v/>
      </c>
      <c r="L76" s="34" t="str">
        <f t="shared" si="19"/>
        <v/>
      </c>
      <c r="M76" s="34" t="str">
        <f t="shared" si="20"/>
        <v/>
      </c>
      <c r="N76" s="34" t="str">
        <f t="shared" si="21"/>
        <v/>
      </c>
      <c r="O76" s="4" t="str">
        <f t="shared" si="22"/>
        <v/>
      </c>
      <c r="P76" s="4" t="str">
        <f t="shared" si="23"/>
        <v/>
      </c>
      <c r="Q76" s="4" t="str">
        <f t="shared" si="24"/>
        <v/>
      </c>
      <c r="R76" s="4" t="str">
        <f t="shared" si="25"/>
        <v/>
      </c>
      <c r="T76" s="5"/>
      <c r="W76" s="4" t="s">
        <v>5</v>
      </c>
      <c r="X76" s="4" t="s">
        <v>6</v>
      </c>
    </row>
    <row r="77" spans="1:24" x14ac:dyDescent="0.25">
      <c r="A77" s="79" t="str">
        <f t="shared" si="17"/>
        <v/>
      </c>
      <c r="B77" s="8"/>
      <c r="C77" s="14"/>
      <c r="D77" s="3"/>
      <c r="E77" s="7"/>
      <c r="F77" s="7"/>
      <c r="G77" s="3"/>
      <c r="H77" s="7"/>
      <c r="I77" s="30"/>
      <c r="J77" s="41" t="str">
        <f t="shared" si="18"/>
        <v/>
      </c>
      <c r="K77" s="16" t="str">
        <f>IF(B77=Contencioso_Administrativo[[#Headers],[Contencioso_Administrativo]],Actuación_Contencioso_2da[[#Headers],[Actuación_Contencioso_2da]],IF('SEGUNDA INSTANCIA'!B77=Ordinaria[[#Headers],[Ordinaria]],Actuación_Ordinaria_2da[[#Headers],[Actuación_Ordinaria_2da]],IF('SEGUNDA INSTANCIA'!B77=Función_Jurisdiccional_Disciplinaria[[#Headers],[Función_Jurisdiccional_Disciplinaria]],Actuación_Disciplinaria_2da[[#Headers],[Actuación_Disciplinaria_2da]],"")))</f>
        <v/>
      </c>
      <c r="L77" s="34" t="str">
        <f t="shared" si="19"/>
        <v/>
      </c>
      <c r="M77" s="34" t="str">
        <f t="shared" si="20"/>
        <v/>
      </c>
      <c r="N77" s="34" t="str">
        <f t="shared" si="21"/>
        <v/>
      </c>
      <c r="O77" s="4" t="str">
        <f t="shared" si="22"/>
        <v/>
      </c>
      <c r="P77" s="4" t="str">
        <f t="shared" si="23"/>
        <v/>
      </c>
      <c r="Q77" s="4" t="str">
        <f t="shared" si="24"/>
        <v/>
      </c>
      <c r="R77" s="4" t="str">
        <f t="shared" si="25"/>
        <v/>
      </c>
      <c r="T77" s="5"/>
      <c r="W77" s="4" t="s">
        <v>5</v>
      </c>
      <c r="X77" s="4" t="s">
        <v>6</v>
      </c>
    </row>
    <row r="78" spans="1:24" x14ac:dyDescent="0.25">
      <c r="A78" s="79" t="str">
        <f t="shared" si="17"/>
        <v/>
      </c>
      <c r="B78" s="8"/>
      <c r="C78" s="14"/>
      <c r="D78" s="3"/>
      <c r="E78" s="7"/>
      <c r="F78" s="7"/>
      <c r="G78" s="3"/>
      <c r="H78" s="7"/>
      <c r="I78" s="30"/>
      <c r="J78" s="41" t="str">
        <f t="shared" si="18"/>
        <v/>
      </c>
      <c r="K78" s="16" t="str">
        <f>IF(B78=Contencioso_Administrativo[[#Headers],[Contencioso_Administrativo]],Actuación_Contencioso_2da[[#Headers],[Actuación_Contencioso_2da]],IF('SEGUNDA INSTANCIA'!B78=Ordinaria[[#Headers],[Ordinaria]],Actuación_Ordinaria_2da[[#Headers],[Actuación_Ordinaria_2da]],IF('SEGUNDA INSTANCIA'!B78=Función_Jurisdiccional_Disciplinaria[[#Headers],[Función_Jurisdiccional_Disciplinaria]],Actuación_Disciplinaria_2da[[#Headers],[Actuación_Disciplinaria_2da]],"")))</f>
        <v/>
      </c>
      <c r="L78" s="34" t="str">
        <f t="shared" si="19"/>
        <v/>
      </c>
      <c r="M78" s="34" t="str">
        <f t="shared" si="20"/>
        <v/>
      </c>
      <c r="N78" s="34" t="str">
        <f t="shared" si="21"/>
        <v/>
      </c>
      <c r="O78" s="4" t="str">
        <f t="shared" si="22"/>
        <v/>
      </c>
      <c r="P78" s="4" t="str">
        <f t="shared" si="23"/>
        <v/>
      </c>
      <c r="Q78" s="4" t="str">
        <f t="shared" si="24"/>
        <v/>
      </c>
      <c r="R78" s="4" t="str">
        <f t="shared" si="25"/>
        <v/>
      </c>
      <c r="T78" s="5"/>
      <c r="W78" s="4" t="s">
        <v>5</v>
      </c>
      <c r="X78" s="4" t="s">
        <v>6</v>
      </c>
    </row>
    <row r="79" spans="1:24" x14ac:dyDescent="0.25">
      <c r="A79" s="79" t="str">
        <f t="shared" si="17"/>
        <v/>
      </c>
      <c r="B79" s="8"/>
      <c r="C79" s="14"/>
      <c r="D79" s="3"/>
      <c r="E79" s="7"/>
      <c r="F79" s="7"/>
      <c r="G79" s="3"/>
      <c r="H79" s="7"/>
      <c r="I79" s="30"/>
      <c r="J79" s="41" t="str">
        <f t="shared" si="18"/>
        <v/>
      </c>
      <c r="K79" s="16" t="str">
        <f>IF(B79=Contencioso_Administrativo[[#Headers],[Contencioso_Administrativo]],Actuación_Contencioso_2da[[#Headers],[Actuación_Contencioso_2da]],IF('SEGUNDA INSTANCIA'!B79=Ordinaria[[#Headers],[Ordinaria]],Actuación_Ordinaria_2da[[#Headers],[Actuación_Ordinaria_2da]],IF('SEGUNDA INSTANCIA'!B79=Función_Jurisdiccional_Disciplinaria[[#Headers],[Función_Jurisdiccional_Disciplinaria]],Actuación_Disciplinaria_2da[[#Headers],[Actuación_Disciplinaria_2da]],"")))</f>
        <v/>
      </c>
      <c r="L79" s="34" t="str">
        <f t="shared" si="19"/>
        <v/>
      </c>
      <c r="M79" s="34" t="str">
        <f t="shared" si="20"/>
        <v/>
      </c>
      <c r="N79" s="34" t="str">
        <f t="shared" si="21"/>
        <v/>
      </c>
      <c r="O79" s="4" t="str">
        <f t="shared" si="22"/>
        <v/>
      </c>
      <c r="P79" s="4" t="str">
        <f t="shared" si="23"/>
        <v/>
      </c>
      <c r="Q79" s="4" t="str">
        <f t="shared" si="24"/>
        <v/>
      </c>
      <c r="R79" s="4" t="str">
        <f t="shared" si="25"/>
        <v/>
      </c>
      <c r="T79" s="5"/>
      <c r="W79" s="4" t="s">
        <v>5</v>
      </c>
      <c r="X79" s="4" t="s">
        <v>6</v>
      </c>
    </row>
    <row r="80" spans="1:24" x14ac:dyDescent="0.25">
      <c r="A80" s="79" t="str">
        <f t="shared" si="17"/>
        <v/>
      </c>
      <c r="B80" s="8"/>
      <c r="C80" s="14"/>
      <c r="D80" s="3"/>
      <c r="E80" s="7"/>
      <c r="F80" s="7"/>
      <c r="G80" s="3"/>
      <c r="H80" s="7"/>
      <c r="I80" s="30"/>
      <c r="J80" s="41" t="str">
        <f t="shared" si="18"/>
        <v/>
      </c>
      <c r="K80" s="16" t="str">
        <f>IF(B80=Contencioso_Administrativo[[#Headers],[Contencioso_Administrativo]],Actuación_Contencioso_2da[[#Headers],[Actuación_Contencioso_2da]],IF('SEGUNDA INSTANCIA'!B80=Ordinaria[[#Headers],[Ordinaria]],Actuación_Ordinaria_2da[[#Headers],[Actuación_Ordinaria_2da]],IF('SEGUNDA INSTANCIA'!B80=Función_Jurisdiccional_Disciplinaria[[#Headers],[Función_Jurisdiccional_Disciplinaria]],Actuación_Disciplinaria_2da[[#Headers],[Actuación_Disciplinaria_2da]],"")))</f>
        <v/>
      </c>
      <c r="L80" s="34" t="str">
        <f t="shared" si="19"/>
        <v/>
      </c>
      <c r="M80" s="34" t="str">
        <f t="shared" si="20"/>
        <v/>
      </c>
      <c r="N80" s="34" t="str">
        <f t="shared" si="21"/>
        <v/>
      </c>
      <c r="O80" s="4" t="str">
        <f t="shared" si="22"/>
        <v/>
      </c>
      <c r="P80" s="4" t="str">
        <f t="shared" si="23"/>
        <v/>
      </c>
      <c r="Q80" s="4" t="str">
        <f t="shared" si="24"/>
        <v/>
      </c>
      <c r="R80" s="4" t="str">
        <f t="shared" si="25"/>
        <v/>
      </c>
      <c r="T80" s="5"/>
      <c r="W80" s="4" t="s">
        <v>5</v>
      </c>
      <c r="X80" s="4" t="s">
        <v>6</v>
      </c>
    </row>
    <row r="81" spans="1:24" x14ac:dyDescent="0.25">
      <c r="A81" s="79" t="str">
        <f t="shared" si="17"/>
        <v/>
      </c>
      <c r="B81" s="8"/>
      <c r="C81" s="14"/>
      <c r="D81" s="3"/>
      <c r="E81" s="7"/>
      <c r="F81" s="7"/>
      <c r="G81" s="3"/>
      <c r="H81" s="7"/>
      <c r="I81" s="30"/>
      <c r="J81" s="41" t="str">
        <f t="shared" si="18"/>
        <v/>
      </c>
      <c r="K81" s="16" t="str">
        <f>IF(B81=Contencioso_Administrativo[[#Headers],[Contencioso_Administrativo]],Actuación_Contencioso_2da[[#Headers],[Actuación_Contencioso_2da]],IF('SEGUNDA INSTANCIA'!B81=Ordinaria[[#Headers],[Ordinaria]],Actuación_Ordinaria_2da[[#Headers],[Actuación_Ordinaria_2da]],IF('SEGUNDA INSTANCIA'!B81=Función_Jurisdiccional_Disciplinaria[[#Headers],[Función_Jurisdiccional_Disciplinaria]],Actuación_Disciplinaria_2da[[#Headers],[Actuación_Disciplinaria_2da]],"")))</f>
        <v/>
      </c>
      <c r="L81" s="34" t="str">
        <f t="shared" si="19"/>
        <v/>
      </c>
      <c r="M81" s="34" t="str">
        <f t="shared" si="20"/>
        <v/>
      </c>
      <c r="N81" s="34" t="str">
        <f t="shared" si="21"/>
        <v/>
      </c>
      <c r="O81" s="4" t="str">
        <f t="shared" si="22"/>
        <v/>
      </c>
      <c r="P81" s="4" t="str">
        <f t="shared" si="23"/>
        <v/>
      </c>
      <c r="Q81" s="4" t="str">
        <f t="shared" si="24"/>
        <v/>
      </c>
      <c r="R81" s="4" t="str">
        <f t="shared" si="25"/>
        <v/>
      </c>
      <c r="T81" s="5"/>
      <c r="W81" s="4" t="s">
        <v>5</v>
      </c>
      <c r="X81" s="4" t="s">
        <v>6</v>
      </c>
    </row>
    <row r="82" spans="1:24" x14ac:dyDescent="0.25">
      <c r="A82" s="79" t="str">
        <f t="shared" si="17"/>
        <v/>
      </c>
      <c r="B82" s="8"/>
      <c r="C82" s="14"/>
      <c r="D82" s="3"/>
      <c r="E82" s="7"/>
      <c r="F82" s="7"/>
      <c r="G82" s="3"/>
      <c r="H82" s="7"/>
      <c r="I82" s="30"/>
      <c r="J82" s="41" t="str">
        <f t="shared" si="18"/>
        <v/>
      </c>
      <c r="K82" s="16" t="str">
        <f>IF(B82=Contencioso_Administrativo[[#Headers],[Contencioso_Administrativo]],Actuación_Contencioso_2da[[#Headers],[Actuación_Contencioso_2da]],IF('SEGUNDA INSTANCIA'!B82=Ordinaria[[#Headers],[Ordinaria]],Actuación_Ordinaria_2da[[#Headers],[Actuación_Ordinaria_2da]],IF('SEGUNDA INSTANCIA'!B82=Función_Jurisdiccional_Disciplinaria[[#Headers],[Función_Jurisdiccional_Disciplinaria]],Actuación_Disciplinaria_2da[[#Headers],[Actuación_Disciplinaria_2da]],"")))</f>
        <v/>
      </c>
      <c r="L82" s="34" t="str">
        <f t="shared" si="19"/>
        <v/>
      </c>
      <c r="M82" s="34" t="str">
        <f t="shared" si="20"/>
        <v/>
      </c>
      <c r="N82" s="34" t="str">
        <f t="shared" si="21"/>
        <v/>
      </c>
      <c r="O82" s="4" t="str">
        <f t="shared" si="22"/>
        <v/>
      </c>
      <c r="P82" s="4" t="str">
        <f t="shared" si="23"/>
        <v/>
      </c>
      <c r="Q82" s="4" t="str">
        <f t="shared" si="24"/>
        <v/>
      </c>
      <c r="R82" s="4" t="str">
        <f t="shared" si="25"/>
        <v/>
      </c>
      <c r="T82" s="5"/>
      <c r="W82" s="4" t="s">
        <v>5</v>
      </c>
      <c r="X82" s="4" t="s">
        <v>6</v>
      </c>
    </row>
    <row r="83" spans="1:24" x14ac:dyDescent="0.25">
      <c r="A83" s="79" t="str">
        <f t="shared" si="17"/>
        <v/>
      </c>
      <c r="B83" s="8"/>
      <c r="C83" s="14"/>
      <c r="D83" s="3"/>
      <c r="E83" s="7"/>
      <c r="F83" s="7"/>
      <c r="G83" s="3"/>
      <c r="H83" s="7"/>
      <c r="I83" s="30"/>
      <c r="J83" s="41" t="str">
        <f t="shared" si="18"/>
        <v/>
      </c>
      <c r="K83" s="16" t="str">
        <f>IF(B83=Contencioso_Administrativo[[#Headers],[Contencioso_Administrativo]],Actuación_Contencioso_2da[[#Headers],[Actuación_Contencioso_2da]],IF('SEGUNDA INSTANCIA'!B83=Ordinaria[[#Headers],[Ordinaria]],Actuación_Ordinaria_2da[[#Headers],[Actuación_Ordinaria_2da]],IF('SEGUNDA INSTANCIA'!B83=Función_Jurisdiccional_Disciplinaria[[#Headers],[Función_Jurisdiccional_Disciplinaria]],Actuación_Disciplinaria_2da[[#Headers],[Actuación_Disciplinaria_2da]],"")))</f>
        <v/>
      </c>
      <c r="L83" s="34" t="str">
        <f t="shared" si="19"/>
        <v/>
      </c>
      <c r="M83" s="34" t="str">
        <f t="shared" si="20"/>
        <v/>
      </c>
      <c r="N83" s="34" t="str">
        <f t="shared" si="21"/>
        <v/>
      </c>
      <c r="O83" s="4" t="str">
        <f t="shared" si="22"/>
        <v/>
      </c>
      <c r="P83" s="4" t="str">
        <f t="shared" si="23"/>
        <v/>
      </c>
      <c r="Q83" s="4" t="str">
        <f t="shared" si="24"/>
        <v/>
      </c>
      <c r="R83" s="4" t="str">
        <f t="shared" si="25"/>
        <v/>
      </c>
      <c r="T83" s="5"/>
      <c r="W83" s="4" t="s">
        <v>5</v>
      </c>
      <c r="X83" s="4" t="s">
        <v>6</v>
      </c>
    </row>
    <row r="84" spans="1:24" x14ac:dyDescent="0.25">
      <c r="A84" s="79" t="str">
        <f t="shared" si="17"/>
        <v/>
      </c>
      <c r="B84" s="8"/>
      <c r="C84" s="14"/>
      <c r="D84" s="3"/>
      <c r="E84" s="7"/>
      <c r="F84" s="7"/>
      <c r="G84" s="3"/>
      <c r="H84" s="7"/>
      <c r="I84" s="30"/>
      <c r="J84" s="41" t="str">
        <f t="shared" si="18"/>
        <v/>
      </c>
      <c r="K84" s="16" t="str">
        <f>IF(B84=Contencioso_Administrativo[[#Headers],[Contencioso_Administrativo]],Actuación_Contencioso_2da[[#Headers],[Actuación_Contencioso_2da]],IF('SEGUNDA INSTANCIA'!B84=Ordinaria[[#Headers],[Ordinaria]],Actuación_Ordinaria_2da[[#Headers],[Actuación_Ordinaria_2da]],IF('SEGUNDA INSTANCIA'!B84=Función_Jurisdiccional_Disciplinaria[[#Headers],[Función_Jurisdiccional_Disciplinaria]],Actuación_Disciplinaria_2da[[#Headers],[Actuación_Disciplinaria_2da]],"")))</f>
        <v/>
      </c>
      <c r="L84" s="34" t="str">
        <f t="shared" si="19"/>
        <v/>
      </c>
      <c r="M84" s="34" t="str">
        <f t="shared" si="20"/>
        <v/>
      </c>
      <c r="N84" s="34" t="str">
        <f t="shared" si="21"/>
        <v/>
      </c>
      <c r="O84" s="4" t="str">
        <f t="shared" si="22"/>
        <v/>
      </c>
      <c r="P84" s="4" t="str">
        <f t="shared" si="23"/>
        <v/>
      </c>
      <c r="Q84" s="4" t="str">
        <f t="shared" si="24"/>
        <v/>
      </c>
      <c r="R84" s="4" t="str">
        <f t="shared" si="25"/>
        <v/>
      </c>
      <c r="T84" s="5"/>
      <c r="W84" s="4" t="s">
        <v>5</v>
      </c>
      <c r="X84" s="4" t="s">
        <v>6</v>
      </c>
    </row>
    <row r="85" spans="1:24" x14ac:dyDescent="0.25">
      <c r="A85" s="79" t="str">
        <f t="shared" si="17"/>
        <v/>
      </c>
      <c r="B85" s="8"/>
      <c r="C85" s="14"/>
      <c r="D85" s="3"/>
      <c r="E85" s="7"/>
      <c r="F85" s="7"/>
      <c r="G85" s="3"/>
      <c r="H85" s="7"/>
      <c r="I85" s="30"/>
      <c r="J85" s="41" t="str">
        <f t="shared" si="18"/>
        <v/>
      </c>
      <c r="K85" s="16" t="str">
        <f>IF(B85=Contencioso_Administrativo[[#Headers],[Contencioso_Administrativo]],Actuación_Contencioso_2da[[#Headers],[Actuación_Contencioso_2da]],IF('SEGUNDA INSTANCIA'!B85=Ordinaria[[#Headers],[Ordinaria]],Actuación_Ordinaria_2da[[#Headers],[Actuación_Ordinaria_2da]],IF('SEGUNDA INSTANCIA'!B85=Función_Jurisdiccional_Disciplinaria[[#Headers],[Función_Jurisdiccional_Disciplinaria]],Actuación_Disciplinaria_2da[[#Headers],[Actuación_Disciplinaria_2da]],"")))</f>
        <v/>
      </c>
      <c r="L85" s="34" t="str">
        <f t="shared" si="19"/>
        <v/>
      </c>
      <c r="M85" s="34" t="str">
        <f t="shared" si="20"/>
        <v/>
      </c>
      <c r="N85" s="34" t="str">
        <f t="shared" si="21"/>
        <v/>
      </c>
      <c r="O85" s="4" t="str">
        <f t="shared" si="22"/>
        <v/>
      </c>
      <c r="P85" s="4" t="str">
        <f t="shared" si="23"/>
        <v/>
      </c>
      <c r="Q85" s="4" t="str">
        <f t="shared" si="24"/>
        <v/>
      </c>
      <c r="R85" s="4" t="str">
        <f t="shared" si="25"/>
        <v/>
      </c>
      <c r="T85" s="5"/>
      <c r="W85" s="4" t="s">
        <v>5</v>
      </c>
      <c r="X85" s="4" t="s">
        <v>6</v>
      </c>
    </row>
    <row r="86" spans="1:24" x14ac:dyDescent="0.25">
      <c r="A86" s="79" t="str">
        <f t="shared" si="17"/>
        <v/>
      </c>
      <c r="B86" s="8"/>
      <c r="C86" s="14"/>
      <c r="D86" s="3"/>
      <c r="E86" s="7"/>
      <c r="F86" s="7"/>
      <c r="G86" s="3"/>
      <c r="H86" s="7"/>
      <c r="I86" s="30"/>
      <c r="J86" s="41" t="str">
        <f t="shared" si="18"/>
        <v/>
      </c>
      <c r="K86" s="16" t="str">
        <f>IF(B86=Contencioso_Administrativo[[#Headers],[Contencioso_Administrativo]],Actuación_Contencioso_2da[[#Headers],[Actuación_Contencioso_2da]],IF('SEGUNDA INSTANCIA'!B86=Ordinaria[[#Headers],[Ordinaria]],Actuación_Ordinaria_2da[[#Headers],[Actuación_Ordinaria_2da]],IF('SEGUNDA INSTANCIA'!B86=Función_Jurisdiccional_Disciplinaria[[#Headers],[Función_Jurisdiccional_Disciplinaria]],Actuación_Disciplinaria_2da[[#Headers],[Actuación_Disciplinaria_2da]],"")))</f>
        <v/>
      </c>
      <c r="L86" s="34" t="str">
        <f t="shared" si="19"/>
        <v/>
      </c>
      <c r="M86" s="34" t="str">
        <f t="shared" si="20"/>
        <v/>
      </c>
      <c r="N86" s="34" t="str">
        <f t="shared" si="21"/>
        <v/>
      </c>
      <c r="O86" s="4" t="str">
        <f t="shared" si="22"/>
        <v/>
      </c>
      <c r="P86" s="4" t="str">
        <f t="shared" si="23"/>
        <v/>
      </c>
      <c r="Q86" s="4" t="str">
        <f t="shared" si="24"/>
        <v/>
      </c>
      <c r="R86" s="4" t="str">
        <f t="shared" si="25"/>
        <v/>
      </c>
      <c r="T86" s="5"/>
      <c r="W86" s="4" t="s">
        <v>5</v>
      </c>
      <c r="X86" s="4" t="s">
        <v>6</v>
      </c>
    </row>
    <row r="87" spans="1:24" x14ac:dyDescent="0.25">
      <c r="A87" s="79" t="str">
        <f t="shared" si="17"/>
        <v/>
      </c>
      <c r="B87" s="8"/>
      <c r="C87" s="14"/>
      <c r="D87" s="3"/>
      <c r="E87" s="7"/>
      <c r="F87" s="7"/>
      <c r="G87" s="3"/>
      <c r="H87" s="7"/>
      <c r="I87" s="30"/>
      <c r="J87" s="41" t="str">
        <f t="shared" si="18"/>
        <v/>
      </c>
      <c r="K87" s="16" t="str">
        <f>IF(B87=Contencioso_Administrativo[[#Headers],[Contencioso_Administrativo]],Actuación_Contencioso_2da[[#Headers],[Actuación_Contencioso_2da]],IF('SEGUNDA INSTANCIA'!B87=Ordinaria[[#Headers],[Ordinaria]],Actuación_Ordinaria_2da[[#Headers],[Actuación_Ordinaria_2da]],IF('SEGUNDA INSTANCIA'!B87=Función_Jurisdiccional_Disciplinaria[[#Headers],[Función_Jurisdiccional_Disciplinaria]],Actuación_Disciplinaria_2da[[#Headers],[Actuación_Disciplinaria_2da]],"")))</f>
        <v/>
      </c>
      <c r="L87" s="34" t="str">
        <f t="shared" si="19"/>
        <v/>
      </c>
      <c r="M87" s="34" t="str">
        <f t="shared" si="20"/>
        <v/>
      </c>
      <c r="N87" s="34" t="str">
        <f t="shared" si="21"/>
        <v/>
      </c>
      <c r="O87" s="4" t="str">
        <f t="shared" si="22"/>
        <v/>
      </c>
      <c r="P87" s="4" t="str">
        <f t="shared" si="23"/>
        <v/>
      </c>
      <c r="Q87" s="4" t="str">
        <f t="shared" si="24"/>
        <v/>
      </c>
      <c r="R87" s="4" t="str">
        <f t="shared" si="25"/>
        <v/>
      </c>
      <c r="T87" s="5"/>
      <c r="W87" s="4" t="s">
        <v>5</v>
      </c>
      <c r="X87" s="4" t="s">
        <v>6</v>
      </c>
    </row>
    <row r="88" spans="1:24" x14ac:dyDescent="0.25">
      <c r="A88" s="79" t="str">
        <f t="shared" si="17"/>
        <v/>
      </c>
      <c r="B88" s="8"/>
      <c r="C88" s="14"/>
      <c r="D88" s="3"/>
      <c r="E88" s="7"/>
      <c r="F88" s="7"/>
      <c r="G88" s="3"/>
      <c r="H88" s="7"/>
      <c r="I88" s="30"/>
      <c r="J88" s="41" t="str">
        <f t="shared" si="18"/>
        <v/>
      </c>
      <c r="K88" s="16" t="str">
        <f>IF(B88=Contencioso_Administrativo[[#Headers],[Contencioso_Administrativo]],Actuación_Contencioso_2da[[#Headers],[Actuación_Contencioso_2da]],IF('SEGUNDA INSTANCIA'!B88=Ordinaria[[#Headers],[Ordinaria]],Actuación_Ordinaria_2da[[#Headers],[Actuación_Ordinaria_2da]],IF('SEGUNDA INSTANCIA'!B88=Función_Jurisdiccional_Disciplinaria[[#Headers],[Función_Jurisdiccional_Disciplinaria]],Actuación_Disciplinaria_2da[[#Headers],[Actuación_Disciplinaria_2da]],"")))</f>
        <v/>
      </c>
      <c r="L88" s="34" t="str">
        <f t="shared" si="19"/>
        <v/>
      </c>
      <c r="M88" s="34" t="str">
        <f t="shared" si="20"/>
        <v/>
      </c>
      <c r="N88" s="34" t="str">
        <f t="shared" si="21"/>
        <v/>
      </c>
      <c r="O88" s="4" t="str">
        <f t="shared" si="22"/>
        <v/>
      </c>
      <c r="P88" s="4" t="str">
        <f t="shared" si="23"/>
        <v/>
      </c>
      <c r="Q88" s="4" t="str">
        <f t="shared" si="24"/>
        <v/>
      </c>
      <c r="R88" s="4" t="str">
        <f t="shared" si="25"/>
        <v/>
      </c>
      <c r="T88" s="5"/>
      <c r="W88" s="4" t="s">
        <v>5</v>
      </c>
      <c r="X88" s="4" t="s">
        <v>6</v>
      </c>
    </row>
    <row r="89" spans="1:24" x14ac:dyDescent="0.25">
      <c r="A89" s="79" t="str">
        <f t="shared" si="17"/>
        <v/>
      </c>
      <c r="B89" s="8"/>
      <c r="C89" s="14"/>
      <c r="D89" s="3"/>
      <c r="E89" s="7"/>
      <c r="F89" s="7"/>
      <c r="G89" s="3"/>
      <c r="H89" s="7"/>
      <c r="I89" s="30"/>
      <c r="J89" s="41" t="str">
        <f t="shared" si="18"/>
        <v/>
      </c>
      <c r="K89" s="16" t="str">
        <f>IF(B89=Contencioso_Administrativo[[#Headers],[Contencioso_Administrativo]],Actuación_Contencioso_2da[[#Headers],[Actuación_Contencioso_2da]],IF('SEGUNDA INSTANCIA'!B89=Ordinaria[[#Headers],[Ordinaria]],Actuación_Ordinaria_2da[[#Headers],[Actuación_Ordinaria_2da]],IF('SEGUNDA INSTANCIA'!B89=Función_Jurisdiccional_Disciplinaria[[#Headers],[Función_Jurisdiccional_Disciplinaria]],Actuación_Disciplinaria_2da[[#Headers],[Actuación_Disciplinaria_2da]],"")))</f>
        <v/>
      </c>
      <c r="L89" s="34" t="str">
        <f t="shared" si="19"/>
        <v/>
      </c>
      <c r="M89" s="34" t="str">
        <f t="shared" si="20"/>
        <v/>
      </c>
      <c r="N89" s="34" t="str">
        <f t="shared" si="21"/>
        <v/>
      </c>
      <c r="O89" s="4" t="str">
        <f t="shared" si="22"/>
        <v/>
      </c>
      <c r="P89" s="4" t="str">
        <f t="shared" si="23"/>
        <v/>
      </c>
      <c r="Q89" s="4" t="str">
        <f t="shared" si="24"/>
        <v/>
      </c>
      <c r="R89" s="4" t="str">
        <f t="shared" si="25"/>
        <v/>
      </c>
      <c r="T89" s="5"/>
      <c r="W89" s="4" t="s">
        <v>5</v>
      </c>
      <c r="X89" s="4" t="s">
        <v>6</v>
      </c>
    </row>
    <row r="90" spans="1:24" x14ac:dyDescent="0.25">
      <c r="A90" s="79" t="str">
        <f t="shared" si="17"/>
        <v/>
      </c>
      <c r="B90" s="8"/>
      <c r="C90" s="14"/>
      <c r="D90" s="3"/>
      <c r="E90" s="7"/>
      <c r="F90" s="7"/>
      <c r="G90" s="3"/>
      <c r="H90" s="7"/>
      <c r="I90" s="30"/>
      <c r="J90" s="41" t="str">
        <f t="shared" si="18"/>
        <v/>
      </c>
      <c r="K90" s="16" t="str">
        <f>IF(B90=Contencioso_Administrativo[[#Headers],[Contencioso_Administrativo]],Actuación_Contencioso_2da[[#Headers],[Actuación_Contencioso_2da]],IF('SEGUNDA INSTANCIA'!B90=Ordinaria[[#Headers],[Ordinaria]],Actuación_Ordinaria_2da[[#Headers],[Actuación_Ordinaria_2da]],IF('SEGUNDA INSTANCIA'!B90=Función_Jurisdiccional_Disciplinaria[[#Headers],[Función_Jurisdiccional_Disciplinaria]],Actuación_Disciplinaria_2da[[#Headers],[Actuación_Disciplinaria_2da]],"")))</f>
        <v/>
      </c>
      <c r="L90" s="34" t="str">
        <f t="shared" si="19"/>
        <v/>
      </c>
      <c r="M90" s="34" t="str">
        <f t="shared" si="20"/>
        <v/>
      </c>
      <c r="N90" s="34" t="str">
        <f t="shared" si="21"/>
        <v/>
      </c>
      <c r="O90" s="4" t="str">
        <f t="shared" si="22"/>
        <v/>
      </c>
      <c r="P90" s="4" t="str">
        <f t="shared" si="23"/>
        <v/>
      </c>
      <c r="Q90" s="4" t="str">
        <f t="shared" si="24"/>
        <v/>
      </c>
      <c r="R90" s="4" t="str">
        <f t="shared" si="25"/>
        <v/>
      </c>
      <c r="T90" s="5"/>
      <c r="W90" s="4" t="s">
        <v>5</v>
      </c>
      <c r="X90" s="4" t="s">
        <v>6</v>
      </c>
    </row>
    <row r="91" spans="1:24" x14ac:dyDescent="0.25">
      <c r="A91" s="79" t="str">
        <f t="shared" si="17"/>
        <v/>
      </c>
      <c r="B91" s="8"/>
      <c r="C91" s="14"/>
      <c r="D91" s="3"/>
      <c r="E91" s="7"/>
      <c r="F91" s="7"/>
      <c r="G91" s="3"/>
      <c r="H91" s="7"/>
      <c r="I91" s="30"/>
      <c r="J91" s="41" t="str">
        <f t="shared" si="18"/>
        <v/>
      </c>
      <c r="K91" s="16" t="str">
        <f>IF(B91=Contencioso_Administrativo[[#Headers],[Contencioso_Administrativo]],Actuación_Contencioso_2da[[#Headers],[Actuación_Contencioso_2da]],IF('SEGUNDA INSTANCIA'!B91=Ordinaria[[#Headers],[Ordinaria]],Actuación_Ordinaria_2da[[#Headers],[Actuación_Ordinaria_2da]],IF('SEGUNDA INSTANCIA'!B91=Función_Jurisdiccional_Disciplinaria[[#Headers],[Función_Jurisdiccional_Disciplinaria]],Actuación_Disciplinaria_2da[[#Headers],[Actuación_Disciplinaria_2da]],"")))</f>
        <v/>
      </c>
      <c r="L91" s="34" t="str">
        <f t="shared" si="19"/>
        <v/>
      </c>
      <c r="M91" s="34" t="str">
        <f t="shared" si="20"/>
        <v/>
      </c>
      <c r="N91" s="34" t="str">
        <f t="shared" si="21"/>
        <v/>
      </c>
      <c r="O91" s="4" t="str">
        <f t="shared" si="22"/>
        <v/>
      </c>
      <c r="P91" s="4" t="str">
        <f t="shared" si="23"/>
        <v/>
      </c>
      <c r="Q91" s="4" t="str">
        <f t="shared" si="24"/>
        <v/>
      </c>
      <c r="R91" s="4" t="str">
        <f t="shared" si="25"/>
        <v/>
      </c>
      <c r="T91" s="5"/>
      <c r="W91" s="4" t="s">
        <v>5</v>
      </c>
      <c r="X91" s="4" t="s">
        <v>6</v>
      </c>
    </row>
    <row r="92" spans="1:24" x14ac:dyDescent="0.25">
      <c r="A92" s="79" t="str">
        <f t="shared" si="17"/>
        <v/>
      </c>
      <c r="B92" s="8"/>
      <c r="C92" s="14"/>
      <c r="D92" s="3"/>
      <c r="E92" s="7"/>
      <c r="F92" s="7"/>
      <c r="G92" s="3"/>
      <c r="H92" s="7"/>
      <c r="I92" s="30"/>
      <c r="J92" s="41" t="str">
        <f t="shared" si="18"/>
        <v/>
      </c>
      <c r="K92" s="16" t="str">
        <f>IF(B92=Contencioso_Administrativo[[#Headers],[Contencioso_Administrativo]],Actuación_Contencioso_2da[[#Headers],[Actuación_Contencioso_2da]],IF('SEGUNDA INSTANCIA'!B92=Ordinaria[[#Headers],[Ordinaria]],Actuación_Ordinaria_2da[[#Headers],[Actuación_Ordinaria_2da]],IF('SEGUNDA INSTANCIA'!B92=Función_Jurisdiccional_Disciplinaria[[#Headers],[Función_Jurisdiccional_Disciplinaria]],Actuación_Disciplinaria_2da[[#Headers],[Actuación_Disciplinaria_2da]],"")))</f>
        <v/>
      </c>
      <c r="L92" s="34" t="str">
        <f t="shared" si="19"/>
        <v/>
      </c>
      <c r="M92" s="34" t="str">
        <f t="shared" si="20"/>
        <v/>
      </c>
      <c r="N92" s="34" t="str">
        <f t="shared" si="21"/>
        <v/>
      </c>
      <c r="O92" s="4" t="str">
        <f t="shared" si="22"/>
        <v/>
      </c>
      <c r="P92" s="4" t="str">
        <f t="shared" si="23"/>
        <v/>
      </c>
      <c r="Q92" s="4" t="str">
        <f t="shared" si="24"/>
        <v/>
      </c>
      <c r="R92" s="4" t="str">
        <f t="shared" si="25"/>
        <v/>
      </c>
      <c r="T92" s="5"/>
      <c r="W92" s="4" t="s">
        <v>5</v>
      </c>
      <c r="X92" s="4" t="s">
        <v>6</v>
      </c>
    </row>
    <row r="93" spans="1:24" x14ac:dyDescent="0.25">
      <c r="A93" s="79" t="str">
        <f t="shared" si="17"/>
        <v/>
      </c>
      <c r="B93" s="8"/>
      <c r="C93" s="14"/>
      <c r="D93" s="3"/>
      <c r="E93" s="7"/>
      <c r="F93" s="7"/>
      <c r="G93" s="3"/>
      <c r="H93" s="7"/>
      <c r="I93" s="30"/>
      <c r="J93" s="41" t="str">
        <f t="shared" si="18"/>
        <v/>
      </c>
      <c r="K93" s="16" t="str">
        <f>IF(B93=Contencioso_Administrativo[[#Headers],[Contencioso_Administrativo]],Actuación_Contencioso_2da[[#Headers],[Actuación_Contencioso_2da]],IF('SEGUNDA INSTANCIA'!B93=Ordinaria[[#Headers],[Ordinaria]],Actuación_Ordinaria_2da[[#Headers],[Actuación_Ordinaria_2da]],IF('SEGUNDA INSTANCIA'!B93=Función_Jurisdiccional_Disciplinaria[[#Headers],[Función_Jurisdiccional_Disciplinaria]],Actuación_Disciplinaria_2da[[#Headers],[Actuación_Disciplinaria_2da]],"")))</f>
        <v/>
      </c>
      <c r="L93" s="34" t="str">
        <f t="shared" si="19"/>
        <v/>
      </c>
      <c r="M93" s="34" t="str">
        <f t="shared" si="20"/>
        <v/>
      </c>
      <c r="N93" s="34" t="str">
        <f t="shared" si="21"/>
        <v/>
      </c>
      <c r="O93" s="4" t="str">
        <f t="shared" si="22"/>
        <v/>
      </c>
      <c r="P93" s="4" t="str">
        <f t="shared" si="23"/>
        <v/>
      </c>
      <c r="Q93" s="4" t="str">
        <f t="shared" si="24"/>
        <v/>
      </c>
      <c r="R93" s="4" t="str">
        <f t="shared" si="25"/>
        <v/>
      </c>
      <c r="T93" s="5"/>
      <c r="W93" s="4" t="s">
        <v>5</v>
      </c>
      <c r="X93" s="4" t="s">
        <v>6</v>
      </c>
    </row>
    <row r="94" spans="1:24" x14ac:dyDescent="0.25">
      <c r="A94" s="79" t="str">
        <f t="shared" si="17"/>
        <v/>
      </c>
      <c r="B94" s="8"/>
      <c r="C94" s="14"/>
      <c r="D94" s="3"/>
      <c r="E94" s="7"/>
      <c r="F94" s="7"/>
      <c r="G94" s="3"/>
      <c r="H94" s="7"/>
      <c r="I94" s="30"/>
      <c r="J94" s="41" t="str">
        <f t="shared" si="18"/>
        <v/>
      </c>
      <c r="K94" s="16" t="str">
        <f>IF(B94=Contencioso_Administrativo[[#Headers],[Contencioso_Administrativo]],Actuación_Contencioso_2da[[#Headers],[Actuación_Contencioso_2da]],IF('SEGUNDA INSTANCIA'!B94=Ordinaria[[#Headers],[Ordinaria]],Actuación_Ordinaria_2da[[#Headers],[Actuación_Ordinaria_2da]],IF('SEGUNDA INSTANCIA'!B94=Función_Jurisdiccional_Disciplinaria[[#Headers],[Función_Jurisdiccional_Disciplinaria]],Actuación_Disciplinaria_2da[[#Headers],[Actuación_Disciplinaria_2da]],"")))</f>
        <v/>
      </c>
      <c r="L94" s="34" t="str">
        <f t="shared" si="19"/>
        <v/>
      </c>
      <c r="M94" s="34" t="str">
        <f t="shared" si="20"/>
        <v/>
      </c>
      <c r="N94" s="34" t="str">
        <f t="shared" si="21"/>
        <v/>
      </c>
      <c r="O94" s="4" t="str">
        <f t="shared" si="22"/>
        <v/>
      </c>
      <c r="P94" s="4" t="str">
        <f t="shared" si="23"/>
        <v/>
      </c>
      <c r="Q94" s="4" t="str">
        <f t="shared" si="24"/>
        <v/>
      </c>
      <c r="R94" s="4" t="str">
        <f t="shared" si="25"/>
        <v/>
      </c>
      <c r="T94" s="5"/>
      <c r="W94" s="4" t="s">
        <v>5</v>
      </c>
      <c r="X94" s="4" t="s">
        <v>6</v>
      </c>
    </row>
    <row r="95" spans="1:24" x14ac:dyDescent="0.25">
      <c r="A95" s="79" t="str">
        <f t="shared" si="17"/>
        <v/>
      </c>
      <c r="B95" s="8"/>
      <c r="C95" s="14"/>
      <c r="D95" s="3"/>
      <c r="E95" s="7"/>
      <c r="F95" s="7"/>
      <c r="G95" s="3"/>
      <c r="H95" s="7"/>
      <c r="I95" s="30"/>
      <c r="J95" s="41" t="str">
        <f t="shared" si="18"/>
        <v/>
      </c>
      <c r="K95" s="16" t="str">
        <f>IF(B95=Contencioso_Administrativo[[#Headers],[Contencioso_Administrativo]],Actuación_Contencioso_2da[[#Headers],[Actuación_Contencioso_2da]],IF('SEGUNDA INSTANCIA'!B95=Ordinaria[[#Headers],[Ordinaria]],Actuación_Ordinaria_2da[[#Headers],[Actuación_Ordinaria_2da]],IF('SEGUNDA INSTANCIA'!B95=Función_Jurisdiccional_Disciplinaria[[#Headers],[Función_Jurisdiccional_Disciplinaria]],Actuación_Disciplinaria_2da[[#Headers],[Actuación_Disciplinaria_2da]],"")))</f>
        <v/>
      </c>
      <c r="L95" s="34" t="str">
        <f t="shared" si="19"/>
        <v/>
      </c>
      <c r="M95" s="34" t="str">
        <f t="shared" si="20"/>
        <v/>
      </c>
      <c r="N95" s="34" t="str">
        <f t="shared" si="21"/>
        <v/>
      </c>
      <c r="O95" s="4" t="str">
        <f t="shared" si="22"/>
        <v/>
      </c>
      <c r="P95" s="4" t="str">
        <f t="shared" si="23"/>
        <v/>
      </c>
      <c r="Q95" s="4" t="str">
        <f t="shared" si="24"/>
        <v/>
      </c>
      <c r="R95" s="4" t="str">
        <f t="shared" si="25"/>
        <v/>
      </c>
      <c r="T95" s="5"/>
      <c r="W95" s="4" t="s">
        <v>5</v>
      </c>
      <c r="X95" s="4" t="s">
        <v>6</v>
      </c>
    </row>
    <row r="96" spans="1:24" x14ac:dyDescent="0.25">
      <c r="A96" s="79" t="str">
        <f t="shared" si="17"/>
        <v/>
      </c>
      <c r="B96" s="8"/>
      <c r="C96" s="14"/>
      <c r="D96" s="3"/>
      <c r="E96" s="7"/>
      <c r="F96" s="7"/>
      <c r="G96" s="3"/>
      <c r="H96" s="7"/>
      <c r="I96" s="30"/>
      <c r="J96" s="41" t="str">
        <f t="shared" si="18"/>
        <v/>
      </c>
      <c r="K96" s="16" t="str">
        <f>IF(B96=Contencioso_Administrativo[[#Headers],[Contencioso_Administrativo]],Actuación_Contencioso_2da[[#Headers],[Actuación_Contencioso_2da]],IF('SEGUNDA INSTANCIA'!B96=Ordinaria[[#Headers],[Ordinaria]],Actuación_Ordinaria_2da[[#Headers],[Actuación_Ordinaria_2da]],IF('SEGUNDA INSTANCIA'!B96=Función_Jurisdiccional_Disciplinaria[[#Headers],[Función_Jurisdiccional_Disciplinaria]],Actuación_Disciplinaria_2da[[#Headers],[Actuación_Disciplinaria_2da]],"")))</f>
        <v/>
      </c>
      <c r="L96" s="34" t="str">
        <f t="shared" si="19"/>
        <v/>
      </c>
      <c r="M96" s="34" t="str">
        <f t="shared" si="20"/>
        <v/>
      </c>
      <c r="N96" s="34" t="str">
        <f t="shared" si="21"/>
        <v/>
      </c>
      <c r="O96" s="4" t="str">
        <f t="shared" si="22"/>
        <v/>
      </c>
      <c r="P96" s="4" t="str">
        <f t="shared" si="23"/>
        <v/>
      </c>
      <c r="Q96" s="4" t="str">
        <f t="shared" si="24"/>
        <v/>
      </c>
      <c r="R96" s="4" t="str">
        <f t="shared" si="25"/>
        <v/>
      </c>
      <c r="T96" s="5"/>
      <c r="W96" s="4" t="s">
        <v>5</v>
      </c>
      <c r="X96" s="4" t="s">
        <v>6</v>
      </c>
    </row>
    <row r="97" spans="1:24" x14ac:dyDescent="0.25">
      <c r="A97" s="79" t="str">
        <f t="shared" si="17"/>
        <v/>
      </c>
      <c r="B97" s="8"/>
      <c r="C97" s="14"/>
      <c r="D97" s="3"/>
      <c r="E97" s="7"/>
      <c r="F97" s="7"/>
      <c r="G97" s="3"/>
      <c r="H97" s="7"/>
      <c r="I97" s="30"/>
      <c r="J97" s="41" t="str">
        <f t="shared" si="18"/>
        <v/>
      </c>
      <c r="K97" s="16" t="str">
        <f>IF(B97=Contencioso_Administrativo[[#Headers],[Contencioso_Administrativo]],Actuación_Contencioso_2da[[#Headers],[Actuación_Contencioso_2da]],IF('SEGUNDA INSTANCIA'!B97=Ordinaria[[#Headers],[Ordinaria]],Actuación_Ordinaria_2da[[#Headers],[Actuación_Ordinaria_2da]],IF('SEGUNDA INSTANCIA'!B97=Función_Jurisdiccional_Disciplinaria[[#Headers],[Función_Jurisdiccional_Disciplinaria]],Actuación_Disciplinaria_2da[[#Headers],[Actuación_Disciplinaria_2da]],"")))</f>
        <v/>
      </c>
      <c r="L97" s="34" t="str">
        <f t="shared" si="19"/>
        <v/>
      </c>
      <c r="M97" s="34" t="str">
        <f t="shared" si="20"/>
        <v/>
      </c>
      <c r="N97" s="34" t="str">
        <f t="shared" si="21"/>
        <v/>
      </c>
      <c r="O97" s="4" t="str">
        <f t="shared" si="22"/>
        <v/>
      </c>
      <c r="P97" s="4" t="str">
        <f t="shared" si="23"/>
        <v/>
      </c>
      <c r="Q97" s="4" t="str">
        <f t="shared" si="24"/>
        <v/>
      </c>
      <c r="R97" s="4" t="str">
        <f t="shared" si="25"/>
        <v/>
      </c>
      <c r="T97" s="5"/>
      <c r="W97" s="4" t="s">
        <v>5</v>
      </c>
      <c r="X97" s="4" t="s">
        <v>6</v>
      </c>
    </row>
    <row r="98" spans="1:24" x14ac:dyDescent="0.25">
      <c r="A98" s="79" t="str">
        <f t="shared" si="17"/>
        <v/>
      </c>
      <c r="B98" s="8"/>
      <c r="C98" s="14"/>
      <c r="D98" s="3"/>
      <c r="E98" s="7"/>
      <c r="F98" s="7"/>
      <c r="G98" s="3"/>
      <c r="H98" s="7"/>
      <c r="I98" s="30"/>
      <c r="J98" s="41" t="str">
        <f t="shared" si="18"/>
        <v/>
      </c>
      <c r="K98" s="16" t="str">
        <f>IF(B98=Contencioso_Administrativo[[#Headers],[Contencioso_Administrativo]],Actuación_Contencioso_2da[[#Headers],[Actuación_Contencioso_2da]],IF('SEGUNDA INSTANCIA'!B98=Ordinaria[[#Headers],[Ordinaria]],Actuación_Ordinaria_2da[[#Headers],[Actuación_Ordinaria_2da]],IF('SEGUNDA INSTANCIA'!B98=Función_Jurisdiccional_Disciplinaria[[#Headers],[Función_Jurisdiccional_Disciplinaria]],Actuación_Disciplinaria_2da[[#Headers],[Actuación_Disciplinaria_2da]],"")))</f>
        <v/>
      </c>
      <c r="L98" s="34" t="str">
        <f t="shared" si="19"/>
        <v/>
      </c>
      <c r="M98" s="34" t="str">
        <f t="shared" si="20"/>
        <v/>
      </c>
      <c r="N98" s="34" t="str">
        <f t="shared" si="21"/>
        <v/>
      </c>
      <c r="O98" s="4" t="str">
        <f t="shared" si="22"/>
        <v/>
      </c>
      <c r="P98" s="4" t="str">
        <f t="shared" si="23"/>
        <v/>
      </c>
      <c r="Q98" s="4" t="str">
        <f t="shared" si="24"/>
        <v/>
      </c>
      <c r="R98" s="4" t="str">
        <f t="shared" si="25"/>
        <v/>
      </c>
      <c r="T98" s="5"/>
      <c r="W98" s="4" t="s">
        <v>5</v>
      </c>
      <c r="X98" s="4" t="s">
        <v>6</v>
      </c>
    </row>
    <row r="99" spans="1:24" x14ac:dyDescent="0.25">
      <c r="A99" s="79" t="str">
        <f t="shared" si="17"/>
        <v/>
      </c>
      <c r="B99" s="8"/>
      <c r="C99" s="14"/>
      <c r="D99" s="3"/>
      <c r="E99" s="7"/>
      <c r="F99" s="7"/>
      <c r="G99" s="3"/>
      <c r="H99" s="7"/>
      <c r="I99" s="30"/>
      <c r="J99" s="41" t="str">
        <f t="shared" si="18"/>
        <v/>
      </c>
      <c r="K99" s="16" t="str">
        <f>IF(B99=Contencioso_Administrativo[[#Headers],[Contencioso_Administrativo]],Actuación_Contencioso_2da[[#Headers],[Actuación_Contencioso_2da]],IF('SEGUNDA INSTANCIA'!B99=Ordinaria[[#Headers],[Ordinaria]],Actuación_Ordinaria_2da[[#Headers],[Actuación_Ordinaria_2da]],IF('SEGUNDA INSTANCIA'!B99=Función_Jurisdiccional_Disciplinaria[[#Headers],[Función_Jurisdiccional_Disciplinaria]],Actuación_Disciplinaria_2da[[#Headers],[Actuación_Disciplinaria_2da]],"")))</f>
        <v/>
      </c>
      <c r="L99" s="34" t="str">
        <f t="shared" si="19"/>
        <v/>
      </c>
      <c r="M99" s="34" t="str">
        <f t="shared" si="20"/>
        <v/>
      </c>
      <c r="N99" s="34" t="str">
        <f t="shared" si="21"/>
        <v/>
      </c>
      <c r="O99" s="4" t="str">
        <f t="shared" si="22"/>
        <v/>
      </c>
      <c r="P99" s="4" t="str">
        <f t="shared" si="23"/>
        <v/>
      </c>
      <c r="Q99" s="4" t="str">
        <f t="shared" si="24"/>
        <v/>
      </c>
      <c r="R99" s="4" t="str">
        <f t="shared" si="25"/>
        <v/>
      </c>
      <c r="T99" s="5"/>
      <c r="W99" s="4" t="s">
        <v>5</v>
      </c>
      <c r="X99" s="4" t="s">
        <v>6</v>
      </c>
    </row>
    <row r="100" spans="1:24" x14ac:dyDescent="0.25">
      <c r="A100" s="79" t="str">
        <f t="shared" si="17"/>
        <v/>
      </c>
      <c r="B100" s="8"/>
      <c r="C100" s="14"/>
      <c r="D100" s="3"/>
      <c r="E100" s="7"/>
      <c r="F100" s="7"/>
      <c r="G100" s="3"/>
      <c r="H100" s="7"/>
      <c r="I100" s="30"/>
      <c r="J100" s="41" t="str">
        <f t="shared" si="18"/>
        <v/>
      </c>
      <c r="K100" s="16" t="str">
        <f>IF(B100=Contencioso_Administrativo[[#Headers],[Contencioso_Administrativo]],Actuación_Contencioso_2da[[#Headers],[Actuación_Contencioso_2da]],IF('SEGUNDA INSTANCIA'!B100=Ordinaria[[#Headers],[Ordinaria]],Actuación_Ordinaria_2da[[#Headers],[Actuación_Ordinaria_2da]],IF('SEGUNDA INSTANCIA'!B100=Función_Jurisdiccional_Disciplinaria[[#Headers],[Función_Jurisdiccional_Disciplinaria]],Actuación_Disciplinaria_2da[[#Headers],[Actuación_Disciplinaria_2da]],"")))</f>
        <v/>
      </c>
      <c r="L100" s="34" t="str">
        <f t="shared" si="19"/>
        <v/>
      </c>
      <c r="M100" s="34" t="str">
        <f t="shared" si="20"/>
        <v/>
      </c>
      <c r="N100" s="34" t="str">
        <f t="shared" si="21"/>
        <v/>
      </c>
      <c r="O100" s="4" t="str">
        <f t="shared" si="22"/>
        <v/>
      </c>
      <c r="P100" s="4" t="str">
        <f t="shared" si="23"/>
        <v/>
      </c>
      <c r="Q100" s="4" t="str">
        <f t="shared" si="24"/>
        <v/>
      </c>
      <c r="R100" s="4" t="str">
        <f t="shared" si="25"/>
        <v/>
      </c>
      <c r="T100" s="5"/>
      <c r="W100" s="4" t="s">
        <v>5</v>
      </c>
      <c r="X100" s="4" t="s">
        <v>6</v>
      </c>
    </row>
    <row r="101" spans="1:24" x14ac:dyDescent="0.25">
      <c r="A101" s="79" t="str">
        <f t="shared" si="17"/>
        <v/>
      </c>
      <c r="B101" s="8"/>
      <c r="C101" s="14"/>
      <c r="D101" s="3"/>
      <c r="E101" s="7"/>
      <c r="F101" s="7"/>
      <c r="G101" s="3"/>
      <c r="H101" s="7"/>
      <c r="I101" s="30"/>
      <c r="J101" s="41" t="str">
        <f t="shared" si="18"/>
        <v/>
      </c>
      <c r="K101" s="16" t="str">
        <f>IF(B101=Contencioso_Administrativo[[#Headers],[Contencioso_Administrativo]],Actuación_Contencioso_2da[[#Headers],[Actuación_Contencioso_2da]],IF('SEGUNDA INSTANCIA'!B101=Ordinaria[[#Headers],[Ordinaria]],Actuación_Ordinaria_2da[[#Headers],[Actuación_Ordinaria_2da]],IF('SEGUNDA INSTANCIA'!B101=Función_Jurisdiccional_Disciplinaria[[#Headers],[Función_Jurisdiccional_Disciplinaria]],Actuación_Disciplinaria_2da[[#Headers],[Actuación_Disciplinaria_2da]],"")))</f>
        <v/>
      </c>
      <c r="L101" s="34" t="str">
        <f t="shared" si="19"/>
        <v/>
      </c>
      <c r="M101" s="34" t="str">
        <f t="shared" si="20"/>
        <v/>
      </c>
      <c r="N101" s="34" t="str">
        <f t="shared" si="21"/>
        <v/>
      </c>
      <c r="O101" s="4" t="str">
        <f t="shared" si="22"/>
        <v/>
      </c>
      <c r="P101" s="4" t="str">
        <f t="shared" si="23"/>
        <v/>
      </c>
      <c r="Q101" s="4" t="str">
        <f t="shared" si="24"/>
        <v/>
      </c>
      <c r="R101" s="4" t="str">
        <f t="shared" si="25"/>
        <v/>
      </c>
      <c r="T101" s="5"/>
      <c r="W101" s="4" t="s">
        <v>5</v>
      </c>
      <c r="X101" s="4" t="s">
        <v>6</v>
      </c>
    </row>
    <row r="102" spans="1:24" x14ac:dyDescent="0.25">
      <c r="A102" s="79" t="str">
        <f t="shared" si="17"/>
        <v/>
      </c>
      <c r="B102" s="8"/>
      <c r="C102" s="14"/>
      <c r="D102" s="3"/>
      <c r="E102" s="7"/>
      <c r="F102" s="7"/>
      <c r="G102" s="3"/>
      <c r="H102" s="7"/>
      <c r="I102" s="30"/>
      <c r="J102" s="41" t="str">
        <f t="shared" si="18"/>
        <v/>
      </c>
      <c r="K102" s="16" t="str">
        <f>IF(B102=Contencioso_Administrativo[[#Headers],[Contencioso_Administrativo]],Actuación_Contencioso_2da[[#Headers],[Actuación_Contencioso_2da]],IF('SEGUNDA INSTANCIA'!B102=Ordinaria[[#Headers],[Ordinaria]],Actuación_Ordinaria_2da[[#Headers],[Actuación_Ordinaria_2da]],IF('SEGUNDA INSTANCIA'!B102=Función_Jurisdiccional_Disciplinaria[[#Headers],[Función_Jurisdiccional_Disciplinaria]],Actuación_Disciplinaria_2da[[#Headers],[Actuación_Disciplinaria_2da]],"")))</f>
        <v/>
      </c>
      <c r="L102" s="34" t="str">
        <f t="shared" si="19"/>
        <v/>
      </c>
      <c r="M102" s="34" t="str">
        <f t="shared" si="20"/>
        <v/>
      </c>
      <c r="N102" s="34" t="str">
        <f t="shared" si="21"/>
        <v/>
      </c>
      <c r="O102" s="4" t="str">
        <f t="shared" si="22"/>
        <v/>
      </c>
      <c r="P102" s="4" t="str">
        <f t="shared" si="23"/>
        <v/>
      </c>
      <c r="Q102" s="4" t="str">
        <f t="shared" si="24"/>
        <v/>
      </c>
      <c r="R102" s="4" t="str">
        <f t="shared" si="25"/>
        <v/>
      </c>
      <c r="T102" s="5"/>
      <c r="W102" s="4" t="s">
        <v>5</v>
      </c>
      <c r="X102" s="4" t="s">
        <v>6</v>
      </c>
    </row>
    <row r="103" spans="1:24" x14ac:dyDescent="0.25">
      <c r="A103" s="79" t="str">
        <f t="shared" si="17"/>
        <v/>
      </c>
      <c r="B103" s="8"/>
      <c r="C103" s="14"/>
      <c r="D103" s="3"/>
      <c r="E103" s="7"/>
      <c r="F103" s="7"/>
      <c r="G103" s="3"/>
      <c r="H103" s="7"/>
      <c r="I103" s="30"/>
      <c r="J103" s="41" t="str">
        <f t="shared" si="18"/>
        <v/>
      </c>
      <c r="K103" s="16" t="str">
        <f>IF(B103=Contencioso_Administrativo[[#Headers],[Contencioso_Administrativo]],Actuación_Contencioso_2da[[#Headers],[Actuación_Contencioso_2da]],IF('SEGUNDA INSTANCIA'!B103=Ordinaria[[#Headers],[Ordinaria]],Actuación_Ordinaria_2da[[#Headers],[Actuación_Ordinaria_2da]],IF('SEGUNDA INSTANCIA'!B103=Función_Jurisdiccional_Disciplinaria[[#Headers],[Función_Jurisdiccional_Disciplinaria]],Actuación_Disciplinaria_2da[[#Headers],[Actuación_Disciplinaria_2da]],"")))</f>
        <v/>
      </c>
      <c r="L103" s="34" t="str">
        <f t="shared" si="19"/>
        <v/>
      </c>
      <c r="M103" s="34" t="str">
        <f t="shared" si="20"/>
        <v/>
      </c>
      <c r="N103" s="34" t="str">
        <f t="shared" si="21"/>
        <v/>
      </c>
      <c r="O103" s="4" t="str">
        <f t="shared" si="22"/>
        <v/>
      </c>
      <c r="P103" s="4" t="str">
        <f t="shared" si="23"/>
        <v/>
      </c>
      <c r="Q103" s="4" t="str">
        <f t="shared" si="24"/>
        <v/>
      </c>
      <c r="R103" s="4" t="str">
        <f t="shared" si="25"/>
        <v/>
      </c>
    </row>
    <row r="104" spans="1:24" x14ac:dyDescent="0.25">
      <c r="A104" s="79" t="str">
        <f t="shared" si="17"/>
        <v/>
      </c>
      <c r="B104" s="8"/>
      <c r="C104" s="14"/>
      <c r="D104" s="3"/>
      <c r="E104" s="7"/>
      <c r="F104" s="7"/>
      <c r="G104" s="3"/>
      <c r="H104" s="7"/>
      <c r="I104" s="30"/>
      <c r="J104" s="41" t="str">
        <f t="shared" si="18"/>
        <v/>
      </c>
      <c r="K104" s="16" t="str">
        <f>IF(B104=Contencioso_Administrativo[[#Headers],[Contencioso_Administrativo]],Actuación_Contencioso_2da[[#Headers],[Actuación_Contencioso_2da]],IF('SEGUNDA INSTANCIA'!B104=Ordinaria[[#Headers],[Ordinaria]],Actuación_Ordinaria_2da[[#Headers],[Actuación_Ordinaria_2da]],IF('SEGUNDA INSTANCIA'!B104=Función_Jurisdiccional_Disciplinaria[[#Headers],[Función_Jurisdiccional_Disciplinaria]],Actuación_Disciplinaria_2da[[#Headers],[Actuación_Disciplinaria_2da]],"")))</f>
        <v/>
      </c>
      <c r="L104" s="34" t="str">
        <f t="shared" si="19"/>
        <v/>
      </c>
      <c r="M104" s="34" t="str">
        <f t="shared" si="20"/>
        <v/>
      </c>
      <c r="N104" s="34" t="str">
        <f t="shared" si="21"/>
        <v/>
      </c>
      <c r="O104" s="4" t="str">
        <f t="shared" si="22"/>
        <v/>
      </c>
      <c r="P104" s="4" t="str">
        <f t="shared" si="23"/>
        <v/>
      </c>
      <c r="Q104" s="4" t="str">
        <f t="shared" si="24"/>
        <v/>
      </c>
      <c r="R104" s="4" t="str">
        <f t="shared" si="25"/>
        <v/>
      </c>
    </row>
    <row r="105" spans="1:24" x14ac:dyDescent="0.25">
      <c r="A105" s="79" t="str">
        <f t="shared" si="17"/>
        <v/>
      </c>
      <c r="B105" s="8"/>
      <c r="C105" s="14"/>
      <c r="D105" s="3"/>
      <c r="E105" s="7"/>
      <c r="F105" s="7"/>
      <c r="G105" s="3"/>
      <c r="H105" s="7"/>
      <c r="I105" s="30"/>
      <c r="J105" s="41" t="str">
        <f t="shared" si="18"/>
        <v/>
      </c>
      <c r="K105" s="16" t="str">
        <f>IF(B105=Contencioso_Administrativo[[#Headers],[Contencioso_Administrativo]],Actuación_Contencioso_2da[[#Headers],[Actuación_Contencioso_2da]],IF('SEGUNDA INSTANCIA'!B105=Ordinaria[[#Headers],[Ordinaria]],Actuación_Ordinaria_2da[[#Headers],[Actuación_Ordinaria_2da]],IF('SEGUNDA INSTANCIA'!B105=Función_Jurisdiccional_Disciplinaria[[#Headers],[Función_Jurisdiccional_Disciplinaria]],Actuación_Disciplinaria_2da[[#Headers],[Actuación_Disciplinaria_2da]],"")))</f>
        <v/>
      </c>
      <c r="L105" s="34" t="str">
        <f t="shared" si="19"/>
        <v/>
      </c>
      <c r="M105" s="34" t="str">
        <f t="shared" si="20"/>
        <v/>
      </c>
      <c r="N105" s="34" t="str">
        <f t="shared" si="21"/>
        <v/>
      </c>
      <c r="O105" s="4" t="str">
        <f t="shared" si="22"/>
        <v/>
      </c>
      <c r="P105" s="4" t="str">
        <f t="shared" si="23"/>
        <v/>
      </c>
      <c r="Q105" s="4" t="str">
        <f t="shared" si="24"/>
        <v/>
      </c>
      <c r="R105" s="4" t="str">
        <f t="shared" si="25"/>
        <v/>
      </c>
    </row>
    <row r="106" spans="1:24" x14ac:dyDescent="0.25">
      <c r="A106" s="79" t="str">
        <f t="shared" si="17"/>
        <v/>
      </c>
      <c r="B106" s="8"/>
      <c r="C106" s="14"/>
      <c r="D106" s="3"/>
      <c r="E106" s="7"/>
      <c r="F106" s="7"/>
      <c r="G106" s="3"/>
      <c r="H106" s="7"/>
      <c r="I106" s="30"/>
      <c r="J106" s="41" t="str">
        <f t="shared" si="18"/>
        <v/>
      </c>
      <c r="K106" s="16" t="str">
        <f>IF(B106=Contencioso_Administrativo[[#Headers],[Contencioso_Administrativo]],Actuación_Contencioso_2da[[#Headers],[Actuación_Contencioso_2da]],IF('SEGUNDA INSTANCIA'!B106=Ordinaria[[#Headers],[Ordinaria]],Actuación_Ordinaria_2da[[#Headers],[Actuación_Ordinaria_2da]],IF('SEGUNDA INSTANCIA'!B106=Función_Jurisdiccional_Disciplinaria[[#Headers],[Función_Jurisdiccional_Disciplinaria]],Actuación_Disciplinaria_2da[[#Headers],[Actuación_Disciplinaria_2da]],"")))</f>
        <v/>
      </c>
      <c r="L106" s="34" t="str">
        <f t="shared" si="19"/>
        <v/>
      </c>
      <c r="M106" s="34" t="str">
        <f t="shared" si="20"/>
        <v/>
      </c>
      <c r="N106" s="34" t="str">
        <f t="shared" si="21"/>
        <v/>
      </c>
      <c r="O106" s="4" t="str">
        <f t="shared" si="22"/>
        <v/>
      </c>
      <c r="P106" s="4" t="str">
        <f t="shared" si="23"/>
        <v/>
      </c>
      <c r="Q106" s="4" t="str">
        <f t="shared" si="24"/>
        <v/>
      </c>
      <c r="R106" s="4" t="str">
        <f t="shared" si="25"/>
        <v/>
      </c>
    </row>
    <row r="107" spans="1:24" x14ac:dyDescent="0.25">
      <c r="A107" s="79" t="str">
        <f t="shared" si="17"/>
        <v/>
      </c>
      <c r="B107" s="8"/>
      <c r="C107" s="14"/>
      <c r="D107" s="3"/>
      <c r="E107" s="7"/>
      <c r="F107" s="7"/>
      <c r="G107" s="3"/>
      <c r="H107" s="7"/>
      <c r="I107" s="30"/>
      <c r="J107" s="41" t="str">
        <f t="shared" si="18"/>
        <v/>
      </c>
      <c r="K107" s="16" t="str">
        <f>IF(B107=Contencioso_Administrativo[[#Headers],[Contencioso_Administrativo]],Actuación_Contencioso_2da[[#Headers],[Actuación_Contencioso_2da]],IF('SEGUNDA INSTANCIA'!B107=Ordinaria[[#Headers],[Ordinaria]],Actuación_Ordinaria_2da[[#Headers],[Actuación_Ordinaria_2da]],IF('SEGUNDA INSTANCIA'!B107=Función_Jurisdiccional_Disciplinaria[[#Headers],[Función_Jurisdiccional_Disciplinaria]],Actuación_Disciplinaria_2da[[#Headers],[Actuación_Disciplinaria_2da]],"")))</f>
        <v/>
      </c>
      <c r="L107" s="34" t="str">
        <f t="shared" si="19"/>
        <v/>
      </c>
      <c r="M107" s="34" t="str">
        <f t="shared" si="20"/>
        <v/>
      </c>
      <c r="N107" s="34" t="str">
        <f t="shared" si="21"/>
        <v/>
      </c>
      <c r="O107" s="4" t="str">
        <f t="shared" si="22"/>
        <v/>
      </c>
      <c r="P107" s="4" t="str">
        <f t="shared" si="23"/>
        <v/>
      </c>
      <c r="Q107" s="4" t="str">
        <f t="shared" si="24"/>
        <v/>
      </c>
      <c r="R107" s="4" t="str">
        <f t="shared" si="25"/>
        <v/>
      </c>
    </row>
    <row r="108" spans="1:24" x14ac:dyDescent="0.25">
      <c r="A108" s="79" t="str">
        <f t="shared" si="17"/>
        <v/>
      </c>
      <c r="B108" s="8"/>
      <c r="C108" s="14"/>
      <c r="D108" s="3"/>
      <c r="E108" s="7"/>
      <c r="F108" s="7"/>
      <c r="G108" s="3"/>
      <c r="H108" s="7"/>
      <c r="I108" s="30"/>
      <c r="J108" s="41" t="str">
        <f t="shared" si="18"/>
        <v/>
      </c>
      <c r="K108" s="16" t="str">
        <f>IF(B108=Contencioso_Administrativo[[#Headers],[Contencioso_Administrativo]],Actuación_Contencioso_2da[[#Headers],[Actuación_Contencioso_2da]],IF('SEGUNDA INSTANCIA'!B108=Ordinaria[[#Headers],[Ordinaria]],Actuación_Ordinaria_2da[[#Headers],[Actuación_Ordinaria_2da]],IF('SEGUNDA INSTANCIA'!B108=Función_Jurisdiccional_Disciplinaria[[#Headers],[Función_Jurisdiccional_Disciplinaria]],Actuación_Disciplinaria_2da[[#Headers],[Actuación_Disciplinaria_2da]],"")))</f>
        <v/>
      </c>
      <c r="L108" s="34" t="str">
        <f t="shared" si="19"/>
        <v/>
      </c>
      <c r="M108" s="34" t="str">
        <f t="shared" si="20"/>
        <v/>
      </c>
      <c r="N108" s="34" t="str">
        <f t="shared" si="21"/>
        <v/>
      </c>
      <c r="O108" s="4" t="str">
        <f t="shared" si="22"/>
        <v/>
      </c>
      <c r="P108" s="4" t="str">
        <f t="shared" si="23"/>
        <v/>
      </c>
      <c r="Q108" s="4" t="str">
        <f t="shared" si="24"/>
        <v/>
      </c>
      <c r="R108" s="4" t="str">
        <f t="shared" si="25"/>
        <v/>
      </c>
    </row>
    <row r="109" spans="1:24" x14ac:dyDescent="0.25">
      <c r="A109" s="79" t="str">
        <f t="shared" si="17"/>
        <v/>
      </c>
      <c r="B109" s="8"/>
      <c r="C109" s="14"/>
      <c r="D109" s="3"/>
      <c r="E109" s="7"/>
      <c r="F109" s="7"/>
      <c r="G109" s="3"/>
      <c r="H109" s="7"/>
      <c r="I109" s="30"/>
      <c r="J109" s="41" t="str">
        <f t="shared" si="18"/>
        <v/>
      </c>
      <c r="K109" s="16" t="str">
        <f>IF(B109=Contencioso_Administrativo[[#Headers],[Contencioso_Administrativo]],Actuación_Contencioso_2da[[#Headers],[Actuación_Contencioso_2da]],IF('SEGUNDA INSTANCIA'!B109=Ordinaria[[#Headers],[Ordinaria]],Actuación_Ordinaria_2da[[#Headers],[Actuación_Ordinaria_2da]],IF('SEGUNDA INSTANCIA'!B109=Función_Jurisdiccional_Disciplinaria[[#Headers],[Función_Jurisdiccional_Disciplinaria]],Actuación_Disciplinaria_2da[[#Headers],[Actuación_Disciplinaria_2da]],"")))</f>
        <v/>
      </c>
      <c r="L109" s="34" t="str">
        <f t="shared" si="19"/>
        <v/>
      </c>
      <c r="M109" s="34" t="str">
        <f t="shared" si="20"/>
        <v/>
      </c>
      <c r="N109" s="34" t="str">
        <f t="shared" si="21"/>
        <v/>
      </c>
      <c r="O109" s="4" t="str">
        <f t="shared" si="22"/>
        <v/>
      </c>
      <c r="P109" s="4" t="str">
        <f t="shared" si="23"/>
        <v/>
      </c>
      <c r="Q109" s="4" t="str">
        <f t="shared" si="24"/>
        <v/>
      </c>
      <c r="R109" s="4" t="str">
        <f t="shared" si="25"/>
        <v/>
      </c>
    </row>
    <row r="110" spans="1:24" x14ac:dyDescent="0.25">
      <c r="A110" s="79" t="str">
        <f t="shared" si="17"/>
        <v/>
      </c>
      <c r="B110" s="8"/>
      <c r="C110" s="14"/>
      <c r="D110" s="3"/>
      <c r="E110" s="7"/>
      <c r="F110" s="7"/>
      <c r="G110" s="3"/>
      <c r="H110" s="7"/>
      <c r="I110" s="30"/>
      <c r="J110" s="41" t="str">
        <f t="shared" si="18"/>
        <v/>
      </c>
      <c r="K110" s="16" t="str">
        <f>IF(B110=Contencioso_Administrativo[[#Headers],[Contencioso_Administrativo]],Actuación_Contencioso_2da[[#Headers],[Actuación_Contencioso_2da]],IF('SEGUNDA INSTANCIA'!B110=Ordinaria[[#Headers],[Ordinaria]],Actuación_Ordinaria_2da[[#Headers],[Actuación_Ordinaria_2da]],IF('SEGUNDA INSTANCIA'!B110=Función_Jurisdiccional_Disciplinaria[[#Headers],[Función_Jurisdiccional_Disciplinaria]],Actuación_Disciplinaria_2da[[#Headers],[Actuación_Disciplinaria_2da]],"")))</f>
        <v/>
      </c>
      <c r="L110" s="34" t="str">
        <f t="shared" si="19"/>
        <v/>
      </c>
      <c r="M110" s="34" t="str">
        <f t="shared" si="20"/>
        <v/>
      </c>
      <c r="N110" s="34" t="str">
        <f t="shared" si="21"/>
        <v/>
      </c>
      <c r="O110" s="4" t="str">
        <f t="shared" si="22"/>
        <v/>
      </c>
      <c r="P110" s="4" t="str">
        <f t="shared" si="23"/>
        <v/>
      </c>
      <c r="Q110" s="4" t="str">
        <f t="shared" si="24"/>
        <v/>
      </c>
      <c r="R110" s="4" t="str">
        <f t="shared" si="25"/>
        <v/>
      </c>
    </row>
    <row r="111" spans="1:24" x14ac:dyDescent="0.25">
      <c r="A111" s="79" t="str">
        <f t="shared" si="17"/>
        <v/>
      </c>
      <c r="B111" s="8"/>
      <c r="C111" s="14"/>
      <c r="D111" s="3"/>
      <c r="E111" s="7"/>
      <c r="F111" s="7"/>
      <c r="G111" s="3"/>
      <c r="H111" s="7"/>
      <c r="I111" s="30"/>
      <c r="J111" s="41" t="str">
        <f t="shared" si="18"/>
        <v/>
      </c>
      <c r="K111" s="16" t="str">
        <f>IF(B111=Contencioso_Administrativo[[#Headers],[Contencioso_Administrativo]],Actuación_Contencioso_2da[[#Headers],[Actuación_Contencioso_2da]],IF('SEGUNDA INSTANCIA'!B111=Ordinaria[[#Headers],[Ordinaria]],Actuación_Ordinaria_2da[[#Headers],[Actuación_Ordinaria_2da]],IF('SEGUNDA INSTANCIA'!B111=Función_Jurisdiccional_Disciplinaria[[#Headers],[Función_Jurisdiccional_Disciplinaria]],Actuación_Disciplinaria_2da[[#Headers],[Actuación_Disciplinaria_2da]],"")))</f>
        <v/>
      </c>
      <c r="L111" s="34" t="str">
        <f t="shared" si="19"/>
        <v/>
      </c>
      <c r="M111" s="34" t="str">
        <f t="shared" si="20"/>
        <v/>
      </c>
      <c r="N111" s="34" t="str">
        <f t="shared" si="21"/>
        <v/>
      </c>
      <c r="O111" s="4" t="str">
        <f t="shared" si="22"/>
        <v/>
      </c>
      <c r="P111" s="4" t="str">
        <f t="shared" si="23"/>
        <v/>
      </c>
      <c r="Q111" s="4" t="str">
        <f t="shared" si="24"/>
        <v/>
      </c>
      <c r="R111" s="4" t="str">
        <f t="shared" si="25"/>
        <v/>
      </c>
    </row>
    <row r="112" spans="1:24" x14ac:dyDescent="0.25">
      <c r="A112" s="79" t="str">
        <f t="shared" si="17"/>
        <v/>
      </c>
      <c r="B112" s="8"/>
      <c r="C112" s="14"/>
      <c r="D112" s="3"/>
      <c r="E112" s="7"/>
      <c r="F112" s="7"/>
      <c r="G112" s="3"/>
      <c r="H112" s="7"/>
      <c r="I112" s="30"/>
      <c r="J112" s="41" t="str">
        <f t="shared" si="18"/>
        <v/>
      </c>
      <c r="K112" s="16" t="str">
        <f>IF(B112=Contencioso_Administrativo[[#Headers],[Contencioso_Administrativo]],Actuación_Contencioso_2da[[#Headers],[Actuación_Contencioso_2da]],IF('SEGUNDA INSTANCIA'!B112=Ordinaria[[#Headers],[Ordinaria]],Actuación_Ordinaria_2da[[#Headers],[Actuación_Ordinaria_2da]],IF('SEGUNDA INSTANCIA'!B112=Función_Jurisdiccional_Disciplinaria[[#Headers],[Función_Jurisdiccional_Disciplinaria]],Actuación_Disciplinaria_2da[[#Headers],[Actuación_Disciplinaria_2da]],"")))</f>
        <v/>
      </c>
      <c r="L112" s="34" t="str">
        <f t="shared" si="19"/>
        <v/>
      </c>
      <c r="M112" s="34" t="str">
        <f t="shared" si="20"/>
        <v/>
      </c>
      <c r="N112" s="34" t="str">
        <f t="shared" si="21"/>
        <v/>
      </c>
      <c r="O112" s="4" t="str">
        <f t="shared" si="22"/>
        <v/>
      </c>
      <c r="P112" s="4" t="str">
        <f t="shared" si="23"/>
        <v/>
      </c>
      <c r="Q112" s="4" t="str">
        <f t="shared" si="24"/>
        <v/>
      </c>
      <c r="R112" s="4" t="str">
        <f t="shared" si="25"/>
        <v/>
      </c>
    </row>
    <row r="113" spans="1:18" x14ac:dyDescent="0.25">
      <c r="A113" s="79" t="str">
        <f t="shared" si="17"/>
        <v/>
      </c>
      <c r="B113" s="8"/>
      <c r="C113" s="14"/>
      <c r="D113" s="3"/>
      <c r="E113" s="7"/>
      <c r="F113" s="7"/>
      <c r="G113" s="3"/>
      <c r="H113" s="7"/>
      <c r="I113" s="30"/>
      <c r="J113" s="41" t="str">
        <f t="shared" si="18"/>
        <v/>
      </c>
      <c r="K113" s="16" t="str">
        <f>IF(B113=Contencioso_Administrativo[[#Headers],[Contencioso_Administrativo]],Actuación_Contencioso_2da[[#Headers],[Actuación_Contencioso_2da]],IF('SEGUNDA INSTANCIA'!B113=Ordinaria[[#Headers],[Ordinaria]],Actuación_Ordinaria_2da[[#Headers],[Actuación_Ordinaria_2da]],IF('SEGUNDA INSTANCIA'!B113=Función_Jurisdiccional_Disciplinaria[[#Headers],[Función_Jurisdiccional_Disciplinaria]],Actuación_Disciplinaria_2da[[#Headers],[Actuación_Disciplinaria_2da]],"")))</f>
        <v/>
      </c>
      <c r="L113" s="34" t="str">
        <f t="shared" si="19"/>
        <v/>
      </c>
      <c r="M113" s="34" t="str">
        <f t="shared" si="20"/>
        <v/>
      </c>
      <c r="N113" s="34" t="str">
        <f t="shared" si="21"/>
        <v/>
      </c>
      <c r="O113" s="4" t="str">
        <f t="shared" si="22"/>
        <v/>
      </c>
      <c r="P113" s="4" t="str">
        <f t="shared" si="23"/>
        <v/>
      </c>
      <c r="Q113" s="4" t="str">
        <f t="shared" si="24"/>
        <v/>
      </c>
      <c r="R113" s="4" t="str">
        <f t="shared" si="25"/>
        <v/>
      </c>
    </row>
    <row r="114" spans="1:18" x14ac:dyDescent="0.25">
      <c r="A114" s="79" t="str">
        <f t="shared" si="17"/>
        <v/>
      </c>
      <c r="B114" s="8"/>
      <c r="C114" s="14"/>
      <c r="D114" s="3"/>
      <c r="E114" s="7"/>
      <c r="F114" s="7"/>
      <c r="G114" s="3"/>
      <c r="H114" s="7"/>
      <c r="I114" s="30"/>
      <c r="J114" s="41" t="str">
        <f t="shared" si="18"/>
        <v/>
      </c>
      <c r="K114" s="16" t="str">
        <f>IF(B114=Contencioso_Administrativo[[#Headers],[Contencioso_Administrativo]],Actuación_Contencioso_2da[[#Headers],[Actuación_Contencioso_2da]],IF('SEGUNDA INSTANCIA'!B114=Ordinaria[[#Headers],[Ordinaria]],Actuación_Ordinaria_2da[[#Headers],[Actuación_Ordinaria_2da]],IF('SEGUNDA INSTANCIA'!B114=Función_Jurisdiccional_Disciplinaria[[#Headers],[Función_Jurisdiccional_Disciplinaria]],Actuación_Disciplinaria_2da[[#Headers],[Actuación_Disciplinaria_2da]],"")))</f>
        <v/>
      </c>
      <c r="L114" s="34" t="str">
        <f t="shared" si="19"/>
        <v/>
      </c>
      <c r="M114" s="34" t="str">
        <f t="shared" si="20"/>
        <v/>
      </c>
      <c r="N114" s="34" t="str">
        <f t="shared" si="21"/>
        <v/>
      </c>
      <c r="O114" s="4" t="str">
        <f t="shared" si="22"/>
        <v/>
      </c>
      <c r="P114" s="4" t="str">
        <f t="shared" si="23"/>
        <v/>
      </c>
      <c r="Q114" s="4" t="str">
        <f t="shared" si="24"/>
        <v/>
      </c>
      <c r="R114" s="4" t="str">
        <f t="shared" si="25"/>
        <v/>
      </c>
    </row>
    <row r="115" spans="1:18" x14ac:dyDescent="0.25">
      <c r="A115" s="79" t="str">
        <f t="shared" si="17"/>
        <v/>
      </c>
      <c r="B115" s="8"/>
      <c r="C115" s="14"/>
      <c r="D115" s="3"/>
      <c r="E115" s="7"/>
      <c r="F115" s="7"/>
      <c r="G115" s="3"/>
      <c r="H115" s="7"/>
      <c r="I115" s="30"/>
      <c r="J115" s="41" t="str">
        <f t="shared" si="18"/>
        <v/>
      </c>
      <c r="K115" s="16" t="str">
        <f>IF(B115=Contencioso_Administrativo[[#Headers],[Contencioso_Administrativo]],Actuación_Contencioso_2da[[#Headers],[Actuación_Contencioso_2da]],IF('SEGUNDA INSTANCIA'!B115=Ordinaria[[#Headers],[Ordinaria]],Actuación_Ordinaria_2da[[#Headers],[Actuación_Ordinaria_2da]],IF('SEGUNDA INSTANCIA'!B115=Función_Jurisdiccional_Disciplinaria[[#Headers],[Función_Jurisdiccional_Disciplinaria]],Actuación_Disciplinaria_2da[[#Headers],[Actuación_Disciplinaria_2da]],"")))</f>
        <v/>
      </c>
      <c r="L115" s="34" t="str">
        <f t="shared" si="19"/>
        <v/>
      </c>
      <c r="M115" s="34" t="str">
        <f t="shared" si="20"/>
        <v/>
      </c>
      <c r="N115" s="34" t="str">
        <f t="shared" si="21"/>
        <v/>
      </c>
      <c r="O115" s="4" t="str">
        <f t="shared" si="22"/>
        <v/>
      </c>
      <c r="P115" s="4" t="str">
        <f t="shared" si="23"/>
        <v/>
      </c>
      <c r="Q115" s="4" t="str">
        <f t="shared" si="24"/>
        <v/>
      </c>
      <c r="R115" s="4" t="str">
        <f t="shared" si="25"/>
        <v/>
      </c>
    </row>
    <row r="116" spans="1:18" x14ac:dyDescent="0.25">
      <c r="A116" s="79" t="str">
        <f t="shared" si="17"/>
        <v/>
      </c>
      <c r="B116" s="8"/>
      <c r="C116" s="14"/>
      <c r="D116" s="3"/>
      <c r="E116" s="7"/>
      <c r="F116" s="7"/>
      <c r="G116" s="3"/>
      <c r="H116" s="7"/>
      <c r="I116" s="30"/>
      <c r="J116" s="41" t="str">
        <f t="shared" si="18"/>
        <v/>
      </c>
      <c r="K116" s="16" t="str">
        <f>IF(B116=Contencioso_Administrativo[[#Headers],[Contencioso_Administrativo]],Actuación_Contencioso_2da[[#Headers],[Actuación_Contencioso_2da]],IF('SEGUNDA INSTANCIA'!B116=Ordinaria[[#Headers],[Ordinaria]],Actuación_Ordinaria_2da[[#Headers],[Actuación_Ordinaria_2da]],IF('SEGUNDA INSTANCIA'!B116=Función_Jurisdiccional_Disciplinaria[[#Headers],[Función_Jurisdiccional_Disciplinaria]],Actuación_Disciplinaria_2da[[#Headers],[Actuación_Disciplinaria_2da]],"")))</f>
        <v/>
      </c>
      <c r="L116" s="34" t="str">
        <f t="shared" si="19"/>
        <v/>
      </c>
      <c r="M116" s="34" t="str">
        <f t="shared" si="20"/>
        <v/>
      </c>
      <c r="N116" s="34" t="str">
        <f t="shared" si="21"/>
        <v/>
      </c>
      <c r="O116" s="4" t="str">
        <f t="shared" si="22"/>
        <v/>
      </c>
      <c r="P116" s="4" t="str">
        <f t="shared" si="23"/>
        <v/>
      </c>
      <c r="Q116" s="4" t="str">
        <f t="shared" si="24"/>
        <v/>
      </c>
      <c r="R116" s="4" t="str">
        <f t="shared" si="25"/>
        <v/>
      </c>
    </row>
    <row r="117" spans="1:18" x14ac:dyDescent="0.25">
      <c r="A117" s="79" t="str">
        <f t="shared" si="17"/>
        <v/>
      </c>
      <c r="B117" s="8"/>
      <c r="C117" s="14"/>
      <c r="D117" s="3"/>
      <c r="E117" s="7"/>
      <c r="F117" s="7"/>
      <c r="G117" s="3"/>
      <c r="H117" s="7"/>
      <c r="I117" s="30"/>
      <c r="J117" s="41" t="str">
        <f t="shared" si="18"/>
        <v/>
      </c>
      <c r="K117" s="16" t="str">
        <f>IF(B117=Contencioso_Administrativo[[#Headers],[Contencioso_Administrativo]],Actuación_Contencioso_2da[[#Headers],[Actuación_Contencioso_2da]],IF('SEGUNDA INSTANCIA'!B117=Ordinaria[[#Headers],[Ordinaria]],Actuación_Ordinaria_2da[[#Headers],[Actuación_Ordinaria_2da]],IF('SEGUNDA INSTANCIA'!B117=Función_Jurisdiccional_Disciplinaria[[#Headers],[Función_Jurisdiccional_Disciplinaria]],Actuación_Disciplinaria_2da[[#Headers],[Actuación_Disciplinaria_2da]],"")))</f>
        <v/>
      </c>
      <c r="L117" s="34" t="str">
        <f t="shared" si="19"/>
        <v/>
      </c>
      <c r="M117" s="34" t="str">
        <f t="shared" si="20"/>
        <v/>
      </c>
      <c r="N117" s="34" t="str">
        <f t="shared" si="21"/>
        <v/>
      </c>
      <c r="O117" s="4" t="str">
        <f t="shared" si="22"/>
        <v/>
      </c>
      <c r="P117" s="4" t="str">
        <f t="shared" si="23"/>
        <v/>
      </c>
      <c r="Q117" s="4" t="str">
        <f t="shared" si="24"/>
        <v/>
      </c>
      <c r="R117" s="4" t="str">
        <f t="shared" si="25"/>
        <v/>
      </c>
    </row>
    <row r="118" spans="1:18" x14ac:dyDescent="0.25">
      <c r="A118" s="79" t="str">
        <f t="shared" si="17"/>
        <v/>
      </c>
      <c r="B118" s="8"/>
      <c r="C118" s="14"/>
      <c r="D118" s="3"/>
      <c r="E118" s="7"/>
      <c r="F118" s="7"/>
      <c r="G118" s="3"/>
      <c r="H118" s="7"/>
      <c r="I118" s="30"/>
      <c r="J118" s="41" t="str">
        <f t="shared" si="18"/>
        <v/>
      </c>
      <c r="K118" s="16" t="str">
        <f>IF(B118=Contencioso_Administrativo[[#Headers],[Contencioso_Administrativo]],Actuación_Contencioso_2da[[#Headers],[Actuación_Contencioso_2da]],IF('SEGUNDA INSTANCIA'!B118=Ordinaria[[#Headers],[Ordinaria]],Actuación_Ordinaria_2da[[#Headers],[Actuación_Ordinaria_2da]],IF('SEGUNDA INSTANCIA'!B118=Función_Jurisdiccional_Disciplinaria[[#Headers],[Función_Jurisdiccional_Disciplinaria]],Actuación_Disciplinaria_2da[[#Headers],[Actuación_Disciplinaria_2da]],"")))</f>
        <v/>
      </c>
      <c r="L118" s="34" t="str">
        <f t="shared" si="19"/>
        <v/>
      </c>
      <c r="M118" s="34" t="str">
        <f t="shared" si="20"/>
        <v/>
      </c>
      <c r="N118" s="34" t="str">
        <f t="shared" si="21"/>
        <v/>
      </c>
      <c r="O118" s="4" t="str">
        <f t="shared" si="22"/>
        <v/>
      </c>
      <c r="P118" s="4" t="str">
        <f t="shared" si="23"/>
        <v/>
      </c>
      <c r="Q118" s="4" t="str">
        <f t="shared" si="24"/>
        <v/>
      </c>
      <c r="R118" s="4" t="str">
        <f t="shared" si="25"/>
        <v/>
      </c>
    </row>
    <row r="119" spans="1:18" x14ac:dyDescent="0.25">
      <c r="A119" s="79" t="str">
        <f t="shared" si="17"/>
        <v/>
      </c>
      <c r="B119" s="8"/>
      <c r="C119" s="14"/>
      <c r="D119" s="3"/>
      <c r="E119" s="7"/>
      <c r="F119" s="7"/>
      <c r="G119" s="3"/>
      <c r="H119" s="7"/>
      <c r="I119" s="30"/>
      <c r="J119" s="41" t="str">
        <f t="shared" si="18"/>
        <v/>
      </c>
      <c r="K119" s="16" t="str">
        <f>IF(B119=Contencioso_Administrativo[[#Headers],[Contencioso_Administrativo]],Actuación_Contencioso_2da[[#Headers],[Actuación_Contencioso_2da]],IF('SEGUNDA INSTANCIA'!B119=Ordinaria[[#Headers],[Ordinaria]],Actuación_Ordinaria_2da[[#Headers],[Actuación_Ordinaria_2da]],IF('SEGUNDA INSTANCIA'!B119=Función_Jurisdiccional_Disciplinaria[[#Headers],[Función_Jurisdiccional_Disciplinaria]],Actuación_Disciplinaria_2da[[#Headers],[Actuación_Disciplinaria_2da]],"")))</f>
        <v/>
      </c>
      <c r="L119" s="34" t="str">
        <f t="shared" si="19"/>
        <v/>
      </c>
      <c r="M119" s="34" t="str">
        <f t="shared" si="20"/>
        <v/>
      </c>
      <c r="N119" s="34" t="str">
        <f t="shared" si="21"/>
        <v/>
      </c>
      <c r="O119" s="4" t="str">
        <f t="shared" si="22"/>
        <v/>
      </c>
      <c r="P119" s="4" t="str">
        <f t="shared" si="23"/>
        <v/>
      </c>
      <c r="Q119" s="4" t="str">
        <f t="shared" si="24"/>
        <v/>
      </c>
      <c r="R119" s="4" t="str">
        <f t="shared" si="25"/>
        <v/>
      </c>
    </row>
    <row r="120" spans="1:18" x14ac:dyDescent="0.25">
      <c r="A120" s="79" t="str">
        <f t="shared" si="17"/>
        <v/>
      </c>
      <c r="B120" s="8"/>
      <c r="C120" s="14"/>
      <c r="D120" s="3"/>
      <c r="E120" s="7"/>
      <c r="F120" s="7"/>
      <c r="G120" s="3"/>
      <c r="H120" s="7"/>
      <c r="I120" s="30"/>
      <c r="J120" s="41" t="str">
        <f t="shared" si="18"/>
        <v/>
      </c>
      <c r="K120" s="16" t="str">
        <f>IF(B120=Contencioso_Administrativo[[#Headers],[Contencioso_Administrativo]],Actuación_Contencioso_2da[[#Headers],[Actuación_Contencioso_2da]],IF('SEGUNDA INSTANCIA'!B120=Ordinaria[[#Headers],[Ordinaria]],Actuación_Ordinaria_2da[[#Headers],[Actuación_Ordinaria_2da]],IF('SEGUNDA INSTANCIA'!B120=Función_Jurisdiccional_Disciplinaria[[#Headers],[Función_Jurisdiccional_Disciplinaria]],Actuación_Disciplinaria_2da[[#Headers],[Actuación_Disciplinaria_2da]],"")))</f>
        <v/>
      </c>
      <c r="L120" s="34" t="str">
        <f t="shared" si="19"/>
        <v/>
      </c>
      <c r="M120" s="34" t="str">
        <f t="shared" si="20"/>
        <v/>
      </c>
      <c r="N120" s="34" t="str">
        <f t="shared" si="21"/>
        <v/>
      </c>
      <c r="O120" s="4" t="str">
        <f t="shared" si="22"/>
        <v/>
      </c>
      <c r="P120" s="4" t="str">
        <f t="shared" si="23"/>
        <v/>
      </c>
      <c r="Q120" s="4" t="str">
        <f t="shared" si="24"/>
        <v/>
      </c>
      <c r="R120" s="4" t="str">
        <f t="shared" si="25"/>
        <v/>
      </c>
    </row>
    <row r="121" spans="1:18" x14ac:dyDescent="0.25">
      <c r="A121" s="79" t="str">
        <f t="shared" si="17"/>
        <v/>
      </c>
      <c r="B121" s="8"/>
      <c r="C121" s="14"/>
      <c r="D121" s="3"/>
      <c r="E121" s="7"/>
      <c r="F121" s="7"/>
      <c r="G121" s="3"/>
      <c r="H121" s="7"/>
      <c r="I121" s="30"/>
      <c r="J121" s="41" t="str">
        <f t="shared" si="18"/>
        <v/>
      </c>
      <c r="K121" s="16" t="str">
        <f>IF(B121=Contencioso_Administrativo[[#Headers],[Contencioso_Administrativo]],Actuación_Contencioso_2da[[#Headers],[Actuación_Contencioso_2da]],IF('SEGUNDA INSTANCIA'!B121=Ordinaria[[#Headers],[Ordinaria]],Actuación_Ordinaria_2da[[#Headers],[Actuación_Ordinaria_2da]],IF('SEGUNDA INSTANCIA'!B121=Función_Jurisdiccional_Disciplinaria[[#Headers],[Función_Jurisdiccional_Disciplinaria]],Actuación_Disciplinaria_2da[[#Headers],[Actuación_Disciplinaria_2da]],"")))</f>
        <v/>
      </c>
      <c r="L121" s="34" t="str">
        <f t="shared" si="19"/>
        <v/>
      </c>
      <c r="M121" s="34" t="str">
        <f t="shared" si="20"/>
        <v/>
      </c>
      <c r="N121" s="34" t="str">
        <f t="shared" si="21"/>
        <v/>
      </c>
      <c r="O121" s="4" t="str">
        <f t="shared" si="22"/>
        <v/>
      </c>
      <c r="P121" s="4" t="str">
        <f t="shared" si="23"/>
        <v/>
      </c>
      <c r="Q121" s="4" t="str">
        <f t="shared" si="24"/>
        <v/>
      </c>
      <c r="R121" s="4" t="str">
        <f t="shared" si="25"/>
        <v/>
      </c>
    </row>
    <row r="122" spans="1:18" x14ac:dyDescent="0.25">
      <c r="A122" s="79" t="str">
        <f t="shared" si="17"/>
        <v/>
      </c>
      <c r="B122" s="8"/>
      <c r="C122" s="14"/>
      <c r="D122" s="3"/>
      <c r="E122" s="7"/>
      <c r="F122" s="7"/>
      <c r="G122" s="3"/>
      <c r="H122" s="7"/>
      <c r="I122" s="30"/>
      <c r="J122" s="41" t="str">
        <f t="shared" si="18"/>
        <v/>
      </c>
      <c r="K122" s="16" t="str">
        <f>IF(B122=Contencioso_Administrativo[[#Headers],[Contencioso_Administrativo]],Actuación_Contencioso_2da[[#Headers],[Actuación_Contencioso_2da]],IF('SEGUNDA INSTANCIA'!B122=Ordinaria[[#Headers],[Ordinaria]],Actuación_Ordinaria_2da[[#Headers],[Actuación_Ordinaria_2da]],IF('SEGUNDA INSTANCIA'!B122=Función_Jurisdiccional_Disciplinaria[[#Headers],[Función_Jurisdiccional_Disciplinaria]],Actuación_Disciplinaria_2da[[#Headers],[Actuación_Disciplinaria_2da]],"")))</f>
        <v/>
      </c>
      <c r="L122" s="34" t="str">
        <f t="shared" si="19"/>
        <v/>
      </c>
      <c r="M122" s="34" t="str">
        <f t="shared" si="20"/>
        <v/>
      </c>
      <c r="N122" s="34" t="str">
        <f t="shared" si="21"/>
        <v/>
      </c>
      <c r="O122" s="4" t="str">
        <f t="shared" si="22"/>
        <v/>
      </c>
      <c r="P122" s="4" t="str">
        <f t="shared" si="23"/>
        <v/>
      </c>
      <c r="Q122" s="4" t="str">
        <f t="shared" si="24"/>
        <v/>
      </c>
      <c r="R122" s="4" t="str">
        <f t="shared" si="25"/>
        <v/>
      </c>
    </row>
    <row r="123" spans="1:18" x14ac:dyDescent="0.25">
      <c r="A123" s="79" t="str">
        <f t="shared" si="17"/>
        <v/>
      </c>
      <c r="B123" s="8"/>
      <c r="C123" s="14"/>
      <c r="D123" s="3"/>
      <c r="E123" s="7"/>
      <c r="F123" s="7"/>
      <c r="G123" s="3"/>
      <c r="H123" s="7"/>
      <c r="I123" s="30"/>
      <c r="J123" s="41" t="str">
        <f t="shared" si="18"/>
        <v/>
      </c>
      <c r="K123" s="16" t="str">
        <f>IF(B123=Contencioso_Administrativo[[#Headers],[Contencioso_Administrativo]],Actuación_Contencioso_2da[[#Headers],[Actuación_Contencioso_2da]],IF('SEGUNDA INSTANCIA'!B123=Ordinaria[[#Headers],[Ordinaria]],Actuación_Ordinaria_2da[[#Headers],[Actuación_Ordinaria_2da]],IF('SEGUNDA INSTANCIA'!B123=Función_Jurisdiccional_Disciplinaria[[#Headers],[Función_Jurisdiccional_Disciplinaria]],Actuación_Disciplinaria_2da[[#Headers],[Actuación_Disciplinaria_2da]],"")))</f>
        <v/>
      </c>
      <c r="L123" s="34" t="str">
        <f t="shared" si="19"/>
        <v/>
      </c>
      <c r="M123" s="34" t="str">
        <f t="shared" si="20"/>
        <v/>
      </c>
      <c r="N123" s="34" t="str">
        <f t="shared" si="21"/>
        <v/>
      </c>
      <c r="O123" s="4" t="str">
        <f t="shared" si="22"/>
        <v/>
      </c>
      <c r="P123" s="4" t="str">
        <f t="shared" si="23"/>
        <v/>
      </c>
      <c r="Q123" s="4" t="str">
        <f t="shared" si="24"/>
        <v/>
      </c>
      <c r="R123" s="4" t="str">
        <f t="shared" si="25"/>
        <v/>
      </c>
    </row>
    <row r="124" spans="1:18" x14ac:dyDescent="0.25">
      <c r="A124" s="79" t="str">
        <f t="shared" si="17"/>
        <v/>
      </c>
      <c r="B124" s="8"/>
      <c r="C124" s="14"/>
      <c r="D124" s="3"/>
      <c r="E124" s="7"/>
      <c r="F124" s="7"/>
      <c r="G124" s="3"/>
      <c r="H124" s="7"/>
      <c r="I124" s="30"/>
      <c r="J124" s="41" t="str">
        <f t="shared" si="18"/>
        <v/>
      </c>
      <c r="K124" s="16" t="str">
        <f>IF(B124=Contencioso_Administrativo[[#Headers],[Contencioso_Administrativo]],Actuación_Contencioso_2da[[#Headers],[Actuación_Contencioso_2da]],IF('SEGUNDA INSTANCIA'!B124=Ordinaria[[#Headers],[Ordinaria]],Actuación_Ordinaria_2da[[#Headers],[Actuación_Ordinaria_2da]],IF('SEGUNDA INSTANCIA'!B124=Función_Jurisdiccional_Disciplinaria[[#Headers],[Función_Jurisdiccional_Disciplinaria]],Actuación_Disciplinaria_2da[[#Headers],[Actuación_Disciplinaria_2da]],"")))</f>
        <v/>
      </c>
      <c r="L124" s="34" t="str">
        <f t="shared" si="19"/>
        <v/>
      </c>
      <c r="M124" s="34" t="str">
        <f t="shared" si="20"/>
        <v/>
      </c>
      <c r="N124" s="34" t="str">
        <f t="shared" si="21"/>
        <v/>
      </c>
      <c r="O124" s="4" t="str">
        <f t="shared" si="22"/>
        <v/>
      </c>
      <c r="P124" s="4" t="str">
        <f t="shared" si="23"/>
        <v/>
      </c>
      <c r="Q124" s="4" t="str">
        <f t="shared" si="24"/>
        <v/>
      </c>
      <c r="R124" s="4" t="str">
        <f t="shared" si="25"/>
        <v/>
      </c>
    </row>
    <row r="125" spans="1:18" x14ac:dyDescent="0.25">
      <c r="A125" s="79" t="str">
        <f t="shared" si="17"/>
        <v/>
      </c>
      <c r="B125" s="8"/>
      <c r="C125" s="14"/>
      <c r="D125" s="3"/>
      <c r="E125" s="7"/>
      <c r="F125" s="7"/>
      <c r="G125" s="3"/>
      <c r="H125" s="7"/>
      <c r="I125" s="30"/>
      <c r="J125" s="41" t="str">
        <f t="shared" si="18"/>
        <v/>
      </c>
      <c r="K125" s="16" t="str">
        <f>IF(B125=Contencioso_Administrativo[[#Headers],[Contencioso_Administrativo]],Actuación_Contencioso_2da[[#Headers],[Actuación_Contencioso_2da]],IF('SEGUNDA INSTANCIA'!B125=Ordinaria[[#Headers],[Ordinaria]],Actuación_Ordinaria_2da[[#Headers],[Actuación_Ordinaria_2da]],IF('SEGUNDA INSTANCIA'!B125=Función_Jurisdiccional_Disciplinaria[[#Headers],[Función_Jurisdiccional_Disciplinaria]],Actuación_Disciplinaria_2da[[#Headers],[Actuación_Disciplinaria_2da]],"")))</f>
        <v/>
      </c>
      <c r="L125" s="34" t="str">
        <f t="shared" si="19"/>
        <v/>
      </c>
      <c r="M125" s="34" t="str">
        <f t="shared" si="20"/>
        <v/>
      </c>
      <c r="N125" s="34" t="str">
        <f t="shared" si="21"/>
        <v/>
      </c>
      <c r="O125" s="4" t="str">
        <f t="shared" si="22"/>
        <v/>
      </c>
      <c r="P125" s="4" t="str">
        <f t="shared" si="23"/>
        <v/>
      </c>
      <c r="Q125" s="4" t="str">
        <f t="shared" si="24"/>
        <v/>
      </c>
      <c r="R125" s="4" t="str">
        <f t="shared" si="25"/>
        <v/>
      </c>
    </row>
    <row r="126" spans="1:18" x14ac:dyDescent="0.25">
      <c r="A126" s="79" t="str">
        <f t="shared" si="17"/>
        <v/>
      </c>
      <c r="B126" s="8"/>
      <c r="C126" s="14"/>
      <c r="D126" s="3"/>
      <c r="E126" s="7"/>
      <c r="F126" s="7"/>
      <c r="G126" s="3"/>
      <c r="H126" s="7"/>
      <c r="I126" s="30"/>
      <c r="J126" s="41" t="str">
        <f t="shared" si="18"/>
        <v/>
      </c>
      <c r="K126" s="16" t="str">
        <f>IF(B126=Contencioso_Administrativo[[#Headers],[Contencioso_Administrativo]],Actuación_Contencioso_2da[[#Headers],[Actuación_Contencioso_2da]],IF('SEGUNDA INSTANCIA'!B126=Ordinaria[[#Headers],[Ordinaria]],Actuación_Ordinaria_2da[[#Headers],[Actuación_Ordinaria_2da]],IF('SEGUNDA INSTANCIA'!B126=Función_Jurisdiccional_Disciplinaria[[#Headers],[Función_Jurisdiccional_Disciplinaria]],Actuación_Disciplinaria_2da[[#Headers],[Actuación_Disciplinaria_2da]],"")))</f>
        <v/>
      </c>
      <c r="L126" s="34" t="str">
        <f t="shared" si="19"/>
        <v/>
      </c>
      <c r="M126" s="34" t="str">
        <f t="shared" si="20"/>
        <v/>
      </c>
      <c r="N126" s="34" t="str">
        <f t="shared" si="21"/>
        <v/>
      </c>
      <c r="O126" s="4" t="str">
        <f t="shared" si="22"/>
        <v/>
      </c>
      <c r="P126" s="4" t="str">
        <f t="shared" si="23"/>
        <v/>
      </c>
      <c r="Q126" s="4" t="str">
        <f t="shared" si="24"/>
        <v/>
      </c>
      <c r="R126" s="4" t="str">
        <f t="shared" si="25"/>
        <v/>
      </c>
    </row>
    <row r="127" spans="1:18" x14ac:dyDescent="0.25">
      <c r="A127" s="79" t="str">
        <f t="shared" si="17"/>
        <v/>
      </c>
      <c r="B127" s="8"/>
      <c r="C127" s="14"/>
      <c r="D127" s="3"/>
      <c r="E127" s="7"/>
      <c r="F127" s="7"/>
      <c r="G127" s="3"/>
      <c r="H127" s="7"/>
      <c r="I127" s="30"/>
      <c r="J127" s="41" t="str">
        <f t="shared" si="18"/>
        <v/>
      </c>
      <c r="K127" s="16" t="str">
        <f>IF(B127=Contencioso_Administrativo[[#Headers],[Contencioso_Administrativo]],Actuación_Contencioso_2da[[#Headers],[Actuación_Contencioso_2da]],IF('SEGUNDA INSTANCIA'!B127=Ordinaria[[#Headers],[Ordinaria]],Actuación_Ordinaria_2da[[#Headers],[Actuación_Ordinaria_2da]],IF('SEGUNDA INSTANCIA'!B127=Función_Jurisdiccional_Disciplinaria[[#Headers],[Función_Jurisdiccional_Disciplinaria]],Actuación_Disciplinaria_2da[[#Headers],[Actuación_Disciplinaria_2da]],"")))</f>
        <v/>
      </c>
      <c r="L127" s="34" t="str">
        <f t="shared" si="19"/>
        <v/>
      </c>
      <c r="M127" s="34" t="str">
        <f t="shared" si="20"/>
        <v/>
      </c>
      <c r="N127" s="34" t="str">
        <f t="shared" si="21"/>
        <v/>
      </c>
      <c r="O127" s="4" t="str">
        <f t="shared" si="22"/>
        <v/>
      </c>
      <c r="P127" s="4" t="str">
        <f t="shared" si="23"/>
        <v/>
      </c>
      <c r="Q127" s="4" t="str">
        <f t="shared" si="24"/>
        <v/>
      </c>
      <c r="R127" s="4" t="str">
        <f t="shared" si="25"/>
        <v/>
      </c>
    </row>
    <row r="128" spans="1:18" x14ac:dyDescent="0.25">
      <c r="A128" s="79" t="str">
        <f t="shared" si="17"/>
        <v/>
      </c>
      <c r="B128" s="8"/>
      <c r="C128" s="14"/>
      <c r="D128" s="3"/>
      <c r="E128" s="7"/>
      <c r="F128" s="7"/>
      <c r="G128" s="3"/>
      <c r="H128" s="7"/>
      <c r="I128" s="30"/>
      <c r="J128" s="41" t="str">
        <f t="shared" si="18"/>
        <v/>
      </c>
      <c r="K128" s="16" t="str">
        <f>IF(B128=Contencioso_Administrativo[[#Headers],[Contencioso_Administrativo]],Actuación_Contencioso_2da[[#Headers],[Actuación_Contencioso_2da]],IF('SEGUNDA INSTANCIA'!B128=Ordinaria[[#Headers],[Ordinaria]],Actuación_Ordinaria_2da[[#Headers],[Actuación_Ordinaria_2da]],IF('SEGUNDA INSTANCIA'!B128=Función_Jurisdiccional_Disciplinaria[[#Headers],[Función_Jurisdiccional_Disciplinaria]],Actuación_Disciplinaria_2da[[#Headers],[Actuación_Disciplinaria_2da]],"")))</f>
        <v/>
      </c>
      <c r="L128" s="34" t="str">
        <f t="shared" si="19"/>
        <v/>
      </c>
      <c r="M128" s="34" t="str">
        <f t="shared" si="20"/>
        <v/>
      </c>
      <c r="N128" s="34" t="str">
        <f t="shared" si="21"/>
        <v/>
      </c>
      <c r="O128" s="4" t="str">
        <f t="shared" si="22"/>
        <v/>
      </c>
      <c r="P128" s="4" t="str">
        <f t="shared" si="23"/>
        <v/>
      </c>
      <c r="Q128" s="4" t="str">
        <f t="shared" si="24"/>
        <v/>
      </c>
      <c r="R128" s="4" t="str">
        <f t="shared" si="25"/>
        <v/>
      </c>
    </row>
    <row r="129" spans="1:18" x14ac:dyDescent="0.25">
      <c r="A129" s="79" t="str">
        <f t="shared" si="17"/>
        <v/>
      </c>
      <c r="B129" s="8"/>
      <c r="C129" s="14"/>
      <c r="D129" s="3"/>
      <c r="E129" s="7"/>
      <c r="F129" s="7"/>
      <c r="G129" s="3"/>
      <c r="H129" s="7"/>
      <c r="I129" s="30"/>
      <c r="J129" s="41" t="str">
        <f t="shared" si="18"/>
        <v/>
      </c>
      <c r="K129" s="16" t="str">
        <f>IF(B129=Contencioso_Administrativo[[#Headers],[Contencioso_Administrativo]],Actuación_Contencioso_2da[[#Headers],[Actuación_Contencioso_2da]],IF('SEGUNDA INSTANCIA'!B129=Ordinaria[[#Headers],[Ordinaria]],Actuación_Ordinaria_2da[[#Headers],[Actuación_Ordinaria_2da]],IF('SEGUNDA INSTANCIA'!B129=Función_Jurisdiccional_Disciplinaria[[#Headers],[Función_Jurisdiccional_Disciplinaria]],Actuación_Disciplinaria_2da[[#Headers],[Actuación_Disciplinaria_2da]],"")))</f>
        <v/>
      </c>
      <c r="L129" s="34" t="str">
        <f t="shared" si="19"/>
        <v/>
      </c>
      <c r="M129" s="34" t="str">
        <f t="shared" si="20"/>
        <v/>
      </c>
      <c r="N129" s="34" t="str">
        <f t="shared" si="21"/>
        <v/>
      </c>
      <c r="O129" s="4" t="str">
        <f t="shared" si="22"/>
        <v/>
      </c>
      <c r="P129" s="4" t="str">
        <f t="shared" si="23"/>
        <v/>
      </c>
      <c r="Q129" s="4" t="str">
        <f t="shared" si="24"/>
        <v/>
      </c>
      <c r="R129" s="4" t="str">
        <f t="shared" si="25"/>
        <v/>
      </c>
    </row>
    <row r="130" spans="1:18" x14ac:dyDescent="0.25">
      <c r="A130" s="79" t="str">
        <f t="shared" si="17"/>
        <v/>
      </c>
      <c r="B130" s="8"/>
      <c r="C130" s="14"/>
      <c r="D130" s="3"/>
      <c r="E130" s="7"/>
      <c r="F130" s="7"/>
      <c r="G130" s="3"/>
      <c r="H130" s="7"/>
      <c r="I130" s="30"/>
      <c r="J130" s="41" t="str">
        <f t="shared" si="18"/>
        <v/>
      </c>
      <c r="K130" s="16" t="str">
        <f>IF(B130=Contencioso_Administrativo[[#Headers],[Contencioso_Administrativo]],Actuación_Contencioso_2da[[#Headers],[Actuación_Contencioso_2da]],IF('SEGUNDA INSTANCIA'!B130=Ordinaria[[#Headers],[Ordinaria]],Actuación_Ordinaria_2da[[#Headers],[Actuación_Ordinaria_2da]],IF('SEGUNDA INSTANCIA'!B130=Función_Jurisdiccional_Disciplinaria[[#Headers],[Función_Jurisdiccional_Disciplinaria]],Actuación_Disciplinaria_2da[[#Headers],[Actuación_Disciplinaria_2da]],"")))</f>
        <v/>
      </c>
      <c r="L130" s="34" t="str">
        <f t="shared" si="19"/>
        <v/>
      </c>
      <c r="M130" s="34" t="str">
        <f t="shared" si="20"/>
        <v/>
      </c>
      <c r="N130" s="34" t="str">
        <f t="shared" si="21"/>
        <v/>
      </c>
      <c r="O130" s="4" t="str">
        <f t="shared" si="22"/>
        <v/>
      </c>
      <c r="P130" s="4" t="str">
        <f t="shared" si="23"/>
        <v/>
      </c>
      <c r="Q130" s="4" t="str">
        <f t="shared" si="24"/>
        <v/>
      </c>
      <c r="R130" s="4" t="str">
        <f t="shared" si="25"/>
        <v/>
      </c>
    </row>
    <row r="131" spans="1:18" x14ac:dyDescent="0.25">
      <c r="A131" s="79" t="str">
        <f t="shared" si="17"/>
        <v/>
      </c>
      <c r="B131" s="8"/>
      <c r="C131" s="14"/>
      <c r="D131" s="3"/>
      <c r="E131" s="7"/>
      <c r="F131" s="7"/>
      <c r="G131" s="3"/>
      <c r="H131" s="7"/>
      <c r="I131" s="30"/>
      <c r="J131" s="41" t="str">
        <f t="shared" si="18"/>
        <v/>
      </c>
      <c r="K131" s="16" t="str">
        <f>IF(B131=Contencioso_Administrativo[[#Headers],[Contencioso_Administrativo]],Actuación_Contencioso_2da[[#Headers],[Actuación_Contencioso_2da]],IF('SEGUNDA INSTANCIA'!B131=Ordinaria[[#Headers],[Ordinaria]],Actuación_Ordinaria_2da[[#Headers],[Actuación_Ordinaria_2da]],IF('SEGUNDA INSTANCIA'!B131=Función_Jurisdiccional_Disciplinaria[[#Headers],[Función_Jurisdiccional_Disciplinaria]],Actuación_Disciplinaria_2da[[#Headers],[Actuación_Disciplinaria_2da]],"")))</f>
        <v/>
      </c>
      <c r="L131" s="34" t="str">
        <f t="shared" si="19"/>
        <v/>
      </c>
      <c r="M131" s="34" t="str">
        <f t="shared" si="20"/>
        <v/>
      </c>
      <c r="N131" s="34" t="str">
        <f t="shared" si="21"/>
        <v/>
      </c>
      <c r="O131" s="4" t="str">
        <f t="shared" si="22"/>
        <v/>
      </c>
      <c r="P131" s="4" t="str">
        <f t="shared" si="23"/>
        <v/>
      </c>
      <c r="Q131" s="4" t="str">
        <f t="shared" si="24"/>
        <v/>
      </c>
      <c r="R131" s="4" t="str">
        <f t="shared" si="25"/>
        <v/>
      </c>
    </row>
    <row r="132" spans="1:18" x14ac:dyDescent="0.25">
      <c r="A132" s="79" t="str">
        <f t="shared" ref="A132:A195" si="26">IF(AND(A131&lt;&gt;"",H131&lt;&gt;"",C132&lt;&gt;""),A131,IF(H131&lt;&gt;"","",""))</f>
        <v/>
      </c>
      <c r="B132" s="8"/>
      <c r="C132" s="14"/>
      <c r="D132" s="3"/>
      <c r="E132" s="7"/>
      <c r="F132" s="7"/>
      <c r="G132" s="3"/>
      <c r="H132" s="7"/>
      <c r="I132" s="30"/>
      <c r="J132" s="41" t="str">
        <f t="shared" ref="J132:J195" si="27">IF(I132&lt;&gt;"",IF(LEN(I132)&gt;200,"Lleva "&amp;LEN(I132)&amp;" caracteres",""),"")</f>
        <v/>
      </c>
      <c r="K132" s="16" t="str">
        <f>IF(B132=Contencioso_Administrativo[[#Headers],[Contencioso_Administrativo]],Actuación_Contencioso_2da[[#Headers],[Actuación_Contencioso_2da]],IF('SEGUNDA INSTANCIA'!B132=Ordinaria[[#Headers],[Ordinaria]],Actuación_Ordinaria_2da[[#Headers],[Actuación_Ordinaria_2da]],IF('SEGUNDA INSTANCIA'!B132=Función_Jurisdiccional_Disciplinaria[[#Headers],[Función_Jurisdiccional_Disciplinaria]],Actuación_Disciplinaria_2da[[#Headers],[Actuación_Disciplinaria_2da]],"")))</f>
        <v/>
      </c>
      <c r="L132" s="34" t="str">
        <f t="shared" ref="L132:L195" si="28">LEFT(N132,6)</f>
        <v/>
      </c>
      <c r="M132" s="34" t="str">
        <f t="shared" ref="M132:M195" si="29">MID(N132,14,100)</f>
        <v/>
      </c>
      <c r="N132" s="34" t="str">
        <f t="shared" ref="N132:N195" si="30">IF(O132&lt;&gt;"",O132,"")&amp;IF(P132&lt;&gt;"",P132,"")&amp;IF(Q132&lt;&gt;"",Q132,"")&amp;IF(R132&lt;&gt;"",R132,"")</f>
        <v/>
      </c>
      <c r="O132" s="4" t="str">
        <f t="shared" ref="O132:O195" si="31">IF(A132&lt;&gt;"",IF(AND(LEN(A132)&lt;&gt;11,LEN(A132)&lt;&gt;12)," - Verifique el código del despacho debe contener 12 dígitos",""),"")</f>
        <v/>
      </c>
      <c r="P132" s="4" t="str">
        <f t="shared" ref="P132:P195" si="32">IF(C132&lt;&gt;"",IF(LEN(C132)&lt;&gt;23," - Verifique el código del proceso",""),"")</f>
        <v/>
      </c>
      <c r="Q132" s="4" t="str">
        <f t="shared" ref="Q132:Q195" si="33">IF(F132&lt;&gt;"",IF(F132&lt;E132," - Verifique La fecha de admisión de la demanda debe ser mayor o igual a la fecha de radicación",""),"")</f>
        <v/>
      </c>
      <c r="R132" s="4" t="str">
        <f t="shared" ref="R132:R195" si="34">IF(H132&lt;&gt;"",IF(H132&lt;F132," - Verifique La fecha de la última actuación, debe ser mayor o igual a la fecha de admisión",""),"")</f>
        <v/>
      </c>
    </row>
    <row r="133" spans="1:18" x14ac:dyDescent="0.25">
      <c r="A133" s="79" t="str">
        <f t="shared" si="26"/>
        <v/>
      </c>
      <c r="B133" s="8"/>
      <c r="C133" s="14"/>
      <c r="D133" s="3"/>
      <c r="E133" s="7"/>
      <c r="F133" s="7"/>
      <c r="G133" s="3"/>
      <c r="H133" s="7"/>
      <c r="I133" s="30"/>
      <c r="J133" s="41" t="str">
        <f t="shared" si="27"/>
        <v/>
      </c>
      <c r="K133" s="16" t="str">
        <f>IF(B133=Contencioso_Administrativo[[#Headers],[Contencioso_Administrativo]],Actuación_Contencioso_2da[[#Headers],[Actuación_Contencioso_2da]],IF('SEGUNDA INSTANCIA'!B133=Ordinaria[[#Headers],[Ordinaria]],Actuación_Ordinaria_2da[[#Headers],[Actuación_Ordinaria_2da]],IF('SEGUNDA INSTANCIA'!B133=Función_Jurisdiccional_Disciplinaria[[#Headers],[Función_Jurisdiccional_Disciplinaria]],Actuación_Disciplinaria_2da[[#Headers],[Actuación_Disciplinaria_2da]],"")))</f>
        <v/>
      </c>
      <c r="L133" s="34" t="str">
        <f t="shared" si="28"/>
        <v/>
      </c>
      <c r="M133" s="34" t="str">
        <f t="shared" si="29"/>
        <v/>
      </c>
      <c r="N133" s="34" t="str">
        <f t="shared" si="30"/>
        <v/>
      </c>
      <c r="O133" s="4" t="str">
        <f t="shared" si="31"/>
        <v/>
      </c>
      <c r="P133" s="4" t="str">
        <f t="shared" si="32"/>
        <v/>
      </c>
      <c r="Q133" s="4" t="str">
        <f t="shared" si="33"/>
        <v/>
      </c>
      <c r="R133" s="4" t="str">
        <f t="shared" si="34"/>
        <v/>
      </c>
    </row>
    <row r="134" spans="1:18" x14ac:dyDescent="0.25">
      <c r="A134" s="79" t="str">
        <f t="shared" si="26"/>
        <v/>
      </c>
      <c r="B134" s="8"/>
      <c r="C134" s="14"/>
      <c r="D134" s="3"/>
      <c r="E134" s="7"/>
      <c r="F134" s="7"/>
      <c r="G134" s="3"/>
      <c r="H134" s="7"/>
      <c r="I134" s="30"/>
      <c r="J134" s="41" t="str">
        <f t="shared" si="27"/>
        <v/>
      </c>
      <c r="K134" s="16" t="str">
        <f>IF(B134=Contencioso_Administrativo[[#Headers],[Contencioso_Administrativo]],Actuación_Contencioso_2da[[#Headers],[Actuación_Contencioso_2da]],IF('SEGUNDA INSTANCIA'!B134=Ordinaria[[#Headers],[Ordinaria]],Actuación_Ordinaria_2da[[#Headers],[Actuación_Ordinaria_2da]],IF('SEGUNDA INSTANCIA'!B134=Función_Jurisdiccional_Disciplinaria[[#Headers],[Función_Jurisdiccional_Disciplinaria]],Actuación_Disciplinaria_2da[[#Headers],[Actuación_Disciplinaria_2da]],"")))</f>
        <v/>
      </c>
      <c r="L134" s="34" t="str">
        <f t="shared" si="28"/>
        <v/>
      </c>
      <c r="M134" s="34" t="str">
        <f t="shared" si="29"/>
        <v/>
      </c>
      <c r="N134" s="34" t="str">
        <f t="shared" si="30"/>
        <v/>
      </c>
      <c r="O134" s="4" t="str">
        <f t="shared" si="31"/>
        <v/>
      </c>
      <c r="P134" s="4" t="str">
        <f t="shared" si="32"/>
        <v/>
      </c>
      <c r="Q134" s="4" t="str">
        <f t="shared" si="33"/>
        <v/>
      </c>
      <c r="R134" s="4" t="str">
        <f t="shared" si="34"/>
        <v/>
      </c>
    </row>
    <row r="135" spans="1:18" x14ac:dyDescent="0.25">
      <c r="A135" s="79" t="str">
        <f t="shared" si="26"/>
        <v/>
      </c>
      <c r="B135" s="8"/>
      <c r="C135" s="14"/>
      <c r="D135" s="3"/>
      <c r="E135" s="7"/>
      <c r="F135" s="7"/>
      <c r="G135" s="3"/>
      <c r="H135" s="7"/>
      <c r="I135" s="30"/>
      <c r="J135" s="41" t="str">
        <f t="shared" si="27"/>
        <v/>
      </c>
      <c r="K135" s="16" t="str">
        <f>IF(B135=Contencioso_Administrativo[[#Headers],[Contencioso_Administrativo]],Actuación_Contencioso_2da[[#Headers],[Actuación_Contencioso_2da]],IF('SEGUNDA INSTANCIA'!B135=Ordinaria[[#Headers],[Ordinaria]],Actuación_Ordinaria_2da[[#Headers],[Actuación_Ordinaria_2da]],IF('SEGUNDA INSTANCIA'!B135=Función_Jurisdiccional_Disciplinaria[[#Headers],[Función_Jurisdiccional_Disciplinaria]],Actuación_Disciplinaria_2da[[#Headers],[Actuación_Disciplinaria_2da]],"")))</f>
        <v/>
      </c>
      <c r="L135" s="34" t="str">
        <f t="shared" si="28"/>
        <v/>
      </c>
      <c r="M135" s="34" t="str">
        <f t="shared" si="29"/>
        <v/>
      </c>
      <c r="N135" s="34" t="str">
        <f t="shared" si="30"/>
        <v/>
      </c>
      <c r="O135" s="4" t="str">
        <f t="shared" si="31"/>
        <v/>
      </c>
      <c r="P135" s="4" t="str">
        <f t="shared" si="32"/>
        <v/>
      </c>
      <c r="Q135" s="4" t="str">
        <f t="shared" si="33"/>
        <v/>
      </c>
      <c r="R135" s="4" t="str">
        <f t="shared" si="34"/>
        <v/>
      </c>
    </row>
    <row r="136" spans="1:18" x14ac:dyDescent="0.25">
      <c r="A136" s="79" t="str">
        <f t="shared" si="26"/>
        <v/>
      </c>
      <c r="B136" s="8"/>
      <c r="C136" s="14"/>
      <c r="D136" s="3"/>
      <c r="E136" s="7"/>
      <c r="F136" s="7"/>
      <c r="G136" s="3"/>
      <c r="H136" s="7"/>
      <c r="I136" s="30"/>
      <c r="J136" s="41" t="str">
        <f t="shared" si="27"/>
        <v/>
      </c>
      <c r="K136" s="16" t="str">
        <f>IF(B136=Contencioso_Administrativo[[#Headers],[Contencioso_Administrativo]],Actuación_Contencioso_2da[[#Headers],[Actuación_Contencioso_2da]],IF('SEGUNDA INSTANCIA'!B136=Ordinaria[[#Headers],[Ordinaria]],Actuación_Ordinaria_2da[[#Headers],[Actuación_Ordinaria_2da]],IF('SEGUNDA INSTANCIA'!B136=Función_Jurisdiccional_Disciplinaria[[#Headers],[Función_Jurisdiccional_Disciplinaria]],Actuación_Disciplinaria_2da[[#Headers],[Actuación_Disciplinaria_2da]],"")))</f>
        <v/>
      </c>
      <c r="L136" s="34" t="str">
        <f t="shared" si="28"/>
        <v/>
      </c>
      <c r="M136" s="34" t="str">
        <f t="shared" si="29"/>
        <v/>
      </c>
      <c r="N136" s="34" t="str">
        <f t="shared" si="30"/>
        <v/>
      </c>
      <c r="O136" s="4" t="str">
        <f t="shared" si="31"/>
        <v/>
      </c>
      <c r="P136" s="4" t="str">
        <f t="shared" si="32"/>
        <v/>
      </c>
      <c r="Q136" s="4" t="str">
        <f t="shared" si="33"/>
        <v/>
      </c>
      <c r="R136" s="4" t="str">
        <f t="shared" si="34"/>
        <v/>
      </c>
    </row>
    <row r="137" spans="1:18" x14ac:dyDescent="0.25">
      <c r="A137" s="79" t="str">
        <f t="shared" si="26"/>
        <v/>
      </c>
      <c r="B137" s="8"/>
      <c r="C137" s="14"/>
      <c r="D137" s="3"/>
      <c r="E137" s="7"/>
      <c r="F137" s="7"/>
      <c r="G137" s="3"/>
      <c r="H137" s="7"/>
      <c r="I137" s="30"/>
      <c r="J137" s="41" t="str">
        <f t="shared" si="27"/>
        <v/>
      </c>
      <c r="K137" s="16" t="str">
        <f>IF(B137=Contencioso_Administrativo[[#Headers],[Contencioso_Administrativo]],Actuación_Contencioso_2da[[#Headers],[Actuación_Contencioso_2da]],IF('SEGUNDA INSTANCIA'!B137=Ordinaria[[#Headers],[Ordinaria]],Actuación_Ordinaria_2da[[#Headers],[Actuación_Ordinaria_2da]],IF('SEGUNDA INSTANCIA'!B137=Función_Jurisdiccional_Disciplinaria[[#Headers],[Función_Jurisdiccional_Disciplinaria]],Actuación_Disciplinaria_2da[[#Headers],[Actuación_Disciplinaria_2da]],"")))</f>
        <v/>
      </c>
      <c r="L137" s="34" t="str">
        <f t="shared" si="28"/>
        <v/>
      </c>
      <c r="M137" s="34" t="str">
        <f t="shared" si="29"/>
        <v/>
      </c>
      <c r="N137" s="34" t="str">
        <f t="shared" si="30"/>
        <v/>
      </c>
      <c r="O137" s="4" t="str">
        <f t="shared" si="31"/>
        <v/>
      </c>
      <c r="P137" s="4" t="str">
        <f t="shared" si="32"/>
        <v/>
      </c>
      <c r="Q137" s="4" t="str">
        <f t="shared" si="33"/>
        <v/>
      </c>
      <c r="R137" s="4" t="str">
        <f t="shared" si="34"/>
        <v/>
      </c>
    </row>
    <row r="138" spans="1:18" x14ac:dyDescent="0.25">
      <c r="A138" s="79" t="str">
        <f t="shared" si="26"/>
        <v/>
      </c>
      <c r="B138" s="8"/>
      <c r="C138" s="14"/>
      <c r="D138" s="3"/>
      <c r="E138" s="7"/>
      <c r="F138" s="7"/>
      <c r="G138" s="3"/>
      <c r="H138" s="7"/>
      <c r="I138" s="30"/>
      <c r="J138" s="41" t="str">
        <f t="shared" si="27"/>
        <v/>
      </c>
      <c r="K138" s="16" t="str">
        <f>IF(B138=Contencioso_Administrativo[[#Headers],[Contencioso_Administrativo]],Actuación_Contencioso_2da[[#Headers],[Actuación_Contencioso_2da]],IF('SEGUNDA INSTANCIA'!B138=Ordinaria[[#Headers],[Ordinaria]],Actuación_Ordinaria_2da[[#Headers],[Actuación_Ordinaria_2da]],IF('SEGUNDA INSTANCIA'!B138=Función_Jurisdiccional_Disciplinaria[[#Headers],[Función_Jurisdiccional_Disciplinaria]],Actuación_Disciplinaria_2da[[#Headers],[Actuación_Disciplinaria_2da]],"")))</f>
        <v/>
      </c>
      <c r="L138" s="34" t="str">
        <f t="shared" si="28"/>
        <v/>
      </c>
      <c r="M138" s="34" t="str">
        <f t="shared" si="29"/>
        <v/>
      </c>
      <c r="N138" s="34" t="str">
        <f t="shared" si="30"/>
        <v/>
      </c>
      <c r="O138" s="4" t="str">
        <f t="shared" si="31"/>
        <v/>
      </c>
      <c r="P138" s="4" t="str">
        <f t="shared" si="32"/>
        <v/>
      </c>
      <c r="Q138" s="4" t="str">
        <f t="shared" si="33"/>
        <v/>
      </c>
      <c r="R138" s="4" t="str">
        <f t="shared" si="34"/>
        <v/>
      </c>
    </row>
    <row r="139" spans="1:18" x14ac:dyDescent="0.25">
      <c r="A139" s="79" t="str">
        <f t="shared" si="26"/>
        <v/>
      </c>
      <c r="B139" s="8"/>
      <c r="C139" s="14"/>
      <c r="D139" s="3"/>
      <c r="E139" s="7"/>
      <c r="F139" s="7"/>
      <c r="G139" s="3"/>
      <c r="H139" s="7"/>
      <c r="I139" s="30"/>
      <c r="J139" s="41" t="str">
        <f t="shared" si="27"/>
        <v/>
      </c>
      <c r="K139" s="16" t="str">
        <f>IF(B139=Contencioso_Administrativo[[#Headers],[Contencioso_Administrativo]],Actuación_Contencioso_2da[[#Headers],[Actuación_Contencioso_2da]],IF('SEGUNDA INSTANCIA'!B139=Ordinaria[[#Headers],[Ordinaria]],Actuación_Ordinaria_2da[[#Headers],[Actuación_Ordinaria_2da]],IF('SEGUNDA INSTANCIA'!B139=Función_Jurisdiccional_Disciplinaria[[#Headers],[Función_Jurisdiccional_Disciplinaria]],Actuación_Disciplinaria_2da[[#Headers],[Actuación_Disciplinaria_2da]],"")))</f>
        <v/>
      </c>
      <c r="L139" s="34" t="str">
        <f t="shared" si="28"/>
        <v/>
      </c>
      <c r="M139" s="34" t="str">
        <f t="shared" si="29"/>
        <v/>
      </c>
      <c r="N139" s="34" t="str">
        <f t="shared" si="30"/>
        <v/>
      </c>
      <c r="O139" s="4" t="str">
        <f t="shared" si="31"/>
        <v/>
      </c>
      <c r="P139" s="4" t="str">
        <f t="shared" si="32"/>
        <v/>
      </c>
      <c r="Q139" s="4" t="str">
        <f t="shared" si="33"/>
        <v/>
      </c>
      <c r="R139" s="4" t="str">
        <f t="shared" si="34"/>
        <v/>
      </c>
    </row>
    <row r="140" spans="1:18" x14ac:dyDescent="0.25">
      <c r="A140" s="79" t="str">
        <f t="shared" si="26"/>
        <v/>
      </c>
      <c r="B140" s="8"/>
      <c r="C140" s="14"/>
      <c r="D140" s="3"/>
      <c r="E140" s="7"/>
      <c r="F140" s="7"/>
      <c r="G140" s="3"/>
      <c r="H140" s="7"/>
      <c r="I140" s="30"/>
      <c r="J140" s="41" t="str">
        <f t="shared" si="27"/>
        <v/>
      </c>
      <c r="K140" s="16" t="str">
        <f>IF(B140=Contencioso_Administrativo[[#Headers],[Contencioso_Administrativo]],Actuación_Contencioso_2da[[#Headers],[Actuación_Contencioso_2da]],IF('SEGUNDA INSTANCIA'!B140=Ordinaria[[#Headers],[Ordinaria]],Actuación_Ordinaria_2da[[#Headers],[Actuación_Ordinaria_2da]],IF('SEGUNDA INSTANCIA'!B140=Función_Jurisdiccional_Disciplinaria[[#Headers],[Función_Jurisdiccional_Disciplinaria]],Actuación_Disciplinaria_2da[[#Headers],[Actuación_Disciplinaria_2da]],"")))</f>
        <v/>
      </c>
      <c r="L140" s="34" t="str">
        <f t="shared" si="28"/>
        <v/>
      </c>
      <c r="M140" s="34" t="str">
        <f t="shared" si="29"/>
        <v/>
      </c>
      <c r="N140" s="34" t="str">
        <f t="shared" si="30"/>
        <v/>
      </c>
      <c r="O140" s="4" t="str">
        <f t="shared" si="31"/>
        <v/>
      </c>
      <c r="P140" s="4" t="str">
        <f t="shared" si="32"/>
        <v/>
      </c>
      <c r="Q140" s="4" t="str">
        <f t="shared" si="33"/>
        <v/>
      </c>
      <c r="R140" s="4" t="str">
        <f t="shared" si="34"/>
        <v/>
      </c>
    </row>
    <row r="141" spans="1:18" x14ac:dyDescent="0.25">
      <c r="A141" s="79" t="str">
        <f t="shared" si="26"/>
        <v/>
      </c>
      <c r="B141" s="8"/>
      <c r="C141" s="14"/>
      <c r="D141" s="3"/>
      <c r="E141" s="7"/>
      <c r="F141" s="7"/>
      <c r="G141" s="3"/>
      <c r="H141" s="7"/>
      <c r="I141" s="30"/>
      <c r="J141" s="41" t="str">
        <f t="shared" si="27"/>
        <v/>
      </c>
      <c r="K141" s="16" t="str">
        <f>IF(B141=Contencioso_Administrativo[[#Headers],[Contencioso_Administrativo]],Actuación_Contencioso_2da[[#Headers],[Actuación_Contencioso_2da]],IF('SEGUNDA INSTANCIA'!B141=Ordinaria[[#Headers],[Ordinaria]],Actuación_Ordinaria_2da[[#Headers],[Actuación_Ordinaria_2da]],IF('SEGUNDA INSTANCIA'!B141=Función_Jurisdiccional_Disciplinaria[[#Headers],[Función_Jurisdiccional_Disciplinaria]],Actuación_Disciplinaria_2da[[#Headers],[Actuación_Disciplinaria_2da]],"")))</f>
        <v/>
      </c>
      <c r="L141" s="34" t="str">
        <f t="shared" si="28"/>
        <v/>
      </c>
      <c r="M141" s="34" t="str">
        <f t="shared" si="29"/>
        <v/>
      </c>
      <c r="N141" s="34" t="str">
        <f t="shared" si="30"/>
        <v/>
      </c>
      <c r="O141" s="4" t="str">
        <f t="shared" si="31"/>
        <v/>
      </c>
      <c r="P141" s="4" t="str">
        <f t="shared" si="32"/>
        <v/>
      </c>
      <c r="Q141" s="4" t="str">
        <f t="shared" si="33"/>
        <v/>
      </c>
      <c r="R141" s="4" t="str">
        <f t="shared" si="34"/>
        <v/>
      </c>
    </row>
    <row r="142" spans="1:18" x14ac:dyDescent="0.25">
      <c r="A142" s="79" t="str">
        <f t="shared" si="26"/>
        <v/>
      </c>
      <c r="B142" s="8"/>
      <c r="C142" s="14"/>
      <c r="D142" s="3"/>
      <c r="E142" s="7"/>
      <c r="F142" s="7"/>
      <c r="G142" s="3"/>
      <c r="H142" s="7"/>
      <c r="I142" s="30"/>
      <c r="J142" s="41" t="str">
        <f t="shared" si="27"/>
        <v/>
      </c>
      <c r="K142" s="16" t="str">
        <f>IF(B142=Contencioso_Administrativo[[#Headers],[Contencioso_Administrativo]],Actuación_Contencioso_2da[[#Headers],[Actuación_Contencioso_2da]],IF('SEGUNDA INSTANCIA'!B142=Ordinaria[[#Headers],[Ordinaria]],Actuación_Ordinaria_2da[[#Headers],[Actuación_Ordinaria_2da]],IF('SEGUNDA INSTANCIA'!B142=Función_Jurisdiccional_Disciplinaria[[#Headers],[Función_Jurisdiccional_Disciplinaria]],Actuación_Disciplinaria_2da[[#Headers],[Actuación_Disciplinaria_2da]],"")))</f>
        <v/>
      </c>
      <c r="L142" s="34" t="str">
        <f t="shared" si="28"/>
        <v/>
      </c>
      <c r="M142" s="34" t="str">
        <f t="shared" si="29"/>
        <v/>
      </c>
      <c r="N142" s="34" t="str">
        <f t="shared" si="30"/>
        <v/>
      </c>
      <c r="O142" s="4" t="str">
        <f t="shared" si="31"/>
        <v/>
      </c>
      <c r="P142" s="4" t="str">
        <f t="shared" si="32"/>
        <v/>
      </c>
      <c r="Q142" s="4" t="str">
        <f t="shared" si="33"/>
        <v/>
      </c>
      <c r="R142" s="4" t="str">
        <f t="shared" si="34"/>
        <v/>
      </c>
    </row>
    <row r="143" spans="1:18" x14ac:dyDescent="0.25">
      <c r="A143" s="79" t="str">
        <f t="shared" si="26"/>
        <v/>
      </c>
      <c r="B143" s="8"/>
      <c r="C143" s="14"/>
      <c r="D143" s="3"/>
      <c r="E143" s="7"/>
      <c r="F143" s="7"/>
      <c r="G143" s="3"/>
      <c r="H143" s="7"/>
      <c r="I143" s="30"/>
      <c r="J143" s="41" t="str">
        <f t="shared" si="27"/>
        <v/>
      </c>
      <c r="K143" s="16" t="str">
        <f>IF(B143=Contencioso_Administrativo[[#Headers],[Contencioso_Administrativo]],Actuación_Contencioso_2da[[#Headers],[Actuación_Contencioso_2da]],IF('SEGUNDA INSTANCIA'!B143=Ordinaria[[#Headers],[Ordinaria]],Actuación_Ordinaria_2da[[#Headers],[Actuación_Ordinaria_2da]],IF('SEGUNDA INSTANCIA'!B143=Función_Jurisdiccional_Disciplinaria[[#Headers],[Función_Jurisdiccional_Disciplinaria]],Actuación_Disciplinaria_2da[[#Headers],[Actuación_Disciplinaria_2da]],"")))</f>
        <v/>
      </c>
      <c r="L143" s="34" t="str">
        <f t="shared" si="28"/>
        <v/>
      </c>
      <c r="M143" s="34" t="str">
        <f t="shared" si="29"/>
        <v/>
      </c>
      <c r="N143" s="34" t="str">
        <f t="shared" si="30"/>
        <v/>
      </c>
      <c r="O143" s="4" t="str">
        <f t="shared" si="31"/>
        <v/>
      </c>
      <c r="P143" s="4" t="str">
        <f t="shared" si="32"/>
        <v/>
      </c>
      <c r="Q143" s="4" t="str">
        <f t="shared" si="33"/>
        <v/>
      </c>
      <c r="R143" s="4" t="str">
        <f t="shared" si="34"/>
        <v/>
      </c>
    </row>
    <row r="144" spans="1:18" x14ac:dyDescent="0.25">
      <c r="A144" s="79" t="str">
        <f t="shared" si="26"/>
        <v/>
      </c>
      <c r="B144" s="8"/>
      <c r="C144" s="14"/>
      <c r="D144" s="3"/>
      <c r="E144" s="7"/>
      <c r="F144" s="7"/>
      <c r="G144" s="3"/>
      <c r="H144" s="7"/>
      <c r="I144" s="30"/>
      <c r="J144" s="41" t="str">
        <f t="shared" si="27"/>
        <v/>
      </c>
      <c r="K144" s="16" t="str">
        <f>IF(B144=Contencioso_Administrativo[[#Headers],[Contencioso_Administrativo]],Actuación_Contencioso_2da[[#Headers],[Actuación_Contencioso_2da]],IF('SEGUNDA INSTANCIA'!B144=Ordinaria[[#Headers],[Ordinaria]],Actuación_Ordinaria_2da[[#Headers],[Actuación_Ordinaria_2da]],IF('SEGUNDA INSTANCIA'!B144=Función_Jurisdiccional_Disciplinaria[[#Headers],[Función_Jurisdiccional_Disciplinaria]],Actuación_Disciplinaria_2da[[#Headers],[Actuación_Disciplinaria_2da]],"")))</f>
        <v/>
      </c>
      <c r="L144" s="34" t="str">
        <f t="shared" si="28"/>
        <v/>
      </c>
      <c r="M144" s="34" t="str">
        <f t="shared" si="29"/>
        <v/>
      </c>
      <c r="N144" s="34" t="str">
        <f t="shared" si="30"/>
        <v/>
      </c>
      <c r="O144" s="4" t="str">
        <f t="shared" si="31"/>
        <v/>
      </c>
      <c r="P144" s="4" t="str">
        <f t="shared" si="32"/>
        <v/>
      </c>
      <c r="Q144" s="4" t="str">
        <f t="shared" si="33"/>
        <v/>
      </c>
      <c r="R144" s="4" t="str">
        <f t="shared" si="34"/>
        <v/>
      </c>
    </row>
    <row r="145" spans="1:18" x14ac:dyDescent="0.25">
      <c r="A145" s="79" t="str">
        <f t="shared" si="26"/>
        <v/>
      </c>
      <c r="B145" s="8"/>
      <c r="C145" s="14"/>
      <c r="D145" s="3"/>
      <c r="E145" s="7"/>
      <c r="F145" s="7"/>
      <c r="G145" s="3"/>
      <c r="H145" s="7"/>
      <c r="I145" s="30"/>
      <c r="J145" s="41" t="str">
        <f t="shared" si="27"/>
        <v/>
      </c>
      <c r="K145" s="16" t="str">
        <f>IF(B145=Contencioso_Administrativo[[#Headers],[Contencioso_Administrativo]],Actuación_Contencioso_2da[[#Headers],[Actuación_Contencioso_2da]],IF('SEGUNDA INSTANCIA'!B145=Ordinaria[[#Headers],[Ordinaria]],Actuación_Ordinaria_2da[[#Headers],[Actuación_Ordinaria_2da]],IF('SEGUNDA INSTANCIA'!B145=Función_Jurisdiccional_Disciplinaria[[#Headers],[Función_Jurisdiccional_Disciplinaria]],Actuación_Disciplinaria_2da[[#Headers],[Actuación_Disciplinaria_2da]],"")))</f>
        <v/>
      </c>
      <c r="L145" s="34" t="str">
        <f t="shared" si="28"/>
        <v/>
      </c>
      <c r="M145" s="34" t="str">
        <f t="shared" si="29"/>
        <v/>
      </c>
      <c r="N145" s="34" t="str">
        <f t="shared" si="30"/>
        <v/>
      </c>
      <c r="O145" s="4" t="str">
        <f t="shared" si="31"/>
        <v/>
      </c>
      <c r="P145" s="4" t="str">
        <f t="shared" si="32"/>
        <v/>
      </c>
      <c r="Q145" s="4" t="str">
        <f t="shared" si="33"/>
        <v/>
      </c>
      <c r="R145" s="4" t="str">
        <f t="shared" si="34"/>
        <v/>
      </c>
    </row>
    <row r="146" spans="1:18" x14ac:dyDescent="0.25">
      <c r="A146" s="79" t="str">
        <f t="shared" si="26"/>
        <v/>
      </c>
      <c r="B146" s="8"/>
      <c r="C146" s="14"/>
      <c r="D146" s="3"/>
      <c r="E146" s="7"/>
      <c r="F146" s="7"/>
      <c r="G146" s="3"/>
      <c r="H146" s="7"/>
      <c r="I146" s="30"/>
      <c r="J146" s="41" t="str">
        <f t="shared" si="27"/>
        <v/>
      </c>
      <c r="K146" s="16" t="str">
        <f>IF(B146=Contencioso_Administrativo[[#Headers],[Contencioso_Administrativo]],Actuación_Contencioso_2da[[#Headers],[Actuación_Contencioso_2da]],IF('SEGUNDA INSTANCIA'!B146=Ordinaria[[#Headers],[Ordinaria]],Actuación_Ordinaria_2da[[#Headers],[Actuación_Ordinaria_2da]],IF('SEGUNDA INSTANCIA'!B146=Función_Jurisdiccional_Disciplinaria[[#Headers],[Función_Jurisdiccional_Disciplinaria]],Actuación_Disciplinaria_2da[[#Headers],[Actuación_Disciplinaria_2da]],"")))</f>
        <v/>
      </c>
      <c r="L146" s="34" t="str">
        <f t="shared" si="28"/>
        <v/>
      </c>
      <c r="M146" s="34" t="str">
        <f t="shared" si="29"/>
        <v/>
      </c>
      <c r="N146" s="34" t="str">
        <f t="shared" si="30"/>
        <v/>
      </c>
      <c r="O146" s="4" t="str">
        <f t="shared" si="31"/>
        <v/>
      </c>
      <c r="P146" s="4" t="str">
        <f t="shared" si="32"/>
        <v/>
      </c>
      <c r="Q146" s="4" t="str">
        <f t="shared" si="33"/>
        <v/>
      </c>
      <c r="R146" s="4" t="str">
        <f t="shared" si="34"/>
        <v/>
      </c>
    </row>
    <row r="147" spans="1:18" x14ac:dyDescent="0.25">
      <c r="A147" s="79" t="str">
        <f t="shared" si="26"/>
        <v/>
      </c>
      <c r="B147" s="8"/>
      <c r="C147" s="14"/>
      <c r="D147" s="3"/>
      <c r="E147" s="7"/>
      <c r="F147" s="7"/>
      <c r="G147" s="3"/>
      <c r="H147" s="7"/>
      <c r="I147" s="30"/>
      <c r="J147" s="41" t="str">
        <f t="shared" si="27"/>
        <v/>
      </c>
      <c r="K147" s="16" t="str">
        <f>IF(B147=Contencioso_Administrativo[[#Headers],[Contencioso_Administrativo]],Actuación_Contencioso_2da[[#Headers],[Actuación_Contencioso_2da]],IF('SEGUNDA INSTANCIA'!B147=Ordinaria[[#Headers],[Ordinaria]],Actuación_Ordinaria_2da[[#Headers],[Actuación_Ordinaria_2da]],IF('SEGUNDA INSTANCIA'!B147=Función_Jurisdiccional_Disciplinaria[[#Headers],[Función_Jurisdiccional_Disciplinaria]],Actuación_Disciplinaria_2da[[#Headers],[Actuación_Disciplinaria_2da]],"")))</f>
        <v/>
      </c>
      <c r="L147" s="34" t="str">
        <f t="shared" si="28"/>
        <v/>
      </c>
      <c r="M147" s="34" t="str">
        <f t="shared" si="29"/>
        <v/>
      </c>
      <c r="N147" s="34" t="str">
        <f t="shared" si="30"/>
        <v/>
      </c>
      <c r="O147" s="4" t="str">
        <f t="shared" si="31"/>
        <v/>
      </c>
      <c r="P147" s="4" t="str">
        <f t="shared" si="32"/>
        <v/>
      </c>
      <c r="Q147" s="4" t="str">
        <f t="shared" si="33"/>
        <v/>
      </c>
      <c r="R147" s="4" t="str">
        <f t="shared" si="34"/>
        <v/>
      </c>
    </row>
    <row r="148" spans="1:18" x14ac:dyDescent="0.25">
      <c r="A148" s="79" t="str">
        <f t="shared" si="26"/>
        <v/>
      </c>
      <c r="B148" s="8"/>
      <c r="C148" s="14"/>
      <c r="D148" s="3"/>
      <c r="E148" s="7"/>
      <c r="F148" s="7"/>
      <c r="G148" s="3"/>
      <c r="H148" s="7"/>
      <c r="I148" s="30"/>
      <c r="J148" s="41" t="str">
        <f t="shared" si="27"/>
        <v/>
      </c>
      <c r="K148" s="16" t="str">
        <f>IF(B148=Contencioso_Administrativo[[#Headers],[Contencioso_Administrativo]],Actuación_Contencioso_2da[[#Headers],[Actuación_Contencioso_2da]],IF('SEGUNDA INSTANCIA'!B148=Ordinaria[[#Headers],[Ordinaria]],Actuación_Ordinaria_2da[[#Headers],[Actuación_Ordinaria_2da]],IF('SEGUNDA INSTANCIA'!B148=Función_Jurisdiccional_Disciplinaria[[#Headers],[Función_Jurisdiccional_Disciplinaria]],Actuación_Disciplinaria_2da[[#Headers],[Actuación_Disciplinaria_2da]],"")))</f>
        <v/>
      </c>
      <c r="L148" s="34" t="str">
        <f t="shared" si="28"/>
        <v/>
      </c>
      <c r="M148" s="34" t="str">
        <f t="shared" si="29"/>
        <v/>
      </c>
      <c r="N148" s="34" t="str">
        <f t="shared" si="30"/>
        <v/>
      </c>
      <c r="O148" s="4" t="str">
        <f t="shared" si="31"/>
        <v/>
      </c>
      <c r="P148" s="4" t="str">
        <f t="shared" si="32"/>
        <v/>
      </c>
      <c r="Q148" s="4" t="str">
        <f t="shared" si="33"/>
        <v/>
      </c>
      <c r="R148" s="4" t="str">
        <f t="shared" si="34"/>
        <v/>
      </c>
    </row>
    <row r="149" spans="1:18" x14ac:dyDescent="0.25">
      <c r="A149" s="79" t="str">
        <f t="shared" si="26"/>
        <v/>
      </c>
      <c r="B149" s="8"/>
      <c r="C149" s="14"/>
      <c r="D149" s="3"/>
      <c r="E149" s="7"/>
      <c r="F149" s="7"/>
      <c r="G149" s="3"/>
      <c r="H149" s="7"/>
      <c r="I149" s="30"/>
      <c r="J149" s="41" t="str">
        <f t="shared" si="27"/>
        <v/>
      </c>
      <c r="K149" s="16" t="str">
        <f>IF(B149=Contencioso_Administrativo[[#Headers],[Contencioso_Administrativo]],Actuación_Contencioso_2da[[#Headers],[Actuación_Contencioso_2da]],IF('SEGUNDA INSTANCIA'!B149=Ordinaria[[#Headers],[Ordinaria]],Actuación_Ordinaria_2da[[#Headers],[Actuación_Ordinaria_2da]],IF('SEGUNDA INSTANCIA'!B149=Función_Jurisdiccional_Disciplinaria[[#Headers],[Función_Jurisdiccional_Disciplinaria]],Actuación_Disciplinaria_2da[[#Headers],[Actuación_Disciplinaria_2da]],"")))</f>
        <v/>
      </c>
      <c r="L149" s="34" t="str">
        <f t="shared" si="28"/>
        <v/>
      </c>
      <c r="M149" s="34" t="str">
        <f t="shared" si="29"/>
        <v/>
      </c>
      <c r="N149" s="34" t="str">
        <f t="shared" si="30"/>
        <v/>
      </c>
      <c r="O149" s="4" t="str">
        <f t="shared" si="31"/>
        <v/>
      </c>
      <c r="P149" s="4" t="str">
        <f t="shared" si="32"/>
        <v/>
      </c>
      <c r="Q149" s="4" t="str">
        <f t="shared" si="33"/>
        <v/>
      </c>
      <c r="R149" s="4" t="str">
        <f t="shared" si="34"/>
        <v/>
      </c>
    </row>
    <row r="150" spans="1:18" x14ac:dyDescent="0.25">
      <c r="A150" s="79" t="str">
        <f t="shared" si="26"/>
        <v/>
      </c>
      <c r="B150" s="8"/>
      <c r="C150" s="14"/>
      <c r="D150" s="3"/>
      <c r="E150" s="7"/>
      <c r="F150" s="7"/>
      <c r="G150" s="3"/>
      <c r="H150" s="7"/>
      <c r="I150" s="30"/>
      <c r="J150" s="41" t="str">
        <f t="shared" si="27"/>
        <v/>
      </c>
      <c r="K150" s="16" t="str">
        <f>IF(B150=Contencioso_Administrativo[[#Headers],[Contencioso_Administrativo]],Actuación_Contencioso_2da[[#Headers],[Actuación_Contencioso_2da]],IF('SEGUNDA INSTANCIA'!B150=Ordinaria[[#Headers],[Ordinaria]],Actuación_Ordinaria_2da[[#Headers],[Actuación_Ordinaria_2da]],IF('SEGUNDA INSTANCIA'!B150=Función_Jurisdiccional_Disciplinaria[[#Headers],[Función_Jurisdiccional_Disciplinaria]],Actuación_Disciplinaria_2da[[#Headers],[Actuación_Disciplinaria_2da]],"")))</f>
        <v/>
      </c>
      <c r="L150" s="34" t="str">
        <f t="shared" si="28"/>
        <v/>
      </c>
      <c r="M150" s="34" t="str">
        <f t="shared" si="29"/>
        <v/>
      </c>
      <c r="N150" s="34" t="str">
        <f t="shared" si="30"/>
        <v/>
      </c>
      <c r="O150" s="4" t="str">
        <f t="shared" si="31"/>
        <v/>
      </c>
      <c r="P150" s="4" t="str">
        <f t="shared" si="32"/>
        <v/>
      </c>
      <c r="Q150" s="4" t="str">
        <f t="shared" si="33"/>
        <v/>
      </c>
      <c r="R150" s="4" t="str">
        <f t="shared" si="34"/>
        <v/>
      </c>
    </row>
    <row r="151" spans="1:18" x14ac:dyDescent="0.25">
      <c r="A151" s="79" t="str">
        <f t="shared" si="26"/>
        <v/>
      </c>
      <c r="B151" s="8"/>
      <c r="C151" s="14"/>
      <c r="D151" s="3"/>
      <c r="E151" s="7"/>
      <c r="F151" s="7"/>
      <c r="G151" s="3"/>
      <c r="H151" s="7"/>
      <c r="I151" s="30"/>
      <c r="J151" s="41" t="str">
        <f t="shared" si="27"/>
        <v/>
      </c>
      <c r="K151" s="16" t="str">
        <f>IF(B151=Contencioso_Administrativo[[#Headers],[Contencioso_Administrativo]],Actuación_Contencioso_2da[[#Headers],[Actuación_Contencioso_2da]],IF('SEGUNDA INSTANCIA'!B151=Ordinaria[[#Headers],[Ordinaria]],Actuación_Ordinaria_2da[[#Headers],[Actuación_Ordinaria_2da]],IF('SEGUNDA INSTANCIA'!B151=Función_Jurisdiccional_Disciplinaria[[#Headers],[Función_Jurisdiccional_Disciplinaria]],Actuación_Disciplinaria_2da[[#Headers],[Actuación_Disciplinaria_2da]],"")))</f>
        <v/>
      </c>
      <c r="L151" s="34" t="str">
        <f t="shared" si="28"/>
        <v/>
      </c>
      <c r="M151" s="34" t="str">
        <f t="shared" si="29"/>
        <v/>
      </c>
      <c r="N151" s="34" t="str">
        <f t="shared" si="30"/>
        <v/>
      </c>
      <c r="O151" s="4" t="str">
        <f t="shared" si="31"/>
        <v/>
      </c>
      <c r="P151" s="4" t="str">
        <f t="shared" si="32"/>
        <v/>
      </c>
      <c r="Q151" s="4" t="str">
        <f t="shared" si="33"/>
        <v/>
      </c>
      <c r="R151" s="4" t="str">
        <f t="shared" si="34"/>
        <v/>
      </c>
    </row>
    <row r="152" spans="1:18" x14ac:dyDescent="0.25">
      <c r="A152" s="79" t="str">
        <f t="shared" si="26"/>
        <v/>
      </c>
      <c r="B152" s="8"/>
      <c r="C152" s="14"/>
      <c r="D152" s="3"/>
      <c r="E152" s="7"/>
      <c r="F152" s="7"/>
      <c r="G152" s="3"/>
      <c r="H152" s="7"/>
      <c r="I152" s="30"/>
      <c r="J152" s="41" t="str">
        <f t="shared" si="27"/>
        <v/>
      </c>
      <c r="K152" s="16" t="str">
        <f>IF(B152=Contencioso_Administrativo[[#Headers],[Contencioso_Administrativo]],Actuación_Contencioso_2da[[#Headers],[Actuación_Contencioso_2da]],IF('SEGUNDA INSTANCIA'!B152=Ordinaria[[#Headers],[Ordinaria]],Actuación_Ordinaria_2da[[#Headers],[Actuación_Ordinaria_2da]],IF('SEGUNDA INSTANCIA'!B152=Función_Jurisdiccional_Disciplinaria[[#Headers],[Función_Jurisdiccional_Disciplinaria]],Actuación_Disciplinaria_2da[[#Headers],[Actuación_Disciplinaria_2da]],"")))</f>
        <v/>
      </c>
      <c r="L152" s="34" t="str">
        <f t="shared" si="28"/>
        <v/>
      </c>
      <c r="M152" s="34" t="str">
        <f t="shared" si="29"/>
        <v/>
      </c>
      <c r="N152" s="34" t="str">
        <f t="shared" si="30"/>
        <v/>
      </c>
      <c r="O152" s="4" t="str">
        <f t="shared" si="31"/>
        <v/>
      </c>
      <c r="P152" s="4" t="str">
        <f t="shared" si="32"/>
        <v/>
      </c>
      <c r="Q152" s="4" t="str">
        <f t="shared" si="33"/>
        <v/>
      </c>
      <c r="R152" s="4" t="str">
        <f t="shared" si="34"/>
        <v/>
      </c>
    </row>
    <row r="153" spans="1:18" x14ac:dyDescent="0.25">
      <c r="A153" s="79" t="str">
        <f t="shared" si="26"/>
        <v/>
      </c>
      <c r="B153" s="8"/>
      <c r="C153" s="14"/>
      <c r="D153" s="3"/>
      <c r="E153" s="7"/>
      <c r="F153" s="7"/>
      <c r="G153" s="3"/>
      <c r="H153" s="7"/>
      <c r="I153" s="30"/>
      <c r="J153" s="41" t="str">
        <f t="shared" si="27"/>
        <v/>
      </c>
      <c r="K153" s="16" t="str">
        <f>IF(B153=Contencioso_Administrativo[[#Headers],[Contencioso_Administrativo]],Actuación_Contencioso_2da[[#Headers],[Actuación_Contencioso_2da]],IF('SEGUNDA INSTANCIA'!B153=Ordinaria[[#Headers],[Ordinaria]],Actuación_Ordinaria_2da[[#Headers],[Actuación_Ordinaria_2da]],IF('SEGUNDA INSTANCIA'!B153=Función_Jurisdiccional_Disciplinaria[[#Headers],[Función_Jurisdiccional_Disciplinaria]],Actuación_Disciplinaria_2da[[#Headers],[Actuación_Disciplinaria_2da]],"")))</f>
        <v/>
      </c>
      <c r="L153" s="34" t="str">
        <f t="shared" si="28"/>
        <v/>
      </c>
      <c r="M153" s="34" t="str">
        <f t="shared" si="29"/>
        <v/>
      </c>
      <c r="N153" s="34" t="str">
        <f t="shared" si="30"/>
        <v/>
      </c>
      <c r="O153" s="4" t="str">
        <f t="shared" si="31"/>
        <v/>
      </c>
      <c r="P153" s="4" t="str">
        <f t="shared" si="32"/>
        <v/>
      </c>
      <c r="Q153" s="4" t="str">
        <f t="shared" si="33"/>
        <v/>
      </c>
      <c r="R153" s="4" t="str">
        <f t="shared" si="34"/>
        <v/>
      </c>
    </row>
    <row r="154" spans="1:18" x14ac:dyDescent="0.25">
      <c r="A154" s="79" t="str">
        <f t="shared" si="26"/>
        <v/>
      </c>
      <c r="B154" s="8"/>
      <c r="C154" s="14"/>
      <c r="D154" s="3"/>
      <c r="E154" s="7"/>
      <c r="F154" s="7"/>
      <c r="G154" s="3"/>
      <c r="H154" s="7"/>
      <c r="I154" s="30"/>
      <c r="J154" s="41" t="str">
        <f t="shared" si="27"/>
        <v/>
      </c>
      <c r="K154" s="16" t="str">
        <f>IF(B154=Contencioso_Administrativo[[#Headers],[Contencioso_Administrativo]],Actuación_Contencioso_2da[[#Headers],[Actuación_Contencioso_2da]],IF('SEGUNDA INSTANCIA'!B154=Ordinaria[[#Headers],[Ordinaria]],Actuación_Ordinaria_2da[[#Headers],[Actuación_Ordinaria_2da]],IF('SEGUNDA INSTANCIA'!B154=Función_Jurisdiccional_Disciplinaria[[#Headers],[Función_Jurisdiccional_Disciplinaria]],Actuación_Disciplinaria_2da[[#Headers],[Actuación_Disciplinaria_2da]],"")))</f>
        <v/>
      </c>
      <c r="L154" s="34" t="str">
        <f t="shared" si="28"/>
        <v/>
      </c>
      <c r="M154" s="34" t="str">
        <f t="shared" si="29"/>
        <v/>
      </c>
      <c r="N154" s="34" t="str">
        <f t="shared" si="30"/>
        <v/>
      </c>
      <c r="O154" s="4" t="str">
        <f t="shared" si="31"/>
        <v/>
      </c>
      <c r="P154" s="4" t="str">
        <f t="shared" si="32"/>
        <v/>
      </c>
      <c r="Q154" s="4" t="str">
        <f t="shared" si="33"/>
        <v/>
      </c>
      <c r="R154" s="4" t="str">
        <f t="shared" si="34"/>
        <v/>
      </c>
    </row>
    <row r="155" spans="1:18" x14ac:dyDescent="0.25">
      <c r="A155" s="79" t="str">
        <f t="shared" si="26"/>
        <v/>
      </c>
      <c r="B155" s="8"/>
      <c r="C155" s="14"/>
      <c r="D155" s="3"/>
      <c r="E155" s="7"/>
      <c r="F155" s="7"/>
      <c r="G155" s="3"/>
      <c r="H155" s="7"/>
      <c r="I155" s="30"/>
      <c r="J155" s="41" t="str">
        <f t="shared" si="27"/>
        <v/>
      </c>
      <c r="K155" s="16" t="str">
        <f>IF(B155=Contencioso_Administrativo[[#Headers],[Contencioso_Administrativo]],Actuación_Contencioso_2da[[#Headers],[Actuación_Contencioso_2da]],IF('SEGUNDA INSTANCIA'!B155=Ordinaria[[#Headers],[Ordinaria]],Actuación_Ordinaria_2da[[#Headers],[Actuación_Ordinaria_2da]],IF('SEGUNDA INSTANCIA'!B155=Función_Jurisdiccional_Disciplinaria[[#Headers],[Función_Jurisdiccional_Disciplinaria]],Actuación_Disciplinaria_2da[[#Headers],[Actuación_Disciplinaria_2da]],"")))</f>
        <v/>
      </c>
      <c r="L155" s="34" t="str">
        <f t="shared" si="28"/>
        <v/>
      </c>
      <c r="M155" s="34" t="str">
        <f t="shared" si="29"/>
        <v/>
      </c>
      <c r="N155" s="34" t="str">
        <f t="shared" si="30"/>
        <v/>
      </c>
      <c r="O155" s="4" t="str">
        <f t="shared" si="31"/>
        <v/>
      </c>
      <c r="P155" s="4" t="str">
        <f t="shared" si="32"/>
        <v/>
      </c>
      <c r="Q155" s="4" t="str">
        <f t="shared" si="33"/>
        <v/>
      </c>
      <c r="R155" s="4" t="str">
        <f t="shared" si="34"/>
        <v/>
      </c>
    </row>
    <row r="156" spans="1:18" x14ac:dyDescent="0.25">
      <c r="A156" s="79" t="str">
        <f t="shared" si="26"/>
        <v/>
      </c>
      <c r="B156" s="8"/>
      <c r="C156" s="14"/>
      <c r="D156" s="3"/>
      <c r="E156" s="7"/>
      <c r="F156" s="7"/>
      <c r="G156" s="3"/>
      <c r="H156" s="7"/>
      <c r="I156" s="30"/>
      <c r="J156" s="41" t="str">
        <f t="shared" si="27"/>
        <v/>
      </c>
      <c r="K156" s="16" t="str">
        <f>IF(B156=Contencioso_Administrativo[[#Headers],[Contencioso_Administrativo]],Actuación_Contencioso_2da[[#Headers],[Actuación_Contencioso_2da]],IF('SEGUNDA INSTANCIA'!B156=Ordinaria[[#Headers],[Ordinaria]],Actuación_Ordinaria_2da[[#Headers],[Actuación_Ordinaria_2da]],IF('SEGUNDA INSTANCIA'!B156=Función_Jurisdiccional_Disciplinaria[[#Headers],[Función_Jurisdiccional_Disciplinaria]],Actuación_Disciplinaria_2da[[#Headers],[Actuación_Disciplinaria_2da]],"")))</f>
        <v/>
      </c>
      <c r="L156" s="34" t="str">
        <f t="shared" si="28"/>
        <v/>
      </c>
      <c r="M156" s="34" t="str">
        <f t="shared" si="29"/>
        <v/>
      </c>
      <c r="N156" s="34" t="str">
        <f t="shared" si="30"/>
        <v/>
      </c>
      <c r="O156" s="4" t="str">
        <f t="shared" si="31"/>
        <v/>
      </c>
      <c r="P156" s="4" t="str">
        <f t="shared" si="32"/>
        <v/>
      </c>
      <c r="Q156" s="4" t="str">
        <f t="shared" si="33"/>
        <v/>
      </c>
      <c r="R156" s="4" t="str">
        <f t="shared" si="34"/>
        <v/>
      </c>
    </row>
    <row r="157" spans="1:18" x14ac:dyDescent="0.25">
      <c r="A157" s="79" t="str">
        <f t="shared" si="26"/>
        <v/>
      </c>
      <c r="B157" s="8"/>
      <c r="C157" s="14"/>
      <c r="D157" s="3"/>
      <c r="E157" s="7"/>
      <c r="F157" s="7"/>
      <c r="G157" s="3"/>
      <c r="H157" s="7"/>
      <c r="I157" s="30"/>
      <c r="J157" s="41" t="str">
        <f t="shared" si="27"/>
        <v/>
      </c>
      <c r="K157" s="16" t="str">
        <f>IF(B157=Contencioso_Administrativo[[#Headers],[Contencioso_Administrativo]],Actuación_Contencioso_2da[[#Headers],[Actuación_Contencioso_2da]],IF('SEGUNDA INSTANCIA'!B157=Ordinaria[[#Headers],[Ordinaria]],Actuación_Ordinaria_2da[[#Headers],[Actuación_Ordinaria_2da]],IF('SEGUNDA INSTANCIA'!B157=Función_Jurisdiccional_Disciplinaria[[#Headers],[Función_Jurisdiccional_Disciplinaria]],Actuación_Disciplinaria_2da[[#Headers],[Actuación_Disciplinaria_2da]],"")))</f>
        <v/>
      </c>
      <c r="L157" s="34" t="str">
        <f t="shared" si="28"/>
        <v/>
      </c>
      <c r="M157" s="34" t="str">
        <f t="shared" si="29"/>
        <v/>
      </c>
      <c r="N157" s="34" t="str">
        <f t="shared" si="30"/>
        <v/>
      </c>
      <c r="O157" s="4" t="str">
        <f t="shared" si="31"/>
        <v/>
      </c>
      <c r="P157" s="4" t="str">
        <f t="shared" si="32"/>
        <v/>
      </c>
      <c r="Q157" s="4" t="str">
        <f t="shared" si="33"/>
        <v/>
      </c>
      <c r="R157" s="4" t="str">
        <f t="shared" si="34"/>
        <v/>
      </c>
    </row>
    <row r="158" spans="1:18" x14ac:dyDescent="0.25">
      <c r="A158" s="79" t="str">
        <f t="shared" si="26"/>
        <v/>
      </c>
      <c r="B158" s="8"/>
      <c r="C158" s="14"/>
      <c r="D158" s="3"/>
      <c r="E158" s="7"/>
      <c r="F158" s="7"/>
      <c r="G158" s="3"/>
      <c r="H158" s="7"/>
      <c r="I158" s="30"/>
      <c r="J158" s="41" t="str">
        <f t="shared" si="27"/>
        <v/>
      </c>
      <c r="K158" s="16" t="str">
        <f>IF(B158=Contencioso_Administrativo[[#Headers],[Contencioso_Administrativo]],Actuación_Contencioso_2da[[#Headers],[Actuación_Contencioso_2da]],IF('SEGUNDA INSTANCIA'!B158=Ordinaria[[#Headers],[Ordinaria]],Actuación_Ordinaria_2da[[#Headers],[Actuación_Ordinaria_2da]],IF('SEGUNDA INSTANCIA'!B158=Función_Jurisdiccional_Disciplinaria[[#Headers],[Función_Jurisdiccional_Disciplinaria]],Actuación_Disciplinaria_2da[[#Headers],[Actuación_Disciplinaria_2da]],"")))</f>
        <v/>
      </c>
      <c r="L158" s="34" t="str">
        <f t="shared" si="28"/>
        <v/>
      </c>
      <c r="M158" s="34" t="str">
        <f t="shared" si="29"/>
        <v/>
      </c>
      <c r="N158" s="34" t="str">
        <f t="shared" si="30"/>
        <v/>
      </c>
      <c r="O158" s="4" t="str">
        <f t="shared" si="31"/>
        <v/>
      </c>
      <c r="P158" s="4" t="str">
        <f t="shared" si="32"/>
        <v/>
      </c>
      <c r="Q158" s="4" t="str">
        <f t="shared" si="33"/>
        <v/>
      </c>
      <c r="R158" s="4" t="str">
        <f t="shared" si="34"/>
        <v/>
      </c>
    </row>
    <row r="159" spans="1:18" x14ac:dyDescent="0.25">
      <c r="A159" s="79" t="str">
        <f t="shared" si="26"/>
        <v/>
      </c>
      <c r="B159" s="8"/>
      <c r="C159" s="14"/>
      <c r="D159" s="3"/>
      <c r="E159" s="7"/>
      <c r="F159" s="7"/>
      <c r="G159" s="3"/>
      <c r="H159" s="7"/>
      <c r="I159" s="30"/>
      <c r="J159" s="41" t="str">
        <f t="shared" si="27"/>
        <v/>
      </c>
      <c r="K159" s="16" t="str">
        <f>IF(B159=Contencioso_Administrativo[[#Headers],[Contencioso_Administrativo]],Actuación_Contencioso_2da[[#Headers],[Actuación_Contencioso_2da]],IF('SEGUNDA INSTANCIA'!B159=Ordinaria[[#Headers],[Ordinaria]],Actuación_Ordinaria_2da[[#Headers],[Actuación_Ordinaria_2da]],IF('SEGUNDA INSTANCIA'!B159=Función_Jurisdiccional_Disciplinaria[[#Headers],[Función_Jurisdiccional_Disciplinaria]],Actuación_Disciplinaria_2da[[#Headers],[Actuación_Disciplinaria_2da]],"")))</f>
        <v/>
      </c>
      <c r="L159" s="34" t="str">
        <f t="shared" si="28"/>
        <v/>
      </c>
      <c r="M159" s="34" t="str">
        <f t="shared" si="29"/>
        <v/>
      </c>
      <c r="N159" s="34" t="str">
        <f t="shared" si="30"/>
        <v/>
      </c>
      <c r="O159" s="4" t="str">
        <f t="shared" si="31"/>
        <v/>
      </c>
      <c r="P159" s="4" t="str">
        <f t="shared" si="32"/>
        <v/>
      </c>
      <c r="Q159" s="4" t="str">
        <f t="shared" si="33"/>
        <v/>
      </c>
      <c r="R159" s="4" t="str">
        <f t="shared" si="34"/>
        <v/>
      </c>
    </row>
    <row r="160" spans="1:18" x14ac:dyDescent="0.25">
      <c r="A160" s="79" t="str">
        <f t="shared" si="26"/>
        <v/>
      </c>
      <c r="B160" s="8"/>
      <c r="C160" s="14"/>
      <c r="D160" s="3"/>
      <c r="E160" s="7"/>
      <c r="F160" s="7"/>
      <c r="G160" s="3"/>
      <c r="H160" s="7"/>
      <c r="I160" s="30"/>
      <c r="J160" s="41" t="str">
        <f t="shared" si="27"/>
        <v/>
      </c>
      <c r="K160" s="16" t="str">
        <f>IF(B160=Contencioso_Administrativo[[#Headers],[Contencioso_Administrativo]],Actuación_Contencioso_2da[[#Headers],[Actuación_Contencioso_2da]],IF('SEGUNDA INSTANCIA'!B160=Ordinaria[[#Headers],[Ordinaria]],Actuación_Ordinaria_2da[[#Headers],[Actuación_Ordinaria_2da]],IF('SEGUNDA INSTANCIA'!B160=Función_Jurisdiccional_Disciplinaria[[#Headers],[Función_Jurisdiccional_Disciplinaria]],Actuación_Disciplinaria_2da[[#Headers],[Actuación_Disciplinaria_2da]],"")))</f>
        <v/>
      </c>
      <c r="L160" s="34" t="str">
        <f t="shared" si="28"/>
        <v/>
      </c>
      <c r="M160" s="34" t="str">
        <f t="shared" si="29"/>
        <v/>
      </c>
      <c r="N160" s="34" t="str">
        <f t="shared" si="30"/>
        <v/>
      </c>
      <c r="O160" s="4" t="str">
        <f t="shared" si="31"/>
        <v/>
      </c>
      <c r="P160" s="4" t="str">
        <f t="shared" si="32"/>
        <v/>
      </c>
      <c r="Q160" s="4" t="str">
        <f t="shared" si="33"/>
        <v/>
      </c>
      <c r="R160" s="4" t="str">
        <f t="shared" si="34"/>
        <v/>
      </c>
    </row>
    <row r="161" spans="1:18" x14ac:dyDescent="0.25">
      <c r="A161" s="79" t="str">
        <f t="shared" si="26"/>
        <v/>
      </c>
      <c r="B161" s="8"/>
      <c r="C161" s="14"/>
      <c r="D161" s="3"/>
      <c r="E161" s="7"/>
      <c r="F161" s="7"/>
      <c r="G161" s="3"/>
      <c r="H161" s="7"/>
      <c r="I161" s="30"/>
      <c r="J161" s="41" t="str">
        <f t="shared" si="27"/>
        <v/>
      </c>
      <c r="K161" s="16" t="str">
        <f>IF(B161=Contencioso_Administrativo[[#Headers],[Contencioso_Administrativo]],Actuación_Contencioso_2da[[#Headers],[Actuación_Contencioso_2da]],IF('SEGUNDA INSTANCIA'!B161=Ordinaria[[#Headers],[Ordinaria]],Actuación_Ordinaria_2da[[#Headers],[Actuación_Ordinaria_2da]],IF('SEGUNDA INSTANCIA'!B161=Función_Jurisdiccional_Disciplinaria[[#Headers],[Función_Jurisdiccional_Disciplinaria]],Actuación_Disciplinaria_2da[[#Headers],[Actuación_Disciplinaria_2da]],"")))</f>
        <v/>
      </c>
      <c r="L161" s="34" t="str">
        <f t="shared" si="28"/>
        <v/>
      </c>
      <c r="M161" s="34" t="str">
        <f t="shared" si="29"/>
        <v/>
      </c>
      <c r="N161" s="34" t="str">
        <f t="shared" si="30"/>
        <v/>
      </c>
      <c r="O161" s="4" t="str">
        <f t="shared" si="31"/>
        <v/>
      </c>
      <c r="P161" s="4" t="str">
        <f t="shared" si="32"/>
        <v/>
      </c>
      <c r="Q161" s="4" t="str">
        <f t="shared" si="33"/>
        <v/>
      </c>
      <c r="R161" s="4" t="str">
        <f t="shared" si="34"/>
        <v/>
      </c>
    </row>
    <row r="162" spans="1:18" x14ac:dyDescent="0.25">
      <c r="A162" s="79" t="str">
        <f t="shared" si="26"/>
        <v/>
      </c>
      <c r="B162" s="8"/>
      <c r="C162" s="14"/>
      <c r="D162" s="3"/>
      <c r="E162" s="7"/>
      <c r="F162" s="7"/>
      <c r="G162" s="3"/>
      <c r="H162" s="7"/>
      <c r="I162" s="30"/>
      <c r="J162" s="41" t="str">
        <f t="shared" si="27"/>
        <v/>
      </c>
      <c r="K162" s="16" t="str">
        <f>IF(B162=Contencioso_Administrativo[[#Headers],[Contencioso_Administrativo]],Actuación_Contencioso_2da[[#Headers],[Actuación_Contencioso_2da]],IF('SEGUNDA INSTANCIA'!B162=Ordinaria[[#Headers],[Ordinaria]],Actuación_Ordinaria_2da[[#Headers],[Actuación_Ordinaria_2da]],IF('SEGUNDA INSTANCIA'!B162=Función_Jurisdiccional_Disciplinaria[[#Headers],[Función_Jurisdiccional_Disciplinaria]],Actuación_Disciplinaria_2da[[#Headers],[Actuación_Disciplinaria_2da]],"")))</f>
        <v/>
      </c>
      <c r="L162" s="34" t="str">
        <f t="shared" si="28"/>
        <v/>
      </c>
      <c r="M162" s="34" t="str">
        <f t="shared" si="29"/>
        <v/>
      </c>
      <c r="N162" s="34" t="str">
        <f t="shared" si="30"/>
        <v/>
      </c>
      <c r="O162" s="4" t="str">
        <f t="shared" si="31"/>
        <v/>
      </c>
      <c r="P162" s="4" t="str">
        <f t="shared" si="32"/>
        <v/>
      </c>
      <c r="Q162" s="4" t="str">
        <f t="shared" si="33"/>
        <v/>
      </c>
      <c r="R162" s="4" t="str">
        <f t="shared" si="34"/>
        <v/>
      </c>
    </row>
    <row r="163" spans="1:18" x14ac:dyDescent="0.25">
      <c r="A163" s="79" t="str">
        <f t="shared" si="26"/>
        <v/>
      </c>
      <c r="B163" s="8"/>
      <c r="C163" s="14"/>
      <c r="D163" s="3"/>
      <c r="E163" s="7"/>
      <c r="F163" s="7"/>
      <c r="G163" s="3"/>
      <c r="H163" s="7"/>
      <c r="I163" s="30"/>
      <c r="J163" s="41" t="str">
        <f t="shared" si="27"/>
        <v/>
      </c>
      <c r="K163" s="16" t="str">
        <f>IF(B163=Contencioso_Administrativo[[#Headers],[Contencioso_Administrativo]],Actuación_Contencioso_2da[[#Headers],[Actuación_Contencioso_2da]],IF('SEGUNDA INSTANCIA'!B163=Ordinaria[[#Headers],[Ordinaria]],Actuación_Ordinaria_2da[[#Headers],[Actuación_Ordinaria_2da]],IF('SEGUNDA INSTANCIA'!B163=Función_Jurisdiccional_Disciplinaria[[#Headers],[Función_Jurisdiccional_Disciplinaria]],Actuación_Disciplinaria_2da[[#Headers],[Actuación_Disciplinaria_2da]],"")))</f>
        <v/>
      </c>
      <c r="L163" s="34" t="str">
        <f t="shared" si="28"/>
        <v/>
      </c>
      <c r="M163" s="34" t="str">
        <f t="shared" si="29"/>
        <v/>
      </c>
      <c r="N163" s="34" t="str">
        <f t="shared" si="30"/>
        <v/>
      </c>
      <c r="O163" s="4" t="str">
        <f t="shared" si="31"/>
        <v/>
      </c>
      <c r="P163" s="4" t="str">
        <f t="shared" si="32"/>
        <v/>
      </c>
      <c r="Q163" s="4" t="str">
        <f t="shared" si="33"/>
        <v/>
      </c>
      <c r="R163" s="4" t="str">
        <f t="shared" si="34"/>
        <v/>
      </c>
    </row>
    <row r="164" spans="1:18" x14ac:dyDescent="0.25">
      <c r="A164" s="79" t="str">
        <f t="shared" si="26"/>
        <v/>
      </c>
      <c r="B164" s="8"/>
      <c r="C164" s="14"/>
      <c r="D164" s="3"/>
      <c r="E164" s="7"/>
      <c r="F164" s="7"/>
      <c r="G164" s="3"/>
      <c r="H164" s="7"/>
      <c r="I164" s="30"/>
      <c r="J164" s="41" t="str">
        <f t="shared" si="27"/>
        <v/>
      </c>
      <c r="K164" s="16" t="str">
        <f>IF(B164=Contencioso_Administrativo[[#Headers],[Contencioso_Administrativo]],Actuación_Contencioso_2da[[#Headers],[Actuación_Contencioso_2da]],IF('SEGUNDA INSTANCIA'!B164=Ordinaria[[#Headers],[Ordinaria]],Actuación_Ordinaria_2da[[#Headers],[Actuación_Ordinaria_2da]],IF('SEGUNDA INSTANCIA'!B164=Función_Jurisdiccional_Disciplinaria[[#Headers],[Función_Jurisdiccional_Disciplinaria]],Actuación_Disciplinaria_2da[[#Headers],[Actuación_Disciplinaria_2da]],"")))</f>
        <v/>
      </c>
      <c r="L164" s="34" t="str">
        <f t="shared" si="28"/>
        <v/>
      </c>
      <c r="M164" s="34" t="str">
        <f t="shared" si="29"/>
        <v/>
      </c>
      <c r="N164" s="34" t="str">
        <f t="shared" si="30"/>
        <v/>
      </c>
      <c r="O164" s="4" t="str">
        <f t="shared" si="31"/>
        <v/>
      </c>
      <c r="P164" s="4" t="str">
        <f t="shared" si="32"/>
        <v/>
      </c>
      <c r="Q164" s="4" t="str">
        <f t="shared" si="33"/>
        <v/>
      </c>
      <c r="R164" s="4" t="str">
        <f t="shared" si="34"/>
        <v/>
      </c>
    </row>
    <row r="165" spans="1:18" x14ac:dyDescent="0.25">
      <c r="A165" s="79" t="str">
        <f t="shared" si="26"/>
        <v/>
      </c>
      <c r="B165" s="8"/>
      <c r="C165" s="14"/>
      <c r="D165" s="3"/>
      <c r="E165" s="7"/>
      <c r="F165" s="7"/>
      <c r="G165" s="3"/>
      <c r="H165" s="7"/>
      <c r="I165" s="30"/>
      <c r="J165" s="41" t="str">
        <f t="shared" si="27"/>
        <v/>
      </c>
      <c r="K165" s="16" t="str">
        <f>IF(B165=Contencioso_Administrativo[[#Headers],[Contencioso_Administrativo]],Actuación_Contencioso_2da[[#Headers],[Actuación_Contencioso_2da]],IF('SEGUNDA INSTANCIA'!B165=Ordinaria[[#Headers],[Ordinaria]],Actuación_Ordinaria_2da[[#Headers],[Actuación_Ordinaria_2da]],IF('SEGUNDA INSTANCIA'!B165=Función_Jurisdiccional_Disciplinaria[[#Headers],[Función_Jurisdiccional_Disciplinaria]],Actuación_Disciplinaria_2da[[#Headers],[Actuación_Disciplinaria_2da]],"")))</f>
        <v/>
      </c>
      <c r="L165" s="34" t="str">
        <f t="shared" si="28"/>
        <v/>
      </c>
      <c r="M165" s="34" t="str">
        <f t="shared" si="29"/>
        <v/>
      </c>
      <c r="N165" s="34" t="str">
        <f t="shared" si="30"/>
        <v/>
      </c>
      <c r="O165" s="4" t="str">
        <f t="shared" si="31"/>
        <v/>
      </c>
      <c r="P165" s="4" t="str">
        <f t="shared" si="32"/>
        <v/>
      </c>
      <c r="Q165" s="4" t="str">
        <f t="shared" si="33"/>
        <v/>
      </c>
      <c r="R165" s="4" t="str">
        <f t="shared" si="34"/>
        <v/>
      </c>
    </row>
    <row r="166" spans="1:18" x14ac:dyDescent="0.25">
      <c r="A166" s="79" t="str">
        <f t="shared" si="26"/>
        <v/>
      </c>
      <c r="B166" s="8"/>
      <c r="C166" s="14"/>
      <c r="D166" s="3"/>
      <c r="E166" s="7"/>
      <c r="F166" s="7"/>
      <c r="G166" s="3"/>
      <c r="H166" s="7"/>
      <c r="I166" s="30"/>
      <c r="J166" s="41" t="str">
        <f t="shared" si="27"/>
        <v/>
      </c>
      <c r="K166" s="16" t="str">
        <f>IF(B166=Contencioso_Administrativo[[#Headers],[Contencioso_Administrativo]],Actuación_Contencioso_2da[[#Headers],[Actuación_Contencioso_2da]],IF('SEGUNDA INSTANCIA'!B166=Ordinaria[[#Headers],[Ordinaria]],Actuación_Ordinaria_2da[[#Headers],[Actuación_Ordinaria_2da]],IF('SEGUNDA INSTANCIA'!B166=Función_Jurisdiccional_Disciplinaria[[#Headers],[Función_Jurisdiccional_Disciplinaria]],Actuación_Disciplinaria_2da[[#Headers],[Actuación_Disciplinaria_2da]],"")))</f>
        <v/>
      </c>
      <c r="L166" s="34" t="str">
        <f t="shared" si="28"/>
        <v/>
      </c>
      <c r="M166" s="34" t="str">
        <f t="shared" si="29"/>
        <v/>
      </c>
      <c r="N166" s="34" t="str">
        <f t="shared" si="30"/>
        <v/>
      </c>
      <c r="O166" s="4" t="str">
        <f t="shared" si="31"/>
        <v/>
      </c>
      <c r="P166" s="4" t="str">
        <f t="shared" si="32"/>
        <v/>
      </c>
      <c r="Q166" s="4" t="str">
        <f t="shared" si="33"/>
        <v/>
      </c>
      <c r="R166" s="4" t="str">
        <f t="shared" si="34"/>
        <v/>
      </c>
    </row>
    <row r="167" spans="1:18" x14ac:dyDescent="0.25">
      <c r="A167" s="79" t="str">
        <f t="shared" si="26"/>
        <v/>
      </c>
      <c r="B167" s="8"/>
      <c r="C167" s="14"/>
      <c r="D167" s="3"/>
      <c r="E167" s="7"/>
      <c r="F167" s="7"/>
      <c r="G167" s="3"/>
      <c r="H167" s="7"/>
      <c r="I167" s="30"/>
      <c r="J167" s="41" t="str">
        <f t="shared" si="27"/>
        <v/>
      </c>
      <c r="K167" s="16" t="str">
        <f>IF(B167=Contencioso_Administrativo[[#Headers],[Contencioso_Administrativo]],Actuación_Contencioso_2da[[#Headers],[Actuación_Contencioso_2da]],IF('SEGUNDA INSTANCIA'!B167=Ordinaria[[#Headers],[Ordinaria]],Actuación_Ordinaria_2da[[#Headers],[Actuación_Ordinaria_2da]],IF('SEGUNDA INSTANCIA'!B167=Función_Jurisdiccional_Disciplinaria[[#Headers],[Función_Jurisdiccional_Disciplinaria]],Actuación_Disciplinaria_2da[[#Headers],[Actuación_Disciplinaria_2da]],"")))</f>
        <v/>
      </c>
      <c r="L167" s="34" t="str">
        <f t="shared" si="28"/>
        <v/>
      </c>
      <c r="M167" s="34" t="str">
        <f t="shared" si="29"/>
        <v/>
      </c>
      <c r="N167" s="34" t="str">
        <f t="shared" si="30"/>
        <v/>
      </c>
      <c r="O167" s="4" t="str">
        <f t="shared" si="31"/>
        <v/>
      </c>
      <c r="P167" s="4" t="str">
        <f t="shared" si="32"/>
        <v/>
      </c>
      <c r="Q167" s="4" t="str">
        <f t="shared" si="33"/>
        <v/>
      </c>
      <c r="R167" s="4" t="str">
        <f t="shared" si="34"/>
        <v/>
      </c>
    </row>
    <row r="168" spans="1:18" x14ac:dyDescent="0.25">
      <c r="A168" s="79" t="str">
        <f t="shared" si="26"/>
        <v/>
      </c>
      <c r="B168" s="8"/>
      <c r="C168" s="14"/>
      <c r="D168" s="3"/>
      <c r="E168" s="7"/>
      <c r="F168" s="7"/>
      <c r="G168" s="3"/>
      <c r="H168" s="7"/>
      <c r="I168" s="30"/>
      <c r="J168" s="41" t="str">
        <f t="shared" si="27"/>
        <v/>
      </c>
      <c r="K168" s="16" t="str">
        <f>IF(B168=Contencioso_Administrativo[[#Headers],[Contencioso_Administrativo]],Actuación_Contencioso_2da[[#Headers],[Actuación_Contencioso_2da]],IF('SEGUNDA INSTANCIA'!B168=Ordinaria[[#Headers],[Ordinaria]],Actuación_Ordinaria_2da[[#Headers],[Actuación_Ordinaria_2da]],IF('SEGUNDA INSTANCIA'!B168=Función_Jurisdiccional_Disciplinaria[[#Headers],[Función_Jurisdiccional_Disciplinaria]],Actuación_Disciplinaria_2da[[#Headers],[Actuación_Disciplinaria_2da]],"")))</f>
        <v/>
      </c>
      <c r="L168" s="34" t="str">
        <f t="shared" si="28"/>
        <v/>
      </c>
      <c r="M168" s="34" t="str">
        <f t="shared" si="29"/>
        <v/>
      </c>
      <c r="N168" s="34" t="str">
        <f t="shared" si="30"/>
        <v/>
      </c>
      <c r="O168" s="4" t="str">
        <f t="shared" si="31"/>
        <v/>
      </c>
      <c r="P168" s="4" t="str">
        <f t="shared" si="32"/>
        <v/>
      </c>
      <c r="Q168" s="4" t="str">
        <f t="shared" si="33"/>
        <v/>
      </c>
      <c r="R168" s="4" t="str">
        <f t="shared" si="34"/>
        <v/>
      </c>
    </row>
    <row r="169" spans="1:18" x14ac:dyDescent="0.25">
      <c r="A169" s="79" t="str">
        <f t="shared" si="26"/>
        <v/>
      </c>
      <c r="B169" s="8"/>
      <c r="C169" s="14"/>
      <c r="D169" s="3"/>
      <c r="E169" s="7"/>
      <c r="F169" s="7"/>
      <c r="G169" s="3"/>
      <c r="H169" s="7"/>
      <c r="I169" s="30"/>
      <c r="J169" s="41" t="str">
        <f t="shared" si="27"/>
        <v/>
      </c>
      <c r="K169" s="16" t="str">
        <f>IF(B169=Contencioso_Administrativo[[#Headers],[Contencioso_Administrativo]],Actuación_Contencioso_2da[[#Headers],[Actuación_Contencioso_2da]],IF('SEGUNDA INSTANCIA'!B169=Ordinaria[[#Headers],[Ordinaria]],Actuación_Ordinaria_2da[[#Headers],[Actuación_Ordinaria_2da]],IF('SEGUNDA INSTANCIA'!B169=Función_Jurisdiccional_Disciplinaria[[#Headers],[Función_Jurisdiccional_Disciplinaria]],Actuación_Disciplinaria_2da[[#Headers],[Actuación_Disciplinaria_2da]],"")))</f>
        <v/>
      </c>
      <c r="L169" s="34" t="str">
        <f t="shared" si="28"/>
        <v/>
      </c>
      <c r="M169" s="34" t="str">
        <f t="shared" si="29"/>
        <v/>
      </c>
      <c r="N169" s="34" t="str">
        <f t="shared" si="30"/>
        <v/>
      </c>
      <c r="O169" s="4" t="str">
        <f t="shared" si="31"/>
        <v/>
      </c>
      <c r="P169" s="4" t="str">
        <f t="shared" si="32"/>
        <v/>
      </c>
      <c r="Q169" s="4" t="str">
        <f t="shared" si="33"/>
        <v/>
      </c>
      <c r="R169" s="4" t="str">
        <f t="shared" si="34"/>
        <v/>
      </c>
    </row>
    <row r="170" spans="1:18" x14ac:dyDescent="0.25">
      <c r="A170" s="79" t="str">
        <f t="shared" si="26"/>
        <v/>
      </c>
      <c r="B170" s="8"/>
      <c r="C170" s="14"/>
      <c r="D170" s="3"/>
      <c r="E170" s="7"/>
      <c r="F170" s="7"/>
      <c r="G170" s="3"/>
      <c r="H170" s="7"/>
      <c r="I170" s="30"/>
      <c r="J170" s="41" t="str">
        <f t="shared" si="27"/>
        <v/>
      </c>
      <c r="K170" s="16" t="str">
        <f>IF(B170=Contencioso_Administrativo[[#Headers],[Contencioso_Administrativo]],Actuación_Contencioso_2da[[#Headers],[Actuación_Contencioso_2da]],IF('SEGUNDA INSTANCIA'!B170=Ordinaria[[#Headers],[Ordinaria]],Actuación_Ordinaria_2da[[#Headers],[Actuación_Ordinaria_2da]],IF('SEGUNDA INSTANCIA'!B170=Función_Jurisdiccional_Disciplinaria[[#Headers],[Función_Jurisdiccional_Disciplinaria]],Actuación_Disciplinaria_2da[[#Headers],[Actuación_Disciplinaria_2da]],"")))</f>
        <v/>
      </c>
      <c r="L170" s="34" t="str">
        <f t="shared" si="28"/>
        <v/>
      </c>
      <c r="M170" s="34" t="str">
        <f t="shared" si="29"/>
        <v/>
      </c>
      <c r="N170" s="34" t="str">
        <f t="shared" si="30"/>
        <v/>
      </c>
      <c r="O170" s="4" t="str">
        <f t="shared" si="31"/>
        <v/>
      </c>
      <c r="P170" s="4" t="str">
        <f t="shared" si="32"/>
        <v/>
      </c>
      <c r="Q170" s="4" t="str">
        <f t="shared" si="33"/>
        <v/>
      </c>
      <c r="R170" s="4" t="str">
        <f t="shared" si="34"/>
        <v/>
      </c>
    </row>
    <row r="171" spans="1:18" x14ac:dyDescent="0.25">
      <c r="A171" s="79" t="str">
        <f t="shared" si="26"/>
        <v/>
      </c>
      <c r="B171" s="8"/>
      <c r="C171" s="14"/>
      <c r="D171" s="3"/>
      <c r="E171" s="7"/>
      <c r="F171" s="7"/>
      <c r="G171" s="3"/>
      <c r="H171" s="7"/>
      <c r="I171" s="30"/>
      <c r="J171" s="41" t="str">
        <f t="shared" si="27"/>
        <v/>
      </c>
      <c r="K171" s="16" t="str">
        <f>IF(B171=Contencioso_Administrativo[[#Headers],[Contencioso_Administrativo]],Actuación_Contencioso_2da[[#Headers],[Actuación_Contencioso_2da]],IF('SEGUNDA INSTANCIA'!B171=Ordinaria[[#Headers],[Ordinaria]],Actuación_Ordinaria_2da[[#Headers],[Actuación_Ordinaria_2da]],IF('SEGUNDA INSTANCIA'!B171=Función_Jurisdiccional_Disciplinaria[[#Headers],[Función_Jurisdiccional_Disciplinaria]],Actuación_Disciplinaria_2da[[#Headers],[Actuación_Disciplinaria_2da]],"")))</f>
        <v/>
      </c>
      <c r="L171" s="34" t="str">
        <f t="shared" si="28"/>
        <v/>
      </c>
      <c r="M171" s="34" t="str">
        <f t="shared" si="29"/>
        <v/>
      </c>
      <c r="N171" s="34" t="str">
        <f t="shared" si="30"/>
        <v/>
      </c>
      <c r="O171" s="4" t="str">
        <f t="shared" si="31"/>
        <v/>
      </c>
      <c r="P171" s="4" t="str">
        <f t="shared" si="32"/>
        <v/>
      </c>
      <c r="Q171" s="4" t="str">
        <f t="shared" si="33"/>
        <v/>
      </c>
      <c r="R171" s="4" t="str">
        <f t="shared" si="34"/>
        <v/>
      </c>
    </row>
    <row r="172" spans="1:18" x14ac:dyDescent="0.25">
      <c r="A172" s="79" t="str">
        <f t="shared" si="26"/>
        <v/>
      </c>
      <c r="B172" s="8"/>
      <c r="C172" s="14"/>
      <c r="D172" s="3"/>
      <c r="E172" s="7"/>
      <c r="F172" s="7"/>
      <c r="G172" s="3"/>
      <c r="H172" s="7"/>
      <c r="I172" s="30"/>
      <c r="J172" s="41" t="str">
        <f t="shared" si="27"/>
        <v/>
      </c>
      <c r="K172" s="16" t="str">
        <f>IF(B172=Contencioso_Administrativo[[#Headers],[Contencioso_Administrativo]],Actuación_Contencioso_2da[[#Headers],[Actuación_Contencioso_2da]],IF('SEGUNDA INSTANCIA'!B172=Ordinaria[[#Headers],[Ordinaria]],Actuación_Ordinaria_2da[[#Headers],[Actuación_Ordinaria_2da]],IF('SEGUNDA INSTANCIA'!B172=Función_Jurisdiccional_Disciplinaria[[#Headers],[Función_Jurisdiccional_Disciplinaria]],Actuación_Disciplinaria_2da[[#Headers],[Actuación_Disciplinaria_2da]],"")))</f>
        <v/>
      </c>
      <c r="L172" s="34" t="str">
        <f t="shared" si="28"/>
        <v/>
      </c>
      <c r="M172" s="34" t="str">
        <f t="shared" si="29"/>
        <v/>
      </c>
      <c r="N172" s="34" t="str">
        <f t="shared" si="30"/>
        <v/>
      </c>
      <c r="O172" s="4" t="str">
        <f t="shared" si="31"/>
        <v/>
      </c>
      <c r="P172" s="4" t="str">
        <f t="shared" si="32"/>
        <v/>
      </c>
      <c r="Q172" s="4" t="str">
        <f t="shared" si="33"/>
        <v/>
      </c>
      <c r="R172" s="4" t="str">
        <f t="shared" si="34"/>
        <v/>
      </c>
    </row>
    <row r="173" spans="1:18" x14ac:dyDescent="0.25">
      <c r="A173" s="79" t="str">
        <f t="shared" si="26"/>
        <v/>
      </c>
      <c r="B173" s="8"/>
      <c r="C173" s="14"/>
      <c r="D173" s="3"/>
      <c r="E173" s="7"/>
      <c r="F173" s="7"/>
      <c r="G173" s="3"/>
      <c r="H173" s="7"/>
      <c r="I173" s="30"/>
      <c r="J173" s="41" t="str">
        <f t="shared" si="27"/>
        <v/>
      </c>
      <c r="K173" s="16" t="str">
        <f>IF(B173=Contencioso_Administrativo[[#Headers],[Contencioso_Administrativo]],Actuación_Contencioso_2da[[#Headers],[Actuación_Contencioso_2da]],IF('SEGUNDA INSTANCIA'!B173=Ordinaria[[#Headers],[Ordinaria]],Actuación_Ordinaria_2da[[#Headers],[Actuación_Ordinaria_2da]],IF('SEGUNDA INSTANCIA'!B173=Función_Jurisdiccional_Disciplinaria[[#Headers],[Función_Jurisdiccional_Disciplinaria]],Actuación_Disciplinaria_2da[[#Headers],[Actuación_Disciplinaria_2da]],"")))</f>
        <v/>
      </c>
      <c r="L173" s="34" t="str">
        <f t="shared" si="28"/>
        <v/>
      </c>
      <c r="M173" s="34" t="str">
        <f t="shared" si="29"/>
        <v/>
      </c>
      <c r="N173" s="34" t="str">
        <f t="shared" si="30"/>
        <v/>
      </c>
      <c r="O173" s="4" t="str">
        <f t="shared" si="31"/>
        <v/>
      </c>
      <c r="P173" s="4" t="str">
        <f t="shared" si="32"/>
        <v/>
      </c>
      <c r="Q173" s="4" t="str">
        <f t="shared" si="33"/>
        <v/>
      </c>
      <c r="R173" s="4" t="str">
        <f t="shared" si="34"/>
        <v/>
      </c>
    </row>
    <row r="174" spans="1:18" x14ac:dyDescent="0.25">
      <c r="A174" s="79" t="str">
        <f t="shared" si="26"/>
        <v/>
      </c>
      <c r="B174" s="8"/>
      <c r="C174" s="14"/>
      <c r="D174" s="3"/>
      <c r="E174" s="7"/>
      <c r="F174" s="7"/>
      <c r="G174" s="3"/>
      <c r="H174" s="7"/>
      <c r="I174" s="30"/>
      <c r="J174" s="41" t="str">
        <f t="shared" si="27"/>
        <v/>
      </c>
      <c r="K174" s="16" t="str">
        <f>IF(B174=Contencioso_Administrativo[[#Headers],[Contencioso_Administrativo]],Actuación_Contencioso_2da[[#Headers],[Actuación_Contencioso_2da]],IF('SEGUNDA INSTANCIA'!B174=Ordinaria[[#Headers],[Ordinaria]],Actuación_Ordinaria_2da[[#Headers],[Actuación_Ordinaria_2da]],IF('SEGUNDA INSTANCIA'!B174=Función_Jurisdiccional_Disciplinaria[[#Headers],[Función_Jurisdiccional_Disciplinaria]],Actuación_Disciplinaria_2da[[#Headers],[Actuación_Disciplinaria_2da]],"")))</f>
        <v/>
      </c>
      <c r="L174" s="34" t="str">
        <f t="shared" si="28"/>
        <v/>
      </c>
      <c r="M174" s="34" t="str">
        <f t="shared" si="29"/>
        <v/>
      </c>
      <c r="N174" s="34" t="str">
        <f t="shared" si="30"/>
        <v/>
      </c>
      <c r="O174" s="4" t="str">
        <f t="shared" si="31"/>
        <v/>
      </c>
      <c r="P174" s="4" t="str">
        <f t="shared" si="32"/>
        <v/>
      </c>
      <c r="Q174" s="4" t="str">
        <f t="shared" si="33"/>
        <v/>
      </c>
      <c r="R174" s="4" t="str">
        <f t="shared" si="34"/>
        <v/>
      </c>
    </row>
    <row r="175" spans="1:18" x14ac:dyDescent="0.25">
      <c r="A175" s="79" t="str">
        <f t="shared" si="26"/>
        <v/>
      </c>
      <c r="B175" s="8"/>
      <c r="C175" s="14"/>
      <c r="D175" s="3"/>
      <c r="E175" s="7"/>
      <c r="F175" s="7"/>
      <c r="G175" s="3"/>
      <c r="H175" s="7"/>
      <c r="I175" s="30"/>
      <c r="J175" s="41" t="str">
        <f t="shared" si="27"/>
        <v/>
      </c>
      <c r="K175" s="16" t="str">
        <f>IF(B175=Contencioso_Administrativo[[#Headers],[Contencioso_Administrativo]],Actuación_Contencioso_2da[[#Headers],[Actuación_Contencioso_2da]],IF('SEGUNDA INSTANCIA'!B175=Ordinaria[[#Headers],[Ordinaria]],Actuación_Ordinaria_2da[[#Headers],[Actuación_Ordinaria_2da]],IF('SEGUNDA INSTANCIA'!B175=Función_Jurisdiccional_Disciplinaria[[#Headers],[Función_Jurisdiccional_Disciplinaria]],Actuación_Disciplinaria_2da[[#Headers],[Actuación_Disciplinaria_2da]],"")))</f>
        <v/>
      </c>
      <c r="L175" s="34" t="str">
        <f t="shared" si="28"/>
        <v/>
      </c>
      <c r="M175" s="34" t="str">
        <f t="shared" si="29"/>
        <v/>
      </c>
      <c r="N175" s="34" t="str">
        <f t="shared" si="30"/>
        <v/>
      </c>
      <c r="O175" s="4" t="str">
        <f t="shared" si="31"/>
        <v/>
      </c>
      <c r="P175" s="4" t="str">
        <f t="shared" si="32"/>
        <v/>
      </c>
      <c r="Q175" s="4" t="str">
        <f t="shared" si="33"/>
        <v/>
      </c>
      <c r="R175" s="4" t="str">
        <f t="shared" si="34"/>
        <v/>
      </c>
    </row>
    <row r="176" spans="1:18" x14ac:dyDescent="0.25">
      <c r="A176" s="79" t="str">
        <f t="shared" si="26"/>
        <v/>
      </c>
      <c r="B176" s="8"/>
      <c r="C176" s="14"/>
      <c r="D176" s="3"/>
      <c r="E176" s="7"/>
      <c r="F176" s="7"/>
      <c r="G176" s="3"/>
      <c r="H176" s="7"/>
      <c r="I176" s="30"/>
      <c r="J176" s="41" t="str">
        <f t="shared" si="27"/>
        <v/>
      </c>
      <c r="K176" s="16" t="str">
        <f>IF(B176=Contencioso_Administrativo[[#Headers],[Contencioso_Administrativo]],Actuación_Contencioso_2da[[#Headers],[Actuación_Contencioso_2da]],IF('SEGUNDA INSTANCIA'!B176=Ordinaria[[#Headers],[Ordinaria]],Actuación_Ordinaria_2da[[#Headers],[Actuación_Ordinaria_2da]],IF('SEGUNDA INSTANCIA'!B176=Función_Jurisdiccional_Disciplinaria[[#Headers],[Función_Jurisdiccional_Disciplinaria]],Actuación_Disciplinaria_2da[[#Headers],[Actuación_Disciplinaria_2da]],"")))</f>
        <v/>
      </c>
      <c r="L176" s="34" t="str">
        <f t="shared" si="28"/>
        <v/>
      </c>
      <c r="M176" s="34" t="str">
        <f t="shared" si="29"/>
        <v/>
      </c>
      <c r="N176" s="34" t="str">
        <f t="shared" si="30"/>
        <v/>
      </c>
      <c r="O176" s="4" t="str">
        <f t="shared" si="31"/>
        <v/>
      </c>
      <c r="P176" s="4" t="str">
        <f t="shared" si="32"/>
        <v/>
      </c>
      <c r="Q176" s="4" t="str">
        <f t="shared" si="33"/>
        <v/>
      </c>
      <c r="R176" s="4" t="str">
        <f t="shared" si="34"/>
        <v/>
      </c>
    </row>
    <row r="177" spans="1:18" x14ac:dyDescent="0.25">
      <c r="A177" s="79" t="str">
        <f t="shared" si="26"/>
        <v/>
      </c>
      <c r="B177" s="8"/>
      <c r="C177" s="14"/>
      <c r="D177" s="3"/>
      <c r="E177" s="7"/>
      <c r="F177" s="7"/>
      <c r="G177" s="3"/>
      <c r="H177" s="7"/>
      <c r="I177" s="30"/>
      <c r="J177" s="41" t="str">
        <f t="shared" si="27"/>
        <v/>
      </c>
      <c r="K177" s="16" t="str">
        <f>IF(B177=Contencioso_Administrativo[[#Headers],[Contencioso_Administrativo]],Actuación_Contencioso_2da[[#Headers],[Actuación_Contencioso_2da]],IF('SEGUNDA INSTANCIA'!B177=Ordinaria[[#Headers],[Ordinaria]],Actuación_Ordinaria_2da[[#Headers],[Actuación_Ordinaria_2da]],IF('SEGUNDA INSTANCIA'!B177=Función_Jurisdiccional_Disciplinaria[[#Headers],[Función_Jurisdiccional_Disciplinaria]],Actuación_Disciplinaria_2da[[#Headers],[Actuación_Disciplinaria_2da]],"")))</f>
        <v/>
      </c>
      <c r="L177" s="34" t="str">
        <f t="shared" si="28"/>
        <v/>
      </c>
      <c r="M177" s="34" t="str">
        <f t="shared" si="29"/>
        <v/>
      </c>
      <c r="N177" s="34" t="str">
        <f t="shared" si="30"/>
        <v/>
      </c>
      <c r="O177" s="4" t="str">
        <f t="shared" si="31"/>
        <v/>
      </c>
      <c r="P177" s="4" t="str">
        <f t="shared" si="32"/>
        <v/>
      </c>
      <c r="Q177" s="4" t="str">
        <f t="shared" si="33"/>
        <v/>
      </c>
      <c r="R177" s="4" t="str">
        <f t="shared" si="34"/>
        <v/>
      </c>
    </row>
    <row r="178" spans="1:18" x14ac:dyDescent="0.25">
      <c r="A178" s="79" t="str">
        <f t="shared" si="26"/>
        <v/>
      </c>
      <c r="B178" s="8"/>
      <c r="C178" s="14"/>
      <c r="D178" s="3"/>
      <c r="E178" s="7"/>
      <c r="F178" s="7"/>
      <c r="G178" s="3"/>
      <c r="H178" s="7"/>
      <c r="I178" s="30"/>
      <c r="J178" s="41" t="str">
        <f t="shared" si="27"/>
        <v/>
      </c>
      <c r="K178" s="16" t="str">
        <f>IF(B178=Contencioso_Administrativo[[#Headers],[Contencioso_Administrativo]],Actuación_Contencioso_2da[[#Headers],[Actuación_Contencioso_2da]],IF('SEGUNDA INSTANCIA'!B178=Ordinaria[[#Headers],[Ordinaria]],Actuación_Ordinaria_2da[[#Headers],[Actuación_Ordinaria_2da]],IF('SEGUNDA INSTANCIA'!B178=Función_Jurisdiccional_Disciplinaria[[#Headers],[Función_Jurisdiccional_Disciplinaria]],Actuación_Disciplinaria_2da[[#Headers],[Actuación_Disciplinaria_2da]],"")))</f>
        <v/>
      </c>
      <c r="L178" s="34" t="str">
        <f t="shared" si="28"/>
        <v/>
      </c>
      <c r="M178" s="34" t="str">
        <f t="shared" si="29"/>
        <v/>
      </c>
      <c r="N178" s="34" t="str">
        <f t="shared" si="30"/>
        <v/>
      </c>
      <c r="O178" s="4" t="str">
        <f t="shared" si="31"/>
        <v/>
      </c>
      <c r="P178" s="4" t="str">
        <f t="shared" si="32"/>
        <v/>
      </c>
      <c r="Q178" s="4" t="str">
        <f t="shared" si="33"/>
        <v/>
      </c>
      <c r="R178" s="4" t="str">
        <f t="shared" si="34"/>
        <v/>
      </c>
    </row>
    <row r="179" spans="1:18" x14ac:dyDescent="0.25">
      <c r="A179" s="79" t="str">
        <f t="shared" si="26"/>
        <v/>
      </c>
      <c r="B179" s="8"/>
      <c r="C179" s="14"/>
      <c r="D179" s="3"/>
      <c r="E179" s="7"/>
      <c r="F179" s="7"/>
      <c r="G179" s="3"/>
      <c r="H179" s="7"/>
      <c r="I179" s="30"/>
      <c r="J179" s="41" t="str">
        <f t="shared" si="27"/>
        <v/>
      </c>
      <c r="K179" s="16" t="str">
        <f>IF(B179=Contencioso_Administrativo[[#Headers],[Contencioso_Administrativo]],Actuación_Contencioso_2da[[#Headers],[Actuación_Contencioso_2da]],IF('SEGUNDA INSTANCIA'!B179=Ordinaria[[#Headers],[Ordinaria]],Actuación_Ordinaria_2da[[#Headers],[Actuación_Ordinaria_2da]],IF('SEGUNDA INSTANCIA'!B179=Función_Jurisdiccional_Disciplinaria[[#Headers],[Función_Jurisdiccional_Disciplinaria]],Actuación_Disciplinaria_2da[[#Headers],[Actuación_Disciplinaria_2da]],"")))</f>
        <v/>
      </c>
      <c r="L179" s="34" t="str">
        <f t="shared" si="28"/>
        <v/>
      </c>
      <c r="M179" s="34" t="str">
        <f t="shared" si="29"/>
        <v/>
      </c>
      <c r="N179" s="34" t="str">
        <f t="shared" si="30"/>
        <v/>
      </c>
      <c r="O179" s="4" t="str">
        <f t="shared" si="31"/>
        <v/>
      </c>
      <c r="P179" s="4" t="str">
        <f t="shared" si="32"/>
        <v/>
      </c>
      <c r="Q179" s="4" t="str">
        <f t="shared" si="33"/>
        <v/>
      </c>
      <c r="R179" s="4" t="str">
        <f t="shared" si="34"/>
        <v/>
      </c>
    </row>
    <row r="180" spans="1:18" x14ac:dyDescent="0.25">
      <c r="A180" s="79" t="str">
        <f t="shared" si="26"/>
        <v/>
      </c>
      <c r="B180" s="8"/>
      <c r="C180" s="14"/>
      <c r="D180" s="3"/>
      <c r="E180" s="7"/>
      <c r="F180" s="7"/>
      <c r="G180" s="3"/>
      <c r="H180" s="7"/>
      <c r="I180" s="30"/>
      <c r="J180" s="41" t="str">
        <f t="shared" si="27"/>
        <v/>
      </c>
      <c r="K180" s="16" t="str">
        <f>IF(B180=Contencioso_Administrativo[[#Headers],[Contencioso_Administrativo]],Actuación_Contencioso_2da[[#Headers],[Actuación_Contencioso_2da]],IF('SEGUNDA INSTANCIA'!B180=Ordinaria[[#Headers],[Ordinaria]],Actuación_Ordinaria_2da[[#Headers],[Actuación_Ordinaria_2da]],IF('SEGUNDA INSTANCIA'!B180=Función_Jurisdiccional_Disciplinaria[[#Headers],[Función_Jurisdiccional_Disciplinaria]],Actuación_Disciplinaria_2da[[#Headers],[Actuación_Disciplinaria_2da]],"")))</f>
        <v/>
      </c>
      <c r="L180" s="34" t="str">
        <f t="shared" si="28"/>
        <v/>
      </c>
      <c r="M180" s="34" t="str">
        <f t="shared" si="29"/>
        <v/>
      </c>
      <c r="N180" s="34" t="str">
        <f t="shared" si="30"/>
        <v/>
      </c>
      <c r="O180" s="4" t="str">
        <f t="shared" si="31"/>
        <v/>
      </c>
      <c r="P180" s="4" t="str">
        <f t="shared" si="32"/>
        <v/>
      </c>
      <c r="Q180" s="4" t="str">
        <f t="shared" si="33"/>
        <v/>
      </c>
      <c r="R180" s="4" t="str">
        <f t="shared" si="34"/>
        <v/>
      </c>
    </row>
    <row r="181" spans="1:18" x14ac:dyDescent="0.25">
      <c r="A181" s="79" t="str">
        <f t="shared" si="26"/>
        <v/>
      </c>
      <c r="B181" s="8"/>
      <c r="C181" s="14"/>
      <c r="D181" s="3"/>
      <c r="E181" s="7"/>
      <c r="F181" s="7"/>
      <c r="G181" s="3"/>
      <c r="H181" s="7"/>
      <c r="I181" s="30"/>
      <c r="J181" s="41" t="str">
        <f t="shared" si="27"/>
        <v/>
      </c>
      <c r="K181" s="16" t="str">
        <f>IF(B181=Contencioso_Administrativo[[#Headers],[Contencioso_Administrativo]],Actuación_Contencioso_2da[[#Headers],[Actuación_Contencioso_2da]],IF('SEGUNDA INSTANCIA'!B181=Ordinaria[[#Headers],[Ordinaria]],Actuación_Ordinaria_2da[[#Headers],[Actuación_Ordinaria_2da]],IF('SEGUNDA INSTANCIA'!B181=Función_Jurisdiccional_Disciplinaria[[#Headers],[Función_Jurisdiccional_Disciplinaria]],Actuación_Disciplinaria_2da[[#Headers],[Actuación_Disciplinaria_2da]],"")))</f>
        <v/>
      </c>
      <c r="L181" s="34" t="str">
        <f t="shared" si="28"/>
        <v/>
      </c>
      <c r="M181" s="34" t="str">
        <f t="shared" si="29"/>
        <v/>
      </c>
      <c r="N181" s="34" t="str">
        <f t="shared" si="30"/>
        <v/>
      </c>
      <c r="O181" s="4" t="str">
        <f t="shared" si="31"/>
        <v/>
      </c>
      <c r="P181" s="4" t="str">
        <f t="shared" si="32"/>
        <v/>
      </c>
      <c r="Q181" s="4" t="str">
        <f t="shared" si="33"/>
        <v/>
      </c>
      <c r="R181" s="4" t="str">
        <f t="shared" si="34"/>
        <v/>
      </c>
    </row>
    <row r="182" spans="1:18" x14ac:dyDescent="0.25">
      <c r="A182" s="79" t="str">
        <f t="shared" si="26"/>
        <v/>
      </c>
      <c r="B182" s="8"/>
      <c r="C182" s="14"/>
      <c r="D182" s="3"/>
      <c r="E182" s="7"/>
      <c r="F182" s="7"/>
      <c r="G182" s="3"/>
      <c r="H182" s="7"/>
      <c r="I182" s="30"/>
      <c r="J182" s="41" t="str">
        <f t="shared" si="27"/>
        <v/>
      </c>
      <c r="K182" s="16" t="str">
        <f>IF(B182=Contencioso_Administrativo[[#Headers],[Contencioso_Administrativo]],Actuación_Contencioso_2da[[#Headers],[Actuación_Contencioso_2da]],IF('SEGUNDA INSTANCIA'!B182=Ordinaria[[#Headers],[Ordinaria]],Actuación_Ordinaria_2da[[#Headers],[Actuación_Ordinaria_2da]],IF('SEGUNDA INSTANCIA'!B182=Función_Jurisdiccional_Disciplinaria[[#Headers],[Función_Jurisdiccional_Disciplinaria]],Actuación_Disciplinaria_2da[[#Headers],[Actuación_Disciplinaria_2da]],"")))</f>
        <v/>
      </c>
      <c r="L182" s="34" t="str">
        <f t="shared" si="28"/>
        <v/>
      </c>
      <c r="M182" s="34" t="str">
        <f t="shared" si="29"/>
        <v/>
      </c>
      <c r="N182" s="34" t="str">
        <f t="shared" si="30"/>
        <v/>
      </c>
      <c r="O182" s="4" t="str">
        <f t="shared" si="31"/>
        <v/>
      </c>
      <c r="P182" s="4" t="str">
        <f t="shared" si="32"/>
        <v/>
      </c>
      <c r="Q182" s="4" t="str">
        <f t="shared" si="33"/>
        <v/>
      </c>
      <c r="R182" s="4" t="str">
        <f t="shared" si="34"/>
        <v/>
      </c>
    </row>
    <row r="183" spans="1:18" x14ac:dyDescent="0.25">
      <c r="A183" s="79" t="str">
        <f t="shared" si="26"/>
        <v/>
      </c>
      <c r="B183" s="8"/>
      <c r="C183" s="14"/>
      <c r="D183" s="3"/>
      <c r="E183" s="7"/>
      <c r="F183" s="7"/>
      <c r="G183" s="3"/>
      <c r="H183" s="7"/>
      <c r="I183" s="30"/>
      <c r="J183" s="41" t="str">
        <f t="shared" si="27"/>
        <v/>
      </c>
      <c r="K183" s="16" t="str">
        <f>IF(B183=Contencioso_Administrativo[[#Headers],[Contencioso_Administrativo]],Actuación_Contencioso_2da[[#Headers],[Actuación_Contencioso_2da]],IF('SEGUNDA INSTANCIA'!B183=Ordinaria[[#Headers],[Ordinaria]],Actuación_Ordinaria_2da[[#Headers],[Actuación_Ordinaria_2da]],IF('SEGUNDA INSTANCIA'!B183=Función_Jurisdiccional_Disciplinaria[[#Headers],[Función_Jurisdiccional_Disciplinaria]],Actuación_Disciplinaria_2da[[#Headers],[Actuación_Disciplinaria_2da]],"")))</f>
        <v/>
      </c>
      <c r="L183" s="34" t="str">
        <f t="shared" si="28"/>
        <v/>
      </c>
      <c r="M183" s="34" t="str">
        <f t="shared" si="29"/>
        <v/>
      </c>
      <c r="N183" s="34" t="str">
        <f t="shared" si="30"/>
        <v/>
      </c>
      <c r="O183" s="4" t="str">
        <f t="shared" si="31"/>
        <v/>
      </c>
      <c r="P183" s="4" t="str">
        <f t="shared" si="32"/>
        <v/>
      </c>
      <c r="Q183" s="4" t="str">
        <f t="shared" si="33"/>
        <v/>
      </c>
      <c r="R183" s="4" t="str">
        <f t="shared" si="34"/>
        <v/>
      </c>
    </row>
    <row r="184" spans="1:18" x14ac:dyDescent="0.25">
      <c r="A184" s="79" t="str">
        <f t="shared" si="26"/>
        <v/>
      </c>
      <c r="B184" s="8"/>
      <c r="C184" s="14"/>
      <c r="D184" s="3"/>
      <c r="E184" s="7"/>
      <c r="F184" s="7"/>
      <c r="G184" s="3"/>
      <c r="H184" s="7"/>
      <c r="I184" s="30"/>
      <c r="J184" s="41" t="str">
        <f t="shared" si="27"/>
        <v/>
      </c>
      <c r="K184" s="16" t="str">
        <f>IF(B184=Contencioso_Administrativo[[#Headers],[Contencioso_Administrativo]],Actuación_Contencioso_2da[[#Headers],[Actuación_Contencioso_2da]],IF('SEGUNDA INSTANCIA'!B184=Ordinaria[[#Headers],[Ordinaria]],Actuación_Ordinaria_2da[[#Headers],[Actuación_Ordinaria_2da]],IF('SEGUNDA INSTANCIA'!B184=Función_Jurisdiccional_Disciplinaria[[#Headers],[Función_Jurisdiccional_Disciplinaria]],Actuación_Disciplinaria_2da[[#Headers],[Actuación_Disciplinaria_2da]],"")))</f>
        <v/>
      </c>
      <c r="L184" s="34" t="str">
        <f t="shared" si="28"/>
        <v/>
      </c>
      <c r="M184" s="34" t="str">
        <f t="shared" si="29"/>
        <v/>
      </c>
      <c r="N184" s="34" t="str">
        <f t="shared" si="30"/>
        <v/>
      </c>
      <c r="O184" s="4" t="str">
        <f t="shared" si="31"/>
        <v/>
      </c>
      <c r="P184" s="4" t="str">
        <f t="shared" si="32"/>
        <v/>
      </c>
      <c r="Q184" s="4" t="str">
        <f t="shared" si="33"/>
        <v/>
      </c>
      <c r="R184" s="4" t="str">
        <f t="shared" si="34"/>
        <v/>
      </c>
    </row>
    <row r="185" spans="1:18" x14ac:dyDescent="0.25">
      <c r="A185" s="79" t="str">
        <f t="shared" si="26"/>
        <v/>
      </c>
      <c r="B185" s="8"/>
      <c r="C185" s="14"/>
      <c r="D185" s="3"/>
      <c r="E185" s="7"/>
      <c r="F185" s="7"/>
      <c r="G185" s="3"/>
      <c r="H185" s="7"/>
      <c r="I185" s="30"/>
      <c r="J185" s="41" t="str">
        <f t="shared" si="27"/>
        <v/>
      </c>
      <c r="K185" s="16" t="str">
        <f>IF(B185=Contencioso_Administrativo[[#Headers],[Contencioso_Administrativo]],Actuación_Contencioso_2da[[#Headers],[Actuación_Contencioso_2da]],IF('SEGUNDA INSTANCIA'!B185=Ordinaria[[#Headers],[Ordinaria]],Actuación_Ordinaria_2da[[#Headers],[Actuación_Ordinaria_2da]],IF('SEGUNDA INSTANCIA'!B185=Función_Jurisdiccional_Disciplinaria[[#Headers],[Función_Jurisdiccional_Disciplinaria]],Actuación_Disciplinaria_2da[[#Headers],[Actuación_Disciplinaria_2da]],"")))</f>
        <v/>
      </c>
      <c r="L185" s="34" t="str">
        <f t="shared" si="28"/>
        <v/>
      </c>
      <c r="M185" s="34" t="str">
        <f t="shared" si="29"/>
        <v/>
      </c>
      <c r="N185" s="34" t="str">
        <f t="shared" si="30"/>
        <v/>
      </c>
      <c r="O185" s="4" t="str">
        <f t="shared" si="31"/>
        <v/>
      </c>
      <c r="P185" s="4" t="str">
        <f t="shared" si="32"/>
        <v/>
      </c>
      <c r="Q185" s="4" t="str">
        <f t="shared" si="33"/>
        <v/>
      </c>
      <c r="R185" s="4" t="str">
        <f t="shared" si="34"/>
        <v/>
      </c>
    </row>
    <row r="186" spans="1:18" x14ac:dyDescent="0.25">
      <c r="A186" s="79" t="str">
        <f t="shared" si="26"/>
        <v/>
      </c>
      <c r="B186" s="8"/>
      <c r="C186" s="14"/>
      <c r="D186" s="3"/>
      <c r="E186" s="7"/>
      <c r="F186" s="7"/>
      <c r="G186" s="3"/>
      <c r="H186" s="7"/>
      <c r="I186" s="30"/>
      <c r="J186" s="41" t="str">
        <f t="shared" si="27"/>
        <v/>
      </c>
      <c r="K186" s="16" t="str">
        <f>IF(B186=Contencioso_Administrativo[[#Headers],[Contencioso_Administrativo]],Actuación_Contencioso_2da[[#Headers],[Actuación_Contencioso_2da]],IF('SEGUNDA INSTANCIA'!B186=Ordinaria[[#Headers],[Ordinaria]],Actuación_Ordinaria_2da[[#Headers],[Actuación_Ordinaria_2da]],IF('SEGUNDA INSTANCIA'!B186=Función_Jurisdiccional_Disciplinaria[[#Headers],[Función_Jurisdiccional_Disciplinaria]],Actuación_Disciplinaria_2da[[#Headers],[Actuación_Disciplinaria_2da]],"")))</f>
        <v/>
      </c>
      <c r="L186" s="34" t="str">
        <f t="shared" si="28"/>
        <v/>
      </c>
      <c r="M186" s="34" t="str">
        <f t="shared" si="29"/>
        <v/>
      </c>
      <c r="N186" s="34" t="str">
        <f t="shared" si="30"/>
        <v/>
      </c>
      <c r="O186" s="4" t="str">
        <f t="shared" si="31"/>
        <v/>
      </c>
      <c r="P186" s="4" t="str">
        <f t="shared" si="32"/>
        <v/>
      </c>
      <c r="Q186" s="4" t="str">
        <f t="shared" si="33"/>
        <v/>
      </c>
      <c r="R186" s="4" t="str">
        <f t="shared" si="34"/>
        <v/>
      </c>
    </row>
    <row r="187" spans="1:18" x14ac:dyDescent="0.25">
      <c r="A187" s="79" t="str">
        <f t="shared" si="26"/>
        <v/>
      </c>
      <c r="B187" s="8"/>
      <c r="C187" s="14"/>
      <c r="D187" s="3"/>
      <c r="E187" s="7"/>
      <c r="F187" s="7"/>
      <c r="G187" s="3"/>
      <c r="H187" s="7"/>
      <c r="I187" s="30"/>
      <c r="J187" s="41" t="str">
        <f t="shared" si="27"/>
        <v/>
      </c>
      <c r="K187" s="16" t="str">
        <f>IF(B187=Contencioso_Administrativo[[#Headers],[Contencioso_Administrativo]],Actuación_Contencioso_2da[[#Headers],[Actuación_Contencioso_2da]],IF('SEGUNDA INSTANCIA'!B187=Ordinaria[[#Headers],[Ordinaria]],Actuación_Ordinaria_2da[[#Headers],[Actuación_Ordinaria_2da]],IF('SEGUNDA INSTANCIA'!B187=Función_Jurisdiccional_Disciplinaria[[#Headers],[Función_Jurisdiccional_Disciplinaria]],Actuación_Disciplinaria_2da[[#Headers],[Actuación_Disciplinaria_2da]],"")))</f>
        <v/>
      </c>
      <c r="L187" s="34" t="str">
        <f t="shared" si="28"/>
        <v/>
      </c>
      <c r="M187" s="34" t="str">
        <f t="shared" si="29"/>
        <v/>
      </c>
      <c r="N187" s="34" t="str">
        <f t="shared" si="30"/>
        <v/>
      </c>
      <c r="O187" s="4" t="str">
        <f t="shared" si="31"/>
        <v/>
      </c>
      <c r="P187" s="4" t="str">
        <f t="shared" si="32"/>
        <v/>
      </c>
      <c r="Q187" s="4" t="str">
        <f t="shared" si="33"/>
        <v/>
      </c>
      <c r="R187" s="4" t="str">
        <f t="shared" si="34"/>
        <v/>
      </c>
    </row>
    <row r="188" spans="1:18" x14ac:dyDescent="0.25">
      <c r="A188" s="79" t="str">
        <f t="shared" si="26"/>
        <v/>
      </c>
      <c r="B188" s="8"/>
      <c r="C188" s="14"/>
      <c r="D188" s="3"/>
      <c r="E188" s="7"/>
      <c r="F188" s="7"/>
      <c r="G188" s="3"/>
      <c r="H188" s="7"/>
      <c r="I188" s="30"/>
      <c r="J188" s="41" t="str">
        <f t="shared" si="27"/>
        <v/>
      </c>
      <c r="K188" s="16" t="str">
        <f>IF(B188=Contencioso_Administrativo[[#Headers],[Contencioso_Administrativo]],Actuación_Contencioso_2da[[#Headers],[Actuación_Contencioso_2da]],IF('SEGUNDA INSTANCIA'!B188=Ordinaria[[#Headers],[Ordinaria]],Actuación_Ordinaria_2da[[#Headers],[Actuación_Ordinaria_2da]],IF('SEGUNDA INSTANCIA'!B188=Función_Jurisdiccional_Disciplinaria[[#Headers],[Función_Jurisdiccional_Disciplinaria]],Actuación_Disciplinaria_2da[[#Headers],[Actuación_Disciplinaria_2da]],"")))</f>
        <v/>
      </c>
      <c r="L188" s="34" t="str">
        <f t="shared" si="28"/>
        <v/>
      </c>
      <c r="M188" s="34" t="str">
        <f t="shared" si="29"/>
        <v/>
      </c>
      <c r="N188" s="34" t="str">
        <f t="shared" si="30"/>
        <v/>
      </c>
      <c r="O188" s="4" t="str">
        <f t="shared" si="31"/>
        <v/>
      </c>
      <c r="P188" s="4" t="str">
        <f t="shared" si="32"/>
        <v/>
      </c>
      <c r="Q188" s="4" t="str">
        <f t="shared" si="33"/>
        <v/>
      </c>
      <c r="R188" s="4" t="str">
        <f t="shared" si="34"/>
        <v/>
      </c>
    </row>
    <row r="189" spans="1:18" x14ac:dyDescent="0.25">
      <c r="A189" s="79" t="str">
        <f t="shared" si="26"/>
        <v/>
      </c>
      <c r="B189" s="8"/>
      <c r="C189" s="14"/>
      <c r="D189" s="3"/>
      <c r="E189" s="7"/>
      <c r="F189" s="7"/>
      <c r="G189" s="3"/>
      <c r="H189" s="7"/>
      <c r="I189" s="30"/>
      <c r="J189" s="41" t="str">
        <f t="shared" si="27"/>
        <v/>
      </c>
      <c r="K189" s="16" t="str">
        <f>IF(B189=Contencioso_Administrativo[[#Headers],[Contencioso_Administrativo]],Actuación_Contencioso_2da[[#Headers],[Actuación_Contencioso_2da]],IF('SEGUNDA INSTANCIA'!B189=Ordinaria[[#Headers],[Ordinaria]],Actuación_Ordinaria_2da[[#Headers],[Actuación_Ordinaria_2da]],IF('SEGUNDA INSTANCIA'!B189=Función_Jurisdiccional_Disciplinaria[[#Headers],[Función_Jurisdiccional_Disciplinaria]],Actuación_Disciplinaria_2da[[#Headers],[Actuación_Disciplinaria_2da]],"")))</f>
        <v/>
      </c>
      <c r="L189" s="34" t="str">
        <f t="shared" si="28"/>
        <v/>
      </c>
      <c r="M189" s="34" t="str">
        <f t="shared" si="29"/>
        <v/>
      </c>
      <c r="N189" s="34" t="str">
        <f t="shared" si="30"/>
        <v/>
      </c>
      <c r="O189" s="4" t="str">
        <f t="shared" si="31"/>
        <v/>
      </c>
      <c r="P189" s="4" t="str">
        <f t="shared" si="32"/>
        <v/>
      </c>
      <c r="Q189" s="4" t="str">
        <f t="shared" si="33"/>
        <v/>
      </c>
      <c r="R189" s="4" t="str">
        <f t="shared" si="34"/>
        <v/>
      </c>
    </row>
    <row r="190" spans="1:18" x14ac:dyDescent="0.25">
      <c r="A190" s="79" t="str">
        <f t="shared" si="26"/>
        <v/>
      </c>
      <c r="B190" s="8"/>
      <c r="C190" s="14"/>
      <c r="D190" s="3"/>
      <c r="E190" s="7"/>
      <c r="F190" s="7"/>
      <c r="G190" s="3"/>
      <c r="H190" s="7"/>
      <c r="I190" s="30"/>
      <c r="J190" s="41" t="str">
        <f t="shared" si="27"/>
        <v/>
      </c>
      <c r="K190" s="16" t="str">
        <f>IF(B190=Contencioso_Administrativo[[#Headers],[Contencioso_Administrativo]],Actuación_Contencioso_2da[[#Headers],[Actuación_Contencioso_2da]],IF('SEGUNDA INSTANCIA'!B190=Ordinaria[[#Headers],[Ordinaria]],Actuación_Ordinaria_2da[[#Headers],[Actuación_Ordinaria_2da]],IF('SEGUNDA INSTANCIA'!B190=Función_Jurisdiccional_Disciplinaria[[#Headers],[Función_Jurisdiccional_Disciplinaria]],Actuación_Disciplinaria_2da[[#Headers],[Actuación_Disciplinaria_2da]],"")))</f>
        <v/>
      </c>
      <c r="L190" s="34" t="str">
        <f t="shared" si="28"/>
        <v/>
      </c>
      <c r="M190" s="34" t="str">
        <f t="shared" si="29"/>
        <v/>
      </c>
      <c r="N190" s="34" t="str">
        <f t="shared" si="30"/>
        <v/>
      </c>
      <c r="O190" s="4" t="str">
        <f t="shared" si="31"/>
        <v/>
      </c>
      <c r="P190" s="4" t="str">
        <f t="shared" si="32"/>
        <v/>
      </c>
      <c r="Q190" s="4" t="str">
        <f t="shared" si="33"/>
        <v/>
      </c>
      <c r="R190" s="4" t="str">
        <f t="shared" si="34"/>
        <v/>
      </c>
    </row>
    <row r="191" spans="1:18" x14ac:dyDescent="0.25">
      <c r="A191" s="79" t="str">
        <f t="shared" si="26"/>
        <v/>
      </c>
      <c r="B191" s="8"/>
      <c r="C191" s="14"/>
      <c r="D191" s="3"/>
      <c r="E191" s="7"/>
      <c r="F191" s="7"/>
      <c r="G191" s="3"/>
      <c r="H191" s="7"/>
      <c r="I191" s="30"/>
      <c r="J191" s="41" t="str">
        <f t="shared" si="27"/>
        <v/>
      </c>
      <c r="K191" s="16" t="str">
        <f>IF(B191=Contencioso_Administrativo[[#Headers],[Contencioso_Administrativo]],Actuación_Contencioso_2da[[#Headers],[Actuación_Contencioso_2da]],IF('SEGUNDA INSTANCIA'!B191=Ordinaria[[#Headers],[Ordinaria]],Actuación_Ordinaria_2da[[#Headers],[Actuación_Ordinaria_2da]],IF('SEGUNDA INSTANCIA'!B191=Función_Jurisdiccional_Disciplinaria[[#Headers],[Función_Jurisdiccional_Disciplinaria]],Actuación_Disciplinaria_2da[[#Headers],[Actuación_Disciplinaria_2da]],"")))</f>
        <v/>
      </c>
      <c r="L191" s="34" t="str">
        <f t="shared" si="28"/>
        <v/>
      </c>
      <c r="M191" s="34" t="str">
        <f t="shared" si="29"/>
        <v/>
      </c>
      <c r="N191" s="34" t="str">
        <f t="shared" si="30"/>
        <v/>
      </c>
      <c r="O191" s="4" t="str">
        <f t="shared" si="31"/>
        <v/>
      </c>
      <c r="P191" s="4" t="str">
        <f t="shared" si="32"/>
        <v/>
      </c>
      <c r="Q191" s="4" t="str">
        <f t="shared" si="33"/>
        <v/>
      </c>
      <c r="R191" s="4" t="str">
        <f t="shared" si="34"/>
        <v/>
      </c>
    </row>
    <row r="192" spans="1:18" x14ac:dyDescent="0.25">
      <c r="A192" s="79" t="str">
        <f t="shared" si="26"/>
        <v/>
      </c>
      <c r="B192" s="8"/>
      <c r="C192" s="14"/>
      <c r="D192" s="3"/>
      <c r="E192" s="7"/>
      <c r="F192" s="7"/>
      <c r="G192" s="3"/>
      <c r="H192" s="7"/>
      <c r="I192" s="30"/>
      <c r="J192" s="41" t="str">
        <f t="shared" si="27"/>
        <v/>
      </c>
      <c r="K192" s="16" t="str">
        <f>IF(B192=Contencioso_Administrativo[[#Headers],[Contencioso_Administrativo]],Actuación_Contencioso_2da[[#Headers],[Actuación_Contencioso_2da]],IF('SEGUNDA INSTANCIA'!B192=Ordinaria[[#Headers],[Ordinaria]],Actuación_Ordinaria_2da[[#Headers],[Actuación_Ordinaria_2da]],IF('SEGUNDA INSTANCIA'!B192=Función_Jurisdiccional_Disciplinaria[[#Headers],[Función_Jurisdiccional_Disciplinaria]],Actuación_Disciplinaria_2da[[#Headers],[Actuación_Disciplinaria_2da]],"")))</f>
        <v/>
      </c>
      <c r="L192" s="34" t="str">
        <f t="shared" si="28"/>
        <v/>
      </c>
      <c r="M192" s="34" t="str">
        <f t="shared" si="29"/>
        <v/>
      </c>
      <c r="N192" s="34" t="str">
        <f t="shared" si="30"/>
        <v/>
      </c>
      <c r="O192" s="4" t="str">
        <f t="shared" si="31"/>
        <v/>
      </c>
      <c r="P192" s="4" t="str">
        <f t="shared" si="32"/>
        <v/>
      </c>
      <c r="Q192" s="4" t="str">
        <f t="shared" si="33"/>
        <v/>
      </c>
      <c r="R192" s="4" t="str">
        <f t="shared" si="34"/>
        <v/>
      </c>
    </row>
    <row r="193" spans="1:18" x14ac:dyDescent="0.25">
      <c r="A193" s="79" t="str">
        <f t="shared" si="26"/>
        <v/>
      </c>
      <c r="B193" s="8"/>
      <c r="C193" s="14"/>
      <c r="D193" s="3"/>
      <c r="E193" s="7"/>
      <c r="F193" s="7"/>
      <c r="G193" s="3"/>
      <c r="H193" s="7"/>
      <c r="I193" s="30"/>
      <c r="J193" s="41" t="str">
        <f t="shared" si="27"/>
        <v/>
      </c>
      <c r="K193" s="16" t="str">
        <f>IF(B193=Contencioso_Administrativo[[#Headers],[Contencioso_Administrativo]],Actuación_Contencioso_2da[[#Headers],[Actuación_Contencioso_2da]],IF('SEGUNDA INSTANCIA'!B193=Ordinaria[[#Headers],[Ordinaria]],Actuación_Ordinaria_2da[[#Headers],[Actuación_Ordinaria_2da]],IF('SEGUNDA INSTANCIA'!B193=Función_Jurisdiccional_Disciplinaria[[#Headers],[Función_Jurisdiccional_Disciplinaria]],Actuación_Disciplinaria_2da[[#Headers],[Actuación_Disciplinaria_2da]],"")))</f>
        <v/>
      </c>
      <c r="L193" s="34" t="str">
        <f t="shared" si="28"/>
        <v/>
      </c>
      <c r="M193" s="34" t="str">
        <f t="shared" si="29"/>
        <v/>
      </c>
      <c r="N193" s="34" t="str">
        <f t="shared" si="30"/>
        <v/>
      </c>
      <c r="O193" s="4" t="str">
        <f t="shared" si="31"/>
        <v/>
      </c>
      <c r="P193" s="4" t="str">
        <f t="shared" si="32"/>
        <v/>
      </c>
      <c r="Q193" s="4" t="str">
        <f t="shared" si="33"/>
        <v/>
      </c>
      <c r="R193" s="4" t="str">
        <f t="shared" si="34"/>
        <v/>
      </c>
    </row>
    <row r="194" spans="1:18" x14ac:dyDescent="0.25">
      <c r="A194" s="79" t="str">
        <f t="shared" si="26"/>
        <v/>
      </c>
      <c r="B194" s="8"/>
      <c r="C194" s="14"/>
      <c r="D194" s="3"/>
      <c r="E194" s="7"/>
      <c r="F194" s="7"/>
      <c r="G194" s="3"/>
      <c r="H194" s="7"/>
      <c r="I194" s="30"/>
      <c r="J194" s="41" t="str">
        <f t="shared" si="27"/>
        <v/>
      </c>
      <c r="K194" s="16" t="str">
        <f>IF(B194=Contencioso_Administrativo[[#Headers],[Contencioso_Administrativo]],Actuación_Contencioso_2da[[#Headers],[Actuación_Contencioso_2da]],IF('SEGUNDA INSTANCIA'!B194=Ordinaria[[#Headers],[Ordinaria]],Actuación_Ordinaria_2da[[#Headers],[Actuación_Ordinaria_2da]],IF('SEGUNDA INSTANCIA'!B194=Función_Jurisdiccional_Disciplinaria[[#Headers],[Función_Jurisdiccional_Disciplinaria]],Actuación_Disciplinaria_2da[[#Headers],[Actuación_Disciplinaria_2da]],"")))</f>
        <v/>
      </c>
      <c r="L194" s="34" t="str">
        <f t="shared" si="28"/>
        <v/>
      </c>
      <c r="M194" s="34" t="str">
        <f t="shared" si="29"/>
        <v/>
      </c>
      <c r="N194" s="34" t="str">
        <f t="shared" si="30"/>
        <v/>
      </c>
      <c r="O194" s="4" t="str">
        <f t="shared" si="31"/>
        <v/>
      </c>
      <c r="P194" s="4" t="str">
        <f t="shared" si="32"/>
        <v/>
      </c>
      <c r="Q194" s="4" t="str">
        <f t="shared" si="33"/>
        <v/>
      </c>
      <c r="R194" s="4" t="str">
        <f t="shared" si="34"/>
        <v/>
      </c>
    </row>
    <row r="195" spans="1:18" x14ac:dyDescent="0.25">
      <c r="A195" s="79" t="str">
        <f t="shared" si="26"/>
        <v/>
      </c>
      <c r="B195" s="8"/>
      <c r="C195" s="14"/>
      <c r="D195" s="3"/>
      <c r="E195" s="7"/>
      <c r="F195" s="7"/>
      <c r="G195" s="3"/>
      <c r="H195" s="7"/>
      <c r="I195" s="30"/>
      <c r="J195" s="41" t="str">
        <f t="shared" si="27"/>
        <v/>
      </c>
      <c r="K195" s="16" t="str">
        <f>IF(B195=Contencioso_Administrativo[[#Headers],[Contencioso_Administrativo]],Actuación_Contencioso_2da[[#Headers],[Actuación_Contencioso_2da]],IF('SEGUNDA INSTANCIA'!B195=Ordinaria[[#Headers],[Ordinaria]],Actuación_Ordinaria_2da[[#Headers],[Actuación_Ordinaria_2da]],IF('SEGUNDA INSTANCIA'!B195=Función_Jurisdiccional_Disciplinaria[[#Headers],[Función_Jurisdiccional_Disciplinaria]],Actuación_Disciplinaria_2da[[#Headers],[Actuación_Disciplinaria_2da]],"")))</f>
        <v/>
      </c>
      <c r="L195" s="34" t="str">
        <f t="shared" si="28"/>
        <v/>
      </c>
      <c r="M195" s="34" t="str">
        <f t="shared" si="29"/>
        <v/>
      </c>
      <c r="N195" s="34" t="str">
        <f t="shared" si="30"/>
        <v/>
      </c>
      <c r="O195" s="4" t="str">
        <f t="shared" si="31"/>
        <v/>
      </c>
      <c r="P195" s="4" t="str">
        <f t="shared" si="32"/>
        <v/>
      </c>
      <c r="Q195" s="4" t="str">
        <f t="shared" si="33"/>
        <v/>
      </c>
      <c r="R195" s="4" t="str">
        <f t="shared" si="34"/>
        <v/>
      </c>
    </row>
    <row r="196" spans="1:18" x14ac:dyDescent="0.25">
      <c r="A196" s="79" t="str">
        <f t="shared" ref="A196:A259" si="35">IF(AND(A195&lt;&gt;"",H195&lt;&gt;"",C196&lt;&gt;""),A195,IF(H195&lt;&gt;"","",""))</f>
        <v/>
      </c>
      <c r="B196" s="8"/>
      <c r="C196" s="14"/>
      <c r="D196" s="3"/>
      <c r="E196" s="7"/>
      <c r="F196" s="7"/>
      <c r="G196" s="3"/>
      <c r="H196" s="7"/>
      <c r="I196" s="30"/>
      <c r="J196" s="41" t="str">
        <f t="shared" ref="J196:J259" si="36">IF(I196&lt;&gt;"",IF(LEN(I196)&gt;200,"Lleva "&amp;LEN(I196)&amp;" caracteres",""),"")</f>
        <v/>
      </c>
      <c r="K196" s="16" t="str">
        <f>IF(B196=Contencioso_Administrativo[[#Headers],[Contencioso_Administrativo]],Actuación_Contencioso_2da[[#Headers],[Actuación_Contencioso_2da]],IF('SEGUNDA INSTANCIA'!B196=Ordinaria[[#Headers],[Ordinaria]],Actuación_Ordinaria_2da[[#Headers],[Actuación_Ordinaria_2da]],IF('SEGUNDA INSTANCIA'!B196=Función_Jurisdiccional_Disciplinaria[[#Headers],[Función_Jurisdiccional_Disciplinaria]],Actuación_Disciplinaria_2da[[#Headers],[Actuación_Disciplinaria_2da]],"")))</f>
        <v/>
      </c>
      <c r="L196" s="34" t="str">
        <f t="shared" ref="L196:L259" si="37">LEFT(N196,6)</f>
        <v/>
      </c>
      <c r="M196" s="34" t="str">
        <f t="shared" ref="M196:M259" si="38">MID(N196,14,100)</f>
        <v/>
      </c>
      <c r="N196" s="34" t="str">
        <f t="shared" ref="N196:N259" si="39">IF(O196&lt;&gt;"",O196,"")&amp;IF(P196&lt;&gt;"",P196,"")&amp;IF(Q196&lt;&gt;"",Q196,"")&amp;IF(R196&lt;&gt;"",R196,"")</f>
        <v/>
      </c>
      <c r="O196" s="4" t="str">
        <f t="shared" ref="O196:O259" si="40">IF(A196&lt;&gt;"",IF(AND(LEN(A196)&lt;&gt;11,LEN(A196)&lt;&gt;12)," - Verifique el código del despacho debe contener 12 dígitos",""),"")</f>
        <v/>
      </c>
      <c r="P196" s="4" t="str">
        <f t="shared" ref="P196:P259" si="41">IF(C196&lt;&gt;"",IF(LEN(C196)&lt;&gt;23," - Verifique el código del proceso",""),"")</f>
        <v/>
      </c>
      <c r="Q196" s="4" t="str">
        <f t="shared" ref="Q196:Q259" si="42">IF(F196&lt;&gt;"",IF(F196&lt;E196," - Verifique La fecha de admisión de la demanda debe ser mayor o igual a la fecha de radicación",""),"")</f>
        <v/>
      </c>
      <c r="R196" s="4" t="str">
        <f t="shared" ref="R196:R259" si="43">IF(H196&lt;&gt;"",IF(H196&lt;F196," - Verifique La fecha de la última actuación, debe ser mayor o igual a la fecha de admisión",""),"")</f>
        <v/>
      </c>
    </row>
    <row r="197" spans="1:18" x14ac:dyDescent="0.25">
      <c r="A197" s="79" t="str">
        <f t="shared" si="35"/>
        <v/>
      </c>
      <c r="B197" s="8"/>
      <c r="C197" s="14"/>
      <c r="D197" s="3"/>
      <c r="E197" s="7"/>
      <c r="F197" s="7"/>
      <c r="G197" s="3"/>
      <c r="H197" s="7"/>
      <c r="I197" s="30"/>
      <c r="J197" s="41" t="str">
        <f t="shared" si="36"/>
        <v/>
      </c>
      <c r="K197" s="16" t="str">
        <f>IF(B197=Contencioso_Administrativo[[#Headers],[Contencioso_Administrativo]],Actuación_Contencioso_2da[[#Headers],[Actuación_Contencioso_2da]],IF('SEGUNDA INSTANCIA'!B197=Ordinaria[[#Headers],[Ordinaria]],Actuación_Ordinaria_2da[[#Headers],[Actuación_Ordinaria_2da]],IF('SEGUNDA INSTANCIA'!B197=Función_Jurisdiccional_Disciplinaria[[#Headers],[Función_Jurisdiccional_Disciplinaria]],Actuación_Disciplinaria_2da[[#Headers],[Actuación_Disciplinaria_2da]],"")))</f>
        <v/>
      </c>
      <c r="L197" s="34" t="str">
        <f t="shared" si="37"/>
        <v/>
      </c>
      <c r="M197" s="34" t="str">
        <f t="shared" si="38"/>
        <v/>
      </c>
      <c r="N197" s="34" t="str">
        <f t="shared" si="39"/>
        <v/>
      </c>
      <c r="O197" s="4" t="str">
        <f t="shared" si="40"/>
        <v/>
      </c>
      <c r="P197" s="4" t="str">
        <f t="shared" si="41"/>
        <v/>
      </c>
      <c r="Q197" s="4" t="str">
        <f t="shared" si="42"/>
        <v/>
      </c>
      <c r="R197" s="4" t="str">
        <f t="shared" si="43"/>
        <v/>
      </c>
    </row>
    <row r="198" spans="1:18" x14ac:dyDescent="0.25">
      <c r="A198" s="79" t="str">
        <f t="shared" si="35"/>
        <v/>
      </c>
      <c r="B198" s="8"/>
      <c r="C198" s="14"/>
      <c r="D198" s="3"/>
      <c r="E198" s="7"/>
      <c r="F198" s="7"/>
      <c r="G198" s="3"/>
      <c r="H198" s="7"/>
      <c r="I198" s="30"/>
      <c r="J198" s="41" t="str">
        <f t="shared" si="36"/>
        <v/>
      </c>
      <c r="K198" s="16" t="str">
        <f>IF(B198=Contencioso_Administrativo[[#Headers],[Contencioso_Administrativo]],Actuación_Contencioso_2da[[#Headers],[Actuación_Contencioso_2da]],IF('SEGUNDA INSTANCIA'!B198=Ordinaria[[#Headers],[Ordinaria]],Actuación_Ordinaria_2da[[#Headers],[Actuación_Ordinaria_2da]],IF('SEGUNDA INSTANCIA'!B198=Función_Jurisdiccional_Disciplinaria[[#Headers],[Función_Jurisdiccional_Disciplinaria]],Actuación_Disciplinaria_2da[[#Headers],[Actuación_Disciplinaria_2da]],"")))</f>
        <v/>
      </c>
      <c r="L198" s="34" t="str">
        <f t="shared" si="37"/>
        <v/>
      </c>
      <c r="M198" s="34" t="str">
        <f t="shared" si="38"/>
        <v/>
      </c>
      <c r="N198" s="34" t="str">
        <f t="shared" si="39"/>
        <v/>
      </c>
      <c r="O198" s="4" t="str">
        <f t="shared" si="40"/>
        <v/>
      </c>
      <c r="P198" s="4" t="str">
        <f t="shared" si="41"/>
        <v/>
      </c>
      <c r="Q198" s="4" t="str">
        <f t="shared" si="42"/>
        <v/>
      </c>
      <c r="R198" s="4" t="str">
        <f t="shared" si="43"/>
        <v/>
      </c>
    </row>
    <row r="199" spans="1:18" x14ac:dyDescent="0.25">
      <c r="A199" s="79" t="str">
        <f t="shared" si="35"/>
        <v/>
      </c>
      <c r="B199" s="8"/>
      <c r="C199" s="14"/>
      <c r="D199" s="3"/>
      <c r="E199" s="7"/>
      <c r="F199" s="7"/>
      <c r="G199" s="3"/>
      <c r="H199" s="7"/>
      <c r="I199" s="30"/>
      <c r="J199" s="41" t="str">
        <f t="shared" si="36"/>
        <v/>
      </c>
      <c r="K199" s="16" t="str">
        <f>IF(B199=Contencioso_Administrativo[[#Headers],[Contencioso_Administrativo]],Actuación_Contencioso_2da[[#Headers],[Actuación_Contencioso_2da]],IF('SEGUNDA INSTANCIA'!B199=Ordinaria[[#Headers],[Ordinaria]],Actuación_Ordinaria_2da[[#Headers],[Actuación_Ordinaria_2da]],IF('SEGUNDA INSTANCIA'!B199=Función_Jurisdiccional_Disciplinaria[[#Headers],[Función_Jurisdiccional_Disciplinaria]],Actuación_Disciplinaria_2da[[#Headers],[Actuación_Disciplinaria_2da]],"")))</f>
        <v/>
      </c>
      <c r="L199" s="34" t="str">
        <f t="shared" si="37"/>
        <v/>
      </c>
      <c r="M199" s="34" t="str">
        <f t="shared" si="38"/>
        <v/>
      </c>
      <c r="N199" s="34" t="str">
        <f t="shared" si="39"/>
        <v/>
      </c>
      <c r="O199" s="4" t="str">
        <f t="shared" si="40"/>
        <v/>
      </c>
      <c r="P199" s="4" t="str">
        <f t="shared" si="41"/>
        <v/>
      </c>
      <c r="Q199" s="4" t="str">
        <f t="shared" si="42"/>
        <v/>
      </c>
      <c r="R199" s="4" t="str">
        <f t="shared" si="43"/>
        <v/>
      </c>
    </row>
    <row r="200" spans="1:18" x14ac:dyDescent="0.25">
      <c r="A200" s="79" t="str">
        <f t="shared" si="35"/>
        <v/>
      </c>
      <c r="B200" s="8"/>
      <c r="C200" s="14"/>
      <c r="D200" s="3"/>
      <c r="E200" s="7"/>
      <c r="F200" s="7"/>
      <c r="G200" s="3"/>
      <c r="H200" s="7"/>
      <c r="I200" s="30"/>
      <c r="J200" s="41" t="str">
        <f t="shared" si="36"/>
        <v/>
      </c>
      <c r="K200" s="16" t="str">
        <f>IF(B200=Contencioso_Administrativo[[#Headers],[Contencioso_Administrativo]],Actuación_Contencioso_2da[[#Headers],[Actuación_Contencioso_2da]],IF('SEGUNDA INSTANCIA'!B200=Ordinaria[[#Headers],[Ordinaria]],Actuación_Ordinaria_2da[[#Headers],[Actuación_Ordinaria_2da]],IF('SEGUNDA INSTANCIA'!B200=Función_Jurisdiccional_Disciplinaria[[#Headers],[Función_Jurisdiccional_Disciplinaria]],Actuación_Disciplinaria_2da[[#Headers],[Actuación_Disciplinaria_2da]],"")))</f>
        <v/>
      </c>
      <c r="L200" s="34" t="str">
        <f t="shared" si="37"/>
        <v/>
      </c>
      <c r="M200" s="34" t="str">
        <f t="shared" si="38"/>
        <v/>
      </c>
      <c r="N200" s="34" t="str">
        <f t="shared" si="39"/>
        <v/>
      </c>
      <c r="O200" s="4" t="str">
        <f t="shared" si="40"/>
        <v/>
      </c>
      <c r="P200" s="4" t="str">
        <f t="shared" si="41"/>
        <v/>
      </c>
      <c r="Q200" s="4" t="str">
        <f t="shared" si="42"/>
        <v/>
      </c>
      <c r="R200" s="4" t="str">
        <f t="shared" si="43"/>
        <v/>
      </c>
    </row>
    <row r="201" spans="1:18" x14ac:dyDescent="0.25">
      <c r="A201" s="79" t="str">
        <f t="shared" si="35"/>
        <v/>
      </c>
      <c r="B201" s="8"/>
      <c r="C201" s="14"/>
      <c r="D201" s="3"/>
      <c r="E201" s="7"/>
      <c r="F201" s="7"/>
      <c r="G201" s="3"/>
      <c r="H201" s="7"/>
      <c r="I201" s="30"/>
      <c r="J201" s="41" t="str">
        <f t="shared" si="36"/>
        <v/>
      </c>
      <c r="K201" s="16" t="str">
        <f>IF(B201=Contencioso_Administrativo[[#Headers],[Contencioso_Administrativo]],Actuación_Contencioso_2da[[#Headers],[Actuación_Contencioso_2da]],IF('SEGUNDA INSTANCIA'!B201=Ordinaria[[#Headers],[Ordinaria]],Actuación_Ordinaria_2da[[#Headers],[Actuación_Ordinaria_2da]],IF('SEGUNDA INSTANCIA'!B201=Función_Jurisdiccional_Disciplinaria[[#Headers],[Función_Jurisdiccional_Disciplinaria]],Actuación_Disciplinaria_2da[[#Headers],[Actuación_Disciplinaria_2da]],"")))</f>
        <v/>
      </c>
      <c r="L201" s="34" t="str">
        <f t="shared" si="37"/>
        <v/>
      </c>
      <c r="M201" s="34" t="str">
        <f t="shared" si="38"/>
        <v/>
      </c>
      <c r="N201" s="34" t="str">
        <f t="shared" si="39"/>
        <v/>
      </c>
      <c r="O201" s="4" t="str">
        <f t="shared" si="40"/>
        <v/>
      </c>
      <c r="P201" s="4" t="str">
        <f t="shared" si="41"/>
        <v/>
      </c>
      <c r="Q201" s="4" t="str">
        <f t="shared" si="42"/>
        <v/>
      </c>
      <c r="R201" s="4" t="str">
        <f t="shared" si="43"/>
        <v/>
      </c>
    </row>
    <row r="202" spans="1:18" x14ac:dyDescent="0.25">
      <c r="A202" s="79" t="str">
        <f t="shared" si="35"/>
        <v/>
      </c>
      <c r="B202" s="8"/>
      <c r="C202" s="14"/>
      <c r="D202" s="3"/>
      <c r="E202" s="7"/>
      <c r="F202" s="7"/>
      <c r="G202" s="3"/>
      <c r="H202" s="7"/>
      <c r="I202" s="30"/>
      <c r="J202" s="41" t="str">
        <f t="shared" si="36"/>
        <v/>
      </c>
      <c r="K202" s="16" t="str">
        <f>IF(B202=Contencioso_Administrativo[[#Headers],[Contencioso_Administrativo]],Actuación_Contencioso_2da[[#Headers],[Actuación_Contencioso_2da]],IF('SEGUNDA INSTANCIA'!B202=Ordinaria[[#Headers],[Ordinaria]],Actuación_Ordinaria_2da[[#Headers],[Actuación_Ordinaria_2da]],IF('SEGUNDA INSTANCIA'!B202=Función_Jurisdiccional_Disciplinaria[[#Headers],[Función_Jurisdiccional_Disciplinaria]],Actuación_Disciplinaria_2da[[#Headers],[Actuación_Disciplinaria_2da]],"")))</f>
        <v/>
      </c>
      <c r="L202" s="34" t="str">
        <f t="shared" si="37"/>
        <v/>
      </c>
      <c r="M202" s="34" t="str">
        <f t="shared" si="38"/>
        <v/>
      </c>
      <c r="N202" s="34" t="str">
        <f t="shared" si="39"/>
        <v/>
      </c>
      <c r="O202" s="4" t="str">
        <f t="shared" si="40"/>
        <v/>
      </c>
      <c r="P202" s="4" t="str">
        <f t="shared" si="41"/>
        <v/>
      </c>
      <c r="Q202" s="4" t="str">
        <f t="shared" si="42"/>
        <v/>
      </c>
      <c r="R202" s="4" t="str">
        <f t="shared" si="43"/>
        <v/>
      </c>
    </row>
    <row r="203" spans="1:18" x14ac:dyDescent="0.25">
      <c r="A203" s="79" t="str">
        <f t="shared" si="35"/>
        <v/>
      </c>
      <c r="B203" s="8"/>
      <c r="C203" s="14"/>
      <c r="D203" s="3"/>
      <c r="E203" s="7"/>
      <c r="F203" s="7"/>
      <c r="G203" s="3"/>
      <c r="H203" s="7"/>
      <c r="I203" s="30"/>
      <c r="J203" s="41" t="str">
        <f t="shared" si="36"/>
        <v/>
      </c>
      <c r="K203" s="16" t="str">
        <f>IF(B203=Contencioso_Administrativo[[#Headers],[Contencioso_Administrativo]],Actuación_Contencioso_2da[[#Headers],[Actuación_Contencioso_2da]],IF('SEGUNDA INSTANCIA'!B203=Ordinaria[[#Headers],[Ordinaria]],Actuación_Ordinaria_2da[[#Headers],[Actuación_Ordinaria_2da]],IF('SEGUNDA INSTANCIA'!B203=Función_Jurisdiccional_Disciplinaria[[#Headers],[Función_Jurisdiccional_Disciplinaria]],Actuación_Disciplinaria_2da[[#Headers],[Actuación_Disciplinaria_2da]],"")))</f>
        <v/>
      </c>
      <c r="L203" s="34" t="str">
        <f t="shared" si="37"/>
        <v/>
      </c>
      <c r="M203" s="34" t="str">
        <f t="shared" si="38"/>
        <v/>
      </c>
      <c r="N203" s="34" t="str">
        <f t="shared" si="39"/>
        <v/>
      </c>
      <c r="O203" s="4" t="str">
        <f t="shared" si="40"/>
        <v/>
      </c>
      <c r="P203" s="4" t="str">
        <f t="shared" si="41"/>
        <v/>
      </c>
      <c r="Q203" s="4" t="str">
        <f t="shared" si="42"/>
        <v/>
      </c>
      <c r="R203" s="4" t="str">
        <f t="shared" si="43"/>
        <v/>
      </c>
    </row>
    <row r="204" spans="1:18" x14ac:dyDescent="0.25">
      <c r="A204" s="79" t="str">
        <f t="shared" si="35"/>
        <v/>
      </c>
      <c r="B204" s="8"/>
      <c r="C204" s="14"/>
      <c r="D204" s="3"/>
      <c r="E204" s="7"/>
      <c r="F204" s="7"/>
      <c r="G204" s="3"/>
      <c r="H204" s="7"/>
      <c r="I204" s="30"/>
      <c r="J204" s="41" t="str">
        <f t="shared" si="36"/>
        <v/>
      </c>
      <c r="K204" s="16" t="str">
        <f>IF(B204=Contencioso_Administrativo[[#Headers],[Contencioso_Administrativo]],Actuación_Contencioso_2da[[#Headers],[Actuación_Contencioso_2da]],IF('SEGUNDA INSTANCIA'!B204=Ordinaria[[#Headers],[Ordinaria]],Actuación_Ordinaria_2da[[#Headers],[Actuación_Ordinaria_2da]],IF('SEGUNDA INSTANCIA'!B204=Función_Jurisdiccional_Disciplinaria[[#Headers],[Función_Jurisdiccional_Disciplinaria]],Actuación_Disciplinaria_2da[[#Headers],[Actuación_Disciplinaria_2da]],"")))</f>
        <v/>
      </c>
      <c r="L204" s="34" t="str">
        <f t="shared" si="37"/>
        <v/>
      </c>
      <c r="M204" s="34" t="str">
        <f t="shared" si="38"/>
        <v/>
      </c>
      <c r="N204" s="34" t="str">
        <f t="shared" si="39"/>
        <v/>
      </c>
      <c r="O204" s="4" t="str">
        <f t="shared" si="40"/>
        <v/>
      </c>
      <c r="P204" s="4" t="str">
        <f t="shared" si="41"/>
        <v/>
      </c>
      <c r="Q204" s="4" t="str">
        <f t="shared" si="42"/>
        <v/>
      </c>
      <c r="R204" s="4" t="str">
        <f t="shared" si="43"/>
        <v/>
      </c>
    </row>
    <row r="205" spans="1:18" x14ac:dyDescent="0.25">
      <c r="A205" s="79" t="str">
        <f t="shared" si="35"/>
        <v/>
      </c>
      <c r="B205" s="8"/>
      <c r="C205" s="14"/>
      <c r="D205" s="3"/>
      <c r="E205" s="7"/>
      <c r="F205" s="7"/>
      <c r="G205" s="3"/>
      <c r="H205" s="7"/>
      <c r="I205" s="30"/>
      <c r="J205" s="41" t="str">
        <f t="shared" si="36"/>
        <v/>
      </c>
      <c r="K205" s="16" t="str">
        <f>IF(B205=Contencioso_Administrativo[[#Headers],[Contencioso_Administrativo]],Actuación_Contencioso_2da[[#Headers],[Actuación_Contencioso_2da]],IF('SEGUNDA INSTANCIA'!B205=Ordinaria[[#Headers],[Ordinaria]],Actuación_Ordinaria_2da[[#Headers],[Actuación_Ordinaria_2da]],IF('SEGUNDA INSTANCIA'!B205=Función_Jurisdiccional_Disciplinaria[[#Headers],[Función_Jurisdiccional_Disciplinaria]],Actuación_Disciplinaria_2da[[#Headers],[Actuación_Disciplinaria_2da]],"")))</f>
        <v/>
      </c>
      <c r="L205" s="34" t="str">
        <f t="shared" si="37"/>
        <v/>
      </c>
      <c r="M205" s="34" t="str">
        <f t="shared" si="38"/>
        <v/>
      </c>
      <c r="N205" s="34" t="str">
        <f t="shared" si="39"/>
        <v/>
      </c>
      <c r="O205" s="4" t="str">
        <f t="shared" si="40"/>
        <v/>
      </c>
      <c r="P205" s="4" t="str">
        <f t="shared" si="41"/>
        <v/>
      </c>
      <c r="Q205" s="4" t="str">
        <f t="shared" si="42"/>
        <v/>
      </c>
      <c r="R205" s="4" t="str">
        <f t="shared" si="43"/>
        <v/>
      </c>
    </row>
    <row r="206" spans="1:18" x14ac:dyDescent="0.25">
      <c r="A206" s="79" t="str">
        <f t="shared" si="35"/>
        <v/>
      </c>
      <c r="B206" s="8"/>
      <c r="C206" s="14"/>
      <c r="D206" s="3"/>
      <c r="E206" s="7"/>
      <c r="F206" s="7"/>
      <c r="G206" s="3"/>
      <c r="H206" s="7"/>
      <c r="I206" s="30"/>
      <c r="J206" s="41" t="str">
        <f t="shared" si="36"/>
        <v/>
      </c>
      <c r="K206" s="16" t="str">
        <f>IF(B206=Contencioso_Administrativo[[#Headers],[Contencioso_Administrativo]],Actuación_Contencioso_2da[[#Headers],[Actuación_Contencioso_2da]],IF('SEGUNDA INSTANCIA'!B206=Ordinaria[[#Headers],[Ordinaria]],Actuación_Ordinaria_2da[[#Headers],[Actuación_Ordinaria_2da]],IF('SEGUNDA INSTANCIA'!B206=Función_Jurisdiccional_Disciplinaria[[#Headers],[Función_Jurisdiccional_Disciplinaria]],Actuación_Disciplinaria_2da[[#Headers],[Actuación_Disciplinaria_2da]],"")))</f>
        <v/>
      </c>
      <c r="L206" s="34" t="str">
        <f t="shared" si="37"/>
        <v/>
      </c>
      <c r="M206" s="34" t="str">
        <f t="shared" si="38"/>
        <v/>
      </c>
      <c r="N206" s="34" t="str">
        <f t="shared" si="39"/>
        <v/>
      </c>
      <c r="O206" s="4" t="str">
        <f t="shared" si="40"/>
        <v/>
      </c>
      <c r="P206" s="4" t="str">
        <f t="shared" si="41"/>
        <v/>
      </c>
      <c r="Q206" s="4" t="str">
        <f t="shared" si="42"/>
        <v/>
      </c>
      <c r="R206" s="4" t="str">
        <f t="shared" si="43"/>
        <v/>
      </c>
    </row>
    <row r="207" spans="1:18" x14ac:dyDescent="0.25">
      <c r="A207" s="79" t="str">
        <f t="shared" si="35"/>
        <v/>
      </c>
      <c r="B207" s="8"/>
      <c r="C207" s="14"/>
      <c r="D207" s="3"/>
      <c r="E207" s="7"/>
      <c r="F207" s="7"/>
      <c r="G207" s="3"/>
      <c r="H207" s="7"/>
      <c r="I207" s="30"/>
      <c r="J207" s="41" t="str">
        <f t="shared" si="36"/>
        <v/>
      </c>
      <c r="K207" s="16" t="str">
        <f>IF(B207=Contencioso_Administrativo[[#Headers],[Contencioso_Administrativo]],Actuación_Contencioso_2da[[#Headers],[Actuación_Contencioso_2da]],IF('SEGUNDA INSTANCIA'!B207=Ordinaria[[#Headers],[Ordinaria]],Actuación_Ordinaria_2da[[#Headers],[Actuación_Ordinaria_2da]],IF('SEGUNDA INSTANCIA'!B207=Función_Jurisdiccional_Disciplinaria[[#Headers],[Función_Jurisdiccional_Disciplinaria]],Actuación_Disciplinaria_2da[[#Headers],[Actuación_Disciplinaria_2da]],"")))</f>
        <v/>
      </c>
      <c r="L207" s="34" t="str">
        <f t="shared" si="37"/>
        <v/>
      </c>
      <c r="M207" s="34" t="str">
        <f t="shared" si="38"/>
        <v/>
      </c>
      <c r="N207" s="34" t="str">
        <f t="shared" si="39"/>
        <v/>
      </c>
      <c r="O207" s="4" t="str">
        <f t="shared" si="40"/>
        <v/>
      </c>
      <c r="P207" s="4" t="str">
        <f t="shared" si="41"/>
        <v/>
      </c>
      <c r="Q207" s="4" t="str">
        <f t="shared" si="42"/>
        <v/>
      </c>
      <c r="R207" s="4" t="str">
        <f t="shared" si="43"/>
        <v/>
      </c>
    </row>
    <row r="208" spans="1:18" x14ac:dyDescent="0.25">
      <c r="A208" s="79" t="str">
        <f t="shared" si="35"/>
        <v/>
      </c>
      <c r="B208" s="8"/>
      <c r="C208" s="14"/>
      <c r="D208" s="3"/>
      <c r="E208" s="7"/>
      <c r="F208" s="7"/>
      <c r="G208" s="3"/>
      <c r="H208" s="7"/>
      <c r="I208" s="30"/>
      <c r="J208" s="41" t="str">
        <f t="shared" si="36"/>
        <v/>
      </c>
      <c r="K208" s="16" t="str">
        <f>IF(B208=Contencioso_Administrativo[[#Headers],[Contencioso_Administrativo]],Actuación_Contencioso_2da[[#Headers],[Actuación_Contencioso_2da]],IF('SEGUNDA INSTANCIA'!B208=Ordinaria[[#Headers],[Ordinaria]],Actuación_Ordinaria_2da[[#Headers],[Actuación_Ordinaria_2da]],IF('SEGUNDA INSTANCIA'!B208=Función_Jurisdiccional_Disciplinaria[[#Headers],[Función_Jurisdiccional_Disciplinaria]],Actuación_Disciplinaria_2da[[#Headers],[Actuación_Disciplinaria_2da]],"")))</f>
        <v/>
      </c>
      <c r="L208" s="34" t="str">
        <f t="shared" si="37"/>
        <v/>
      </c>
      <c r="M208" s="34" t="str">
        <f t="shared" si="38"/>
        <v/>
      </c>
      <c r="N208" s="34" t="str">
        <f t="shared" si="39"/>
        <v/>
      </c>
      <c r="O208" s="4" t="str">
        <f t="shared" si="40"/>
        <v/>
      </c>
      <c r="P208" s="4" t="str">
        <f t="shared" si="41"/>
        <v/>
      </c>
      <c r="Q208" s="4" t="str">
        <f t="shared" si="42"/>
        <v/>
      </c>
      <c r="R208" s="4" t="str">
        <f t="shared" si="43"/>
        <v/>
      </c>
    </row>
    <row r="209" spans="1:18" x14ac:dyDescent="0.25">
      <c r="A209" s="79" t="str">
        <f t="shared" si="35"/>
        <v/>
      </c>
      <c r="B209" s="8"/>
      <c r="C209" s="14"/>
      <c r="D209" s="3"/>
      <c r="E209" s="7"/>
      <c r="F209" s="7"/>
      <c r="G209" s="3"/>
      <c r="H209" s="7"/>
      <c r="I209" s="30"/>
      <c r="J209" s="41" t="str">
        <f t="shared" si="36"/>
        <v/>
      </c>
      <c r="K209" s="16" t="str">
        <f>IF(B209=Contencioso_Administrativo[[#Headers],[Contencioso_Administrativo]],Actuación_Contencioso_2da[[#Headers],[Actuación_Contencioso_2da]],IF('SEGUNDA INSTANCIA'!B209=Ordinaria[[#Headers],[Ordinaria]],Actuación_Ordinaria_2da[[#Headers],[Actuación_Ordinaria_2da]],IF('SEGUNDA INSTANCIA'!B209=Función_Jurisdiccional_Disciplinaria[[#Headers],[Función_Jurisdiccional_Disciplinaria]],Actuación_Disciplinaria_2da[[#Headers],[Actuación_Disciplinaria_2da]],"")))</f>
        <v/>
      </c>
      <c r="L209" s="34" t="str">
        <f t="shared" si="37"/>
        <v/>
      </c>
      <c r="M209" s="34" t="str">
        <f t="shared" si="38"/>
        <v/>
      </c>
      <c r="N209" s="34" t="str">
        <f t="shared" si="39"/>
        <v/>
      </c>
      <c r="O209" s="4" t="str">
        <f t="shared" si="40"/>
        <v/>
      </c>
      <c r="P209" s="4" t="str">
        <f t="shared" si="41"/>
        <v/>
      </c>
      <c r="Q209" s="4" t="str">
        <f t="shared" si="42"/>
        <v/>
      </c>
      <c r="R209" s="4" t="str">
        <f t="shared" si="43"/>
        <v/>
      </c>
    </row>
    <row r="210" spans="1:18" x14ac:dyDescent="0.25">
      <c r="A210" s="79" t="str">
        <f t="shared" si="35"/>
        <v/>
      </c>
      <c r="B210" s="8"/>
      <c r="C210" s="14"/>
      <c r="D210" s="3"/>
      <c r="E210" s="7"/>
      <c r="F210" s="7"/>
      <c r="G210" s="3"/>
      <c r="H210" s="7"/>
      <c r="I210" s="30"/>
      <c r="J210" s="41" t="str">
        <f t="shared" si="36"/>
        <v/>
      </c>
      <c r="K210" s="16" t="str">
        <f>IF(B210=Contencioso_Administrativo[[#Headers],[Contencioso_Administrativo]],Actuación_Contencioso_2da[[#Headers],[Actuación_Contencioso_2da]],IF('SEGUNDA INSTANCIA'!B210=Ordinaria[[#Headers],[Ordinaria]],Actuación_Ordinaria_2da[[#Headers],[Actuación_Ordinaria_2da]],IF('SEGUNDA INSTANCIA'!B210=Función_Jurisdiccional_Disciplinaria[[#Headers],[Función_Jurisdiccional_Disciplinaria]],Actuación_Disciplinaria_2da[[#Headers],[Actuación_Disciplinaria_2da]],"")))</f>
        <v/>
      </c>
      <c r="L210" s="34" t="str">
        <f t="shared" si="37"/>
        <v/>
      </c>
      <c r="M210" s="34" t="str">
        <f t="shared" si="38"/>
        <v/>
      </c>
      <c r="N210" s="34" t="str">
        <f t="shared" si="39"/>
        <v/>
      </c>
      <c r="O210" s="4" t="str">
        <f t="shared" si="40"/>
        <v/>
      </c>
      <c r="P210" s="4" t="str">
        <f t="shared" si="41"/>
        <v/>
      </c>
      <c r="Q210" s="4" t="str">
        <f t="shared" si="42"/>
        <v/>
      </c>
      <c r="R210" s="4" t="str">
        <f t="shared" si="43"/>
        <v/>
      </c>
    </row>
    <row r="211" spans="1:18" x14ac:dyDescent="0.25">
      <c r="A211" s="79" t="str">
        <f t="shared" si="35"/>
        <v/>
      </c>
      <c r="B211" s="8"/>
      <c r="C211" s="14"/>
      <c r="D211" s="3"/>
      <c r="E211" s="7"/>
      <c r="F211" s="7"/>
      <c r="G211" s="3"/>
      <c r="H211" s="7"/>
      <c r="I211" s="30"/>
      <c r="J211" s="41" t="str">
        <f t="shared" si="36"/>
        <v/>
      </c>
      <c r="K211" s="16" t="str">
        <f>IF(B211=Contencioso_Administrativo[[#Headers],[Contencioso_Administrativo]],Actuación_Contencioso_2da[[#Headers],[Actuación_Contencioso_2da]],IF('SEGUNDA INSTANCIA'!B211=Ordinaria[[#Headers],[Ordinaria]],Actuación_Ordinaria_2da[[#Headers],[Actuación_Ordinaria_2da]],IF('SEGUNDA INSTANCIA'!B211=Función_Jurisdiccional_Disciplinaria[[#Headers],[Función_Jurisdiccional_Disciplinaria]],Actuación_Disciplinaria_2da[[#Headers],[Actuación_Disciplinaria_2da]],"")))</f>
        <v/>
      </c>
      <c r="L211" s="34" t="str">
        <f t="shared" si="37"/>
        <v/>
      </c>
      <c r="M211" s="34" t="str">
        <f t="shared" si="38"/>
        <v/>
      </c>
      <c r="N211" s="34" t="str">
        <f t="shared" si="39"/>
        <v/>
      </c>
      <c r="O211" s="4" t="str">
        <f t="shared" si="40"/>
        <v/>
      </c>
      <c r="P211" s="4" t="str">
        <f t="shared" si="41"/>
        <v/>
      </c>
      <c r="Q211" s="4" t="str">
        <f t="shared" si="42"/>
        <v/>
      </c>
      <c r="R211" s="4" t="str">
        <f t="shared" si="43"/>
        <v/>
      </c>
    </row>
    <row r="212" spans="1:18" x14ac:dyDescent="0.25">
      <c r="A212" s="79" t="str">
        <f t="shared" si="35"/>
        <v/>
      </c>
      <c r="B212" s="8"/>
      <c r="C212" s="14"/>
      <c r="D212" s="3"/>
      <c r="E212" s="7"/>
      <c r="F212" s="7"/>
      <c r="G212" s="3"/>
      <c r="H212" s="7"/>
      <c r="I212" s="30"/>
      <c r="J212" s="41" t="str">
        <f t="shared" si="36"/>
        <v/>
      </c>
      <c r="K212" s="16" t="str">
        <f>IF(B212=Contencioso_Administrativo[[#Headers],[Contencioso_Administrativo]],Actuación_Contencioso_2da[[#Headers],[Actuación_Contencioso_2da]],IF('SEGUNDA INSTANCIA'!B212=Ordinaria[[#Headers],[Ordinaria]],Actuación_Ordinaria_2da[[#Headers],[Actuación_Ordinaria_2da]],IF('SEGUNDA INSTANCIA'!B212=Función_Jurisdiccional_Disciplinaria[[#Headers],[Función_Jurisdiccional_Disciplinaria]],Actuación_Disciplinaria_2da[[#Headers],[Actuación_Disciplinaria_2da]],"")))</f>
        <v/>
      </c>
      <c r="L212" s="34" t="str">
        <f t="shared" si="37"/>
        <v/>
      </c>
      <c r="M212" s="34" t="str">
        <f t="shared" si="38"/>
        <v/>
      </c>
      <c r="N212" s="34" t="str">
        <f t="shared" si="39"/>
        <v/>
      </c>
      <c r="O212" s="4" t="str">
        <f t="shared" si="40"/>
        <v/>
      </c>
      <c r="P212" s="4" t="str">
        <f t="shared" si="41"/>
        <v/>
      </c>
      <c r="Q212" s="4" t="str">
        <f t="shared" si="42"/>
        <v/>
      </c>
      <c r="R212" s="4" t="str">
        <f t="shared" si="43"/>
        <v/>
      </c>
    </row>
    <row r="213" spans="1:18" x14ac:dyDescent="0.25">
      <c r="A213" s="79" t="str">
        <f t="shared" si="35"/>
        <v/>
      </c>
      <c r="B213" s="8"/>
      <c r="C213" s="14"/>
      <c r="D213" s="3"/>
      <c r="E213" s="7"/>
      <c r="F213" s="7"/>
      <c r="G213" s="3"/>
      <c r="H213" s="7"/>
      <c r="I213" s="30"/>
      <c r="J213" s="41" t="str">
        <f t="shared" si="36"/>
        <v/>
      </c>
      <c r="K213" s="16" t="str">
        <f>IF(B213=Contencioso_Administrativo[[#Headers],[Contencioso_Administrativo]],Actuación_Contencioso_2da[[#Headers],[Actuación_Contencioso_2da]],IF('SEGUNDA INSTANCIA'!B213=Ordinaria[[#Headers],[Ordinaria]],Actuación_Ordinaria_2da[[#Headers],[Actuación_Ordinaria_2da]],IF('SEGUNDA INSTANCIA'!B213=Función_Jurisdiccional_Disciplinaria[[#Headers],[Función_Jurisdiccional_Disciplinaria]],Actuación_Disciplinaria_2da[[#Headers],[Actuación_Disciplinaria_2da]],"")))</f>
        <v/>
      </c>
      <c r="L213" s="34" t="str">
        <f t="shared" si="37"/>
        <v/>
      </c>
      <c r="M213" s="34" t="str">
        <f t="shared" si="38"/>
        <v/>
      </c>
      <c r="N213" s="34" t="str">
        <f t="shared" si="39"/>
        <v/>
      </c>
      <c r="O213" s="4" t="str">
        <f t="shared" si="40"/>
        <v/>
      </c>
      <c r="P213" s="4" t="str">
        <f t="shared" si="41"/>
        <v/>
      </c>
      <c r="Q213" s="4" t="str">
        <f t="shared" si="42"/>
        <v/>
      </c>
      <c r="R213" s="4" t="str">
        <f t="shared" si="43"/>
        <v/>
      </c>
    </row>
    <row r="214" spans="1:18" x14ac:dyDescent="0.25">
      <c r="A214" s="79" t="str">
        <f t="shared" si="35"/>
        <v/>
      </c>
      <c r="B214" s="8"/>
      <c r="C214" s="14"/>
      <c r="D214" s="3"/>
      <c r="E214" s="7"/>
      <c r="F214" s="7"/>
      <c r="G214" s="3"/>
      <c r="H214" s="7"/>
      <c r="I214" s="30"/>
      <c r="J214" s="41" t="str">
        <f t="shared" si="36"/>
        <v/>
      </c>
      <c r="K214" s="16" t="str">
        <f>IF(B214=Contencioso_Administrativo[[#Headers],[Contencioso_Administrativo]],Actuación_Contencioso_2da[[#Headers],[Actuación_Contencioso_2da]],IF('SEGUNDA INSTANCIA'!B214=Ordinaria[[#Headers],[Ordinaria]],Actuación_Ordinaria_2da[[#Headers],[Actuación_Ordinaria_2da]],IF('SEGUNDA INSTANCIA'!B214=Función_Jurisdiccional_Disciplinaria[[#Headers],[Función_Jurisdiccional_Disciplinaria]],Actuación_Disciplinaria_2da[[#Headers],[Actuación_Disciplinaria_2da]],"")))</f>
        <v/>
      </c>
      <c r="L214" s="34" t="str">
        <f t="shared" si="37"/>
        <v/>
      </c>
      <c r="M214" s="34" t="str">
        <f t="shared" si="38"/>
        <v/>
      </c>
      <c r="N214" s="34" t="str">
        <f t="shared" si="39"/>
        <v/>
      </c>
      <c r="O214" s="4" t="str">
        <f t="shared" si="40"/>
        <v/>
      </c>
      <c r="P214" s="4" t="str">
        <f t="shared" si="41"/>
        <v/>
      </c>
      <c r="Q214" s="4" t="str">
        <f t="shared" si="42"/>
        <v/>
      </c>
      <c r="R214" s="4" t="str">
        <f t="shared" si="43"/>
        <v/>
      </c>
    </row>
    <row r="215" spans="1:18" x14ac:dyDescent="0.25">
      <c r="A215" s="79" t="str">
        <f t="shared" si="35"/>
        <v/>
      </c>
      <c r="B215" s="8"/>
      <c r="C215" s="14"/>
      <c r="D215" s="3"/>
      <c r="E215" s="7"/>
      <c r="F215" s="7"/>
      <c r="G215" s="3"/>
      <c r="H215" s="7"/>
      <c r="I215" s="30"/>
      <c r="J215" s="41" t="str">
        <f t="shared" si="36"/>
        <v/>
      </c>
      <c r="K215" s="16" t="str">
        <f>IF(B215=Contencioso_Administrativo[[#Headers],[Contencioso_Administrativo]],Actuación_Contencioso_2da[[#Headers],[Actuación_Contencioso_2da]],IF('SEGUNDA INSTANCIA'!B215=Ordinaria[[#Headers],[Ordinaria]],Actuación_Ordinaria_2da[[#Headers],[Actuación_Ordinaria_2da]],IF('SEGUNDA INSTANCIA'!B215=Función_Jurisdiccional_Disciplinaria[[#Headers],[Función_Jurisdiccional_Disciplinaria]],Actuación_Disciplinaria_2da[[#Headers],[Actuación_Disciplinaria_2da]],"")))</f>
        <v/>
      </c>
      <c r="L215" s="34" t="str">
        <f t="shared" si="37"/>
        <v/>
      </c>
      <c r="M215" s="34" t="str">
        <f t="shared" si="38"/>
        <v/>
      </c>
      <c r="N215" s="34" t="str">
        <f t="shared" si="39"/>
        <v/>
      </c>
      <c r="O215" s="4" t="str">
        <f t="shared" si="40"/>
        <v/>
      </c>
      <c r="P215" s="4" t="str">
        <f t="shared" si="41"/>
        <v/>
      </c>
      <c r="Q215" s="4" t="str">
        <f t="shared" si="42"/>
        <v/>
      </c>
      <c r="R215" s="4" t="str">
        <f t="shared" si="43"/>
        <v/>
      </c>
    </row>
    <row r="216" spans="1:18" x14ac:dyDescent="0.25">
      <c r="A216" s="79" t="str">
        <f t="shared" si="35"/>
        <v/>
      </c>
      <c r="B216" s="8"/>
      <c r="C216" s="14"/>
      <c r="D216" s="3"/>
      <c r="E216" s="7"/>
      <c r="F216" s="7"/>
      <c r="G216" s="3"/>
      <c r="H216" s="7"/>
      <c r="I216" s="30"/>
      <c r="J216" s="41" t="str">
        <f t="shared" si="36"/>
        <v/>
      </c>
      <c r="K216" s="16" t="str">
        <f>IF(B216=Contencioso_Administrativo[[#Headers],[Contencioso_Administrativo]],Actuación_Contencioso_2da[[#Headers],[Actuación_Contencioso_2da]],IF('SEGUNDA INSTANCIA'!B216=Ordinaria[[#Headers],[Ordinaria]],Actuación_Ordinaria_2da[[#Headers],[Actuación_Ordinaria_2da]],IF('SEGUNDA INSTANCIA'!B216=Función_Jurisdiccional_Disciplinaria[[#Headers],[Función_Jurisdiccional_Disciplinaria]],Actuación_Disciplinaria_2da[[#Headers],[Actuación_Disciplinaria_2da]],"")))</f>
        <v/>
      </c>
      <c r="L216" s="34" t="str">
        <f t="shared" si="37"/>
        <v/>
      </c>
      <c r="M216" s="34" t="str">
        <f t="shared" si="38"/>
        <v/>
      </c>
      <c r="N216" s="34" t="str">
        <f t="shared" si="39"/>
        <v/>
      </c>
      <c r="O216" s="4" t="str">
        <f t="shared" si="40"/>
        <v/>
      </c>
      <c r="P216" s="4" t="str">
        <f t="shared" si="41"/>
        <v/>
      </c>
      <c r="Q216" s="4" t="str">
        <f t="shared" si="42"/>
        <v/>
      </c>
      <c r="R216" s="4" t="str">
        <f t="shared" si="43"/>
        <v/>
      </c>
    </row>
    <row r="217" spans="1:18" x14ac:dyDescent="0.25">
      <c r="A217" s="79" t="str">
        <f t="shared" si="35"/>
        <v/>
      </c>
      <c r="B217" s="8"/>
      <c r="C217" s="14"/>
      <c r="D217" s="3"/>
      <c r="E217" s="7"/>
      <c r="F217" s="7"/>
      <c r="G217" s="3"/>
      <c r="H217" s="7"/>
      <c r="I217" s="30"/>
      <c r="J217" s="41" t="str">
        <f t="shared" si="36"/>
        <v/>
      </c>
      <c r="K217" s="16" t="str">
        <f>IF(B217=Contencioso_Administrativo[[#Headers],[Contencioso_Administrativo]],Actuación_Contencioso_2da[[#Headers],[Actuación_Contencioso_2da]],IF('SEGUNDA INSTANCIA'!B217=Ordinaria[[#Headers],[Ordinaria]],Actuación_Ordinaria_2da[[#Headers],[Actuación_Ordinaria_2da]],IF('SEGUNDA INSTANCIA'!B217=Función_Jurisdiccional_Disciplinaria[[#Headers],[Función_Jurisdiccional_Disciplinaria]],Actuación_Disciplinaria_2da[[#Headers],[Actuación_Disciplinaria_2da]],"")))</f>
        <v/>
      </c>
      <c r="L217" s="34" t="str">
        <f t="shared" si="37"/>
        <v/>
      </c>
      <c r="M217" s="34" t="str">
        <f t="shared" si="38"/>
        <v/>
      </c>
      <c r="N217" s="34" t="str">
        <f t="shared" si="39"/>
        <v/>
      </c>
      <c r="O217" s="4" t="str">
        <f t="shared" si="40"/>
        <v/>
      </c>
      <c r="P217" s="4" t="str">
        <f t="shared" si="41"/>
        <v/>
      </c>
      <c r="Q217" s="4" t="str">
        <f t="shared" si="42"/>
        <v/>
      </c>
      <c r="R217" s="4" t="str">
        <f t="shared" si="43"/>
        <v/>
      </c>
    </row>
    <row r="218" spans="1:18" x14ac:dyDescent="0.25">
      <c r="A218" s="79" t="str">
        <f t="shared" si="35"/>
        <v/>
      </c>
      <c r="B218" s="8"/>
      <c r="C218" s="14"/>
      <c r="D218" s="3"/>
      <c r="E218" s="7"/>
      <c r="F218" s="7"/>
      <c r="G218" s="3"/>
      <c r="H218" s="7"/>
      <c r="I218" s="30"/>
      <c r="J218" s="41" t="str">
        <f t="shared" si="36"/>
        <v/>
      </c>
      <c r="K218" s="16" t="str">
        <f>IF(B218=Contencioso_Administrativo[[#Headers],[Contencioso_Administrativo]],Actuación_Contencioso_2da[[#Headers],[Actuación_Contencioso_2da]],IF('SEGUNDA INSTANCIA'!B218=Ordinaria[[#Headers],[Ordinaria]],Actuación_Ordinaria_2da[[#Headers],[Actuación_Ordinaria_2da]],IF('SEGUNDA INSTANCIA'!B218=Función_Jurisdiccional_Disciplinaria[[#Headers],[Función_Jurisdiccional_Disciplinaria]],Actuación_Disciplinaria_2da[[#Headers],[Actuación_Disciplinaria_2da]],"")))</f>
        <v/>
      </c>
      <c r="L218" s="34" t="str">
        <f t="shared" si="37"/>
        <v/>
      </c>
      <c r="M218" s="34" t="str">
        <f t="shared" si="38"/>
        <v/>
      </c>
      <c r="N218" s="34" t="str">
        <f t="shared" si="39"/>
        <v/>
      </c>
      <c r="O218" s="4" t="str">
        <f t="shared" si="40"/>
        <v/>
      </c>
      <c r="P218" s="4" t="str">
        <f t="shared" si="41"/>
        <v/>
      </c>
      <c r="Q218" s="4" t="str">
        <f t="shared" si="42"/>
        <v/>
      </c>
      <c r="R218" s="4" t="str">
        <f t="shared" si="43"/>
        <v/>
      </c>
    </row>
    <row r="219" spans="1:18" x14ac:dyDescent="0.25">
      <c r="A219" s="79" t="str">
        <f t="shared" si="35"/>
        <v/>
      </c>
      <c r="B219" s="8"/>
      <c r="C219" s="14"/>
      <c r="D219" s="3"/>
      <c r="E219" s="7"/>
      <c r="F219" s="7"/>
      <c r="G219" s="3"/>
      <c r="H219" s="7"/>
      <c r="I219" s="30"/>
      <c r="J219" s="41" t="str">
        <f t="shared" si="36"/>
        <v/>
      </c>
      <c r="K219" s="16" t="str">
        <f>IF(B219=Contencioso_Administrativo[[#Headers],[Contencioso_Administrativo]],Actuación_Contencioso_2da[[#Headers],[Actuación_Contencioso_2da]],IF('SEGUNDA INSTANCIA'!B219=Ordinaria[[#Headers],[Ordinaria]],Actuación_Ordinaria_2da[[#Headers],[Actuación_Ordinaria_2da]],IF('SEGUNDA INSTANCIA'!B219=Función_Jurisdiccional_Disciplinaria[[#Headers],[Función_Jurisdiccional_Disciplinaria]],Actuación_Disciplinaria_2da[[#Headers],[Actuación_Disciplinaria_2da]],"")))</f>
        <v/>
      </c>
      <c r="L219" s="34" t="str">
        <f t="shared" si="37"/>
        <v/>
      </c>
      <c r="M219" s="34" t="str">
        <f t="shared" si="38"/>
        <v/>
      </c>
      <c r="N219" s="34" t="str">
        <f t="shared" si="39"/>
        <v/>
      </c>
      <c r="O219" s="4" t="str">
        <f t="shared" si="40"/>
        <v/>
      </c>
      <c r="P219" s="4" t="str">
        <f t="shared" si="41"/>
        <v/>
      </c>
      <c r="Q219" s="4" t="str">
        <f t="shared" si="42"/>
        <v/>
      </c>
      <c r="R219" s="4" t="str">
        <f t="shared" si="43"/>
        <v/>
      </c>
    </row>
    <row r="220" spans="1:18" x14ac:dyDescent="0.25">
      <c r="A220" s="79" t="str">
        <f t="shared" si="35"/>
        <v/>
      </c>
      <c r="B220" s="8"/>
      <c r="C220" s="14"/>
      <c r="D220" s="3"/>
      <c r="E220" s="7"/>
      <c r="F220" s="7"/>
      <c r="G220" s="3"/>
      <c r="H220" s="7"/>
      <c r="I220" s="30"/>
      <c r="J220" s="41" t="str">
        <f t="shared" si="36"/>
        <v/>
      </c>
      <c r="K220" s="16" t="str">
        <f>IF(B220=Contencioso_Administrativo[[#Headers],[Contencioso_Administrativo]],Actuación_Contencioso_2da[[#Headers],[Actuación_Contencioso_2da]],IF('SEGUNDA INSTANCIA'!B220=Ordinaria[[#Headers],[Ordinaria]],Actuación_Ordinaria_2da[[#Headers],[Actuación_Ordinaria_2da]],IF('SEGUNDA INSTANCIA'!B220=Función_Jurisdiccional_Disciplinaria[[#Headers],[Función_Jurisdiccional_Disciplinaria]],Actuación_Disciplinaria_2da[[#Headers],[Actuación_Disciplinaria_2da]],"")))</f>
        <v/>
      </c>
      <c r="L220" s="34" t="str">
        <f t="shared" si="37"/>
        <v/>
      </c>
      <c r="M220" s="34" t="str">
        <f t="shared" si="38"/>
        <v/>
      </c>
      <c r="N220" s="34" t="str">
        <f t="shared" si="39"/>
        <v/>
      </c>
      <c r="O220" s="4" t="str">
        <f t="shared" si="40"/>
        <v/>
      </c>
      <c r="P220" s="4" t="str">
        <f t="shared" si="41"/>
        <v/>
      </c>
      <c r="Q220" s="4" t="str">
        <f t="shared" si="42"/>
        <v/>
      </c>
      <c r="R220" s="4" t="str">
        <f t="shared" si="43"/>
        <v/>
      </c>
    </row>
    <row r="221" spans="1:18" x14ac:dyDescent="0.25">
      <c r="A221" s="79" t="str">
        <f t="shared" si="35"/>
        <v/>
      </c>
      <c r="B221" s="8"/>
      <c r="C221" s="14"/>
      <c r="D221" s="3"/>
      <c r="E221" s="7"/>
      <c r="F221" s="7"/>
      <c r="G221" s="3"/>
      <c r="H221" s="7"/>
      <c r="I221" s="30"/>
      <c r="J221" s="41" t="str">
        <f t="shared" si="36"/>
        <v/>
      </c>
      <c r="K221" s="16" t="str">
        <f>IF(B221=Contencioso_Administrativo[[#Headers],[Contencioso_Administrativo]],Actuación_Contencioso_2da[[#Headers],[Actuación_Contencioso_2da]],IF('SEGUNDA INSTANCIA'!B221=Ordinaria[[#Headers],[Ordinaria]],Actuación_Ordinaria_2da[[#Headers],[Actuación_Ordinaria_2da]],IF('SEGUNDA INSTANCIA'!B221=Función_Jurisdiccional_Disciplinaria[[#Headers],[Función_Jurisdiccional_Disciplinaria]],Actuación_Disciplinaria_2da[[#Headers],[Actuación_Disciplinaria_2da]],"")))</f>
        <v/>
      </c>
      <c r="L221" s="34" t="str">
        <f t="shared" si="37"/>
        <v/>
      </c>
      <c r="M221" s="34" t="str">
        <f t="shared" si="38"/>
        <v/>
      </c>
      <c r="N221" s="34" t="str">
        <f t="shared" si="39"/>
        <v/>
      </c>
      <c r="O221" s="4" t="str">
        <f t="shared" si="40"/>
        <v/>
      </c>
      <c r="P221" s="4" t="str">
        <f t="shared" si="41"/>
        <v/>
      </c>
      <c r="Q221" s="4" t="str">
        <f t="shared" si="42"/>
        <v/>
      </c>
      <c r="R221" s="4" t="str">
        <f t="shared" si="43"/>
        <v/>
      </c>
    </row>
    <row r="222" spans="1:18" x14ac:dyDescent="0.25">
      <c r="A222" s="79" t="str">
        <f t="shared" si="35"/>
        <v/>
      </c>
      <c r="B222" s="8"/>
      <c r="C222" s="14"/>
      <c r="D222" s="3"/>
      <c r="E222" s="7"/>
      <c r="F222" s="7"/>
      <c r="G222" s="3"/>
      <c r="H222" s="7"/>
      <c r="I222" s="30"/>
      <c r="J222" s="41" t="str">
        <f t="shared" si="36"/>
        <v/>
      </c>
      <c r="K222" s="16" t="str">
        <f>IF(B222=Contencioso_Administrativo[[#Headers],[Contencioso_Administrativo]],Actuación_Contencioso_2da[[#Headers],[Actuación_Contencioso_2da]],IF('SEGUNDA INSTANCIA'!B222=Ordinaria[[#Headers],[Ordinaria]],Actuación_Ordinaria_2da[[#Headers],[Actuación_Ordinaria_2da]],IF('SEGUNDA INSTANCIA'!B222=Función_Jurisdiccional_Disciplinaria[[#Headers],[Función_Jurisdiccional_Disciplinaria]],Actuación_Disciplinaria_2da[[#Headers],[Actuación_Disciplinaria_2da]],"")))</f>
        <v/>
      </c>
      <c r="L222" s="34" t="str">
        <f t="shared" si="37"/>
        <v/>
      </c>
      <c r="M222" s="34" t="str">
        <f t="shared" si="38"/>
        <v/>
      </c>
      <c r="N222" s="34" t="str">
        <f t="shared" si="39"/>
        <v/>
      </c>
      <c r="O222" s="4" t="str">
        <f t="shared" si="40"/>
        <v/>
      </c>
      <c r="P222" s="4" t="str">
        <f t="shared" si="41"/>
        <v/>
      </c>
      <c r="Q222" s="4" t="str">
        <f t="shared" si="42"/>
        <v/>
      </c>
      <c r="R222" s="4" t="str">
        <f t="shared" si="43"/>
        <v/>
      </c>
    </row>
    <row r="223" spans="1:18" x14ac:dyDescent="0.25">
      <c r="A223" s="79" t="str">
        <f t="shared" si="35"/>
        <v/>
      </c>
      <c r="B223" s="8"/>
      <c r="C223" s="14"/>
      <c r="D223" s="3"/>
      <c r="E223" s="7"/>
      <c r="F223" s="7"/>
      <c r="G223" s="3"/>
      <c r="H223" s="7"/>
      <c r="I223" s="30"/>
      <c r="J223" s="41" t="str">
        <f t="shared" si="36"/>
        <v/>
      </c>
      <c r="K223" s="16" t="str">
        <f>IF(B223=Contencioso_Administrativo[[#Headers],[Contencioso_Administrativo]],Actuación_Contencioso_2da[[#Headers],[Actuación_Contencioso_2da]],IF('SEGUNDA INSTANCIA'!B223=Ordinaria[[#Headers],[Ordinaria]],Actuación_Ordinaria_2da[[#Headers],[Actuación_Ordinaria_2da]],IF('SEGUNDA INSTANCIA'!B223=Función_Jurisdiccional_Disciplinaria[[#Headers],[Función_Jurisdiccional_Disciplinaria]],Actuación_Disciplinaria_2da[[#Headers],[Actuación_Disciplinaria_2da]],"")))</f>
        <v/>
      </c>
      <c r="L223" s="34" t="str">
        <f t="shared" si="37"/>
        <v/>
      </c>
      <c r="M223" s="34" t="str">
        <f t="shared" si="38"/>
        <v/>
      </c>
      <c r="N223" s="34" t="str">
        <f t="shared" si="39"/>
        <v/>
      </c>
      <c r="O223" s="4" t="str">
        <f t="shared" si="40"/>
        <v/>
      </c>
      <c r="P223" s="4" t="str">
        <f t="shared" si="41"/>
        <v/>
      </c>
      <c r="Q223" s="4" t="str">
        <f t="shared" si="42"/>
        <v/>
      </c>
      <c r="R223" s="4" t="str">
        <f t="shared" si="43"/>
        <v/>
      </c>
    </row>
    <row r="224" spans="1:18" x14ac:dyDescent="0.25">
      <c r="A224" s="79" t="str">
        <f t="shared" si="35"/>
        <v/>
      </c>
      <c r="B224" s="8"/>
      <c r="C224" s="14"/>
      <c r="D224" s="3"/>
      <c r="E224" s="7"/>
      <c r="F224" s="7"/>
      <c r="G224" s="3"/>
      <c r="H224" s="7"/>
      <c r="I224" s="30"/>
      <c r="J224" s="41" t="str">
        <f t="shared" si="36"/>
        <v/>
      </c>
      <c r="K224" s="16" t="str">
        <f>IF(B224=Contencioso_Administrativo[[#Headers],[Contencioso_Administrativo]],Actuación_Contencioso_2da[[#Headers],[Actuación_Contencioso_2da]],IF('SEGUNDA INSTANCIA'!B224=Ordinaria[[#Headers],[Ordinaria]],Actuación_Ordinaria_2da[[#Headers],[Actuación_Ordinaria_2da]],IF('SEGUNDA INSTANCIA'!B224=Función_Jurisdiccional_Disciplinaria[[#Headers],[Función_Jurisdiccional_Disciplinaria]],Actuación_Disciplinaria_2da[[#Headers],[Actuación_Disciplinaria_2da]],"")))</f>
        <v/>
      </c>
      <c r="L224" s="34" t="str">
        <f t="shared" si="37"/>
        <v/>
      </c>
      <c r="M224" s="34" t="str">
        <f t="shared" si="38"/>
        <v/>
      </c>
      <c r="N224" s="34" t="str">
        <f t="shared" si="39"/>
        <v/>
      </c>
      <c r="O224" s="4" t="str">
        <f t="shared" si="40"/>
        <v/>
      </c>
      <c r="P224" s="4" t="str">
        <f t="shared" si="41"/>
        <v/>
      </c>
      <c r="Q224" s="4" t="str">
        <f t="shared" si="42"/>
        <v/>
      </c>
      <c r="R224" s="4" t="str">
        <f t="shared" si="43"/>
        <v/>
      </c>
    </row>
    <row r="225" spans="1:18" x14ac:dyDescent="0.25">
      <c r="A225" s="79" t="str">
        <f t="shared" si="35"/>
        <v/>
      </c>
      <c r="B225" s="8"/>
      <c r="C225" s="14"/>
      <c r="D225" s="3"/>
      <c r="E225" s="7"/>
      <c r="F225" s="7"/>
      <c r="G225" s="3"/>
      <c r="H225" s="7"/>
      <c r="I225" s="30"/>
      <c r="J225" s="41" t="str">
        <f t="shared" si="36"/>
        <v/>
      </c>
      <c r="K225" s="16" t="str">
        <f>IF(B225=Contencioso_Administrativo[[#Headers],[Contencioso_Administrativo]],Actuación_Contencioso_2da[[#Headers],[Actuación_Contencioso_2da]],IF('SEGUNDA INSTANCIA'!B225=Ordinaria[[#Headers],[Ordinaria]],Actuación_Ordinaria_2da[[#Headers],[Actuación_Ordinaria_2da]],IF('SEGUNDA INSTANCIA'!B225=Función_Jurisdiccional_Disciplinaria[[#Headers],[Función_Jurisdiccional_Disciplinaria]],Actuación_Disciplinaria_2da[[#Headers],[Actuación_Disciplinaria_2da]],"")))</f>
        <v/>
      </c>
      <c r="L225" s="34" t="str">
        <f t="shared" si="37"/>
        <v/>
      </c>
      <c r="M225" s="34" t="str">
        <f t="shared" si="38"/>
        <v/>
      </c>
      <c r="N225" s="34" t="str">
        <f t="shared" si="39"/>
        <v/>
      </c>
      <c r="O225" s="4" t="str">
        <f t="shared" si="40"/>
        <v/>
      </c>
      <c r="P225" s="4" t="str">
        <f t="shared" si="41"/>
        <v/>
      </c>
      <c r="Q225" s="4" t="str">
        <f t="shared" si="42"/>
        <v/>
      </c>
      <c r="R225" s="4" t="str">
        <f t="shared" si="43"/>
        <v/>
      </c>
    </row>
    <row r="226" spans="1:18" x14ac:dyDescent="0.25">
      <c r="A226" s="79" t="str">
        <f t="shared" si="35"/>
        <v/>
      </c>
      <c r="B226" s="8"/>
      <c r="C226" s="14"/>
      <c r="D226" s="3"/>
      <c r="E226" s="7"/>
      <c r="F226" s="7"/>
      <c r="G226" s="3"/>
      <c r="H226" s="7"/>
      <c r="I226" s="30"/>
      <c r="J226" s="41" t="str">
        <f t="shared" si="36"/>
        <v/>
      </c>
      <c r="K226" s="16" t="str">
        <f>IF(B226=Contencioso_Administrativo[[#Headers],[Contencioso_Administrativo]],Actuación_Contencioso_2da[[#Headers],[Actuación_Contencioso_2da]],IF('SEGUNDA INSTANCIA'!B226=Ordinaria[[#Headers],[Ordinaria]],Actuación_Ordinaria_2da[[#Headers],[Actuación_Ordinaria_2da]],IF('SEGUNDA INSTANCIA'!B226=Función_Jurisdiccional_Disciplinaria[[#Headers],[Función_Jurisdiccional_Disciplinaria]],Actuación_Disciplinaria_2da[[#Headers],[Actuación_Disciplinaria_2da]],"")))</f>
        <v/>
      </c>
      <c r="L226" s="34" t="str">
        <f t="shared" si="37"/>
        <v/>
      </c>
      <c r="M226" s="34" t="str">
        <f t="shared" si="38"/>
        <v/>
      </c>
      <c r="N226" s="34" t="str">
        <f t="shared" si="39"/>
        <v/>
      </c>
      <c r="O226" s="4" t="str">
        <f t="shared" si="40"/>
        <v/>
      </c>
      <c r="P226" s="4" t="str">
        <f t="shared" si="41"/>
        <v/>
      </c>
      <c r="Q226" s="4" t="str">
        <f t="shared" si="42"/>
        <v/>
      </c>
      <c r="R226" s="4" t="str">
        <f t="shared" si="43"/>
        <v/>
      </c>
    </row>
    <row r="227" spans="1:18" x14ac:dyDescent="0.25">
      <c r="A227" s="79" t="str">
        <f t="shared" si="35"/>
        <v/>
      </c>
      <c r="B227" s="8"/>
      <c r="C227" s="14"/>
      <c r="D227" s="3"/>
      <c r="E227" s="7"/>
      <c r="F227" s="7"/>
      <c r="G227" s="3"/>
      <c r="H227" s="7"/>
      <c r="I227" s="30"/>
      <c r="J227" s="41" t="str">
        <f t="shared" si="36"/>
        <v/>
      </c>
      <c r="K227" s="16" t="str">
        <f>IF(B227=Contencioso_Administrativo[[#Headers],[Contencioso_Administrativo]],Actuación_Contencioso_2da[[#Headers],[Actuación_Contencioso_2da]],IF('SEGUNDA INSTANCIA'!B227=Ordinaria[[#Headers],[Ordinaria]],Actuación_Ordinaria_2da[[#Headers],[Actuación_Ordinaria_2da]],IF('SEGUNDA INSTANCIA'!B227=Función_Jurisdiccional_Disciplinaria[[#Headers],[Función_Jurisdiccional_Disciplinaria]],Actuación_Disciplinaria_2da[[#Headers],[Actuación_Disciplinaria_2da]],"")))</f>
        <v/>
      </c>
      <c r="L227" s="34" t="str">
        <f t="shared" si="37"/>
        <v/>
      </c>
      <c r="M227" s="34" t="str">
        <f t="shared" si="38"/>
        <v/>
      </c>
      <c r="N227" s="34" t="str">
        <f t="shared" si="39"/>
        <v/>
      </c>
      <c r="O227" s="4" t="str">
        <f t="shared" si="40"/>
        <v/>
      </c>
      <c r="P227" s="4" t="str">
        <f t="shared" si="41"/>
        <v/>
      </c>
      <c r="Q227" s="4" t="str">
        <f t="shared" si="42"/>
        <v/>
      </c>
      <c r="R227" s="4" t="str">
        <f t="shared" si="43"/>
        <v/>
      </c>
    </row>
    <row r="228" spans="1:18" x14ac:dyDescent="0.25">
      <c r="A228" s="79" t="str">
        <f t="shared" si="35"/>
        <v/>
      </c>
      <c r="B228" s="8"/>
      <c r="C228" s="14"/>
      <c r="D228" s="3"/>
      <c r="E228" s="7"/>
      <c r="F228" s="7"/>
      <c r="G228" s="3"/>
      <c r="H228" s="7"/>
      <c r="I228" s="30"/>
      <c r="J228" s="41" t="str">
        <f t="shared" si="36"/>
        <v/>
      </c>
      <c r="K228" s="16" t="str">
        <f>IF(B228=Contencioso_Administrativo[[#Headers],[Contencioso_Administrativo]],Actuación_Contencioso_2da[[#Headers],[Actuación_Contencioso_2da]],IF('SEGUNDA INSTANCIA'!B228=Ordinaria[[#Headers],[Ordinaria]],Actuación_Ordinaria_2da[[#Headers],[Actuación_Ordinaria_2da]],IF('SEGUNDA INSTANCIA'!B228=Función_Jurisdiccional_Disciplinaria[[#Headers],[Función_Jurisdiccional_Disciplinaria]],Actuación_Disciplinaria_2da[[#Headers],[Actuación_Disciplinaria_2da]],"")))</f>
        <v/>
      </c>
      <c r="L228" s="34" t="str">
        <f t="shared" si="37"/>
        <v/>
      </c>
      <c r="M228" s="34" t="str">
        <f t="shared" si="38"/>
        <v/>
      </c>
      <c r="N228" s="34" t="str">
        <f t="shared" si="39"/>
        <v/>
      </c>
      <c r="O228" s="4" t="str">
        <f t="shared" si="40"/>
        <v/>
      </c>
      <c r="P228" s="4" t="str">
        <f t="shared" si="41"/>
        <v/>
      </c>
      <c r="Q228" s="4" t="str">
        <f t="shared" si="42"/>
        <v/>
      </c>
      <c r="R228" s="4" t="str">
        <f t="shared" si="43"/>
        <v/>
      </c>
    </row>
    <row r="229" spans="1:18" x14ac:dyDescent="0.25">
      <c r="A229" s="79" t="str">
        <f t="shared" si="35"/>
        <v/>
      </c>
      <c r="B229" s="8"/>
      <c r="C229" s="14"/>
      <c r="D229" s="3"/>
      <c r="E229" s="7"/>
      <c r="F229" s="7"/>
      <c r="G229" s="3"/>
      <c r="H229" s="7"/>
      <c r="I229" s="30"/>
      <c r="J229" s="41" t="str">
        <f t="shared" si="36"/>
        <v/>
      </c>
      <c r="K229" s="16" t="str">
        <f>IF(B229=Contencioso_Administrativo[[#Headers],[Contencioso_Administrativo]],Actuación_Contencioso_2da[[#Headers],[Actuación_Contencioso_2da]],IF('SEGUNDA INSTANCIA'!B229=Ordinaria[[#Headers],[Ordinaria]],Actuación_Ordinaria_2da[[#Headers],[Actuación_Ordinaria_2da]],IF('SEGUNDA INSTANCIA'!B229=Función_Jurisdiccional_Disciplinaria[[#Headers],[Función_Jurisdiccional_Disciplinaria]],Actuación_Disciplinaria_2da[[#Headers],[Actuación_Disciplinaria_2da]],"")))</f>
        <v/>
      </c>
      <c r="L229" s="34" t="str">
        <f t="shared" si="37"/>
        <v/>
      </c>
      <c r="M229" s="34" t="str">
        <f t="shared" si="38"/>
        <v/>
      </c>
      <c r="N229" s="34" t="str">
        <f t="shared" si="39"/>
        <v/>
      </c>
      <c r="O229" s="4" t="str">
        <f t="shared" si="40"/>
        <v/>
      </c>
      <c r="P229" s="4" t="str">
        <f t="shared" si="41"/>
        <v/>
      </c>
      <c r="Q229" s="4" t="str">
        <f t="shared" si="42"/>
        <v/>
      </c>
      <c r="R229" s="4" t="str">
        <f t="shared" si="43"/>
        <v/>
      </c>
    </row>
    <row r="230" spans="1:18" x14ac:dyDescent="0.25">
      <c r="A230" s="79" t="str">
        <f t="shared" si="35"/>
        <v/>
      </c>
      <c r="B230" s="8"/>
      <c r="C230" s="14"/>
      <c r="D230" s="3"/>
      <c r="E230" s="7"/>
      <c r="F230" s="7"/>
      <c r="G230" s="3"/>
      <c r="H230" s="7"/>
      <c r="I230" s="30"/>
      <c r="J230" s="41" t="str">
        <f t="shared" si="36"/>
        <v/>
      </c>
      <c r="K230" s="16" t="str">
        <f>IF(B230=Contencioso_Administrativo[[#Headers],[Contencioso_Administrativo]],Actuación_Contencioso_2da[[#Headers],[Actuación_Contencioso_2da]],IF('SEGUNDA INSTANCIA'!B230=Ordinaria[[#Headers],[Ordinaria]],Actuación_Ordinaria_2da[[#Headers],[Actuación_Ordinaria_2da]],IF('SEGUNDA INSTANCIA'!B230=Función_Jurisdiccional_Disciplinaria[[#Headers],[Función_Jurisdiccional_Disciplinaria]],Actuación_Disciplinaria_2da[[#Headers],[Actuación_Disciplinaria_2da]],"")))</f>
        <v/>
      </c>
      <c r="L230" s="34" t="str">
        <f t="shared" si="37"/>
        <v/>
      </c>
      <c r="M230" s="34" t="str">
        <f t="shared" si="38"/>
        <v/>
      </c>
      <c r="N230" s="34" t="str">
        <f t="shared" si="39"/>
        <v/>
      </c>
      <c r="O230" s="4" t="str">
        <f t="shared" si="40"/>
        <v/>
      </c>
      <c r="P230" s="4" t="str">
        <f t="shared" si="41"/>
        <v/>
      </c>
      <c r="Q230" s="4" t="str">
        <f t="shared" si="42"/>
        <v/>
      </c>
      <c r="R230" s="4" t="str">
        <f t="shared" si="43"/>
        <v/>
      </c>
    </row>
    <row r="231" spans="1:18" x14ac:dyDescent="0.25">
      <c r="A231" s="79" t="str">
        <f t="shared" si="35"/>
        <v/>
      </c>
      <c r="B231" s="8"/>
      <c r="C231" s="14"/>
      <c r="D231" s="3"/>
      <c r="E231" s="7"/>
      <c r="F231" s="7"/>
      <c r="G231" s="3"/>
      <c r="H231" s="7"/>
      <c r="I231" s="30"/>
      <c r="J231" s="41" t="str">
        <f t="shared" si="36"/>
        <v/>
      </c>
      <c r="K231" s="16" t="str">
        <f>IF(B231=Contencioso_Administrativo[[#Headers],[Contencioso_Administrativo]],Actuación_Contencioso_2da[[#Headers],[Actuación_Contencioso_2da]],IF('SEGUNDA INSTANCIA'!B231=Ordinaria[[#Headers],[Ordinaria]],Actuación_Ordinaria_2da[[#Headers],[Actuación_Ordinaria_2da]],IF('SEGUNDA INSTANCIA'!B231=Función_Jurisdiccional_Disciplinaria[[#Headers],[Función_Jurisdiccional_Disciplinaria]],Actuación_Disciplinaria_2da[[#Headers],[Actuación_Disciplinaria_2da]],"")))</f>
        <v/>
      </c>
      <c r="L231" s="34" t="str">
        <f t="shared" si="37"/>
        <v/>
      </c>
      <c r="M231" s="34" t="str">
        <f t="shared" si="38"/>
        <v/>
      </c>
      <c r="N231" s="34" t="str">
        <f t="shared" si="39"/>
        <v/>
      </c>
      <c r="O231" s="4" t="str">
        <f t="shared" si="40"/>
        <v/>
      </c>
      <c r="P231" s="4" t="str">
        <f t="shared" si="41"/>
        <v/>
      </c>
      <c r="Q231" s="4" t="str">
        <f t="shared" si="42"/>
        <v/>
      </c>
      <c r="R231" s="4" t="str">
        <f t="shared" si="43"/>
        <v/>
      </c>
    </row>
    <row r="232" spans="1:18" x14ac:dyDescent="0.25">
      <c r="A232" s="79" t="str">
        <f t="shared" si="35"/>
        <v/>
      </c>
      <c r="B232" s="8"/>
      <c r="C232" s="14"/>
      <c r="D232" s="3"/>
      <c r="E232" s="7"/>
      <c r="F232" s="7"/>
      <c r="G232" s="3"/>
      <c r="H232" s="7"/>
      <c r="I232" s="30"/>
      <c r="J232" s="41" t="str">
        <f t="shared" si="36"/>
        <v/>
      </c>
      <c r="K232" s="16" t="str">
        <f>IF(B232=Contencioso_Administrativo[[#Headers],[Contencioso_Administrativo]],Actuación_Contencioso_2da[[#Headers],[Actuación_Contencioso_2da]],IF('SEGUNDA INSTANCIA'!B232=Ordinaria[[#Headers],[Ordinaria]],Actuación_Ordinaria_2da[[#Headers],[Actuación_Ordinaria_2da]],IF('SEGUNDA INSTANCIA'!B232=Función_Jurisdiccional_Disciplinaria[[#Headers],[Función_Jurisdiccional_Disciplinaria]],Actuación_Disciplinaria_2da[[#Headers],[Actuación_Disciplinaria_2da]],"")))</f>
        <v/>
      </c>
      <c r="L232" s="34" t="str">
        <f t="shared" si="37"/>
        <v/>
      </c>
      <c r="M232" s="34" t="str">
        <f t="shared" si="38"/>
        <v/>
      </c>
      <c r="N232" s="34" t="str">
        <f t="shared" si="39"/>
        <v/>
      </c>
      <c r="O232" s="4" t="str">
        <f t="shared" si="40"/>
        <v/>
      </c>
      <c r="P232" s="4" t="str">
        <f t="shared" si="41"/>
        <v/>
      </c>
      <c r="Q232" s="4" t="str">
        <f t="shared" si="42"/>
        <v/>
      </c>
      <c r="R232" s="4" t="str">
        <f t="shared" si="43"/>
        <v/>
      </c>
    </row>
    <row r="233" spans="1:18" x14ac:dyDescent="0.25">
      <c r="A233" s="79" t="str">
        <f t="shared" si="35"/>
        <v/>
      </c>
      <c r="B233" s="8"/>
      <c r="C233" s="14"/>
      <c r="D233" s="3"/>
      <c r="E233" s="7"/>
      <c r="F233" s="7"/>
      <c r="G233" s="3"/>
      <c r="H233" s="7"/>
      <c r="I233" s="30"/>
      <c r="J233" s="41" t="str">
        <f t="shared" si="36"/>
        <v/>
      </c>
      <c r="K233" s="16" t="str">
        <f>IF(B233=Contencioso_Administrativo[[#Headers],[Contencioso_Administrativo]],Actuación_Contencioso_2da[[#Headers],[Actuación_Contencioso_2da]],IF('SEGUNDA INSTANCIA'!B233=Ordinaria[[#Headers],[Ordinaria]],Actuación_Ordinaria_2da[[#Headers],[Actuación_Ordinaria_2da]],IF('SEGUNDA INSTANCIA'!B233=Función_Jurisdiccional_Disciplinaria[[#Headers],[Función_Jurisdiccional_Disciplinaria]],Actuación_Disciplinaria_2da[[#Headers],[Actuación_Disciplinaria_2da]],"")))</f>
        <v/>
      </c>
      <c r="L233" s="34" t="str">
        <f t="shared" si="37"/>
        <v/>
      </c>
      <c r="M233" s="34" t="str">
        <f t="shared" si="38"/>
        <v/>
      </c>
      <c r="N233" s="34" t="str">
        <f t="shared" si="39"/>
        <v/>
      </c>
      <c r="O233" s="4" t="str">
        <f t="shared" si="40"/>
        <v/>
      </c>
      <c r="P233" s="4" t="str">
        <f t="shared" si="41"/>
        <v/>
      </c>
      <c r="Q233" s="4" t="str">
        <f t="shared" si="42"/>
        <v/>
      </c>
      <c r="R233" s="4" t="str">
        <f t="shared" si="43"/>
        <v/>
      </c>
    </row>
    <row r="234" spans="1:18" x14ac:dyDescent="0.25">
      <c r="A234" s="79" t="str">
        <f t="shared" si="35"/>
        <v/>
      </c>
      <c r="B234" s="8"/>
      <c r="C234" s="14"/>
      <c r="D234" s="3"/>
      <c r="E234" s="7"/>
      <c r="F234" s="7"/>
      <c r="G234" s="3"/>
      <c r="H234" s="7"/>
      <c r="I234" s="30"/>
      <c r="J234" s="41" t="str">
        <f t="shared" si="36"/>
        <v/>
      </c>
      <c r="K234" s="16" t="str">
        <f>IF(B234=Contencioso_Administrativo[[#Headers],[Contencioso_Administrativo]],Actuación_Contencioso_2da[[#Headers],[Actuación_Contencioso_2da]],IF('SEGUNDA INSTANCIA'!B234=Ordinaria[[#Headers],[Ordinaria]],Actuación_Ordinaria_2da[[#Headers],[Actuación_Ordinaria_2da]],IF('SEGUNDA INSTANCIA'!B234=Función_Jurisdiccional_Disciplinaria[[#Headers],[Función_Jurisdiccional_Disciplinaria]],Actuación_Disciplinaria_2da[[#Headers],[Actuación_Disciplinaria_2da]],"")))</f>
        <v/>
      </c>
      <c r="L234" s="34" t="str">
        <f t="shared" si="37"/>
        <v/>
      </c>
      <c r="M234" s="34" t="str">
        <f t="shared" si="38"/>
        <v/>
      </c>
      <c r="N234" s="34" t="str">
        <f t="shared" si="39"/>
        <v/>
      </c>
      <c r="O234" s="4" t="str">
        <f t="shared" si="40"/>
        <v/>
      </c>
      <c r="P234" s="4" t="str">
        <f t="shared" si="41"/>
        <v/>
      </c>
      <c r="Q234" s="4" t="str">
        <f t="shared" si="42"/>
        <v/>
      </c>
      <c r="R234" s="4" t="str">
        <f t="shared" si="43"/>
        <v/>
      </c>
    </row>
    <row r="235" spans="1:18" x14ac:dyDescent="0.25">
      <c r="A235" s="79" t="str">
        <f t="shared" si="35"/>
        <v/>
      </c>
      <c r="B235" s="8"/>
      <c r="C235" s="14"/>
      <c r="D235" s="3"/>
      <c r="E235" s="7"/>
      <c r="F235" s="7"/>
      <c r="G235" s="3"/>
      <c r="H235" s="7"/>
      <c r="I235" s="30"/>
      <c r="J235" s="41" t="str">
        <f t="shared" si="36"/>
        <v/>
      </c>
      <c r="K235" s="16" t="str">
        <f>IF(B235=Contencioso_Administrativo[[#Headers],[Contencioso_Administrativo]],Actuación_Contencioso_2da[[#Headers],[Actuación_Contencioso_2da]],IF('SEGUNDA INSTANCIA'!B235=Ordinaria[[#Headers],[Ordinaria]],Actuación_Ordinaria_2da[[#Headers],[Actuación_Ordinaria_2da]],IF('SEGUNDA INSTANCIA'!B235=Función_Jurisdiccional_Disciplinaria[[#Headers],[Función_Jurisdiccional_Disciplinaria]],Actuación_Disciplinaria_2da[[#Headers],[Actuación_Disciplinaria_2da]],"")))</f>
        <v/>
      </c>
      <c r="L235" s="34" t="str">
        <f t="shared" si="37"/>
        <v/>
      </c>
      <c r="M235" s="34" t="str">
        <f t="shared" si="38"/>
        <v/>
      </c>
      <c r="N235" s="34" t="str">
        <f t="shared" si="39"/>
        <v/>
      </c>
      <c r="O235" s="4" t="str">
        <f t="shared" si="40"/>
        <v/>
      </c>
      <c r="P235" s="4" t="str">
        <f t="shared" si="41"/>
        <v/>
      </c>
      <c r="Q235" s="4" t="str">
        <f t="shared" si="42"/>
        <v/>
      </c>
      <c r="R235" s="4" t="str">
        <f t="shared" si="43"/>
        <v/>
      </c>
    </row>
    <row r="236" spans="1:18" x14ac:dyDescent="0.25">
      <c r="A236" s="79" t="str">
        <f t="shared" si="35"/>
        <v/>
      </c>
      <c r="B236" s="8"/>
      <c r="C236" s="14"/>
      <c r="D236" s="3"/>
      <c r="E236" s="7"/>
      <c r="F236" s="7"/>
      <c r="G236" s="3"/>
      <c r="H236" s="7"/>
      <c r="I236" s="30"/>
      <c r="J236" s="41" t="str">
        <f t="shared" si="36"/>
        <v/>
      </c>
      <c r="K236" s="16" t="str">
        <f>IF(B236=Contencioso_Administrativo[[#Headers],[Contencioso_Administrativo]],Actuación_Contencioso_2da[[#Headers],[Actuación_Contencioso_2da]],IF('SEGUNDA INSTANCIA'!B236=Ordinaria[[#Headers],[Ordinaria]],Actuación_Ordinaria_2da[[#Headers],[Actuación_Ordinaria_2da]],IF('SEGUNDA INSTANCIA'!B236=Función_Jurisdiccional_Disciplinaria[[#Headers],[Función_Jurisdiccional_Disciplinaria]],Actuación_Disciplinaria_2da[[#Headers],[Actuación_Disciplinaria_2da]],"")))</f>
        <v/>
      </c>
      <c r="L236" s="34" t="str">
        <f t="shared" si="37"/>
        <v/>
      </c>
      <c r="M236" s="34" t="str">
        <f t="shared" si="38"/>
        <v/>
      </c>
      <c r="N236" s="34" t="str">
        <f t="shared" si="39"/>
        <v/>
      </c>
      <c r="O236" s="4" t="str">
        <f t="shared" si="40"/>
        <v/>
      </c>
      <c r="P236" s="4" t="str">
        <f t="shared" si="41"/>
        <v/>
      </c>
      <c r="Q236" s="4" t="str">
        <f t="shared" si="42"/>
        <v/>
      </c>
      <c r="R236" s="4" t="str">
        <f t="shared" si="43"/>
        <v/>
      </c>
    </row>
    <row r="237" spans="1:18" x14ac:dyDescent="0.25">
      <c r="A237" s="79" t="str">
        <f t="shared" si="35"/>
        <v/>
      </c>
      <c r="B237" s="8"/>
      <c r="C237" s="14"/>
      <c r="D237" s="3"/>
      <c r="E237" s="7"/>
      <c r="F237" s="7"/>
      <c r="G237" s="3"/>
      <c r="H237" s="7"/>
      <c r="I237" s="30"/>
      <c r="J237" s="41" t="str">
        <f t="shared" si="36"/>
        <v/>
      </c>
      <c r="K237" s="16" t="str">
        <f>IF(B237=Contencioso_Administrativo[[#Headers],[Contencioso_Administrativo]],Actuación_Contencioso_2da[[#Headers],[Actuación_Contencioso_2da]],IF('SEGUNDA INSTANCIA'!B237=Ordinaria[[#Headers],[Ordinaria]],Actuación_Ordinaria_2da[[#Headers],[Actuación_Ordinaria_2da]],IF('SEGUNDA INSTANCIA'!B237=Función_Jurisdiccional_Disciplinaria[[#Headers],[Función_Jurisdiccional_Disciplinaria]],Actuación_Disciplinaria_2da[[#Headers],[Actuación_Disciplinaria_2da]],"")))</f>
        <v/>
      </c>
      <c r="L237" s="34" t="str">
        <f t="shared" si="37"/>
        <v/>
      </c>
      <c r="M237" s="34" t="str">
        <f t="shared" si="38"/>
        <v/>
      </c>
      <c r="N237" s="34" t="str">
        <f t="shared" si="39"/>
        <v/>
      </c>
      <c r="O237" s="4" t="str">
        <f t="shared" si="40"/>
        <v/>
      </c>
      <c r="P237" s="4" t="str">
        <f t="shared" si="41"/>
        <v/>
      </c>
      <c r="Q237" s="4" t="str">
        <f t="shared" si="42"/>
        <v/>
      </c>
      <c r="R237" s="4" t="str">
        <f t="shared" si="43"/>
        <v/>
      </c>
    </row>
    <row r="238" spans="1:18" x14ac:dyDescent="0.25">
      <c r="A238" s="79" t="str">
        <f t="shared" si="35"/>
        <v/>
      </c>
      <c r="B238" s="8"/>
      <c r="C238" s="14"/>
      <c r="D238" s="3"/>
      <c r="E238" s="7"/>
      <c r="F238" s="7"/>
      <c r="G238" s="3"/>
      <c r="H238" s="7"/>
      <c r="I238" s="30"/>
      <c r="J238" s="41" t="str">
        <f t="shared" si="36"/>
        <v/>
      </c>
      <c r="K238" s="16" t="str">
        <f>IF(B238=Contencioso_Administrativo[[#Headers],[Contencioso_Administrativo]],Actuación_Contencioso_2da[[#Headers],[Actuación_Contencioso_2da]],IF('SEGUNDA INSTANCIA'!B238=Ordinaria[[#Headers],[Ordinaria]],Actuación_Ordinaria_2da[[#Headers],[Actuación_Ordinaria_2da]],IF('SEGUNDA INSTANCIA'!B238=Función_Jurisdiccional_Disciplinaria[[#Headers],[Función_Jurisdiccional_Disciplinaria]],Actuación_Disciplinaria_2da[[#Headers],[Actuación_Disciplinaria_2da]],"")))</f>
        <v/>
      </c>
      <c r="L238" s="34" t="str">
        <f t="shared" si="37"/>
        <v/>
      </c>
      <c r="M238" s="34" t="str">
        <f t="shared" si="38"/>
        <v/>
      </c>
      <c r="N238" s="34" t="str">
        <f t="shared" si="39"/>
        <v/>
      </c>
      <c r="O238" s="4" t="str">
        <f t="shared" si="40"/>
        <v/>
      </c>
      <c r="P238" s="4" t="str">
        <f t="shared" si="41"/>
        <v/>
      </c>
      <c r="Q238" s="4" t="str">
        <f t="shared" si="42"/>
        <v/>
      </c>
      <c r="R238" s="4" t="str">
        <f t="shared" si="43"/>
        <v/>
      </c>
    </row>
    <row r="239" spans="1:18" x14ac:dyDescent="0.25">
      <c r="A239" s="79" t="str">
        <f t="shared" si="35"/>
        <v/>
      </c>
      <c r="B239" s="8"/>
      <c r="C239" s="14"/>
      <c r="D239" s="3"/>
      <c r="E239" s="7"/>
      <c r="F239" s="7"/>
      <c r="G239" s="3"/>
      <c r="H239" s="7"/>
      <c r="I239" s="30"/>
      <c r="J239" s="41" t="str">
        <f t="shared" si="36"/>
        <v/>
      </c>
      <c r="K239" s="16" t="str">
        <f>IF(B239=Contencioso_Administrativo[[#Headers],[Contencioso_Administrativo]],Actuación_Contencioso_2da[[#Headers],[Actuación_Contencioso_2da]],IF('SEGUNDA INSTANCIA'!B239=Ordinaria[[#Headers],[Ordinaria]],Actuación_Ordinaria_2da[[#Headers],[Actuación_Ordinaria_2da]],IF('SEGUNDA INSTANCIA'!B239=Función_Jurisdiccional_Disciplinaria[[#Headers],[Función_Jurisdiccional_Disciplinaria]],Actuación_Disciplinaria_2da[[#Headers],[Actuación_Disciplinaria_2da]],"")))</f>
        <v/>
      </c>
      <c r="L239" s="34" t="str">
        <f t="shared" si="37"/>
        <v/>
      </c>
      <c r="M239" s="34" t="str">
        <f t="shared" si="38"/>
        <v/>
      </c>
      <c r="N239" s="34" t="str">
        <f t="shared" si="39"/>
        <v/>
      </c>
      <c r="O239" s="4" t="str">
        <f t="shared" si="40"/>
        <v/>
      </c>
      <c r="P239" s="4" t="str">
        <f t="shared" si="41"/>
        <v/>
      </c>
      <c r="Q239" s="4" t="str">
        <f t="shared" si="42"/>
        <v/>
      </c>
      <c r="R239" s="4" t="str">
        <f t="shared" si="43"/>
        <v/>
      </c>
    </row>
    <row r="240" spans="1:18" x14ac:dyDescent="0.25">
      <c r="A240" s="79" t="str">
        <f t="shared" si="35"/>
        <v/>
      </c>
      <c r="B240" s="8"/>
      <c r="C240" s="14"/>
      <c r="D240" s="3"/>
      <c r="E240" s="7"/>
      <c r="F240" s="7"/>
      <c r="G240" s="3"/>
      <c r="H240" s="7"/>
      <c r="I240" s="30"/>
      <c r="J240" s="41" t="str">
        <f t="shared" si="36"/>
        <v/>
      </c>
      <c r="K240" s="16" t="str">
        <f>IF(B240=Contencioso_Administrativo[[#Headers],[Contencioso_Administrativo]],Actuación_Contencioso_2da[[#Headers],[Actuación_Contencioso_2da]],IF('SEGUNDA INSTANCIA'!B240=Ordinaria[[#Headers],[Ordinaria]],Actuación_Ordinaria_2da[[#Headers],[Actuación_Ordinaria_2da]],IF('SEGUNDA INSTANCIA'!B240=Función_Jurisdiccional_Disciplinaria[[#Headers],[Función_Jurisdiccional_Disciplinaria]],Actuación_Disciplinaria_2da[[#Headers],[Actuación_Disciplinaria_2da]],"")))</f>
        <v/>
      </c>
      <c r="L240" s="34" t="str">
        <f t="shared" si="37"/>
        <v/>
      </c>
      <c r="M240" s="34" t="str">
        <f t="shared" si="38"/>
        <v/>
      </c>
      <c r="N240" s="34" t="str">
        <f t="shared" si="39"/>
        <v/>
      </c>
      <c r="O240" s="4" t="str">
        <f t="shared" si="40"/>
        <v/>
      </c>
      <c r="P240" s="4" t="str">
        <f t="shared" si="41"/>
        <v/>
      </c>
      <c r="Q240" s="4" t="str">
        <f t="shared" si="42"/>
        <v/>
      </c>
      <c r="R240" s="4" t="str">
        <f t="shared" si="43"/>
        <v/>
      </c>
    </row>
    <row r="241" spans="1:18" x14ac:dyDescent="0.25">
      <c r="A241" s="79" t="str">
        <f t="shared" si="35"/>
        <v/>
      </c>
      <c r="B241" s="8"/>
      <c r="C241" s="14"/>
      <c r="D241" s="3"/>
      <c r="E241" s="7"/>
      <c r="F241" s="7"/>
      <c r="G241" s="3"/>
      <c r="H241" s="7"/>
      <c r="I241" s="30"/>
      <c r="J241" s="41" t="str">
        <f t="shared" si="36"/>
        <v/>
      </c>
      <c r="K241" s="16" t="str">
        <f>IF(B241=Contencioso_Administrativo[[#Headers],[Contencioso_Administrativo]],Actuación_Contencioso_2da[[#Headers],[Actuación_Contencioso_2da]],IF('SEGUNDA INSTANCIA'!B241=Ordinaria[[#Headers],[Ordinaria]],Actuación_Ordinaria_2da[[#Headers],[Actuación_Ordinaria_2da]],IF('SEGUNDA INSTANCIA'!B241=Función_Jurisdiccional_Disciplinaria[[#Headers],[Función_Jurisdiccional_Disciplinaria]],Actuación_Disciplinaria_2da[[#Headers],[Actuación_Disciplinaria_2da]],"")))</f>
        <v/>
      </c>
      <c r="L241" s="34" t="str">
        <f t="shared" si="37"/>
        <v/>
      </c>
      <c r="M241" s="34" t="str">
        <f t="shared" si="38"/>
        <v/>
      </c>
      <c r="N241" s="34" t="str">
        <f t="shared" si="39"/>
        <v/>
      </c>
      <c r="O241" s="4" t="str">
        <f t="shared" si="40"/>
        <v/>
      </c>
      <c r="P241" s="4" t="str">
        <f t="shared" si="41"/>
        <v/>
      </c>
      <c r="Q241" s="4" t="str">
        <f t="shared" si="42"/>
        <v/>
      </c>
      <c r="R241" s="4" t="str">
        <f t="shared" si="43"/>
        <v/>
      </c>
    </row>
    <row r="242" spans="1:18" x14ac:dyDescent="0.25">
      <c r="A242" s="79" t="str">
        <f t="shared" si="35"/>
        <v/>
      </c>
      <c r="B242" s="8"/>
      <c r="C242" s="14"/>
      <c r="D242" s="3"/>
      <c r="E242" s="7"/>
      <c r="F242" s="7"/>
      <c r="G242" s="3"/>
      <c r="H242" s="7"/>
      <c r="I242" s="30"/>
      <c r="J242" s="41" t="str">
        <f t="shared" si="36"/>
        <v/>
      </c>
      <c r="K242" s="16" t="str">
        <f>IF(B242=Contencioso_Administrativo[[#Headers],[Contencioso_Administrativo]],Actuación_Contencioso_2da[[#Headers],[Actuación_Contencioso_2da]],IF('SEGUNDA INSTANCIA'!B242=Ordinaria[[#Headers],[Ordinaria]],Actuación_Ordinaria_2da[[#Headers],[Actuación_Ordinaria_2da]],IF('SEGUNDA INSTANCIA'!B242=Función_Jurisdiccional_Disciplinaria[[#Headers],[Función_Jurisdiccional_Disciplinaria]],Actuación_Disciplinaria_2da[[#Headers],[Actuación_Disciplinaria_2da]],"")))</f>
        <v/>
      </c>
      <c r="L242" s="34" t="str">
        <f t="shared" si="37"/>
        <v/>
      </c>
      <c r="M242" s="34" t="str">
        <f t="shared" si="38"/>
        <v/>
      </c>
      <c r="N242" s="34" t="str">
        <f t="shared" si="39"/>
        <v/>
      </c>
      <c r="O242" s="4" t="str">
        <f t="shared" si="40"/>
        <v/>
      </c>
      <c r="P242" s="4" t="str">
        <f t="shared" si="41"/>
        <v/>
      </c>
      <c r="Q242" s="4" t="str">
        <f t="shared" si="42"/>
        <v/>
      </c>
      <c r="R242" s="4" t="str">
        <f t="shared" si="43"/>
        <v/>
      </c>
    </row>
    <row r="243" spans="1:18" x14ac:dyDescent="0.25">
      <c r="A243" s="79" t="str">
        <f t="shared" si="35"/>
        <v/>
      </c>
      <c r="B243" s="8"/>
      <c r="C243" s="14"/>
      <c r="D243" s="3"/>
      <c r="E243" s="7"/>
      <c r="F243" s="7"/>
      <c r="G243" s="3"/>
      <c r="H243" s="7"/>
      <c r="I243" s="30"/>
      <c r="J243" s="41" t="str">
        <f t="shared" si="36"/>
        <v/>
      </c>
      <c r="K243" s="16" t="str">
        <f>IF(B243=Contencioso_Administrativo[[#Headers],[Contencioso_Administrativo]],Actuación_Contencioso_2da[[#Headers],[Actuación_Contencioso_2da]],IF('SEGUNDA INSTANCIA'!B243=Ordinaria[[#Headers],[Ordinaria]],Actuación_Ordinaria_2da[[#Headers],[Actuación_Ordinaria_2da]],IF('SEGUNDA INSTANCIA'!B243=Función_Jurisdiccional_Disciplinaria[[#Headers],[Función_Jurisdiccional_Disciplinaria]],Actuación_Disciplinaria_2da[[#Headers],[Actuación_Disciplinaria_2da]],"")))</f>
        <v/>
      </c>
      <c r="L243" s="34" t="str">
        <f t="shared" si="37"/>
        <v/>
      </c>
      <c r="M243" s="34" t="str">
        <f t="shared" si="38"/>
        <v/>
      </c>
      <c r="N243" s="34" t="str">
        <f t="shared" si="39"/>
        <v/>
      </c>
      <c r="O243" s="4" t="str">
        <f t="shared" si="40"/>
        <v/>
      </c>
      <c r="P243" s="4" t="str">
        <f t="shared" si="41"/>
        <v/>
      </c>
      <c r="Q243" s="4" t="str">
        <f t="shared" si="42"/>
        <v/>
      </c>
      <c r="R243" s="4" t="str">
        <f t="shared" si="43"/>
        <v/>
      </c>
    </row>
    <row r="244" spans="1:18" x14ac:dyDescent="0.25">
      <c r="A244" s="79" t="str">
        <f t="shared" si="35"/>
        <v/>
      </c>
      <c r="B244" s="8"/>
      <c r="C244" s="14"/>
      <c r="D244" s="3"/>
      <c r="E244" s="7"/>
      <c r="F244" s="7"/>
      <c r="G244" s="3"/>
      <c r="H244" s="7"/>
      <c r="I244" s="30"/>
      <c r="J244" s="41" t="str">
        <f t="shared" si="36"/>
        <v/>
      </c>
      <c r="K244" s="16" t="str">
        <f>IF(B244=Contencioso_Administrativo[[#Headers],[Contencioso_Administrativo]],Actuación_Contencioso_2da[[#Headers],[Actuación_Contencioso_2da]],IF('SEGUNDA INSTANCIA'!B244=Ordinaria[[#Headers],[Ordinaria]],Actuación_Ordinaria_2da[[#Headers],[Actuación_Ordinaria_2da]],IF('SEGUNDA INSTANCIA'!B244=Función_Jurisdiccional_Disciplinaria[[#Headers],[Función_Jurisdiccional_Disciplinaria]],Actuación_Disciplinaria_2da[[#Headers],[Actuación_Disciplinaria_2da]],"")))</f>
        <v/>
      </c>
      <c r="L244" s="34" t="str">
        <f t="shared" si="37"/>
        <v/>
      </c>
      <c r="M244" s="34" t="str">
        <f t="shared" si="38"/>
        <v/>
      </c>
      <c r="N244" s="34" t="str">
        <f t="shared" si="39"/>
        <v/>
      </c>
      <c r="O244" s="4" t="str">
        <f t="shared" si="40"/>
        <v/>
      </c>
      <c r="P244" s="4" t="str">
        <f t="shared" si="41"/>
        <v/>
      </c>
      <c r="Q244" s="4" t="str">
        <f t="shared" si="42"/>
        <v/>
      </c>
      <c r="R244" s="4" t="str">
        <f t="shared" si="43"/>
        <v/>
      </c>
    </row>
    <row r="245" spans="1:18" x14ac:dyDescent="0.25">
      <c r="A245" s="79" t="str">
        <f t="shared" si="35"/>
        <v/>
      </c>
      <c r="B245" s="8"/>
      <c r="C245" s="14"/>
      <c r="D245" s="3"/>
      <c r="E245" s="7"/>
      <c r="F245" s="7"/>
      <c r="G245" s="3"/>
      <c r="H245" s="7"/>
      <c r="I245" s="30"/>
      <c r="J245" s="41" t="str">
        <f t="shared" si="36"/>
        <v/>
      </c>
      <c r="K245" s="16" t="str">
        <f>IF(B245=Contencioso_Administrativo[[#Headers],[Contencioso_Administrativo]],Actuación_Contencioso_2da[[#Headers],[Actuación_Contencioso_2da]],IF('SEGUNDA INSTANCIA'!B245=Ordinaria[[#Headers],[Ordinaria]],Actuación_Ordinaria_2da[[#Headers],[Actuación_Ordinaria_2da]],IF('SEGUNDA INSTANCIA'!B245=Función_Jurisdiccional_Disciplinaria[[#Headers],[Función_Jurisdiccional_Disciplinaria]],Actuación_Disciplinaria_2da[[#Headers],[Actuación_Disciplinaria_2da]],"")))</f>
        <v/>
      </c>
      <c r="L245" s="34" t="str">
        <f t="shared" si="37"/>
        <v/>
      </c>
      <c r="M245" s="34" t="str">
        <f t="shared" si="38"/>
        <v/>
      </c>
      <c r="N245" s="34" t="str">
        <f t="shared" si="39"/>
        <v/>
      </c>
      <c r="O245" s="4" t="str">
        <f t="shared" si="40"/>
        <v/>
      </c>
      <c r="P245" s="4" t="str">
        <f t="shared" si="41"/>
        <v/>
      </c>
      <c r="Q245" s="4" t="str">
        <f t="shared" si="42"/>
        <v/>
      </c>
      <c r="R245" s="4" t="str">
        <f t="shared" si="43"/>
        <v/>
      </c>
    </row>
    <row r="246" spans="1:18" x14ac:dyDescent="0.25">
      <c r="A246" s="79" t="str">
        <f t="shared" si="35"/>
        <v/>
      </c>
      <c r="B246" s="8"/>
      <c r="C246" s="14"/>
      <c r="D246" s="3"/>
      <c r="E246" s="7"/>
      <c r="F246" s="7"/>
      <c r="G246" s="3"/>
      <c r="H246" s="7"/>
      <c r="I246" s="30"/>
      <c r="J246" s="41" t="str">
        <f t="shared" si="36"/>
        <v/>
      </c>
      <c r="K246" s="16" t="str">
        <f>IF(B246=Contencioso_Administrativo[[#Headers],[Contencioso_Administrativo]],Actuación_Contencioso_2da[[#Headers],[Actuación_Contencioso_2da]],IF('SEGUNDA INSTANCIA'!B246=Ordinaria[[#Headers],[Ordinaria]],Actuación_Ordinaria_2da[[#Headers],[Actuación_Ordinaria_2da]],IF('SEGUNDA INSTANCIA'!B246=Función_Jurisdiccional_Disciplinaria[[#Headers],[Función_Jurisdiccional_Disciplinaria]],Actuación_Disciplinaria_2da[[#Headers],[Actuación_Disciplinaria_2da]],"")))</f>
        <v/>
      </c>
      <c r="L246" s="34" t="str">
        <f t="shared" si="37"/>
        <v/>
      </c>
      <c r="M246" s="34" t="str">
        <f t="shared" si="38"/>
        <v/>
      </c>
      <c r="N246" s="34" t="str">
        <f t="shared" si="39"/>
        <v/>
      </c>
      <c r="O246" s="4" t="str">
        <f t="shared" si="40"/>
        <v/>
      </c>
      <c r="P246" s="4" t="str">
        <f t="shared" si="41"/>
        <v/>
      </c>
      <c r="Q246" s="4" t="str">
        <f t="shared" si="42"/>
        <v/>
      </c>
      <c r="R246" s="4" t="str">
        <f t="shared" si="43"/>
        <v/>
      </c>
    </row>
    <row r="247" spans="1:18" x14ac:dyDescent="0.25">
      <c r="A247" s="79" t="str">
        <f t="shared" si="35"/>
        <v/>
      </c>
      <c r="B247" s="8"/>
      <c r="C247" s="14"/>
      <c r="D247" s="3"/>
      <c r="E247" s="7"/>
      <c r="F247" s="7"/>
      <c r="G247" s="3"/>
      <c r="H247" s="7"/>
      <c r="I247" s="30"/>
      <c r="J247" s="41" t="str">
        <f t="shared" si="36"/>
        <v/>
      </c>
      <c r="K247" s="16" t="str">
        <f>IF(B247=Contencioso_Administrativo[[#Headers],[Contencioso_Administrativo]],Actuación_Contencioso_2da[[#Headers],[Actuación_Contencioso_2da]],IF('SEGUNDA INSTANCIA'!B247=Ordinaria[[#Headers],[Ordinaria]],Actuación_Ordinaria_2da[[#Headers],[Actuación_Ordinaria_2da]],IF('SEGUNDA INSTANCIA'!B247=Función_Jurisdiccional_Disciplinaria[[#Headers],[Función_Jurisdiccional_Disciplinaria]],Actuación_Disciplinaria_2da[[#Headers],[Actuación_Disciplinaria_2da]],"")))</f>
        <v/>
      </c>
      <c r="L247" s="34" t="str">
        <f t="shared" si="37"/>
        <v/>
      </c>
      <c r="M247" s="34" t="str">
        <f t="shared" si="38"/>
        <v/>
      </c>
      <c r="N247" s="34" t="str">
        <f t="shared" si="39"/>
        <v/>
      </c>
      <c r="O247" s="4" t="str">
        <f t="shared" si="40"/>
        <v/>
      </c>
      <c r="P247" s="4" t="str">
        <f t="shared" si="41"/>
        <v/>
      </c>
      <c r="Q247" s="4" t="str">
        <f t="shared" si="42"/>
        <v/>
      </c>
      <c r="R247" s="4" t="str">
        <f t="shared" si="43"/>
        <v/>
      </c>
    </row>
    <row r="248" spans="1:18" x14ac:dyDescent="0.25">
      <c r="A248" s="79" t="str">
        <f t="shared" si="35"/>
        <v/>
      </c>
      <c r="B248" s="8"/>
      <c r="C248" s="14"/>
      <c r="D248" s="3"/>
      <c r="E248" s="7"/>
      <c r="F248" s="7"/>
      <c r="G248" s="3"/>
      <c r="H248" s="7"/>
      <c r="I248" s="30"/>
      <c r="J248" s="41" t="str">
        <f t="shared" si="36"/>
        <v/>
      </c>
      <c r="K248" s="16" t="str">
        <f>IF(B248=Contencioso_Administrativo[[#Headers],[Contencioso_Administrativo]],Actuación_Contencioso_2da[[#Headers],[Actuación_Contencioso_2da]],IF('SEGUNDA INSTANCIA'!B248=Ordinaria[[#Headers],[Ordinaria]],Actuación_Ordinaria_2da[[#Headers],[Actuación_Ordinaria_2da]],IF('SEGUNDA INSTANCIA'!B248=Función_Jurisdiccional_Disciplinaria[[#Headers],[Función_Jurisdiccional_Disciplinaria]],Actuación_Disciplinaria_2da[[#Headers],[Actuación_Disciplinaria_2da]],"")))</f>
        <v/>
      </c>
      <c r="L248" s="34" t="str">
        <f t="shared" si="37"/>
        <v/>
      </c>
      <c r="M248" s="34" t="str">
        <f t="shared" si="38"/>
        <v/>
      </c>
      <c r="N248" s="34" t="str">
        <f t="shared" si="39"/>
        <v/>
      </c>
      <c r="O248" s="4" t="str">
        <f t="shared" si="40"/>
        <v/>
      </c>
      <c r="P248" s="4" t="str">
        <f t="shared" si="41"/>
        <v/>
      </c>
      <c r="Q248" s="4" t="str">
        <f t="shared" si="42"/>
        <v/>
      </c>
      <c r="R248" s="4" t="str">
        <f t="shared" si="43"/>
        <v/>
      </c>
    </row>
    <row r="249" spans="1:18" x14ac:dyDescent="0.25">
      <c r="A249" s="79" t="str">
        <f t="shared" si="35"/>
        <v/>
      </c>
      <c r="B249" s="8"/>
      <c r="C249" s="14"/>
      <c r="D249" s="3"/>
      <c r="E249" s="7"/>
      <c r="F249" s="7"/>
      <c r="G249" s="3"/>
      <c r="H249" s="7"/>
      <c r="I249" s="30"/>
      <c r="J249" s="41" t="str">
        <f t="shared" si="36"/>
        <v/>
      </c>
      <c r="K249" s="16" t="str">
        <f>IF(B249=Contencioso_Administrativo[[#Headers],[Contencioso_Administrativo]],Actuación_Contencioso_2da[[#Headers],[Actuación_Contencioso_2da]],IF('SEGUNDA INSTANCIA'!B249=Ordinaria[[#Headers],[Ordinaria]],Actuación_Ordinaria_2da[[#Headers],[Actuación_Ordinaria_2da]],IF('SEGUNDA INSTANCIA'!B249=Función_Jurisdiccional_Disciplinaria[[#Headers],[Función_Jurisdiccional_Disciplinaria]],Actuación_Disciplinaria_2da[[#Headers],[Actuación_Disciplinaria_2da]],"")))</f>
        <v/>
      </c>
      <c r="L249" s="34" t="str">
        <f t="shared" si="37"/>
        <v/>
      </c>
      <c r="M249" s="34" t="str">
        <f t="shared" si="38"/>
        <v/>
      </c>
      <c r="N249" s="34" t="str">
        <f t="shared" si="39"/>
        <v/>
      </c>
      <c r="O249" s="4" t="str">
        <f t="shared" si="40"/>
        <v/>
      </c>
      <c r="P249" s="4" t="str">
        <f t="shared" si="41"/>
        <v/>
      </c>
      <c r="Q249" s="4" t="str">
        <f t="shared" si="42"/>
        <v/>
      </c>
      <c r="R249" s="4" t="str">
        <f t="shared" si="43"/>
        <v/>
      </c>
    </row>
    <row r="250" spans="1:18" x14ac:dyDescent="0.25">
      <c r="A250" s="79" t="str">
        <f t="shared" si="35"/>
        <v/>
      </c>
      <c r="B250" s="8"/>
      <c r="C250" s="14"/>
      <c r="D250" s="3"/>
      <c r="E250" s="7"/>
      <c r="F250" s="7"/>
      <c r="G250" s="3"/>
      <c r="H250" s="7"/>
      <c r="I250" s="30"/>
      <c r="J250" s="41" t="str">
        <f t="shared" si="36"/>
        <v/>
      </c>
      <c r="K250" s="16" t="str">
        <f>IF(B250=Contencioso_Administrativo[[#Headers],[Contencioso_Administrativo]],Actuación_Contencioso_2da[[#Headers],[Actuación_Contencioso_2da]],IF('SEGUNDA INSTANCIA'!B250=Ordinaria[[#Headers],[Ordinaria]],Actuación_Ordinaria_2da[[#Headers],[Actuación_Ordinaria_2da]],IF('SEGUNDA INSTANCIA'!B250=Función_Jurisdiccional_Disciplinaria[[#Headers],[Función_Jurisdiccional_Disciplinaria]],Actuación_Disciplinaria_2da[[#Headers],[Actuación_Disciplinaria_2da]],"")))</f>
        <v/>
      </c>
      <c r="L250" s="34" t="str">
        <f t="shared" si="37"/>
        <v/>
      </c>
      <c r="M250" s="34" t="str">
        <f t="shared" si="38"/>
        <v/>
      </c>
      <c r="N250" s="34" t="str">
        <f t="shared" si="39"/>
        <v/>
      </c>
      <c r="O250" s="4" t="str">
        <f t="shared" si="40"/>
        <v/>
      </c>
      <c r="P250" s="4" t="str">
        <f t="shared" si="41"/>
        <v/>
      </c>
      <c r="Q250" s="4" t="str">
        <f t="shared" si="42"/>
        <v/>
      </c>
      <c r="R250" s="4" t="str">
        <f t="shared" si="43"/>
        <v/>
      </c>
    </row>
    <row r="251" spans="1:18" x14ac:dyDescent="0.25">
      <c r="A251" s="79" t="str">
        <f t="shared" si="35"/>
        <v/>
      </c>
      <c r="B251" s="8"/>
      <c r="C251" s="14"/>
      <c r="D251" s="3"/>
      <c r="E251" s="7"/>
      <c r="F251" s="7"/>
      <c r="G251" s="3"/>
      <c r="H251" s="7"/>
      <c r="I251" s="30"/>
      <c r="J251" s="41" t="str">
        <f t="shared" si="36"/>
        <v/>
      </c>
      <c r="K251" s="16" t="str">
        <f>IF(B251=Contencioso_Administrativo[[#Headers],[Contencioso_Administrativo]],Actuación_Contencioso_2da[[#Headers],[Actuación_Contencioso_2da]],IF('SEGUNDA INSTANCIA'!B251=Ordinaria[[#Headers],[Ordinaria]],Actuación_Ordinaria_2da[[#Headers],[Actuación_Ordinaria_2da]],IF('SEGUNDA INSTANCIA'!B251=Función_Jurisdiccional_Disciplinaria[[#Headers],[Función_Jurisdiccional_Disciplinaria]],Actuación_Disciplinaria_2da[[#Headers],[Actuación_Disciplinaria_2da]],"")))</f>
        <v/>
      </c>
      <c r="L251" s="34" t="str">
        <f t="shared" si="37"/>
        <v/>
      </c>
      <c r="M251" s="34" t="str">
        <f t="shared" si="38"/>
        <v/>
      </c>
      <c r="N251" s="34" t="str">
        <f t="shared" si="39"/>
        <v/>
      </c>
      <c r="O251" s="4" t="str">
        <f t="shared" si="40"/>
        <v/>
      </c>
      <c r="P251" s="4" t="str">
        <f t="shared" si="41"/>
        <v/>
      </c>
      <c r="Q251" s="4" t="str">
        <f t="shared" si="42"/>
        <v/>
      </c>
      <c r="R251" s="4" t="str">
        <f t="shared" si="43"/>
        <v/>
      </c>
    </row>
    <row r="252" spans="1:18" x14ac:dyDescent="0.25">
      <c r="A252" s="79" t="str">
        <f t="shared" si="35"/>
        <v/>
      </c>
      <c r="B252" s="8"/>
      <c r="C252" s="14"/>
      <c r="D252" s="3"/>
      <c r="E252" s="7"/>
      <c r="F252" s="7"/>
      <c r="G252" s="3"/>
      <c r="H252" s="7"/>
      <c r="I252" s="30"/>
      <c r="J252" s="41" t="str">
        <f t="shared" si="36"/>
        <v/>
      </c>
      <c r="K252" s="16" t="str">
        <f>IF(B252=Contencioso_Administrativo[[#Headers],[Contencioso_Administrativo]],Actuación_Contencioso_2da[[#Headers],[Actuación_Contencioso_2da]],IF('SEGUNDA INSTANCIA'!B252=Ordinaria[[#Headers],[Ordinaria]],Actuación_Ordinaria_2da[[#Headers],[Actuación_Ordinaria_2da]],IF('SEGUNDA INSTANCIA'!B252=Función_Jurisdiccional_Disciplinaria[[#Headers],[Función_Jurisdiccional_Disciplinaria]],Actuación_Disciplinaria_2da[[#Headers],[Actuación_Disciplinaria_2da]],"")))</f>
        <v/>
      </c>
      <c r="L252" s="34" t="str">
        <f t="shared" si="37"/>
        <v/>
      </c>
      <c r="M252" s="34" t="str">
        <f t="shared" si="38"/>
        <v/>
      </c>
      <c r="N252" s="34" t="str">
        <f t="shared" si="39"/>
        <v/>
      </c>
      <c r="O252" s="4" t="str">
        <f t="shared" si="40"/>
        <v/>
      </c>
      <c r="P252" s="4" t="str">
        <f t="shared" si="41"/>
        <v/>
      </c>
      <c r="Q252" s="4" t="str">
        <f t="shared" si="42"/>
        <v/>
      </c>
      <c r="R252" s="4" t="str">
        <f t="shared" si="43"/>
        <v/>
      </c>
    </row>
    <row r="253" spans="1:18" x14ac:dyDescent="0.25">
      <c r="A253" s="79" t="str">
        <f t="shared" si="35"/>
        <v/>
      </c>
      <c r="B253" s="8"/>
      <c r="C253" s="14"/>
      <c r="D253" s="3"/>
      <c r="E253" s="7"/>
      <c r="F253" s="7"/>
      <c r="G253" s="3"/>
      <c r="H253" s="7"/>
      <c r="I253" s="30"/>
      <c r="J253" s="41" t="str">
        <f t="shared" si="36"/>
        <v/>
      </c>
      <c r="K253" s="16" t="str">
        <f>IF(B253=Contencioso_Administrativo[[#Headers],[Contencioso_Administrativo]],Actuación_Contencioso_2da[[#Headers],[Actuación_Contencioso_2da]],IF('SEGUNDA INSTANCIA'!B253=Ordinaria[[#Headers],[Ordinaria]],Actuación_Ordinaria_2da[[#Headers],[Actuación_Ordinaria_2da]],IF('SEGUNDA INSTANCIA'!B253=Función_Jurisdiccional_Disciplinaria[[#Headers],[Función_Jurisdiccional_Disciplinaria]],Actuación_Disciplinaria_2da[[#Headers],[Actuación_Disciplinaria_2da]],"")))</f>
        <v/>
      </c>
      <c r="L253" s="34" t="str">
        <f t="shared" si="37"/>
        <v/>
      </c>
      <c r="M253" s="34" t="str">
        <f t="shared" si="38"/>
        <v/>
      </c>
      <c r="N253" s="34" t="str">
        <f t="shared" si="39"/>
        <v/>
      </c>
      <c r="O253" s="4" t="str">
        <f t="shared" si="40"/>
        <v/>
      </c>
      <c r="P253" s="4" t="str">
        <f t="shared" si="41"/>
        <v/>
      </c>
      <c r="Q253" s="4" t="str">
        <f t="shared" si="42"/>
        <v/>
      </c>
      <c r="R253" s="4" t="str">
        <f t="shared" si="43"/>
        <v/>
      </c>
    </row>
    <row r="254" spans="1:18" x14ac:dyDescent="0.25">
      <c r="A254" s="79" t="str">
        <f t="shared" si="35"/>
        <v/>
      </c>
      <c r="B254" s="8"/>
      <c r="C254" s="14"/>
      <c r="D254" s="3"/>
      <c r="E254" s="7"/>
      <c r="F254" s="7"/>
      <c r="G254" s="3"/>
      <c r="H254" s="7"/>
      <c r="I254" s="30"/>
      <c r="J254" s="41" t="str">
        <f t="shared" si="36"/>
        <v/>
      </c>
      <c r="K254" s="16" t="str">
        <f>IF(B254=Contencioso_Administrativo[[#Headers],[Contencioso_Administrativo]],Actuación_Contencioso_2da[[#Headers],[Actuación_Contencioso_2da]],IF('SEGUNDA INSTANCIA'!B254=Ordinaria[[#Headers],[Ordinaria]],Actuación_Ordinaria_2da[[#Headers],[Actuación_Ordinaria_2da]],IF('SEGUNDA INSTANCIA'!B254=Función_Jurisdiccional_Disciplinaria[[#Headers],[Función_Jurisdiccional_Disciplinaria]],Actuación_Disciplinaria_2da[[#Headers],[Actuación_Disciplinaria_2da]],"")))</f>
        <v/>
      </c>
      <c r="L254" s="34" t="str">
        <f t="shared" si="37"/>
        <v/>
      </c>
      <c r="M254" s="34" t="str">
        <f t="shared" si="38"/>
        <v/>
      </c>
      <c r="N254" s="34" t="str">
        <f t="shared" si="39"/>
        <v/>
      </c>
      <c r="O254" s="4" t="str">
        <f t="shared" si="40"/>
        <v/>
      </c>
      <c r="P254" s="4" t="str">
        <f t="shared" si="41"/>
        <v/>
      </c>
      <c r="Q254" s="4" t="str">
        <f t="shared" si="42"/>
        <v/>
      </c>
      <c r="R254" s="4" t="str">
        <f t="shared" si="43"/>
        <v/>
      </c>
    </row>
    <row r="255" spans="1:18" x14ac:dyDescent="0.25">
      <c r="A255" s="79" t="str">
        <f t="shared" si="35"/>
        <v/>
      </c>
      <c r="B255" s="8"/>
      <c r="C255" s="14"/>
      <c r="D255" s="3"/>
      <c r="E255" s="7"/>
      <c r="F255" s="7"/>
      <c r="G255" s="3"/>
      <c r="H255" s="7"/>
      <c r="I255" s="30"/>
      <c r="J255" s="41" t="str">
        <f t="shared" si="36"/>
        <v/>
      </c>
      <c r="K255" s="16" t="str">
        <f>IF(B255=Contencioso_Administrativo[[#Headers],[Contencioso_Administrativo]],Actuación_Contencioso_2da[[#Headers],[Actuación_Contencioso_2da]],IF('SEGUNDA INSTANCIA'!B255=Ordinaria[[#Headers],[Ordinaria]],Actuación_Ordinaria_2da[[#Headers],[Actuación_Ordinaria_2da]],IF('SEGUNDA INSTANCIA'!B255=Función_Jurisdiccional_Disciplinaria[[#Headers],[Función_Jurisdiccional_Disciplinaria]],Actuación_Disciplinaria_2da[[#Headers],[Actuación_Disciplinaria_2da]],"")))</f>
        <v/>
      </c>
      <c r="L255" s="34" t="str">
        <f t="shared" si="37"/>
        <v/>
      </c>
      <c r="M255" s="34" t="str">
        <f t="shared" si="38"/>
        <v/>
      </c>
      <c r="N255" s="34" t="str">
        <f t="shared" si="39"/>
        <v/>
      </c>
      <c r="O255" s="4" t="str">
        <f t="shared" si="40"/>
        <v/>
      </c>
      <c r="P255" s="4" t="str">
        <f t="shared" si="41"/>
        <v/>
      </c>
      <c r="Q255" s="4" t="str">
        <f t="shared" si="42"/>
        <v/>
      </c>
      <c r="R255" s="4" t="str">
        <f t="shared" si="43"/>
        <v/>
      </c>
    </row>
    <row r="256" spans="1:18" x14ac:dyDescent="0.25">
      <c r="A256" s="79" t="str">
        <f t="shared" si="35"/>
        <v/>
      </c>
      <c r="B256" s="8"/>
      <c r="C256" s="14"/>
      <c r="D256" s="3"/>
      <c r="E256" s="7"/>
      <c r="F256" s="7"/>
      <c r="G256" s="3"/>
      <c r="H256" s="7"/>
      <c r="I256" s="30"/>
      <c r="J256" s="41" t="str">
        <f t="shared" si="36"/>
        <v/>
      </c>
      <c r="K256" s="16" t="str">
        <f>IF(B256=Contencioso_Administrativo[[#Headers],[Contencioso_Administrativo]],Actuación_Contencioso_2da[[#Headers],[Actuación_Contencioso_2da]],IF('SEGUNDA INSTANCIA'!B256=Ordinaria[[#Headers],[Ordinaria]],Actuación_Ordinaria_2da[[#Headers],[Actuación_Ordinaria_2da]],IF('SEGUNDA INSTANCIA'!B256=Función_Jurisdiccional_Disciplinaria[[#Headers],[Función_Jurisdiccional_Disciplinaria]],Actuación_Disciplinaria_2da[[#Headers],[Actuación_Disciplinaria_2da]],"")))</f>
        <v/>
      </c>
      <c r="L256" s="34" t="str">
        <f t="shared" si="37"/>
        <v/>
      </c>
      <c r="M256" s="34" t="str">
        <f t="shared" si="38"/>
        <v/>
      </c>
      <c r="N256" s="34" t="str">
        <f t="shared" si="39"/>
        <v/>
      </c>
      <c r="O256" s="4" t="str">
        <f t="shared" si="40"/>
        <v/>
      </c>
      <c r="P256" s="4" t="str">
        <f t="shared" si="41"/>
        <v/>
      </c>
      <c r="Q256" s="4" t="str">
        <f t="shared" si="42"/>
        <v/>
      </c>
      <c r="R256" s="4" t="str">
        <f t="shared" si="43"/>
        <v/>
      </c>
    </row>
    <row r="257" spans="1:18" x14ac:dyDescent="0.25">
      <c r="A257" s="79" t="str">
        <f t="shared" si="35"/>
        <v/>
      </c>
      <c r="B257" s="8"/>
      <c r="C257" s="14"/>
      <c r="D257" s="3"/>
      <c r="E257" s="7"/>
      <c r="F257" s="7"/>
      <c r="G257" s="3"/>
      <c r="H257" s="7"/>
      <c r="I257" s="30"/>
      <c r="J257" s="41" t="str">
        <f t="shared" si="36"/>
        <v/>
      </c>
      <c r="K257" s="16" t="str">
        <f>IF(B257=Contencioso_Administrativo[[#Headers],[Contencioso_Administrativo]],Actuación_Contencioso_2da[[#Headers],[Actuación_Contencioso_2da]],IF('SEGUNDA INSTANCIA'!B257=Ordinaria[[#Headers],[Ordinaria]],Actuación_Ordinaria_2da[[#Headers],[Actuación_Ordinaria_2da]],IF('SEGUNDA INSTANCIA'!B257=Función_Jurisdiccional_Disciplinaria[[#Headers],[Función_Jurisdiccional_Disciplinaria]],Actuación_Disciplinaria_2da[[#Headers],[Actuación_Disciplinaria_2da]],"")))</f>
        <v/>
      </c>
      <c r="L257" s="34" t="str">
        <f t="shared" si="37"/>
        <v/>
      </c>
      <c r="M257" s="34" t="str">
        <f t="shared" si="38"/>
        <v/>
      </c>
      <c r="N257" s="34" t="str">
        <f t="shared" si="39"/>
        <v/>
      </c>
      <c r="O257" s="4" t="str">
        <f t="shared" si="40"/>
        <v/>
      </c>
      <c r="P257" s="4" t="str">
        <f t="shared" si="41"/>
        <v/>
      </c>
      <c r="Q257" s="4" t="str">
        <f t="shared" si="42"/>
        <v/>
      </c>
      <c r="R257" s="4" t="str">
        <f t="shared" si="43"/>
        <v/>
      </c>
    </row>
    <row r="258" spans="1:18" x14ac:dyDescent="0.25">
      <c r="A258" s="79" t="str">
        <f t="shared" si="35"/>
        <v/>
      </c>
      <c r="B258" s="8"/>
      <c r="C258" s="14"/>
      <c r="D258" s="3"/>
      <c r="E258" s="7"/>
      <c r="F258" s="7"/>
      <c r="G258" s="3"/>
      <c r="H258" s="7"/>
      <c r="I258" s="30"/>
      <c r="J258" s="41" t="str">
        <f t="shared" si="36"/>
        <v/>
      </c>
      <c r="K258" s="16" t="str">
        <f>IF(B258=Contencioso_Administrativo[[#Headers],[Contencioso_Administrativo]],Actuación_Contencioso_2da[[#Headers],[Actuación_Contencioso_2da]],IF('SEGUNDA INSTANCIA'!B258=Ordinaria[[#Headers],[Ordinaria]],Actuación_Ordinaria_2da[[#Headers],[Actuación_Ordinaria_2da]],IF('SEGUNDA INSTANCIA'!B258=Función_Jurisdiccional_Disciplinaria[[#Headers],[Función_Jurisdiccional_Disciplinaria]],Actuación_Disciplinaria_2da[[#Headers],[Actuación_Disciplinaria_2da]],"")))</f>
        <v/>
      </c>
      <c r="L258" s="34" t="str">
        <f t="shared" si="37"/>
        <v/>
      </c>
      <c r="M258" s="34" t="str">
        <f t="shared" si="38"/>
        <v/>
      </c>
      <c r="N258" s="34" t="str">
        <f t="shared" si="39"/>
        <v/>
      </c>
      <c r="O258" s="4" t="str">
        <f t="shared" si="40"/>
        <v/>
      </c>
      <c r="P258" s="4" t="str">
        <f t="shared" si="41"/>
        <v/>
      </c>
      <c r="Q258" s="4" t="str">
        <f t="shared" si="42"/>
        <v/>
      </c>
      <c r="R258" s="4" t="str">
        <f t="shared" si="43"/>
        <v/>
      </c>
    </row>
    <row r="259" spans="1:18" x14ac:dyDescent="0.25">
      <c r="A259" s="79" t="str">
        <f t="shared" si="35"/>
        <v/>
      </c>
      <c r="B259" s="8"/>
      <c r="C259" s="14"/>
      <c r="D259" s="3"/>
      <c r="E259" s="7"/>
      <c r="F259" s="7"/>
      <c r="G259" s="3"/>
      <c r="H259" s="7"/>
      <c r="I259" s="30"/>
      <c r="J259" s="41" t="str">
        <f t="shared" si="36"/>
        <v/>
      </c>
      <c r="K259" s="16" t="str">
        <f>IF(B259=Contencioso_Administrativo[[#Headers],[Contencioso_Administrativo]],Actuación_Contencioso_2da[[#Headers],[Actuación_Contencioso_2da]],IF('SEGUNDA INSTANCIA'!B259=Ordinaria[[#Headers],[Ordinaria]],Actuación_Ordinaria_2da[[#Headers],[Actuación_Ordinaria_2da]],IF('SEGUNDA INSTANCIA'!B259=Función_Jurisdiccional_Disciplinaria[[#Headers],[Función_Jurisdiccional_Disciplinaria]],Actuación_Disciplinaria_2da[[#Headers],[Actuación_Disciplinaria_2da]],"")))</f>
        <v/>
      </c>
      <c r="L259" s="34" t="str">
        <f t="shared" si="37"/>
        <v/>
      </c>
      <c r="M259" s="34" t="str">
        <f t="shared" si="38"/>
        <v/>
      </c>
      <c r="N259" s="34" t="str">
        <f t="shared" si="39"/>
        <v/>
      </c>
      <c r="O259" s="4" t="str">
        <f t="shared" si="40"/>
        <v/>
      </c>
      <c r="P259" s="4" t="str">
        <f t="shared" si="41"/>
        <v/>
      </c>
      <c r="Q259" s="4" t="str">
        <f t="shared" si="42"/>
        <v/>
      </c>
      <c r="R259" s="4" t="str">
        <f t="shared" si="43"/>
        <v/>
      </c>
    </row>
    <row r="260" spans="1:18" x14ac:dyDescent="0.25">
      <c r="A260" s="79" t="str">
        <f t="shared" ref="A260:A302" si="44">IF(AND(A259&lt;&gt;"",H259&lt;&gt;"",C260&lt;&gt;""),A259,IF(H259&lt;&gt;"","",""))</f>
        <v/>
      </c>
      <c r="B260" s="8"/>
      <c r="C260" s="14"/>
      <c r="D260" s="3"/>
      <c r="E260" s="7"/>
      <c r="F260" s="7"/>
      <c r="G260" s="3"/>
      <c r="H260" s="7"/>
      <c r="I260" s="30"/>
      <c r="J260" s="41" t="str">
        <f t="shared" ref="J260:J302" si="45">IF(I260&lt;&gt;"",IF(LEN(I260)&gt;200,"Lleva "&amp;LEN(I260)&amp;" caracteres",""),"")</f>
        <v/>
      </c>
      <c r="K260" s="16" t="str">
        <f>IF(B260=Contencioso_Administrativo[[#Headers],[Contencioso_Administrativo]],Actuación_Contencioso_2da[[#Headers],[Actuación_Contencioso_2da]],IF('SEGUNDA INSTANCIA'!B260=Ordinaria[[#Headers],[Ordinaria]],Actuación_Ordinaria_2da[[#Headers],[Actuación_Ordinaria_2da]],IF('SEGUNDA INSTANCIA'!B260=Función_Jurisdiccional_Disciplinaria[[#Headers],[Función_Jurisdiccional_Disciplinaria]],Actuación_Disciplinaria_2da[[#Headers],[Actuación_Disciplinaria_2da]],"")))</f>
        <v/>
      </c>
      <c r="L260" s="34" t="str">
        <f t="shared" ref="L260:L302" si="46">LEFT(N260,6)</f>
        <v/>
      </c>
      <c r="M260" s="34" t="str">
        <f t="shared" ref="M260:M302" si="47">MID(N260,14,100)</f>
        <v/>
      </c>
      <c r="N260" s="34" t="str">
        <f t="shared" ref="N260:N302" si="48">IF(O260&lt;&gt;"",O260,"")&amp;IF(P260&lt;&gt;"",P260,"")&amp;IF(Q260&lt;&gt;"",Q260,"")&amp;IF(R260&lt;&gt;"",R260,"")</f>
        <v/>
      </c>
      <c r="O260" s="4" t="str">
        <f t="shared" ref="O260:O302" si="49">IF(A260&lt;&gt;"",IF(AND(LEN(A260)&lt;&gt;11,LEN(A260)&lt;&gt;12)," - Verifique el código del despacho debe contener 12 dígitos",""),"")</f>
        <v/>
      </c>
      <c r="P260" s="4" t="str">
        <f t="shared" ref="P260:P302" si="50">IF(C260&lt;&gt;"",IF(LEN(C260)&lt;&gt;23," - Verifique el código del proceso",""),"")</f>
        <v/>
      </c>
      <c r="Q260" s="4" t="str">
        <f t="shared" ref="Q260:Q302" si="51">IF(F260&lt;&gt;"",IF(F260&lt;E260," - Verifique La fecha de admisión de la demanda debe ser mayor o igual a la fecha de radicación",""),"")</f>
        <v/>
      </c>
      <c r="R260" s="4" t="str">
        <f t="shared" ref="R260:R302" si="52">IF(H260&lt;&gt;"",IF(H260&lt;F260," - Verifique La fecha de la última actuación, debe ser mayor o igual a la fecha de admisión",""),"")</f>
        <v/>
      </c>
    </row>
    <row r="261" spans="1:18" x14ac:dyDescent="0.25">
      <c r="A261" s="79" t="str">
        <f t="shared" si="44"/>
        <v/>
      </c>
      <c r="B261" s="8"/>
      <c r="C261" s="14"/>
      <c r="D261" s="3"/>
      <c r="E261" s="7"/>
      <c r="F261" s="7"/>
      <c r="G261" s="3"/>
      <c r="H261" s="7"/>
      <c r="I261" s="30"/>
      <c r="J261" s="41" t="str">
        <f t="shared" si="45"/>
        <v/>
      </c>
      <c r="K261" s="16" t="str">
        <f>IF(B261=Contencioso_Administrativo[[#Headers],[Contencioso_Administrativo]],Actuación_Contencioso_2da[[#Headers],[Actuación_Contencioso_2da]],IF('SEGUNDA INSTANCIA'!B261=Ordinaria[[#Headers],[Ordinaria]],Actuación_Ordinaria_2da[[#Headers],[Actuación_Ordinaria_2da]],IF('SEGUNDA INSTANCIA'!B261=Función_Jurisdiccional_Disciplinaria[[#Headers],[Función_Jurisdiccional_Disciplinaria]],Actuación_Disciplinaria_2da[[#Headers],[Actuación_Disciplinaria_2da]],"")))</f>
        <v/>
      </c>
      <c r="L261" s="34" t="str">
        <f t="shared" si="46"/>
        <v/>
      </c>
      <c r="M261" s="34" t="str">
        <f t="shared" si="47"/>
        <v/>
      </c>
      <c r="N261" s="34" t="str">
        <f t="shared" si="48"/>
        <v/>
      </c>
      <c r="O261" s="4" t="str">
        <f t="shared" si="49"/>
        <v/>
      </c>
      <c r="P261" s="4" t="str">
        <f t="shared" si="50"/>
        <v/>
      </c>
      <c r="Q261" s="4" t="str">
        <f t="shared" si="51"/>
        <v/>
      </c>
      <c r="R261" s="4" t="str">
        <f t="shared" si="52"/>
        <v/>
      </c>
    </row>
    <row r="262" spans="1:18" x14ac:dyDescent="0.25">
      <c r="A262" s="79" t="str">
        <f t="shared" si="44"/>
        <v/>
      </c>
      <c r="B262" s="8"/>
      <c r="C262" s="14"/>
      <c r="D262" s="3"/>
      <c r="E262" s="7"/>
      <c r="F262" s="7"/>
      <c r="G262" s="3"/>
      <c r="H262" s="7"/>
      <c r="I262" s="30"/>
      <c r="J262" s="41" t="str">
        <f t="shared" si="45"/>
        <v/>
      </c>
      <c r="K262" s="16" t="str">
        <f>IF(B262=Contencioso_Administrativo[[#Headers],[Contencioso_Administrativo]],Actuación_Contencioso_2da[[#Headers],[Actuación_Contencioso_2da]],IF('SEGUNDA INSTANCIA'!B262=Ordinaria[[#Headers],[Ordinaria]],Actuación_Ordinaria_2da[[#Headers],[Actuación_Ordinaria_2da]],IF('SEGUNDA INSTANCIA'!B262=Función_Jurisdiccional_Disciplinaria[[#Headers],[Función_Jurisdiccional_Disciplinaria]],Actuación_Disciplinaria_2da[[#Headers],[Actuación_Disciplinaria_2da]],"")))</f>
        <v/>
      </c>
      <c r="L262" s="34" t="str">
        <f t="shared" si="46"/>
        <v/>
      </c>
      <c r="M262" s="34" t="str">
        <f t="shared" si="47"/>
        <v/>
      </c>
      <c r="N262" s="34" t="str">
        <f t="shared" si="48"/>
        <v/>
      </c>
      <c r="O262" s="4" t="str">
        <f t="shared" si="49"/>
        <v/>
      </c>
      <c r="P262" s="4" t="str">
        <f t="shared" si="50"/>
        <v/>
      </c>
      <c r="Q262" s="4" t="str">
        <f t="shared" si="51"/>
        <v/>
      </c>
      <c r="R262" s="4" t="str">
        <f t="shared" si="52"/>
        <v/>
      </c>
    </row>
    <row r="263" spans="1:18" x14ac:dyDescent="0.25">
      <c r="A263" s="79" t="str">
        <f t="shared" si="44"/>
        <v/>
      </c>
      <c r="B263" s="8"/>
      <c r="C263" s="14"/>
      <c r="D263" s="3"/>
      <c r="E263" s="7"/>
      <c r="F263" s="7"/>
      <c r="G263" s="3"/>
      <c r="H263" s="7"/>
      <c r="I263" s="30"/>
      <c r="J263" s="41" t="str">
        <f t="shared" si="45"/>
        <v/>
      </c>
      <c r="K263" s="16" t="str">
        <f>IF(B263=Contencioso_Administrativo[[#Headers],[Contencioso_Administrativo]],Actuación_Contencioso_2da[[#Headers],[Actuación_Contencioso_2da]],IF('SEGUNDA INSTANCIA'!B263=Ordinaria[[#Headers],[Ordinaria]],Actuación_Ordinaria_2da[[#Headers],[Actuación_Ordinaria_2da]],IF('SEGUNDA INSTANCIA'!B263=Función_Jurisdiccional_Disciplinaria[[#Headers],[Función_Jurisdiccional_Disciplinaria]],Actuación_Disciplinaria_2da[[#Headers],[Actuación_Disciplinaria_2da]],"")))</f>
        <v/>
      </c>
      <c r="L263" s="34" t="str">
        <f t="shared" si="46"/>
        <v/>
      </c>
      <c r="M263" s="34" t="str">
        <f t="shared" si="47"/>
        <v/>
      </c>
      <c r="N263" s="34" t="str">
        <f t="shared" si="48"/>
        <v/>
      </c>
      <c r="O263" s="4" t="str">
        <f t="shared" si="49"/>
        <v/>
      </c>
      <c r="P263" s="4" t="str">
        <f t="shared" si="50"/>
        <v/>
      </c>
      <c r="Q263" s="4" t="str">
        <f t="shared" si="51"/>
        <v/>
      </c>
      <c r="R263" s="4" t="str">
        <f t="shared" si="52"/>
        <v/>
      </c>
    </row>
    <row r="264" spans="1:18" x14ac:dyDescent="0.25">
      <c r="A264" s="79" t="str">
        <f t="shared" si="44"/>
        <v/>
      </c>
      <c r="B264" s="8"/>
      <c r="C264" s="14"/>
      <c r="D264" s="3"/>
      <c r="E264" s="7"/>
      <c r="F264" s="7"/>
      <c r="G264" s="3"/>
      <c r="H264" s="7"/>
      <c r="I264" s="30"/>
      <c r="J264" s="41" t="str">
        <f t="shared" si="45"/>
        <v/>
      </c>
      <c r="K264" s="16" t="str">
        <f>IF(B264=Contencioso_Administrativo[[#Headers],[Contencioso_Administrativo]],Actuación_Contencioso_2da[[#Headers],[Actuación_Contencioso_2da]],IF('SEGUNDA INSTANCIA'!B264=Ordinaria[[#Headers],[Ordinaria]],Actuación_Ordinaria_2da[[#Headers],[Actuación_Ordinaria_2da]],IF('SEGUNDA INSTANCIA'!B264=Función_Jurisdiccional_Disciplinaria[[#Headers],[Función_Jurisdiccional_Disciplinaria]],Actuación_Disciplinaria_2da[[#Headers],[Actuación_Disciplinaria_2da]],"")))</f>
        <v/>
      </c>
      <c r="L264" s="34" t="str">
        <f t="shared" si="46"/>
        <v/>
      </c>
      <c r="M264" s="34" t="str">
        <f t="shared" si="47"/>
        <v/>
      </c>
      <c r="N264" s="34" t="str">
        <f t="shared" si="48"/>
        <v/>
      </c>
      <c r="O264" s="4" t="str">
        <f t="shared" si="49"/>
        <v/>
      </c>
      <c r="P264" s="4" t="str">
        <f t="shared" si="50"/>
        <v/>
      </c>
      <c r="Q264" s="4" t="str">
        <f t="shared" si="51"/>
        <v/>
      </c>
      <c r="R264" s="4" t="str">
        <f t="shared" si="52"/>
        <v/>
      </c>
    </row>
    <row r="265" spans="1:18" x14ac:dyDescent="0.25">
      <c r="A265" s="79" t="str">
        <f t="shared" si="44"/>
        <v/>
      </c>
      <c r="B265" s="8"/>
      <c r="C265" s="14"/>
      <c r="D265" s="3"/>
      <c r="E265" s="7"/>
      <c r="F265" s="7"/>
      <c r="G265" s="3"/>
      <c r="H265" s="7"/>
      <c r="I265" s="30"/>
      <c r="J265" s="41" t="str">
        <f t="shared" si="45"/>
        <v/>
      </c>
      <c r="K265" s="16" t="str">
        <f>IF(B265=Contencioso_Administrativo[[#Headers],[Contencioso_Administrativo]],Actuación_Contencioso_2da[[#Headers],[Actuación_Contencioso_2da]],IF('SEGUNDA INSTANCIA'!B265=Ordinaria[[#Headers],[Ordinaria]],Actuación_Ordinaria_2da[[#Headers],[Actuación_Ordinaria_2da]],IF('SEGUNDA INSTANCIA'!B265=Función_Jurisdiccional_Disciplinaria[[#Headers],[Función_Jurisdiccional_Disciplinaria]],Actuación_Disciplinaria_2da[[#Headers],[Actuación_Disciplinaria_2da]],"")))</f>
        <v/>
      </c>
      <c r="L265" s="34" t="str">
        <f t="shared" si="46"/>
        <v/>
      </c>
      <c r="M265" s="34" t="str">
        <f t="shared" si="47"/>
        <v/>
      </c>
      <c r="N265" s="34" t="str">
        <f t="shared" si="48"/>
        <v/>
      </c>
      <c r="O265" s="4" t="str">
        <f t="shared" si="49"/>
        <v/>
      </c>
      <c r="P265" s="4" t="str">
        <f t="shared" si="50"/>
        <v/>
      </c>
      <c r="Q265" s="4" t="str">
        <f t="shared" si="51"/>
        <v/>
      </c>
      <c r="R265" s="4" t="str">
        <f t="shared" si="52"/>
        <v/>
      </c>
    </row>
    <row r="266" spans="1:18" x14ac:dyDescent="0.25">
      <c r="A266" s="79" t="str">
        <f t="shared" si="44"/>
        <v/>
      </c>
      <c r="B266" s="8"/>
      <c r="C266" s="14"/>
      <c r="D266" s="3"/>
      <c r="E266" s="7"/>
      <c r="F266" s="7"/>
      <c r="G266" s="3"/>
      <c r="H266" s="7"/>
      <c r="I266" s="30"/>
      <c r="J266" s="41" t="str">
        <f t="shared" si="45"/>
        <v/>
      </c>
      <c r="K266" s="16" t="str">
        <f>IF(B266=Contencioso_Administrativo[[#Headers],[Contencioso_Administrativo]],Actuación_Contencioso_2da[[#Headers],[Actuación_Contencioso_2da]],IF('SEGUNDA INSTANCIA'!B266=Ordinaria[[#Headers],[Ordinaria]],Actuación_Ordinaria_2da[[#Headers],[Actuación_Ordinaria_2da]],IF('SEGUNDA INSTANCIA'!B266=Función_Jurisdiccional_Disciplinaria[[#Headers],[Función_Jurisdiccional_Disciplinaria]],Actuación_Disciplinaria_2da[[#Headers],[Actuación_Disciplinaria_2da]],"")))</f>
        <v/>
      </c>
      <c r="L266" s="34" t="str">
        <f t="shared" si="46"/>
        <v/>
      </c>
      <c r="M266" s="34" t="str">
        <f t="shared" si="47"/>
        <v/>
      </c>
      <c r="N266" s="34" t="str">
        <f t="shared" si="48"/>
        <v/>
      </c>
      <c r="O266" s="4" t="str">
        <f t="shared" si="49"/>
        <v/>
      </c>
      <c r="P266" s="4" t="str">
        <f t="shared" si="50"/>
        <v/>
      </c>
      <c r="Q266" s="4" t="str">
        <f t="shared" si="51"/>
        <v/>
      </c>
      <c r="R266" s="4" t="str">
        <f t="shared" si="52"/>
        <v/>
      </c>
    </row>
    <row r="267" spans="1:18" x14ac:dyDescent="0.25">
      <c r="A267" s="79" t="str">
        <f t="shared" si="44"/>
        <v/>
      </c>
      <c r="B267" s="8"/>
      <c r="C267" s="14"/>
      <c r="D267" s="3"/>
      <c r="E267" s="7"/>
      <c r="F267" s="7"/>
      <c r="G267" s="3"/>
      <c r="H267" s="7"/>
      <c r="I267" s="30"/>
      <c r="J267" s="41" t="str">
        <f t="shared" si="45"/>
        <v/>
      </c>
      <c r="K267" s="16" t="str">
        <f>IF(B267=Contencioso_Administrativo[[#Headers],[Contencioso_Administrativo]],Actuación_Contencioso_2da[[#Headers],[Actuación_Contencioso_2da]],IF('SEGUNDA INSTANCIA'!B267=Ordinaria[[#Headers],[Ordinaria]],Actuación_Ordinaria_2da[[#Headers],[Actuación_Ordinaria_2da]],IF('SEGUNDA INSTANCIA'!B267=Función_Jurisdiccional_Disciplinaria[[#Headers],[Función_Jurisdiccional_Disciplinaria]],Actuación_Disciplinaria_2da[[#Headers],[Actuación_Disciplinaria_2da]],"")))</f>
        <v/>
      </c>
      <c r="L267" s="34" t="str">
        <f t="shared" si="46"/>
        <v/>
      </c>
      <c r="M267" s="34" t="str">
        <f t="shared" si="47"/>
        <v/>
      </c>
      <c r="N267" s="34" t="str">
        <f t="shared" si="48"/>
        <v/>
      </c>
      <c r="O267" s="4" t="str">
        <f t="shared" si="49"/>
        <v/>
      </c>
      <c r="P267" s="4" t="str">
        <f t="shared" si="50"/>
        <v/>
      </c>
      <c r="Q267" s="4" t="str">
        <f t="shared" si="51"/>
        <v/>
      </c>
      <c r="R267" s="4" t="str">
        <f t="shared" si="52"/>
        <v/>
      </c>
    </row>
    <row r="268" spans="1:18" x14ac:dyDescent="0.25">
      <c r="A268" s="79" t="str">
        <f t="shared" si="44"/>
        <v/>
      </c>
      <c r="B268" s="8"/>
      <c r="C268" s="14"/>
      <c r="D268" s="3"/>
      <c r="E268" s="7"/>
      <c r="F268" s="7"/>
      <c r="G268" s="3"/>
      <c r="H268" s="7"/>
      <c r="I268" s="30"/>
      <c r="J268" s="41" t="str">
        <f t="shared" si="45"/>
        <v/>
      </c>
      <c r="K268" s="16" t="str">
        <f>IF(B268=Contencioso_Administrativo[[#Headers],[Contencioso_Administrativo]],Actuación_Contencioso_2da[[#Headers],[Actuación_Contencioso_2da]],IF('SEGUNDA INSTANCIA'!B268=Ordinaria[[#Headers],[Ordinaria]],Actuación_Ordinaria_2da[[#Headers],[Actuación_Ordinaria_2da]],IF('SEGUNDA INSTANCIA'!B268=Función_Jurisdiccional_Disciplinaria[[#Headers],[Función_Jurisdiccional_Disciplinaria]],Actuación_Disciplinaria_2da[[#Headers],[Actuación_Disciplinaria_2da]],"")))</f>
        <v/>
      </c>
      <c r="L268" s="34" t="str">
        <f t="shared" si="46"/>
        <v/>
      </c>
      <c r="M268" s="34" t="str">
        <f t="shared" si="47"/>
        <v/>
      </c>
      <c r="N268" s="34" t="str">
        <f t="shared" si="48"/>
        <v/>
      </c>
      <c r="O268" s="4" t="str">
        <f t="shared" si="49"/>
        <v/>
      </c>
      <c r="P268" s="4" t="str">
        <f t="shared" si="50"/>
        <v/>
      </c>
      <c r="Q268" s="4" t="str">
        <f t="shared" si="51"/>
        <v/>
      </c>
      <c r="R268" s="4" t="str">
        <f t="shared" si="52"/>
        <v/>
      </c>
    </row>
    <row r="269" spans="1:18" x14ac:dyDescent="0.25">
      <c r="A269" s="79" t="str">
        <f t="shared" si="44"/>
        <v/>
      </c>
      <c r="B269" s="8"/>
      <c r="C269" s="14"/>
      <c r="D269" s="3"/>
      <c r="E269" s="7"/>
      <c r="F269" s="7"/>
      <c r="G269" s="3"/>
      <c r="H269" s="7"/>
      <c r="I269" s="30"/>
      <c r="J269" s="41" t="str">
        <f t="shared" si="45"/>
        <v/>
      </c>
      <c r="K269" s="16" t="str">
        <f>IF(B269=Contencioso_Administrativo[[#Headers],[Contencioso_Administrativo]],Actuación_Contencioso_2da[[#Headers],[Actuación_Contencioso_2da]],IF('SEGUNDA INSTANCIA'!B269=Ordinaria[[#Headers],[Ordinaria]],Actuación_Ordinaria_2da[[#Headers],[Actuación_Ordinaria_2da]],IF('SEGUNDA INSTANCIA'!B269=Función_Jurisdiccional_Disciplinaria[[#Headers],[Función_Jurisdiccional_Disciplinaria]],Actuación_Disciplinaria_2da[[#Headers],[Actuación_Disciplinaria_2da]],"")))</f>
        <v/>
      </c>
      <c r="L269" s="34" t="str">
        <f t="shared" si="46"/>
        <v/>
      </c>
      <c r="M269" s="34" t="str">
        <f t="shared" si="47"/>
        <v/>
      </c>
      <c r="N269" s="34" t="str">
        <f t="shared" si="48"/>
        <v/>
      </c>
      <c r="O269" s="4" t="str">
        <f t="shared" si="49"/>
        <v/>
      </c>
      <c r="P269" s="4" t="str">
        <f t="shared" si="50"/>
        <v/>
      </c>
      <c r="Q269" s="4" t="str">
        <f t="shared" si="51"/>
        <v/>
      </c>
      <c r="R269" s="4" t="str">
        <f t="shared" si="52"/>
        <v/>
      </c>
    </row>
    <row r="270" spans="1:18" x14ac:dyDescent="0.25">
      <c r="A270" s="79" t="str">
        <f t="shared" si="44"/>
        <v/>
      </c>
      <c r="B270" s="8"/>
      <c r="C270" s="14"/>
      <c r="D270" s="3"/>
      <c r="E270" s="7"/>
      <c r="F270" s="7"/>
      <c r="G270" s="3"/>
      <c r="H270" s="7"/>
      <c r="I270" s="30"/>
      <c r="J270" s="41" t="str">
        <f t="shared" si="45"/>
        <v/>
      </c>
      <c r="K270" s="16" t="str">
        <f>IF(B270=Contencioso_Administrativo[[#Headers],[Contencioso_Administrativo]],Actuación_Contencioso_2da[[#Headers],[Actuación_Contencioso_2da]],IF('SEGUNDA INSTANCIA'!B270=Ordinaria[[#Headers],[Ordinaria]],Actuación_Ordinaria_2da[[#Headers],[Actuación_Ordinaria_2da]],IF('SEGUNDA INSTANCIA'!B270=Función_Jurisdiccional_Disciplinaria[[#Headers],[Función_Jurisdiccional_Disciplinaria]],Actuación_Disciplinaria_2da[[#Headers],[Actuación_Disciplinaria_2da]],"")))</f>
        <v/>
      </c>
      <c r="L270" s="34" t="str">
        <f t="shared" si="46"/>
        <v/>
      </c>
      <c r="M270" s="34" t="str">
        <f t="shared" si="47"/>
        <v/>
      </c>
      <c r="N270" s="34" t="str">
        <f t="shared" si="48"/>
        <v/>
      </c>
      <c r="O270" s="4" t="str">
        <f t="shared" si="49"/>
        <v/>
      </c>
      <c r="P270" s="4" t="str">
        <f t="shared" si="50"/>
        <v/>
      </c>
      <c r="Q270" s="4" t="str">
        <f t="shared" si="51"/>
        <v/>
      </c>
      <c r="R270" s="4" t="str">
        <f t="shared" si="52"/>
        <v/>
      </c>
    </row>
    <row r="271" spans="1:18" x14ac:dyDescent="0.25">
      <c r="A271" s="79" t="str">
        <f t="shared" si="44"/>
        <v/>
      </c>
      <c r="B271" s="8"/>
      <c r="C271" s="14"/>
      <c r="D271" s="3"/>
      <c r="E271" s="7"/>
      <c r="F271" s="7"/>
      <c r="G271" s="3"/>
      <c r="H271" s="7"/>
      <c r="I271" s="30"/>
      <c r="J271" s="41" t="str">
        <f t="shared" si="45"/>
        <v/>
      </c>
      <c r="K271" s="16" t="str">
        <f>IF(B271=Contencioso_Administrativo[[#Headers],[Contencioso_Administrativo]],Actuación_Contencioso_2da[[#Headers],[Actuación_Contencioso_2da]],IF('SEGUNDA INSTANCIA'!B271=Ordinaria[[#Headers],[Ordinaria]],Actuación_Ordinaria_2da[[#Headers],[Actuación_Ordinaria_2da]],IF('SEGUNDA INSTANCIA'!B271=Función_Jurisdiccional_Disciplinaria[[#Headers],[Función_Jurisdiccional_Disciplinaria]],Actuación_Disciplinaria_2da[[#Headers],[Actuación_Disciplinaria_2da]],"")))</f>
        <v/>
      </c>
      <c r="L271" s="34" t="str">
        <f t="shared" si="46"/>
        <v/>
      </c>
      <c r="M271" s="34" t="str">
        <f t="shared" si="47"/>
        <v/>
      </c>
      <c r="N271" s="34" t="str">
        <f t="shared" si="48"/>
        <v/>
      </c>
      <c r="O271" s="4" t="str">
        <f t="shared" si="49"/>
        <v/>
      </c>
      <c r="P271" s="4" t="str">
        <f t="shared" si="50"/>
        <v/>
      </c>
      <c r="Q271" s="4" t="str">
        <f t="shared" si="51"/>
        <v/>
      </c>
      <c r="R271" s="4" t="str">
        <f t="shared" si="52"/>
        <v/>
      </c>
    </row>
    <row r="272" spans="1:18" x14ac:dyDescent="0.25">
      <c r="A272" s="79" t="str">
        <f t="shared" si="44"/>
        <v/>
      </c>
      <c r="B272" s="8"/>
      <c r="C272" s="14"/>
      <c r="D272" s="3"/>
      <c r="E272" s="7"/>
      <c r="F272" s="7"/>
      <c r="G272" s="3"/>
      <c r="H272" s="7"/>
      <c r="I272" s="30"/>
      <c r="J272" s="41" t="str">
        <f t="shared" si="45"/>
        <v/>
      </c>
      <c r="K272" s="16" t="str">
        <f>IF(B272=Contencioso_Administrativo[[#Headers],[Contencioso_Administrativo]],Actuación_Contencioso_2da[[#Headers],[Actuación_Contencioso_2da]],IF('SEGUNDA INSTANCIA'!B272=Ordinaria[[#Headers],[Ordinaria]],Actuación_Ordinaria_2da[[#Headers],[Actuación_Ordinaria_2da]],IF('SEGUNDA INSTANCIA'!B272=Función_Jurisdiccional_Disciplinaria[[#Headers],[Función_Jurisdiccional_Disciplinaria]],Actuación_Disciplinaria_2da[[#Headers],[Actuación_Disciplinaria_2da]],"")))</f>
        <v/>
      </c>
      <c r="L272" s="34" t="str">
        <f t="shared" si="46"/>
        <v/>
      </c>
      <c r="M272" s="34" t="str">
        <f t="shared" si="47"/>
        <v/>
      </c>
      <c r="N272" s="34" t="str">
        <f t="shared" si="48"/>
        <v/>
      </c>
      <c r="O272" s="4" t="str">
        <f t="shared" si="49"/>
        <v/>
      </c>
      <c r="P272" s="4" t="str">
        <f t="shared" si="50"/>
        <v/>
      </c>
      <c r="Q272" s="4" t="str">
        <f t="shared" si="51"/>
        <v/>
      </c>
      <c r="R272" s="4" t="str">
        <f t="shared" si="52"/>
        <v/>
      </c>
    </row>
    <row r="273" spans="1:18" x14ac:dyDescent="0.25">
      <c r="A273" s="79" t="str">
        <f t="shared" si="44"/>
        <v/>
      </c>
      <c r="B273" s="8"/>
      <c r="C273" s="14"/>
      <c r="D273" s="3"/>
      <c r="E273" s="7"/>
      <c r="F273" s="7"/>
      <c r="G273" s="3"/>
      <c r="H273" s="7"/>
      <c r="I273" s="30"/>
      <c r="J273" s="41" t="str">
        <f t="shared" si="45"/>
        <v/>
      </c>
      <c r="K273" s="16" t="str">
        <f>IF(B273=Contencioso_Administrativo[[#Headers],[Contencioso_Administrativo]],Actuación_Contencioso_2da[[#Headers],[Actuación_Contencioso_2da]],IF('SEGUNDA INSTANCIA'!B273=Ordinaria[[#Headers],[Ordinaria]],Actuación_Ordinaria_2da[[#Headers],[Actuación_Ordinaria_2da]],IF('SEGUNDA INSTANCIA'!B273=Función_Jurisdiccional_Disciplinaria[[#Headers],[Función_Jurisdiccional_Disciplinaria]],Actuación_Disciplinaria_2da[[#Headers],[Actuación_Disciplinaria_2da]],"")))</f>
        <v/>
      </c>
      <c r="L273" s="34" t="str">
        <f t="shared" si="46"/>
        <v/>
      </c>
      <c r="M273" s="34" t="str">
        <f t="shared" si="47"/>
        <v/>
      </c>
      <c r="N273" s="34" t="str">
        <f t="shared" si="48"/>
        <v/>
      </c>
      <c r="O273" s="4" t="str">
        <f t="shared" si="49"/>
        <v/>
      </c>
      <c r="P273" s="4" t="str">
        <f t="shared" si="50"/>
        <v/>
      </c>
      <c r="Q273" s="4" t="str">
        <f t="shared" si="51"/>
        <v/>
      </c>
      <c r="R273" s="4" t="str">
        <f t="shared" si="52"/>
        <v/>
      </c>
    </row>
    <row r="274" spans="1:18" x14ac:dyDescent="0.25">
      <c r="A274" s="79" t="str">
        <f t="shared" si="44"/>
        <v/>
      </c>
      <c r="B274" s="8"/>
      <c r="C274" s="14"/>
      <c r="D274" s="3"/>
      <c r="E274" s="7"/>
      <c r="F274" s="7"/>
      <c r="G274" s="3"/>
      <c r="H274" s="7"/>
      <c r="I274" s="30"/>
      <c r="J274" s="41" t="str">
        <f t="shared" si="45"/>
        <v/>
      </c>
      <c r="K274" s="16" t="str">
        <f>IF(B274=Contencioso_Administrativo[[#Headers],[Contencioso_Administrativo]],Actuación_Contencioso_2da[[#Headers],[Actuación_Contencioso_2da]],IF('SEGUNDA INSTANCIA'!B274=Ordinaria[[#Headers],[Ordinaria]],Actuación_Ordinaria_2da[[#Headers],[Actuación_Ordinaria_2da]],IF('SEGUNDA INSTANCIA'!B274=Función_Jurisdiccional_Disciplinaria[[#Headers],[Función_Jurisdiccional_Disciplinaria]],Actuación_Disciplinaria_2da[[#Headers],[Actuación_Disciplinaria_2da]],"")))</f>
        <v/>
      </c>
      <c r="L274" s="34" t="str">
        <f t="shared" si="46"/>
        <v/>
      </c>
      <c r="M274" s="34" t="str">
        <f t="shared" si="47"/>
        <v/>
      </c>
      <c r="N274" s="34" t="str">
        <f t="shared" si="48"/>
        <v/>
      </c>
      <c r="O274" s="4" t="str">
        <f t="shared" si="49"/>
        <v/>
      </c>
      <c r="P274" s="4" t="str">
        <f t="shared" si="50"/>
        <v/>
      </c>
      <c r="Q274" s="4" t="str">
        <f t="shared" si="51"/>
        <v/>
      </c>
      <c r="R274" s="4" t="str">
        <f t="shared" si="52"/>
        <v/>
      </c>
    </row>
    <row r="275" spans="1:18" x14ac:dyDescent="0.25">
      <c r="A275" s="79" t="str">
        <f t="shared" si="44"/>
        <v/>
      </c>
      <c r="B275" s="8"/>
      <c r="C275" s="14"/>
      <c r="D275" s="3"/>
      <c r="E275" s="7"/>
      <c r="F275" s="7"/>
      <c r="G275" s="3"/>
      <c r="H275" s="7"/>
      <c r="I275" s="30"/>
      <c r="J275" s="41" t="str">
        <f t="shared" si="45"/>
        <v/>
      </c>
      <c r="K275" s="16" t="str">
        <f>IF(B275=Contencioso_Administrativo[[#Headers],[Contencioso_Administrativo]],Actuación_Contencioso_2da[[#Headers],[Actuación_Contencioso_2da]],IF('SEGUNDA INSTANCIA'!B275=Ordinaria[[#Headers],[Ordinaria]],Actuación_Ordinaria_2da[[#Headers],[Actuación_Ordinaria_2da]],IF('SEGUNDA INSTANCIA'!B275=Función_Jurisdiccional_Disciplinaria[[#Headers],[Función_Jurisdiccional_Disciplinaria]],Actuación_Disciplinaria_2da[[#Headers],[Actuación_Disciplinaria_2da]],"")))</f>
        <v/>
      </c>
      <c r="L275" s="34" t="str">
        <f t="shared" si="46"/>
        <v/>
      </c>
      <c r="M275" s="34" t="str">
        <f t="shared" si="47"/>
        <v/>
      </c>
      <c r="N275" s="34" t="str">
        <f t="shared" si="48"/>
        <v/>
      </c>
      <c r="O275" s="4" t="str">
        <f t="shared" si="49"/>
        <v/>
      </c>
      <c r="P275" s="4" t="str">
        <f t="shared" si="50"/>
        <v/>
      </c>
      <c r="Q275" s="4" t="str">
        <f t="shared" si="51"/>
        <v/>
      </c>
      <c r="R275" s="4" t="str">
        <f t="shared" si="52"/>
        <v/>
      </c>
    </row>
    <row r="276" spans="1:18" x14ac:dyDescent="0.25">
      <c r="A276" s="79" t="str">
        <f t="shared" si="44"/>
        <v/>
      </c>
      <c r="B276" s="8"/>
      <c r="C276" s="14"/>
      <c r="D276" s="3"/>
      <c r="E276" s="7"/>
      <c r="F276" s="7"/>
      <c r="G276" s="3"/>
      <c r="H276" s="7"/>
      <c r="I276" s="30"/>
      <c r="J276" s="41" t="str">
        <f t="shared" si="45"/>
        <v/>
      </c>
      <c r="K276" s="16" t="str">
        <f>IF(B276=Contencioso_Administrativo[[#Headers],[Contencioso_Administrativo]],Actuación_Contencioso_2da[[#Headers],[Actuación_Contencioso_2da]],IF('SEGUNDA INSTANCIA'!B276=Ordinaria[[#Headers],[Ordinaria]],Actuación_Ordinaria_2da[[#Headers],[Actuación_Ordinaria_2da]],IF('SEGUNDA INSTANCIA'!B276=Función_Jurisdiccional_Disciplinaria[[#Headers],[Función_Jurisdiccional_Disciplinaria]],Actuación_Disciplinaria_2da[[#Headers],[Actuación_Disciplinaria_2da]],"")))</f>
        <v/>
      </c>
      <c r="L276" s="34" t="str">
        <f t="shared" si="46"/>
        <v/>
      </c>
      <c r="M276" s="34" t="str">
        <f t="shared" si="47"/>
        <v/>
      </c>
      <c r="N276" s="34" t="str">
        <f t="shared" si="48"/>
        <v/>
      </c>
      <c r="O276" s="4" t="str">
        <f t="shared" si="49"/>
        <v/>
      </c>
      <c r="P276" s="4" t="str">
        <f t="shared" si="50"/>
        <v/>
      </c>
      <c r="Q276" s="4" t="str">
        <f t="shared" si="51"/>
        <v/>
      </c>
      <c r="R276" s="4" t="str">
        <f t="shared" si="52"/>
        <v/>
      </c>
    </row>
    <row r="277" spans="1:18" x14ac:dyDescent="0.25">
      <c r="A277" s="79" t="str">
        <f t="shared" si="44"/>
        <v/>
      </c>
      <c r="B277" s="8"/>
      <c r="C277" s="14"/>
      <c r="D277" s="3"/>
      <c r="E277" s="7"/>
      <c r="F277" s="7"/>
      <c r="G277" s="3"/>
      <c r="H277" s="7"/>
      <c r="I277" s="30"/>
      <c r="J277" s="41" t="str">
        <f t="shared" si="45"/>
        <v/>
      </c>
      <c r="K277" s="16" t="str">
        <f>IF(B277=Contencioso_Administrativo[[#Headers],[Contencioso_Administrativo]],Actuación_Contencioso_2da[[#Headers],[Actuación_Contencioso_2da]],IF('SEGUNDA INSTANCIA'!B277=Ordinaria[[#Headers],[Ordinaria]],Actuación_Ordinaria_2da[[#Headers],[Actuación_Ordinaria_2da]],IF('SEGUNDA INSTANCIA'!B277=Función_Jurisdiccional_Disciplinaria[[#Headers],[Función_Jurisdiccional_Disciplinaria]],Actuación_Disciplinaria_2da[[#Headers],[Actuación_Disciplinaria_2da]],"")))</f>
        <v/>
      </c>
      <c r="L277" s="34" t="str">
        <f t="shared" si="46"/>
        <v/>
      </c>
      <c r="M277" s="34" t="str">
        <f t="shared" si="47"/>
        <v/>
      </c>
      <c r="N277" s="34" t="str">
        <f t="shared" si="48"/>
        <v/>
      </c>
      <c r="O277" s="4" t="str">
        <f t="shared" si="49"/>
        <v/>
      </c>
      <c r="P277" s="4" t="str">
        <f t="shared" si="50"/>
        <v/>
      </c>
      <c r="Q277" s="4" t="str">
        <f t="shared" si="51"/>
        <v/>
      </c>
      <c r="R277" s="4" t="str">
        <f t="shared" si="52"/>
        <v/>
      </c>
    </row>
    <row r="278" spans="1:18" x14ac:dyDescent="0.25">
      <c r="A278" s="79" t="str">
        <f t="shared" si="44"/>
        <v/>
      </c>
      <c r="B278" s="8"/>
      <c r="C278" s="14"/>
      <c r="D278" s="3"/>
      <c r="E278" s="7"/>
      <c r="F278" s="7"/>
      <c r="G278" s="3"/>
      <c r="H278" s="7"/>
      <c r="I278" s="30"/>
      <c r="J278" s="41" t="str">
        <f t="shared" si="45"/>
        <v/>
      </c>
      <c r="K278" s="16" t="str">
        <f>IF(B278=Contencioso_Administrativo[[#Headers],[Contencioso_Administrativo]],Actuación_Contencioso_2da[[#Headers],[Actuación_Contencioso_2da]],IF('SEGUNDA INSTANCIA'!B278=Ordinaria[[#Headers],[Ordinaria]],Actuación_Ordinaria_2da[[#Headers],[Actuación_Ordinaria_2da]],IF('SEGUNDA INSTANCIA'!B278=Función_Jurisdiccional_Disciplinaria[[#Headers],[Función_Jurisdiccional_Disciplinaria]],Actuación_Disciplinaria_2da[[#Headers],[Actuación_Disciplinaria_2da]],"")))</f>
        <v/>
      </c>
      <c r="L278" s="34" t="str">
        <f t="shared" si="46"/>
        <v/>
      </c>
      <c r="M278" s="34" t="str">
        <f t="shared" si="47"/>
        <v/>
      </c>
      <c r="N278" s="34" t="str">
        <f t="shared" si="48"/>
        <v/>
      </c>
      <c r="O278" s="4" t="str">
        <f t="shared" si="49"/>
        <v/>
      </c>
      <c r="P278" s="4" t="str">
        <f t="shared" si="50"/>
        <v/>
      </c>
      <c r="Q278" s="4" t="str">
        <f t="shared" si="51"/>
        <v/>
      </c>
      <c r="R278" s="4" t="str">
        <f t="shared" si="52"/>
        <v/>
      </c>
    </row>
    <row r="279" spans="1:18" x14ac:dyDescent="0.25">
      <c r="A279" s="79" t="str">
        <f t="shared" si="44"/>
        <v/>
      </c>
      <c r="B279" s="8"/>
      <c r="C279" s="14"/>
      <c r="D279" s="3"/>
      <c r="E279" s="7"/>
      <c r="F279" s="7"/>
      <c r="G279" s="3"/>
      <c r="H279" s="7"/>
      <c r="I279" s="30"/>
      <c r="J279" s="41" t="str">
        <f t="shared" si="45"/>
        <v/>
      </c>
      <c r="K279" s="16" t="str">
        <f>IF(B279=Contencioso_Administrativo[[#Headers],[Contencioso_Administrativo]],Actuación_Contencioso_2da[[#Headers],[Actuación_Contencioso_2da]],IF('SEGUNDA INSTANCIA'!B279=Ordinaria[[#Headers],[Ordinaria]],Actuación_Ordinaria_2da[[#Headers],[Actuación_Ordinaria_2da]],IF('SEGUNDA INSTANCIA'!B279=Función_Jurisdiccional_Disciplinaria[[#Headers],[Función_Jurisdiccional_Disciplinaria]],Actuación_Disciplinaria_2da[[#Headers],[Actuación_Disciplinaria_2da]],"")))</f>
        <v/>
      </c>
      <c r="L279" s="34" t="str">
        <f t="shared" si="46"/>
        <v/>
      </c>
      <c r="M279" s="34" t="str">
        <f t="shared" si="47"/>
        <v/>
      </c>
      <c r="N279" s="34" t="str">
        <f t="shared" si="48"/>
        <v/>
      </c>
      <c r="O279" s="4" t="str">
        <f t="shared" si="49"/>
        <v/>
      </c>
      <c r="P279" s="4" t="str">
        <f t="shared" si="50"/>
        <v/>
      </c>
      <c r="Q279" s="4" t="str">
        <f t="shared" si="51"/>
        <v/>
      </c>
      <c r="R279" s="4" t="str">
        <f t="shared" si="52"/>
        <v/>
      </c>
    </row>
    <row r="280" spans="1:18" x14ac:dyDescent="0.25">
      <c r="A280" s="79" t="str">
        <f t="shared" si="44"/>
        <v/>
      </c>
      <c r="B280" s="8"/>
      <c r="C280" s="14"/>
      <c r="D280" s="3"/>
      <c r="E280" s="7"/>
      <c r="F280" s="7"/>
      <c r="G280" s="3"/>
      <c r="H280" s="7"/>
      <c r="I280" s="30"/>
      <c r="J280" s="41" t="str">
        <f t="shared" si="45"/>
        <v/>
      </c>
      <c r="K280" s="16" t="str">
        <f>IF(B280=Contencioso_Administrativo[[#Headers],[Contencioso_Administrativo]],Actuación_Contencioso_2da[[#Headers],[Actuación_Contencioso_2da]],IF('SEGUNDA INSTANCIA'!B280=Ordinaria[[#Headers],[Ordinaria]],Actuación_Ordinaria_2da[[#Headers],[Actuación_Ordinaria_2da]],IF('SEGUNDA INSTANCIA'!B280=Función_Jurisdiccional_Disciplinaria[[#Headers],[Función_Jurisdiccional_Disciplinaria]],Actuación_Disciplinaria_2da[[#Headers],[Actuación_Disciplinaria_2da]],"")))</f>
        <v/>
      </c>
      <c r="L280" s="34" t="str">
        <f t="shared" si="46"/>
        <v/>
      </c>
      <c r="M280" s="34" t="str">
        <f t="shared" si="47"/>
        <v/>
      </c>
      <c r="N280" s="34" t="str">
        <f t="shared" si="48"/>
        <v/>
      </c>
      <c r="O280" s="4" t="str">
        <f t="shared" si="49"/>
        <v/>
      </c>
      <c r="P280" s="4" t="str">
        <f t="shared" si="50"/>
        <v/>
      </c>
      <c r="Q280" s="4" t="str">
        <f t="shared" si="51"/>
        <v/>
      </c>
      <c r="R280" s="4" t="str">
        <f t="shared" si="52"/>
        <v/>
      </c>
    </row>
    <row r="281" spans="1:18" x14ac:dyDescent="0.25">
      <c r="A281" s="79" t="str">
        <f t="shared" si="44"/>
        <v/>
      </c>
      <c r="B281" s="8"/>
      <c r="C281" s="14"/>
      <c r="D281" s="3"/>
      <c r="E281" s="7"/>
      <c r="F281" s="7"/>
      <c r="G281" s="3"/>
      <c r="H281" s="7"/>
      <c r="I281" s="30"/>
      <c r="J281" s="41" t="str">
        <f t="shared" si="45"/>
        <v/>
      </c>
      <c r="K281" s="16" t="str">
        <f>IF(B281=Contencioso_Administrativo[[#Headers],[Contencioso_Administrativo]],Actuación_Contencioso_2da[[#Headers],[Actuación_Contencioso_2da]],IF('SEGUNDA INSTANCIA'!B281=Ordinaria[[#Headers],[Ordinaria]],Actuación_Ordinaria_2da[[#Headers],[Actuación_Ordinaria_2da]],IF('SEGUNDA INSTANCIA'!B281=Función_Jurisdiccional_Disciplinaria[[#Headers],[Función_Jurisdiccional_Disciplinaria]],Actuación_Disciplinaria_2da[[#Headers],[Actuación_Disciplinaria_2da]],"")))</f>
        <v/>
      </c>
      <c r="L281" s="34" t="str">
        <f t="shared" si="46"/>
        <v/>
      </c>
      <c r="M281" s="34" t="str">
        <f t="shared" si="47"/>
        <v/>
      </c>
      <c r="N281" s="34" t="str">
        <f t="shared" si="48"/>
        <v/>
      </c>
      <c r="O281" s="4" t="str">
        <f t="shared" si="49"/>
        <v/>
      </c>
      <c r="P281" s="4" t="str">
        <f t="shared" si="50"/>
        <v/>
      </c>
      <c r="Q281" s="4" t="str">
        <f t="shared" si="51"/>
        <v/>
      </c>
      <c r="R281" s="4" t="str">
        <f t="shared" si="52"/>
        <v/>
      </c>
    </row>
    <row r="282" spans="1:18" x14ac:dyDescent="0.25">
      <c r="A282" s="79" t="str">
        <f t="shared" si="44"/>
        <v/>
      </c>
      <c r="B282" s="8"/>
      <c r="C282" s="14"/>
      <c r="D282" s="3"/>
      <c r="E282" s="7"/>
      <c r="F282" s="7"/>
      <c r="G282" s="3"/>
      <c r="H282" s="7"/>
      <c r="I282" s="30"/>
      <c r="J282" s="41" t="str">
        <f t="shared" si="45"/>
        <v/>
      </c>
      <c r="K282" s="16" t="str">
        <f>IF(B282=Contencioso_Administrativo[[#Headers],[Contencioso_Administrativo]],Actuación_Contencioso_2da[[#Headers],[Actuación_Contencioso_2da]],IF('SEGUNDA INSTANCIA'!B282=Ordinaria[[#Headers],[Ordinaria]],Actuación_Ordinaria_2da[[#Headers],[Actuación_Ordinaria_2da]],IF('SEGUNDA INSTANCIA'!B282=Función_Jurisdiccional_Disciplinaria[[#Headers],[Función_Jurisdiccional_Disciplinaria]],Actuación_Disciplinaria_2da[[#Headers],[Actuación_Disciplinaria_2da]],"")))</f>
        <v/>
      </c>
      <c r="L282" s="34" t="str">
        <f t="shared" si="46"/>
        <v/>
      </c>
      <c r="M282" s="34" t="str">
        <f t="shared" si="47"/>
        <v/>
      </c>
      <c r="N282" s="34" t="str">
        <f t="shared" si="48"/>
        <v/>
      </c>
      <c r="O282" s="4" t="str">
        <f t="shared" si="49"/>
        <v/>
      </c>
      <c r="P282" s="4" t="str">
        <f t="shared" si="50"/>
        <v/>
      </c>
      <c r="Q282" s="4" t="str">
        <f t="shared" si="51"/>
        <v/>
      </c>
      <c r="R282" s="4" t="str">
        <f t="shared" si="52"/>
        <v/>
      </c>
    </row>
    <row r="283" spans="1:18" x14ac:dyDescent="0.25">
      <c r="A283" s="79" t="str">
        <f t="shared" si="44"/>
        <v/>
      </c>
      <c r="B283" s="8"/>
      <c r="C283" s="14"/>
      <c r="D283" s="3"/>
      <c r="E283" s="7"/>
      <c r="F283" s="7"/>
      <c r="G283" s="3"/>
      <c r="H283" s="7"/>
      <c r="I283" s="30"/>
      <c r="J283" s="41" t="str">
        <f t="shared" si="45"/>
        <v/>
      </c>
      <c r="K283" s="16" t="str">
        <f>IF(B283=Contencioso_Administrativo[[#Headers],[Contencioso_Administrativo]],Actuación_Contencioso_2da[[#Headers],[Actuación_Contencioso_2da]],IF('SEGUNDA INSTANCIA'!B283=Ordinaria[[#Headers],[Ordinaria]],Actuación_Ordinaria_2da[[#Headers],[Actuación_Ordinaria_2da]],IF('SEGUNDA INSTANCIA'!B283=Función_Jurisdiccional_Disciplinaria[[#Headers],[Función_Jurisdiccional_Disciplinaria]],Actuación_Disciplinaria_2da[[#Headers],[Actuación_Disciplinaria_2da]],"")))</f>
        <v/>
      </c>
      <c r="L283" s="34" t="str">
        <f t="shared" si="46"/>
        <v/>
      </c>
      <c r="M283" s="34" t="str">
        <f t="shared" si="47"/>
        <v/>
      </c>
      <c r="N283" s="34" t="str">
        <f t="shared" si="48"/>
        <v/>
      </c>
      <c r="O283" s="4" t="str">
        <f t="shared" si="49"/>
        <v/>
      </c>
      <c r="P283" s="4" t="str">
        <f t="shared" si="50"/>
        <v/>
      </c>
      <c r="Q283" s="4" t="str">
        <f t="shared" si="51"/>
        <v/>
      </c>
      <c r="R283" s="4" t="str">
        <f t="shared" si="52"/>
        <v/>
      </c>
    </row>
    <row r="284" spans="1:18" x14ac:dyDescent="0.25">
      <c r="A284" s="79" t="str">
        <f t="shared" si="44"/>
        <v/>
      </c>
      <c r="B284" s="8"/>
      <c r="C284" s="14"/>
      <c r="D284" s="3"/>
      <c r="E284" s="7"/>
      <c r="F284" s="7"/>
      <c r="G284" s="3"/>
      <c r="H284" s="7"/>
      <c r="I284" s="30"/>
      <c r="J284" s="41" t="str">
        <f t="shared" si="45"/>
        <v/>
      </c>
      <c r="K284" s="16" t="str">
        <f>IF(B284=Contencioso_Administrativo[[#Headers],[Contencioso_Administrativo]],Actuación_Contencioso_2da[[#Headers],[Actuación_Contencioso_2da]],IF('SEGUNDA INSTANCIA'!B284=Ordinaria[[#Headers],[Ordinaria]],Actuación_Ordinaria_2da[[#Headers],[Actuación_Ordinaria_2da]],IF('SEGUNDA INSTANCIA'!B284=Función_Jurisdiccional_Disciplinaria[[#Headers],[Función_Jurisdiccional_Disciplinaria]],Actuación_Disciplinaria_2da[[#Headers],[Actuación_Disciplinaria_2da]],"")))</f>
        <v/>
      </c>
      <c r="L284" s="34" t="str">
        <f t="shared" si="46"/>
        <v/>
      </c>
      <c r="M284" s="34" t="str">
        <f t="shared" si="47"/>
        <v/>
      </c>
      <c r="N284" s="34" t="str">
        <f t="shared" si="48"/>
        <v/>
      </c>
      <c r="O284" s="4" t="str">
        <f t="shared" si="49"/>
        <v/>
      </c>
      <c r="P284" s="4" t="str">
        <f t="shared" si="50"/>
        <v/>
      </c>
      <c r="Q284" s="4" t="str">
        <f t="shared" si="51"/>
        <v/>
      </c>
      <c r="R284" s="4" t="str">
        <f t="shared" si="52"/>
        <v/>
      </c>
    </row>
    <row r="285" spans="1:18" x14ac:dyDescent="0.25">
      <c r="A285" s="79" t="str">
        <f t="shared" si="44"/>
        <v/>
      </c>
      <c r="B285" s="8"/>
      <c r="C285" s="14"/>
      <c r="D285" s="3"/>
      <c r="E285" s="7"/>
      <c r="F285" s="7"/>
      <c r="G285" s="3"/>
      <c r="H285" s="7"/>
      <c r="I285" s="30"/>
      <c r="J285" s="41" t="str">
        <f t="shared" si="45"/>
        <v/>
      </c>
      <c r="K285" s="16" t="str">
        <f>IF(B285=Contencioso_Administrativo[[#Headers],[Contencioso_Administrativo]],Actuación_Contencioso_2da[[#Headers],[Actuación_Contencioso_2da]],IF('SEGUNDA INSTANCIA'!B285=Ordinaria[[#Headers],[Ordinaria]],Actuación_Ordinaria_2da[[#Headers],[Actuación_Ordinaria_2da]],IF('SEGUNDA INSTANCIA'!B285=Función_Jurisdiccional_Disciplinaria[[#Headers],[Función_Jurisdiccional_Disciplinaria]],Actuación_Disciplinaria_2da[[#Headers],[Actuación_Disciplinaria_2da]],"")))</f>
        <v/>
      </c>
      <c r="L285" s="34" t="str">
        <f t="shared" si="46"/>
        <v/>
      </c>
      <c r="M285" s="34" t="str">
        <f t="shared" si="47"/>
        <v/>
      </c>
      <c r="N285" s="34" t="str">
        <f t="shared" si="48"/>
        <v/>
      </c>
      <c r="O285" s="4" t="str">
        <f t="shared" si="49"/>
        <v/>
      </c>
      <c r="P285" s="4" t="str">
        <f t="shared" si="50"/>
        <v/>
      </c>
      <c r="Q285" s="4" t="str">
        <f t="shared" si="51"/>
        <v/>
      </c>
      <c r="R285" s="4" t="str">
        <f t="shared" si="52"/>
        <v/>
      </c>
    </row>
    <row r="286" spans="1:18" x14ac:dyDescent="0.25">
      <c r="A286" s="79" t="str">
        <f t="shared" si="44"/>
        <v/>
      </c>
      <c r="B286" s="8"/>
      <c r="C286" s="14"/>
      <c r="D286" s="3"/>
      <c r="E286" s="7"/>
      <c r="F286" s="7"/>
      <c r="G286" s="3"/>
      <c r="H286" s="7"/>
      <c r="I286" s="30"/>
      <c r="J286" s="41" t="str">
        <f t="shared" si="45"/>
        <v/>
      </c>
      <c r="K286" s="16" t="str">
        <f>IF(B286=Contencioso_Administrativo[[#Headers],[Contencioso_Administrativo]],Actuación_Contencioso_2da[[#Headers],[Actuación_Contencioso_2da]],IF('SEGUNDA INSTANCIA'!B286=Ordinaria[[#Headers],[Ordinaria]],Actuación_Ordinaria_2da[[#Headers],[Actuación_Ordinaria_2da]],IF('SEGUNDA INSTANCIA'!B286=Función_Jurisdiccional_Disciplinaria[[#Headers],[Función_Jurisdiccional_Disciplinaria]],Actuación_Disciplinaria_2da[[#Headers],[Actuación_Disciplinaria_2da]],"")))</f>
        <v/>
      </c>
      <c r="L286" s="34" t="str">
        <f t="shared" si="46"/>
        <v/>
      </c>
      <c r="M286" s="34" t="str">
        <f t="shared" si="47"/>
        <v/>
      </c>
      <c r="N286" s="34" t="str">
        <f t="shared" si="48"/>
        <v/>
      </c>
      <c r="O286" s="4" t="str">
        <f t="shared" si="49"/>
        <v/>
      </c>
      <c r="P286" s="4" t="str">
        <f t="shared" si="50"/>
        <v/>
      </c>
      <c r="Q286" s="4" t="str">
        <f t="shared" si="51"/>
        <v/>
      </c>
      <c r="R286" s="4" t="str">
        <f t="shared" si="52"/>
        <v/>
      </c>
    </row>
    <row r="287" spans="1:18" x14ac:dyDescent="0.25">
      <c r="A287" s="79" t="str">
        <f t="shared" si="44"/>
        <v/>
      </c>
      <c r="B287" s="8"/>
      <c r="C287" s="14"/>
      <c r="D287" s="3"/>
      <c r="E287" s="7"/>
      <c r="F287" s="7"/>
      <c r="G287" s="3"/>
      <c r="H287" s="7"/>
      <c r="I287" s="30"/>
      <c r="J287" s="41" t="str">
        <f t="shared" si="45"/>
        <v/>
      </c>
      <c r="K287" s="16" t="str">
        <f>IF(B287=Contencioso_Administrativo[[#Headers],[Contencioso_Administrativo]],Actuación_Contencioso_2da[[#Headers],[Actuación_Contencioso_2da]],IF('SEGUNDA INSTANCIA'!B287=Ordinaria[[#Headers],[Ordinaria]],Actuación_Ordinaria_2da[[#Headers],[Actuación_Ordinaria_2da]],IF('SEGUNDA INSTANCIA'!B287=Función_Jurisdiccional_Disciplinaria[[#Headers],[Función_Jurisdiccional_Disciplinaria]],Actuación_Disciplinaria_2da[[#Headers],[Actuación_Disciplinaria_2da]],"")))</f>
        <v/>
      </c>
      <c r="L287" s="34" t="str">
        <f t="shared" si="46"/>
        <v/>
      </c>
      <c r="M287" s="34" t="str">
        <f t="shared" si="47"/>
        <v/>
      </c>
      <c r="N287" s="34" t="str">
        <f t="shared" si="48"/>
        <v/>
      </c>
      <c r="O287" s="4" t="str">
        <f t="shared" si="49"/>
        <v/>
      </c>
      <c r="P287" s="4" t="str">
        <f t="shared" si="50"/>
        <v/>
      </c>
      <c r="Q287" s="4" t="str">
        <f t="shared" si="51"/>
        <v/>
      </c>
      <c r="R287" s="4" t="str">
        <f t="shared" si="52"/>
        <v/>
      </c>
    </row>
    <row r="288" spans="1:18" x14ac:dyDescent="0.25">
      <c r="A288" s="79" t="str">
        <f t="shared" si="44"/>
        <v/>
      </c>
      <c r="B288" s="8"/>
      <c r="C288" s="14"/>
      <c r="D288" s="3"/>
      <c r="E288" s="7"/>
      <c r="F288" s="7"/>
      <c r="G288" s="3"/>
      <c r="H288" s="7"/>
      <c r="I288" s="30"/>
      <c r="J288" s="41" t="str">
        <f t="shared" si="45"/>
        <v/>
      </c>
      <c r="K288" s="16" t="str">
        <f>IF(B288=Contencioso_Administrativo[[#Headers],[Contencioso_Administrativo]],Actuación_Contencioso_2da[[#Headers],[Actuación_Contencioso_2da]],IF('SEGUNDA INSTANCIA'!B288=Ordinaria[[#Headers],[Ordinaria]],Actuación_Ordinaria_2da[[#Headers],[Actuación_Ordinaria_2da]],IF('SEGUNDA INSTANCIA'!B288=Función_Jurisdiccional_Disciplinaria[[#Headers],[Función_Jurisdiccional_Disciplinaria]],Actuación_Disciplinaria_2da[[#Headers],[Actuación_Disciplinaria_2da]],"")))</f>
        <v/>
      </c>
      <c r="L288" s="34" t="str">
        <f t="shared" si="46"/>
        <v/>
      </c>
      <c r="M288" s="34" t="str">
        <f t="shared" si="47"/>
        <v/>
      </c>
      <c r="N288" s="34" t="str">
        <f t="shared" si="48"/>
        <v/>
      </c>
      <c r="O288" s="4" t="str">
        <f t="shared" si="49"/>
        <v/>
      </c>
      <c r="P288" s="4" t="str">
        <f t="shared" si="50"/>
        <v/>
      </c>
      <c r="Q288" s="4" t="str">
        <f t="shared" si="51"/>
        <v/>
      </c>
      <c r="R288" s="4" t="str">
        <f t="shared" si="52"/>
        <v/>
      </c>
    </row>
    <row r="289" spans="1:18" x14ac:dyDescent="0.25">
      <c r="A289" s="79" t="str">
        <f t="shared" si="44"/>
        <v/>
      </c>
      <c r="B289" s="8"/>
      <c r="C289" s="14"/>
      <c r="D289" s="3"/>
      <c r="E289" s="7"/>
      <c r="F289" s="7"/>
      <c r="G289" s="3"/>
      <c r="H289" s="7"/>
      <c r="I289" s="30"/>
      <c r="J289" s="41" t="str">
        <f t="shared" si="45"/>
        <v/>
      </c>
      <c r="K289" s="16" t="str">
        <f>IF(B289=Contencioso_Administrativo[[#Headers],[Contencioso_Administrativo]],Actuación_Contencioso_2da[[#Headers],[Actuación_Contencioso_2da]],IF('SEGUNDA INSTANCIA'!B289=Ordinaria[[#Headers],[Ordinaria]],Actuación_Ordinaria_2da[[#Headers],[Actuación_Ordinaria_2da]],IF('SEGUNDA INSTANCIA'!B289=Función_Jurisdiccional_Disciplinaria[[#Headers],[Función_Jurisdiccional_Disciplinaria]],Actuación_Disciplinaria_2da[[#Headers],[Actuación_Disciplinaria_2da]],"")))</f>
        <v/>
      </c>
      <c r="L289" s="34" t="str">
        <f t="shared" si="46"/>
        <v/>
      </c>
      <c r="M289" s="34" t="str">
        <f t="shared" si="47"/>
        <v/>
      </c>
      <c r="N289" s="34" t="str">
        <f t="shared" si="48"/>
        <v/>
      </c>
      <c r="O289" s="4" t="str">
        <f t="shared" si="49"/>
        <v/>
      </c>
      <c r="P289" s="4" t="str">
        <f t="shared" si="50"/>
        <v/>
      </c>
      <c r="Q289" s="4" t="str">
        <f t="shared" si="51"/>
        <v/>
      </c>
      <c r="R289" s="4" t="str">
        <f t="shared" si="52"/>
        <v/>
      </c>
    </row>
    <row r="290" spans="1:18" x14ac:dyDescent="0.25">
      <c r="A290" s="79" t="str">
        <f t="shared" si="44"/>
        <v/>
      </c>
      <c r="B290" s="8"/>
      <c r="C290" s="14"/>
      <c r="D290" s="3"/>
      <c r="E290" s="7"/>
      <c r="F290" s="7"/>
      <c r="G290" s="3"/>
      <c r="H290" s="7"/>
      <c r="I290" s="30"/>
      <c r="J290" s="41" t="str">
        <f t="shared" si="45"/>
        <v/>
      </c>
      <c r="K290" s="16" t="str">
        <f>IF(B290=Contencioso_Administrativo[[#Headers],[Contencioso_Administrativo]],Actuación_Contencioso_2da[[#Headers],[Actuación_Contencioso_2da]],IF('SEGUNDA INSTANCIA'!B290=Ordinaria[[#Headers],[Ordinaria]],Actuación_Ordinaria_2da[[#Headers],[Actuación_Ordinaria_2da]],IF('SEGUNDA INSTANCIA'!B290=Función_Jurisdiccional_Disciplinaria[[#Headers],[Función_Jurisdiccional_Disciplinaria]],Actuación_Disciplinaria_2da[[#Headers],[Actuación_Disciplinaria_2da]],"")))</f>
        <v/>
      </c>
      <c r="L290" s="34" t="str">
        <f t="shared" si="46"/>
        <v/>
      </c>
      <c r="M290" s="34" t="str">
        <f t="shared" si="47"/>
        <v/>
      </c>
      <c r="N290" s="34" t="str">
        <f t="shared" si="48"/>
        <v/>
      </c>
      <c r="O290" s="4" t="str">
        <f t="shared" si="49"/>
        <v/>
      </c>
      <c r="P290" s="4" t="str">
        <f t="shared" si="50"/>
        <v/>
      </c>
      <c r="Q290" s="4" t="str">
        <f t="shared" si="51"/>
        <v/>
      </c>
      <c r="R290" s="4" t="str">
        <f t="shared" si="52"/>
        <v/>
      </c>
    </row>
    <row r="291" spans="1:18" x14ac:dyDescent="0.25">
      <c r="A291" s="79" t="str">
        <f t="shared" si="44"/>
        <v/>
      </c>
      <c r="B291" s="8"/>
      <c r="C291" s="14"/>
      <c r="D291" s="3"/>
      <c r="E291" s="7"/>
      <c r="F291" s="7"/>
      <c r="G291" s="3"/>
      <c r="H291" s="7"/>
      <c r="I291" s="30"/>
      <c r="J291" s="41" t="str">
        <f t="shared" si="45"/>
        <v/>
      </c>
      <c r="K291" s="16" t="str">
        <f>IF(B291=Contencioso_Administrativo[[#Headers],[Contencioso_Administrativo]],Actuación_Contencioso_2da[[#Headers],[Actuación_Contencioso_2da]],IF('SEGUNDA INSTANCIA'!B291=Ordinaria[[#Headers],[Ordinaria]],Actuación_Ordinaria_2da[[#Headers],[Actuación_Ordinaria_2da]],IF('SEGUNDA INSTANCIA'!B291=Función_Jurisdiccional_Disciplinaria[[#Headers],[Función_Jurisdiccional_Disciplinaria]],Actuación_Disciplinaria_2da[[#Headers],[Actuación_Disciplinaria_2da]],"")))</f>
        <v/>
      </c>
      <c r="L291" s="34" t="str">
        <f t="shared" si="46"/>
        <v/>
      </c>
      <c r="M291" s="34" t="str">
        <f t="shared" si="47"/>
        <v/>
      </c>
      <c r="N291" s="34" t="str">
        <f t="shared" si="48"/>
        <v/>
      </c>
      <c r="O291" s="4" t="str">
        <f t="shared" si="49"/>
        <v/>
      </c>
      <c r="P291" s="4" t="str">
        <f t="shared" si="50"/>
        <v/>
      </c>
      <c r="Q291" s="4" t="str">
        <f t="shared" si="51"/>
        <v/>
      </c>
      <c r="R291" s="4" t="str">
        <f t="shared" si="52"/>
        <v/>
      </c>
    </row>
    <row r="292" spans="1:18" x14ac:dyDescent="0.25">
      <c r="A292" s="79" t="str">
        <f t="shared" si="44"/>
        <v/>
      </c>
      <c r="B292" s="8"/>
      <c r="C292" s="14"/>
      <c r="D292" s="3"/>
      <c r="E292" s="7"/>
      <c r="F292" s="7"/>
      <c r="G292" s="3"/>
      <c r="H292" s="7"/>
      <c r="I292" s="30"/>
      <c r="J292" s="41" t="str">
        <f t="shared" si="45"/>
        <v/>
      </c>
      <c r="K292" s="16" t="str">
        <f>IF(B292=Contencioso_Administrativo[[#Headers],[Contencioso_Administrativo]],Actuación_Contencioso_2da[[#Headers],[Actuación_Contencioso_2da]],IF('SEGUNDA INSTANCIA'!B292=Ordinaria[[#Headers],[Ordinaria]],Actuación_Ordinaria_2da[[#Headers],[Actuación_Ordinaria_2da]],IF('SEGUNDA INSTANCIA'!B292=Función_Jurisdiccional_Disciplinaria[[#Headers],[Función_Jurisdiccional_Disciplinaria]],Actuación_Disciplinaria_2da[[#Headers],[Actuación_Disciplinaria_2da]],"")))</f>
        <v/>
      </c>
      <c r="L292" s="34" t="str">
        <f t="shared" si="46"/>
        <v/>
      </c>
      <c r="M292" s="34" t="str">
        <f t="shared" si="47"/>
        <v/>
      </c>
      <c r="N292" s="34" t="str">
        <f t="shared" si="48"/>
        <v/>
      </c>
      <c r="O292" s="4" t="str">
        <f t="shared" si="49"/>
        <v/>
      </c>
      <c r="P292" s="4" t="str">
        <f t="shared" si="50"/>
        <v/>
      </c>
      <c r="Q292" s="4" t="str">
        <f t="shared" si="51"/>
        <v/>
      </c>
      <c r="R292" s="4" t="str">
        <f t="shared" si="52"/>
        <v/>
      </c>
    </row>
    <row r="293" spans="1:18" x14ac:dyDescent="0.25">
      <c r="A293" s="79" t="str">
        <f t="shared" si="44"/>
        <v/>
      </c>
      <c r="B293" s="8"/>
      <c r="C293" s="14"/>
      <c r="D293" s="3"/>
      <c r="E293" s="7"/>
      <c r="F293" s="7"/>
      <c r="G293" s="3"/>
      <c r="H293" s="7"/>
      <c r="I293" s="30"/>
      <c r="J293" s="41" t="str">
        <f t="shared" si="45"/>
        <v/>
      </c>
      <c r="K293" s="16" t="str">
        <f>IF(B293=Contencioso_Administrativo[[#Headers],[Contencioso_Administrativo]],Actuación_Contencioso_2da[[#Headers],[Actuación_Contencioso_2da]],IF('SEGUNDA INSTANCIA'!B293=Ordinaria[[#Headers],[Ordinaria]],Actuación_Ordinaria_2da[[#Headers],[Actuación_Ordinaria_2da]],IF('SEGUNDA INSTANCIA'!B293=Función_Jurisdiccional_Disciplinaria[[#Headers],[Función_Jurisdiccional_Disciplinaria]],Actuación_Disciplinaria_2da[[#Headers],[Actuación_Disciplinaria_2da]],"")))</f>
        <v/>
      </c>
      <c r="L293" s="34" t="str">
        <f t="shared" si="46"/>
        <v/>
      </c>
      <c r="M293" s="34" t="str">
        <f t="shared" si="47"/>
        <v/>
      </c>
      <c r="N293" s="34" t="str">
        <f t="shared" si="48"/>
        <v/>
      </c>
      <c r="O293" s="4" t="str">
        <f t="shared" si="49"/>
        <v/>
      </c>
      <c r="P293" s="4" t="str">
        <f t="shared" si="50"/>
        <v/>
      </c>
      <c r="Q293" s="4" t="str">
        <f t="shared" si="51"/>
        <v/>
      </c>
      <c r="R293" s="4" t="str">
        <f t="shared" si="52"/>
        <v/>
      </c>
    </row>
    <row r="294" spans="1:18" x14ac:dyDescent="0.25">
      <c r="A294" s="79" t="str">
        <f t="shared" si="44"/>
        <v/>
      </c>
      <c r="B294" s="8"/>
      <c r="C294" s="14"/>
      <c r="D294" s="3"/>
      <c r="E294" s="7"/>
      <c r="F294" s="7"/>
      <c r="G294" s="3"/>
      <c r="H294" s="7"/>
      <c r="I294" s="30"/>
      <c r="J294" s="41" t="str">
        <f t="shared" si="45"/>
        <v/>
      </c>
      <c r="K294" s="16" t="str">
        <f>IF(B294=Contencioso_Administrativo[[#Headers],[Contencioso_Administrativo]],Actuación_Contencioso_2da[[#Headers],[Actuación_Contencioso_2da]],IF('SEGUNDA INSTANCIA'!B294=Ordinaria[[#Headers],[Ordinaria]],Actuación_Ordinaria_2da[[#Headers],[Actuación_Ordinaria_2da]],IF('SEGUNDA INSTANCIA'!B294=Función_Jurisdiccional_Disciplinaria[[#Headers],[Función_Jurisdiccional_Disciplinaria]],Actuación_Disciplinaria_2da[[#Headers],[Actuación_Disciplinaria_2da]],"")))</f>
        <v/>
      </c>
      <c r="L294" s="34" t="str">
        <f t="shared" si="46"/>
        <v/>
      </c>
      <c r="M294" s="34" t="str">
        <f t="shared" si="47"/>
        <v/>
      </c>
      <c r="N294" s="34" t="str">
        <f t="shared" si="48"/>
        <v/>
      </c>
      <c r="O294" s="4" t="str">
        <f t="shared" si="49"/>
        <v/>
      </c>
      <c r="P294" s="4" t="str">
        <f t="shared" si="50"/>
        <v/>
      </c>
      <c r="Q294" s="4" t="str">
        <f t="shared" si="51"/>
        <v/>
      </c>
      <c r="R294" s="4" t="str">
        <f t="shared" si="52"/>
        <v/>
      </c>
    </row>
    <row r="295" spans="1:18" x14ac:dyDescent="0.25">
      <c r="A295" s="79" t="str">
        <f t="shared" si="44"/>
        <v/>
      </c>
      <c r="B295" s="8"/>
      <c r="C295" s="14"/>
      <c r="D295" s="3"/>
      <c r="E295" s="7"/>
      <c r="F295" s="7"/>
      <c r="G295" s="3"/>
      <c r="H295" s="7"/>
      <c r="I295" s="30"/>
      <c r="J295" s="41" t="str">
        <f t="shared" si="45"/>
        <v/>
      </c>
      <c r="K295" s="16" t="str">
        <f>IF(B295=Contencioso_Administrativo[[#Headers],[Contencioso_Administrativo]],Actuación_Contencioso_2da[[#Headers],[Actuación_Contencioso_2da]],IF('SEGUNDA INSTANCIA'!B295=Ordinaria[[#Headers],[Ordinaria]],Actuación_Ordinaria_2da[[#Headers],[Actuación_Ordinaria_2da]],IF('SEGUNDA INSTANCIA'!B295=Función_Jurisdiccional_Disciplinaria[[#Headers],[Función_Jurisdiccional_Disciplinaria]],Actuación_Disciplinaria_2da[[#Headers],[Actuación_Disciplinaria_2da]],"")))</f>
        <v/>
      </c>
      <c r="L295" s="34" t="str">
        <f t="shared" si="46"/>
        <v/>
      </c>
      <c r="M295" s="34" t="str">
        <f t="shared" si="47"/>
        <v/>
      </c>
      <c r="N295" s="34" t="str">
        <f t="shared" si="48"/>
        <v/>
      </c>
      <c r="O295" s="4" t="str">
        <f t="shared" si="49"/>
        <v/>
      </c>
      <c r="P295" s="4" t="str">
        <f t="shared" si="50"/>
        <v/>
      </c>
      <c r="Q295" s="4" t="str">
        <f t="shared" si="51"/>
        <v/>
      </c>
      <c r="R295" s="4" t="str">
        <f t="shared" si="52"/>
        <v/>
      </c>
    </row>
    <row r="296" spans="1:18" x14ac:dyDescent="0.25">
      <c r="A296" s="79" t="str">
        <f t="shared" si="44"/>
        <v/>
      </c>
      <c r="B296" s="8"/>
      <c r="C296" s="14"/>
      <c r="D296" s="3"/>
      <c r="E296" s="7"/>
      <c r="F296" s="7"/>
      <c r="G296" s="3"/>
      <c r="H296" s="7"/>
      <c r="I296" s="30"/>
      <c r="J296" s="41" t="str">
        <f t="shared" si="45"/>
        <v/>
      </c>
      <c r="K296" s="16" t="str">
        <f>IF(B296=Contencioso_Administrativo[[#Headers],[Contencioso_Administrativo]],Actuación_Contencioso_2da[[#Headers],[Actuación_Contencioso_2da]],IF('SEGUNDA INSTANCIA'!B296=Ordinaria[[#Headers],[Ordinaria]],Actuación_Ordinaria_2da[[#Headers],[Actuación_Ordinaria_2da]],IF('SEGUNDA INSTANCIA'!B296=Función_Jurisdiccional_Disciplinaria[[#Headers],[Función_Jurisdiccional_Disciplinaria]],Actuación_Disciplinaria_2da[[#Headers],[Actuación_Disciplinaria_2da]],"")))</f>
        <v/>
      </c>
      <c r="L296" s="34" t="str">
        <f t="shared" si="46"/>
        <v/>
      </c>
      <c r="M296" s="34" t="str">
        <f t="shared" si="47"/>
        <v/>
      </c>
      <c r="N296" s="34" t="str">
        <f t="shared" si="48"/>
        <v/>
      </c>
      <c r="O296" s="4" t="str">
        <f t="shared" si="49"/>
        <v/>
      </c>
      <c r="P296" s="4" t="str">
        <f t="shared" si="50"/>
        <v/>
      </c>
      <c r="Q296" s="4" t="str">
        <f t="shared" si="51"/>
        <v/>
      </c>
      <c r="R296" s="4" t="str">
        <f t="shared" si="52"/>
        <v/>
      </c>
    </row>
    <row r="297" spans="1:18" x14ac:dyDescent="0.25">
      <c r="A297" s="79" t="str">
        <f t="shared" si="44"/>
        <v/>
      </c>
      <c r="B297" s="8"/>
      <c r="C297" s="14"/>
      <c r="D297" s="3"/>
      <c r="E297" s="7"/>
      <c r="F297" s="7"/>
      <c r="G297" s="3"/>
      <c r="H297" s="7"/>
      <c r="I297" s="30"/>
      <c r="J297" s="41" t="str">
        <f t="shared" si="45"/>
        <v/>
      </c>
      <c r="K297" s="16" t="str">
        <f>IF(B297=Contencioso_Administrativo[[#Headers],[Contencioso_Administrativo]],Actuación_Contencioso_2da[[#Headers],[Actuación_Contencioso_2da]],IF('SEGUNDA INSTANCIA'!B297=Ordinaria[[#Headers],[Ordinaria]],Actuación_Ordinaria_2da[[#Headers],[Actuación_Ordinaria_2da]],IF('SEGUNDA INSTANCIA'!B297=Función_Jurisdiccional_Disciplinaria[[#Headers],[Función_Jurisdiccional_Disciplinaria]],Actuación_Disciplinaria_2da[[#Headers],[Actuación_Disciplinaria_2da]],"")))</f>
        <v/>
      </c>
      <c r="L297" s="34" t="str">
        <f t="shared" si="46"/>
        <v/>
      </c>
      <c r="M297" s="34" t="str">
        <f t="shared" si="47"/>
        <v/>
      </c>
      <c r="N297" s="34" t="str">
        <f t="shared" si="48"/>
        <v/>
      </c>
      <c r="O297" s="4" t="str">
        <f t="shared" si="49"/>
        <v/>
      </c>
      <c r="P297" s="4" t="str">
        <f t="shared" si="50"/>
        <v/>
      </c>
      <c r="Q297" s="4" t="str">
        <f t="shared" si="51"/>
        <v/>
      </c>
      <c r="R297" s="4" t="str">
        <f t="shared" si="52"/>
        <v/>
      </c>
    </row>
    <row r="298" spans="1:18" x14ac:dyDescent="0.25">
      <c r="A298" s="79" t="str">
        <f t="shared" si="44"/>
        <v/>
      </c>
      <c r="B298" s="8"/>
      <c r="C298" s="14"/>
      <c r="D298" s="3"/>
      <c r="E298" s="7"/>
      <c r="F298" s="7"/>
      <c r="G298" s="3"/>
      <c r="H298" s="7"/>
      <c r="I298" s="30"/>
      <c r="J298" s="41" t="str">
        <f t="shared" si="45"/>
        <v/>
      </c>
      <c r="K298" s="16" t="str">
        <f>IF(B298=Contencioso_Administrativo[[#Headers],[Contencioso_Administrativo]],Actuación_Contencioso_2da[[#Headers],[Actuación_Contencioso_2da]],IF('SEGUNDA INSTANCIA'!B298=Ordinaria[[#Headers],[Ordinaria]],Actuación_Ordinaria_2da[[#Headers],[Actuación_Ordinaria_2da]],IF('SEGUNDA INSTANCIA'!B298=Función_Jurisdiccional_Disciplinaria[[#Headers],[Función_Jurisdiccional_Disciplinaria]],Actuación_Disciplinaria_2da[[#Headers],[Actuación_Disciplinaria_2da]],"")))</f>
        <v/>
      </c>
      <c r="L298" s="34" t="str">
        <f t="shared" si="46"/>
        <v/>
      </c>
      <c r="M298" s="34" t="str">
        <f t="shared" si="47"/>
        <v/>
      </c>
      <c r="N298" s="34" t="str">
        <f t="shared" si="48"/>
        <v/>
      </c>
      <c r="O298" s="4" t="str">
        <f t="shared" si="49"/>
        <v/>
      </c>
      <c r="P298" s="4" t="str">
        <f t="shared" si="50"/>
        <v/>
      </c>
      <c r="Q298" s="4" t="str">
        <f t="shared" si="51"/>
        <v/>
      </c>
      <c r="R298" s="4" t="str">
        <f t="shared" si="52"/>
        <v/>
      </c>
    </row>
    <row r="299" spans="1:18" x14ac:dyDescent="0.25">
      <c r="A299" s="79" t="str">
        <f t="shared" si="44"/>
        <v/>
      </c>
      <c r="B299" s="8"/>
      <c r="C299" s="14"/>
      <c r="D299" s="3"/>
      <c r="E299" s="7"/>
      <c r="F299" s="7"/>
      <c r="G299" s="3"/>
      <c r="H299" s="7"/>
      <c r="I299" s="30"/>
      <c r="J299" s="41" t="str">
        <f t="shared" si="45"/>
        <v/>
      </c>
      <c r="K299" s="16" t="str">
        <f>IF(B299=Contencioso_Administrativo[[#Headers],[Contencioso_Administrativo]],Actuación_Contencioso_2da[[#Headers],[Actuación_Contencioso_2da]],IF('SEGUNDA INSTANCIA'!B299=Ordinaria[[#Headers],[Ordinaria]],Actuación_Ordinaria_2da[[#Headers],[Actuación_Ordinaria_2da]],IF('SEGUNDA INSTANCIA'!B299=Función_Jurisdiccional_Disciplinaria[[#Headers],[Función_Jurisdiccional_Disciplinaria]],Actuación_Disciplinaria_2da[[#Headers],[Actuación_Disciplinaria_2da]],"")))</f>
        <v/>
      </c>
      <c r="L299" s="34" t="str">
        <f t="shared" si="46"/>
        <v/>
      </c>
      <c r="M299" s="34" t="str">
        <f t="shared" si="47"/>
        <v/>
      </c>
      <c r="N299" s="34" t="str">
        <f t="shared" si="48"/>
        <v/>
      </c>
      <c r="O299" s="4" t="str">
        <f t="shared" si="49"/>
        <v/>
      </c>
      <c r="P299" s="4" t="str">
        <f t="shared" si="50"/>
        <v/>
      </c>
      <c r="Q299" s="4" t="str">
        <f t="shared" si="51"/>
        <v/>
      </c>
      <c r="R299" s="4" t="str">
        <f t="shared" si="52"/>
        <v/>
      </c>
    </row>
    <row r="300" spans="1:18" x14ac:dyDescent="0.25">
      <c r="A300" s="79" t="str">
        <f t="shared" si="44"/>
        <v/>
      </c>
      <c r="B300" s="8"/>
      <c r="C300" s="14"/>
      <c r="D300" s="3"/>
      <c r="E300" s="7"/>
      <c r="F300" s="7"/>
      <c r="G300" s="3"/>
      <c r="H300" s="7"/>
      <c r="I300" s="30"/>
      <c r="J300" s="41" t="str">
        <f t="shared" si="45"/>
        <v/>
      </c>
      <c r="K300" s="16" t="str">
        <f>IF(B300=Contencioso_Administrativo[[#Headers],[Contencioso_Administrativo]],Actuación_Contencioso_2da[[#Headers],[Actuación_Contencioso_2da]],IF('SEGUNDA INSTANCIA'!B300=Ordinaria[[#Headers],[Ordinaria]],Actuación_Ordinaria_2da[[#Headers],[Actuación_Ordinaria_2da]],IF('SEGUNDA INSTANCIA'!B300=Función_Jurisdiccional_Disciplinaria[[#Headers],[Función_Jurisdiccional_Disciplinaria]],Actuación_Disciplinaria_2da[[#Headers],[Actuación_Disciplinaria_2da]],"")))</f>
        <v/>
      </c>
      <c r="L300" s="34" t="str">
        <f t="shared" si="46"/>
        <v/>
      </c>
      <c r="M300" s="34" t="str">
        <f t="shared" si="47"/>
        <v/>
      </c>
      <c r="N300" s="34" t="str">
        <f t="shared" si="48"/>
        <v/>
      </c>
      <c r="O300" s="4" t="str">
        <f t="shared" si="49"/>
        <v/>
      </c>
      <c r="P300" s="4" t="str">
        <f t="shared" si="50"/>
        <v/>
      </c>
      <c r="Q300" s="4" t="str">
        <f t="shared" si="51"/>
        <v/>
      </c>
      <c r="R300" s="4" t="str">
        <f t="shared" si="52"/>
        <v/>
      </c>
    </row>
    <row r="301" spans="1:18" x14ac:dyDescent="0.25">
      <c r="A301" s="79" t="str">
        <f t="shared" si="44"/>
        <v/>
      </c>
      <c r="B301" s="8"/>
      <c r="C301" s="14"/>
      <c r="D301" s="3"/>
      <c r="E301" s="7"/>
      <c r="F301" s="7"/>
      <c r="G301" s="3"/>
      <c r="H301" s="7"/>
      <c r="I301" s="30"/>
      <c r="J301" s="41" t="str">
        <f t="shared" si="45"/>
        <v/>
      </c>
      <c r="K301" s="16" t="str">
        <f>IF(B301=Contencioso_Administrativo[[#Headers],[Contencioso_Administrativo]],Actuación_Contencioso_2da[[#Headers],[Actuación_Contencioso_2da]],IF('SEGUNDA INSTANCIA'!B301=Ordinaria[[#Headers],[Ordinaria]],Actuación_Ordinaria_2da[[#Headers],[Actuación_Ordinaria_2da]],IF('SEGUNDA INSTANCIA'!B301=Función_Jurisdiccional_Disciplinaria[[#Headers],[Función_Jurisdiccional_Disciplinaria]],Actuación_Disciplinaria_2da[[#Headers],[Actuación_Disciplinaria_2da]],"")))</f>
        <v/>
      </c>
      <c r="L301" s="34" t="str">
        <f t="shared" si="46"/>
        <v/>
      </c>
      <c r="M301" s="34" t="str">
        <f t="shared" si="47"/>
        <v/>
      </c>
      <c r="N301" s="34" t="str">
        <f t="shared" si="48"/>
        <v/>
      </c>
      <c r="O301" s="4" t="str">
        <f t="shared" si="49"/>
        <v/>
      </c>
      <c r="P301" s="4" t="str">
        <f t="shared" si="50"/>
        <v/>
      </c>
      <c r="Q301" s="4" t="str">
        <f t="shared" si="51"/>
        <v/>
      </c>
      <c r="R301" s="4" t="str">
        <f t="shared" si="52"/>
        <v/>
      </c>
    </row>
    <row r="302" spans="1:18" x14ac:dyDescent="0.25">
      <c r="A302" s="79" t="str">
        <f t="shared" si="44"/>
        <v/>
      </c>
      <c r="B302" s="8"/>
      <c r="C302" s="14"/>
      <c r="D302" s="3"/>
      <c r="E302" s="7"/>
      <c r="F302" s="7"/>
      <c r="G302" s="3"/>
      <c r="H302" s="7"/>
      <c r="I302" s="30"/>
      <c r="J302" s="41" t="str">
        <f t="shared" si="45"/>
        <v/>
      </c>
      <c r="K302" s="16" t="str">
        <f>IF(B302=Contencioso_Administrativo[[#Headers],[Contencioso_Administrativo]],Actuación_Contencioso_2da[[#Headers],[Actuación_Contencioso_2da]],IF('SEGUNDA INSTANCIA'!B302=Ordinaria[[#Headers],[Ordinaria]],Actuación_Ordinaria_2da[[#Headers],[Actuación_Ordinaria_2da]],IF('SEGUNDA INSTANCIA'!B302=Función_Jurisdiccional_Disciplinaria[[#Headers],[Función_Jurisdiccional_Disciplinaria]],Actuación_Disciplinaria_2da[[#Headers],[Actuación_Disciplinaria_2da]],"")))</f>
        <v/>
      </c>
      <c r="L302" s="34" t="str">
        <f t="shared" si="46"/>
        <v/>
      </c>
      <c r="M302" s="34" t="str">
        <f t="shared" si="47"/>
        <v/>
      </c>
      <c r="N302" s="34" t="str">
        <f t="shared" si="48"/>
        <v/>
      </c>
      <c r="O302" s="4" t="str">
        <f t="shared" si="49"/>
        <v/>
      </c>
      <c r="P302" s="4" t="str">
        <f t="shared" si="50"/>
        <v/>
      </c>
      <c r="Q302" s="4" t="str">
        <f t="shared" si="51"/>
        <v/>
      </c>
      <c r="R302" s="4" t="str">
        <f t="shared" si="52"/>
        <v/>
      </c>
    </row>
  </sheetData>
  <sheetProtection algorithmName="SHA-512" hashValue="I9/SFFuVoLDE9/E6KK79X606Lh0RnL4hwRD+E0KpgAN9eqYkD0E779SJIEK2J8rZq/JRpBxpCh6rBFUqk1jtbA==" saltValue="MATthRRrHqKDexhmuXMG9Q==" spinCount="100000" sheet="1" objects="1" scenarios="1" selectLockedCells="1"/>
  <conditionalFormatting sqref="L2:M2">
    <cfRule type="cellIs" dxfId="45" priority="64" operator="equal">
      <formula>" - Ver"</formula>
    </cfRule>
  </conditionalFormatting>
  <conditionalFormatting sqref="F2">
    <cfRule type="expression" dxfId="44" priority="51">
      <formula>AND(F2="",OR(G2&lt;&gt;"",H2&lt;&gt;""))</formula>
    </cfRule>
    <cfRule type="expression" dxfId="43" priority="63">
      <formula>Q2&lt;&gt;""</formula>
    </cfRule>
  </conditionalFormatting>
  <conditionalFormatting sqref="H2">
    <cfRule type="expression" dxfId="42" priority="62">
      <formula>R2&lt;&gt;""</formula>
    </cfRule>
  </conditionalFormatting>
  <conditionalFormatting sqref="C2">
    <cfRule type="expression" dxfId="41" priority="56">
      <formula>AND(C2="",OR(D2&lt;&gt;"",E2&lt;&gt;"",F2&lt;&gt;"",G2&lt;&gt;"",H2&lt;&gt;""))</formula>
    </cfRule>
    <cfRule type="expression" dxfId="40" priority="61">
      <formula>P2&lt;&gt;""</formula>
    </cfRule>
  </conditionalFormatting>
  <conditionalFormatting sqref="A2 C2:H2">
    <cfRule type="expression" dxfId="39" priority="60">
      <formula>$H2&lt;&gt;""</formula>
    </cfRule>
  </conditionalFormatting>
  <conditionalFormatting sqref="A3:A302">
    <cfRule type="expression" dxfId="38" priority="59">
      <formula>O3&lt;&gt;""</formula>
    </cfRule>
  </conditionalFormatting>
  <conditionalFormatting sqref="A3:A302">
    <cfRule type="expression" dxfId="37" priority="58">
      <formula>$H3&lt;&gt;""</formula>
    </cfRule>
  </conditionalFormatting>
  <conditionalFormatting sqref="C2">
    <cfRule type="expression" dxfId="36" priority="57">
      <formula>P2&lt;&gt;""</formula>
    </cfRule>
  </conditionalFormatting>
  <conditionalFormatting sqref="D2">
    <cfRule type="expression" dxfId="35" priority="55">
      <formula>AND(D2="",OR(E2&lt;&gt;"",F2&lt;&gt;"",G2&lt;&gt;"",H2&lt;&gt;""))</formula>
    </cfRule>
  </conditionalFormatting>
  <conditionalFormatting sqref="E2">
    <cfRule type="expression" dxfId="34" priority="54">
      <formula>AND(E2="",OR(F2&lt;&gt;"",G2&lt;&gt;"",H2&lt;&gt;""))</formula>
    </cfRule>
  </conditionalFormatting>
  <conditionalFormatting sqref="G2">
    <cfRule type="expression" dxfId="33" priority="53">
      <formula>AND(G2="",OR(H2&lt;&gt;""))</formula>
    </cfRule>
  </conditionalFormatting>
  <conditionalFormatting sqref="A2">
    <cfRule type="expression" dxfId="32" priority="65">
      <formula>O2&lt;&gt;""</formula>
    </cfRule>
  </conditionalFormatting>
  <conditionalFormatting sqref="A2">
    <cfRule type="expression" dxfId="31" priority="50">
      <formula>AND(A2="",OR(B2&lt;&gt;"",C2&lt;&gt;"",D2&lt;&gt;"",E2&lt;&gt;"",F2&lt;&gt;"",G2&lt;&gt;"",H2&lt;&gt;""))</formula>
    </cfRule>
  </conditionalFormatting>
  <conditionalFormatting sqref="I103:I104">
    <cfRule type="expression" dxfId="30" priority="43">
      <formula>$H103&lt;&gt;""</formula>
    </cfRule>
  </conditionalFormatting>
  <conditionalFormatting sqref="B2">
    <cfRule type="expression" dxfId="29" priority="33">
      <formula>$H2&lt;&gt;""</formula>
    </cfRule>
  </conditionalFormatting>
  <conditionalFormatting sqref="B2">
    <cfRule type="expression" dxfId="28" priority="35">
      <formula>P2&lt;&gt;""</formula>
    </cfRule>
  </conditionalFormatting>
  <conditionalFormatting sqref="B2">
    <cfRule type="expression" dxfId="27" priority="34">
      <formula>AND(B2="",OR(D2&lt;&gt;"",E2&lt;&gt;"",F2&lt;&gt;"",G2&lt;&gt;"",H2&lt;&gt;"",))</formula>
    </cfRule>
  </conditionalFormatting>
  <conditionalFormatting sqref="J2">
    <cfRule type="expression" dxfId="26" priority="31">
      <formula>$H2&lt;&gt;""</formula>
    </cfRule>
  </conditionalFormatting>
  <conditionalFormatting sqref="J103:J104">
    <cfRule type="expression" dxfId="25" priority="30">
      <formula>$H103&lt;&gt;""</formula>
    </cfRule>
  </conditionalFormatting>
  <conditionalFormatting sqref="I2:I302">
    <cfRule type="expression" dxfId="24" priority="29">
      <formula>$H2&lt;&gt;""</formula>
    </cfRule>
  </conditionalFormatting>
  <conditionalFormatting sqref="L3:M302">
    <cfRule type="cellIs" dxfId="23" priority="28" operator="equal">
      <formula>" - Ver"</formula>
    </cfRule>
  </conditionalFormatting>
  <conditionalFormatting sqref="H3:H302">
    <cfRule type="expression" dxfId="22" priority="26">
      <formula>R3&lt;&gt;""</formula>
    </cfRule>
  </conditionalFormatting>
  <conditionalFormatting sqref="C4:C102">
    <cfRule type="expression" dxfId="21" priority="22">
      <formula>AND(C4="",OR(D4&lt;&gt;"",E4&lt;&gt;"",F4&lt;&gt;"",G4&lt;&gt;"",H4&lt;&gt;""))</formula>
    </cfRule>
    <cfRule type="expression" dxfId="20" priority="25">
      <formula>P4&lt;&gt;""</formula>
    </cfRule>
  </conditionalFormatting>
  <conditionalFormatting sqref="C4:D102 G3:H302 D3:D302">
    <cfRule type="expression" dxfId="19" priority="24">
      <formula>$H3&lt;&gt;""</formula>
    </cfRule>
  </conditionalFormatting>
  <conditionalFormatting sqref="C4:C102">
    <cfRule type="expression" dxfId="18" priority="23">
      <formula>P4&lt;&gt;""</formula>
    </cfRule>
  </conditionalFormatting>
  <conditionalFormatting sqref="D3:D302">
    <cfRule type="expression" dxfId="17" priority="21">
      <formula>AND(D3="",OR(E3&lt;&gt;"",F3&lt;&gt;"",G3&lt;&gt;"",H3&lt;&gt;""))</formula>
    </cfRule>
  </conditionalFormatting>
  <conditionalFormatting sqref="G3:G302">
    <cfRule type="expression" dxfId="16" priority="19">
      <formula>AND(G3="",OR(H3&lt;&gt;""))</formula>
    </cfRule>
  </conditionalFormatting>
  <conditionalFormatting sqref="C4:C102">
    <cfRule type="duplicateValues" dxfId="15" priority="18"/>
  </conditionalFormatting>
  <conditionalFormatting sqref="C4:C102">
    <cfRule type="duplicateValues" dxfId="14" priority="16"/>
  </conditionalFormatting>
  <conditionalFormatting sqref="B3:B302">
    <cfRule type="expression" dxfId="13" priority="13">
      <formula>$H3&lt;&gt;""</formula>
    </cfRule>
  </conditionalFormatting>
  <conditionalFormatting sqref="B3:B302">
    <cfRule type="expression" dxfId="12" priority="15">
      <formula>P3&lt;&gt;""</formula>
    </cfRule>
  </conditionalFormatting>
  <conditionalFormatting sqref="B3:B302">
    <cfRule type="expression" dxfId="11" priority="14">
      <formula>AND(B3="",OR(D3&lt;&gt;"",E3&lt;&gt;"",F3&lt;&gt;"",G3&lt;&gt;"",H3&lt;&gt;"",))</formula>
    </cfRule>
  </conditionalFormatting>
  <conditionalFormatting sqref="J3:J302">
    <cfRule type="expression" dxfId="10" priority="12">
      <formula>$H3&lt;&gt;""</formula>
    </cfRule>
  </conditionalFormatting>
  <conditionalFormatting sqref="I3:I302">
    <cfRule type="expression" dxfId="9" priority="11">
      <formula>$H3&lt;&gt;""</formula>
    </cfRule>
  </conditionalFormatting>
  <conditionalFormatting sqref="F3:F302">
    <cfRule type="expression" dxfId="8" priority="7">
      <formula>AND(F3="",OR(G3&lt;&gt;"",H3&lt;&gt;""))</formula>
    </cfRule>
    <cfRule type="expression" dxfId="7" priority="10">
      <formula>Q3&lt;&gt;""</formula>
    </cfRule>
  </conditionalFormatting>
  <conditionalFormatting sqref="F3:F302">
    <cfRule type="expression" dxfId="6" priority="9">
      <formula>$H3&lt;&gt;""</formula>
    </cfRule>
  </conditionalFormatting>
  <conditionalFormatting sqref="E3:E302">
    <cfRule type="expression" dxfId="5" priority="6">
      <formula>$H3&lt;&gt;""</formula>
    </cfRule>
  </conditionalFormatting>
  <conditionalFormatting sqref="E3:E302">
    <cfRule type="expression" dxfId="4" priority="5">
      <formula>AND(E3="",OR(F3&lt;&gt;"",G3&lt;&gt;"",H3&lt;&gt;""))</formula>
    </cfRule>
  </conditionalFormatting>
  <conditionalFormatting sqref="C3:C302">
    <cfRule type="expression" dxfId="3" priority="1">
      <formula>AND(C3="",OR(D3&lt;&gt;"",E3&lt;&gt;"",F3&lt;&gt;"",G3&lt;&gt;"",H3&lt;&gt;""))</formula>
    </cfRule>
    <cfRule type="expression" dxfId="2" priority="4">
      <formula>P3&lt;&gt;""</formula>
    </cfRule>
  </conditionalFormatting>
  <conditionalFormatting sqref="C3:C302">
    <cfRule type="expression" dxfId="1" priority="3">
      <formula>$H3&lt;&gt;""</formula>
    </cfRule>
  </conditionalFormatting>
  <conditionalFormatting sqref="C3:C302">
    <cfRule type="expression" dxfId="0" priority="2">
      <formula>P3&lt;&gt;""</formula>
    </cfRule>
  </conditionalFormatting>
  <dataValidations xWindow="1630" yWindow="441" count="10">
    <dataValidation allowBlank="1" showInputMessage="1" showErrorMessage="1" promptTitle="Ingreso nuevo proceso" prompt="Para ingresar un nuevo proceso, verifique que el anterior, no presente campos señalados en rojo y luego inicie con el número del radicado. " sqref="A3:A302" xr:uid="{18CCEDD9-FC85-4CB7-BEBB-AD28780CBBEA}"/>
    <dataValidation type="textLength" operator="equal" allowBlank="1" showInputMessage="1" showErrorMessage="1" promptTitle="N° de radicado" prompt="En este campo deberá ingresar los 23 dígitos con los que se identifica el proceso asignado por competencia, sin puntos, comas, guiones o cualquier otro carácter especial, siendo preciso en los dígitos asignados a la intancia (ejemplo: ************01/02)" sqref="C2:C302" xr:uid="{41F65D32-3379-4096-A03F-086E15BF28F6}">
      <formula1>23</formula1>
    </dataValidation>
    <dataValidation type="list" allowBlank="1" showInputMessage="1" showErrorMessage="1" errorTitle="Última actuación" error="Diligencie primero la juridiscción y limite su respuesta a la lista" promptTitle="Última actuación" prompt="Para diligenciar este campo primero debe diligenciar la juridiscción" sqref="G2:G302" xr:uid="{3AED1645-5CFC-4441-9052-5480687121B8}">
      <formula1>INDIRECT(K2)</formula1>
    </dataValidation>
    <dataValidation type="list" allowBlank="1" showInputMessage="1" showErrorMessage="1" errorTitle="Tipo de proceso" error="Diligencie primero la juridiscción y limite su respuesta a la lista" promptTitle="Tipo de Proceso" prompt="Para diligenciar este campo, primero debe diligenciar el campo de juridiscción" sqref="D2:D302" xr:uid="{DF2078A9-468C-4998-A082-823760BE4674}">
      <formula1>INDIRECT(B2)</formula1>
    </dataValidation>
    <dataValidation allowBlank="1" showInputMessage="1" showErrorMessage="1" promptTitle="Fecha última actuación" prompt="Cuando el año de última actuación sea inferior al año 2001, debe digitar los 4 dígitos del año" sqref="H2:H302" xr:uid="{8E736B37-CD46-4377-AC9E-C86353EB8981}"/>
    <dataValidation type="textLength" allowBlank="1" showInputMessage="1" showErrorMessage="1" errorTitle="Logitud del código del despacho" error="El código del despacho debe contener 12 dígitos" promptTitle="Código del despacho" prompt="El código del despacho debe contener 12 dígitos" sqref="A2" xr:uid="{17AC665C-F838-469F-A7D9-2F4927FC5E81}">
      <formula1>11</formula1>
      <formula2>12</formula2>
    </dataValidation>
    <dataValidation type="textLength" allowBlank="1" showInputMessage="1" showErrorMessage="1" errorTitle="Texto Limitado" error="Recuerde que el informe no debe superar los 250 caracteres, ni ser inferior a 20 caracteres" promptTitle="Informe" prompt="En este campo, deberá informar las razones por las cuales no se ha decidido el proceso. El informe no deberá superar  250 caracteres." sqref="I2:I302" xr:uid="{E8D8C69D-17AF-4C3D-93AA-0CDB1CE4113E}">
      <formula1>20</formula1>
      <formula2>250</formula2>
    </dataValidation>
    <dataValidation type="date" operator="greaterThanOrEqual" allowBlank="1" showInputMessage="1" showErrorMessage="1" errorTitle="Fecha de reparto" error="La fecha de reparto del recurso de apelación debe ser mayor o igual a la fecha de admisión del recurso de apelación." promptTitle="Fecha de reparto" prompt="Cuando el año de admisión sea inferior al año 2001, debe digitar los 4 dígitos del año" sqref="F3:F302" xr:uid="{B66E2FB0-BCB2-4637-B602-76CC996F6D21}">
      <formula1>E3</formula1>
    </dataValidation>
    <dataValidation type="date" operator="lessThan" allowBlank="1" showInputMessage="1" showErrorMessage="1" errorTitle="FECHA INVALIDA" error="La fecha de reparto del recurso de apelación debe ser superior a 3 años, contados desde la fecha de hoy y a mas tardar el 12 de abril de 2024" promptTitle="Fecha de reparto" prompt="Cuando el año de reparto del recurso de apelación sea inferior al año 2001, debe digitar los 4 dígitos del año" sqref="E2:E302" xr:uid="{FB1F7345-58F5-467D-B430-58597FAC51DC}">
      <formula1>$J$1-(365*3)</formula1>
    </dataValidation>
    <dataValidation type="date" operator="greaterThanOrEqual" allowBlank="1" showInputMessage="1" showErrorMessage="1" errorTitle="Fecha de admisión" error="La fecha de admisión recurso de apelación debe ser mayor o igual a la fecha de reparto del recurso de apelación." promptTitle="Fecha de admisión" prompt="Cuando el año de admisión sea inferior al año 2001, debe digitar los 4 dígitos del año" sqref="F2" xr:uid="{DAF68B7D-5021-4AC2-B6C6-8F2F576BDACE}">
      <formula1>E2</formula1>
    </dataValidation>
  </dataValidations>
  <pageMargins left="0.7" right="0.7" top="0.75" bottom="0.75" header="0.3" footer="0.3"/>
  <pageSetup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630" yWindow="441" count="1">
        <x14:dataValidation type="list" allowBlank="1" showInputMessage="1" showErrorMessage="1" xr:uid="{17D4FE72-17CF-43DF-AB74-AD6A68E0F6C7}">
          <x14:formula1>
            <xm:f>DATOS!$A$1:$C$1</xm:f>
          </x14:formula1>
          <xm:sqref>B2:B302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B1F7A-DDC6-4DA0-BED2-552E21CBFB06}">
  <dimension ref="B9:K12"/>
  <sheetViews>
    <sheetView showGridLines="0" showRowColHeaders="0" tabSelected="1" workbookViewId="0">
      <selection activeCell="N5" sqref="N5"/>
    </sheetView>
  </sheetViews>
  <sheetFormatPr baseColWidth="10" defaultRowHeight="15" x14ac:dyDescent="0.25"/>
  <cols>
    <col min="1" max="16384" width="11.42578125" style="1"/>
  </cols>
  <sheetData>
    <row r="9" spans="2:11" ht="26.25" x14ac:dyDescent="0.4">
      <c r="B9" s="45" t="s">
        <v>43</v>
      </c>
      <c r="C9" s="45"/>
      <c r="D9" s="45"/>
      <c r="E9" s="45"/>
      <c r="F9" s="45"/>
      <c r="G9" s="45"/>
      <c r="H9" s="45"/>
      <c r="I9" s="45"/>
      <c r="J9" s="45"/>
      <c r="K9" s="46"/>
    </row>
    <row r="10" spans="2:11" ht="27" thickBot="1" x14ac:dyDescent="0.45">
      <c r="B10" s="47" t="s">
        <v>44</v>
      </c>
      <c r="C10" s="47"/>
      <c r="D10" s="47"/>
      <c r="E10" s="47"/>
      <c r="F10" s="47"/>
      <c r="G10" s="47"/>
      <c r="H10" s="47"/>
      <c r="I10" s="47"/>
      <c r="J10" s="47"/>
      <c r="K10" s="48"/>
    </row>
    <row r="11" spans="2:11" ht="15.75" thickTop="1" x14ac:dyDescent="0.25"/>
    <row r="12" spans="2:11" x14ac:dyDescent="0.25">
      <c r="D12" s="49" t="s">
        <v>65</v>
      </c>
      <c r="E12" s="49"/>
      <c r="F12" s="49"/>
      <c r="G12" s="49"/>
      <c r="H12" s="49"/>
    </row>
  </sheetData>
  <sheetProtection algorithmName="SHA-512" hashValue="eEdI3CxAYA17fQiJk97azoMiqaG9YAy+8OuaiIUQNqT4x7mgeSJCQZF0jRPYH1QB2ns5PHi/Bs9IySpHRXu0CA==" saltValue="odHOzTOFZFK0fB1Vyk194w==" spinCount="100000" sheet="1" objects="1" scenarios="1" selectLockedCells="1" selectUnlockedCells="1"/>
  <mergeCells count="3">
    <mergeCell ref="B9:K9"/>
    <mergeCell ref="B10:K10"/>
    <mergeCell ref="D12:H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B3B0A-3E6F-417A-A596-062E7661D441}">
  <dimension ref="B1:O51"/>
  <sheetViews>
    <sheetView showGridLines="0" workbookViewId="0">
      <pane ySplit="5" topLeftCell="A6" activePane="bottomLeft" state="frozen"/>
      <selection pane="bottomLeft"/>
    </sheetView>
  </sheetViews>
  <sheetFormatPr baseColWidth="10" defaultRowHeight="15" x14ac:dyDescent="0.25"/>
  <cols>
    <col min="1" max="1" width="11.42578125" style="1"/>
    <col min="2" max="2" width="1.7109375" style="1" customWidth="1"/>
    <col min="3" max="4" width="11.42578125" style="1"/>
    <col min="5" max="5" width="14.7109375" style="1" customWidth="1"/>
    <col min="6" max="6" width="20.28515625" style="1" customWidth="1"/>
    <col min="7" max="14" width="11.42578125" style="1"/>
    <col min="15" max="15" width="2.140625" style="1" customWidth="1"/>
    <col min="16" max="16384" width="11.42578125" style="1"/>
  </cols>
  <sheetData>
    <row r="1" spans="2:15" ht="15.75" thickBot="1" x14ac:dyDescent="0.3"/>
    <row r="2" spans="2:15" ht="9.75" customHeight="1" x14ac:dyDescent="0.25"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</row>
    <row r="3" spans="2:15" ht="18.75" x14ac:dyDescent="0.3">
      <c r="B3" s="20"/>
      <c r="C3" s="57" t="s">
        <v>43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21"/>
    </row>
    <row r="4" spans="2:15" x14ac:dyDescent="0.25">
      <c r="B4" s="20"/>
      <c r="C4" s="58" t="s">
        <v>44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21"/>
    </row>
    <row r="5" spans="2:15" ht="44.25" customHeight="1" x14ac:dyDescent="0.25">
      <c r="B5" s="20"/>
      <c r="C5" s="59" t="s">
        <v>66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21"/>
    </row>
    <row r="6" spans="2:15" ht="5.25" customHeight="1" x14ac:dyDescent="0.25">
      <c r="B6" s="20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1"/>
    </row>
    <row r="7" spans="2:15" ht="48" customHeight="1" x14ac:dyDescent="0.25">
      <c r="B7" s="20"/>
      <c r="C7" s="50" t="s">
        <v>55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2"/>
      <c r="O7" s="21"/>
    </row>
    <row r="8" spans="2:15" ht="9" customHeight="1" x14ac:dyDescent="0.25">
      <c r="B8" s="20"/>
      <c r="C8" s="23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1"/>
    </row>
    <row r="9" spans="2:15" ht="51" customHeight="1" x14ac:dyDescent="0.25">
      <c r="B9" s="20"/>
      <c r="C9" s="53" t="s">
        <v>67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21"/>
    </row>
    <row r="10" spans="2:15" ht="9" customHeight="1" x14ac:dyDescent="0.25">
      <c r="B10" s="20"/>
      <c r="C10" s="23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1"/>
    </row>
    <row r="11" spans="2:15" ht="51.75" customHeight="1" x14ac:dyDescent="0.25">
      <c r="B11" s="20"/>
      <c r="C11" s="50" t="s">
        <v>45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2"/>
      <c r="O11" s="21"/>
    </row>
    <row r="12" spans="2:15" ht="9.75" customHeight="1" x14ac:dyDescent="0.25">
      <c r="B12" s="20"/>
      <c r="C12" s="23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1"/>
    </row>
    <row r="13" spans="2:15" ht="30.75" customHeight="1" x14ac:dyDescent="0.25">
      <c r="B13" s="20"/>
      <c r="C13" s="53" t="s">
        <v>49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21"/>
    </row>
    <row r="14" spans="2:15" ht="15.75" x14ac:dyDescent="0.25">
      <c r="B14" s="20"/>
      <c r="C14" s="23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1"/>
    </row>
    <row r="15" spans="2:15" ht="51" customHeight="1" x14ac:dyDescent="0.25">
      <c r="B15" s="20"/>
      <c r="C15" s="50" t="s">
        <v>68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2"/>
      <c r="O15" s="21"/>
    </row>
    <row r="16" spans="2:15" ht="15.75" x14ac:dyDescent="0.25">
      <c r="B16" s="20"/>
      <c r="C16" s="24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1"/>
    </row>
    <row r="17" spans="2:15" ht="35.25" customHeight="1" x14ac:dyDescent="0.25">
      <c r="B17" s="20"/>
      <c r="C17" s="53" t="s">
        <v>53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21"/>
    </row>
    <row r="18" spans="2:15" ht="15.75" x14ac:dyDescent="0.25">
      <c r="B18" s="20"/>
      <c r="C18" s="24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1"/>
    </row>
    <row r="19" spans="2:15" ht="36" customHeight="1" x14ac:dyDescent="0.25">
      <c r="B19" s="20"/>
      <c r="C19" s="50" t="s">
        <v>54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/>
      <c r="O19" s="21"/>
    </row>
    <row r="20" spans="2:15" ht="9.75" customHeight="1" x14ac:dyDescent="0.25">
      <c r="B20" s="20"/>
      <c r="C20" s="23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1"/>
    </row>
    <row r="21" spans="2:15" ht="16.5" customHeight="1" x14ac:dyDescent="0.25">
      <c r="B21" s="20"/>
      <c r="C21" s="22"/>
      <c r="D21" s="56" t="s">
        <v>46</v>
      </c>
      <c r="E21" s="56"/>
      <c r="F21" s="56"/>
      <c r="G21" s="56" t="s">
        <v>47</v>
      </c>
      <c r="H21" s="56"/>
      <c r="I21" s="56"/>
      <c r="J21" s="56"/>
      <c r="K21" s="56" t="s">
        <v>9</v>
      </c>
      <c r="L21" s="56"/>
      <c r="M21" s="56"/>
      <c r="N21" s="22"/>
      <c r="O21" s="21"/>
    </row>
    <row r="22" spans="2:15" ht="15.75" customHeight="1" x14ac:dyDescent="0.25">
      <c r="B22" s="20"/>
      <c r="C22" s="22"/>
      <c r="D22" s="54" t="s">
        <v>113</v>
      </c>
      <c r="E22" s="54"/>
      <c r="F22" s="54"/>
      <c r="G22" s="55" t="s">
        <v>77</v>
      </c>
      <c r="H22" s="55"/>
      <c r="I22" s="55"/>
      <c r="J22" s="55"/>
      <c r="K22" s="54" t="s">
        <v>78</v>
      </c>
      <c r="L22" s="54"/>
      <c r="M22" s="54"/>
      <c r="N22" s="22"/>
      <c r="O22" s="21"/>
    </row>
    <row r="23" spans="2:15" ht="15.75" customHeight="1" x14ac:dyDescent="0.25">
      <c r="B23" s="20"/>
      <c r="C23" s="22"/>
      <c r="D23" s="54" t="s">
        <v>109</v>
      </c>
      <c r="E23" s="54"/>
      <c r="F23" s="54"/>
      <c r="G23" s="55" t="s">
        <v>79</v>
      </c>
      <c r="H23" s="55"/>
      <c r="I23" s="55"/>
      <c r="J23" s="55"/>
      <c r="K23" s="35"/>
      <c r="L23" s="36"/>
      <c r="M23" s="36"/>
      <c r="N23" s="22"/>
      <c r="O23" s="21"/>
    </row>
    <row r="24" spans="2:15" ht="15.75" customHeight="1" x14ac:dyDescent="0.25">
      <c r="B24" s="20"/>
      <c r="C24" s="22"/>
      <c r="D24" s="54" t="s">
        <v>110</v>
      </c>
      <c r="E24" s="54"/>
      <c r="F24" s="54"/>
      <c r="G24" s="55" t="s">
        <v>80</v>
      </c>
      <c r="H24" s="55"/>
      <c r="I24" s="55"/>
      <c r="J24" s="55"/>
      <c r="K24" s="35"/>
      <c r="L24" s="36"/>
      <c r="M24" s="36"/>
      <c r="N24" s="22"/>
      <c r="O24" s="21"/>
    </row>
    <row r="25" spans="2:15" ht="15.75" customHeight="1" x14ac:dyDescent="0.25">
      <c r="B25" s="20"/>
      <c r="C25" s="22"/>
      <c r="D25" s="54" t="s">
        <v>111</v>
      </c>
      <c r="E25" s="54"/>
      <c r="F25" s="54"/>
      <c r="G25" s="55" t="s">
        <v>81</v>
      </c>
      <c r="H25" s="55"/>
      <c r="I25" s="55"/>
      <c r="J25" s="55"/>
      <c r="K25" s="35"/>
      <c r="L25" s="36"/>
      <c r="M25" s="36"/>
      <c r="N25" s="22"/>
      <c r="O25" s="21"/>
    </row>
    <row r="26" spans="2:15" ht="15.75" customHeight="1" x14ac:dyDescent="0.25">
      <c r="B26" s="20"/>
      <c r="C26" s="22"/>
      <c r="D26" s="54" t="s">
        <v>112</v>
      </c>
      <c r="E26" s="54"/>
      <c r="F26" s="54"/>
      <c r="G26" s="55" t="s">
        <v>82</v>
      </c>
      <c r="H26" s="55"/>
      <c r="I26" s="55"/>
      <c r="J26" s="55"/>
      <c r="K26" s="35"/>
      <c r="L26" s="36"/>
      <c r="M26" s="36"/>
      <c r="N26" s="22"/>
      <c r="O26" s="21"/>
    </row>
    <row r="27" spans="2:15" ht="15.75" customHeight="1" x14ac:dyDescent="0.25">
      <c r="B27" s="20"/>
      <c r="C27" s="22"/>
      <c r="D27" s="36"/>
      <c r="E27" s="36"/>
      <c r="F27" s="36"/>
      <c r="G27" s="55" t="s">
        <v>83</v>
      </c>
      <c r="H27" s="55"/>
      <c r="I27" s="55"/>
      <c r="J27" s="55"/>
      <c r="K27" s="35"/>
      <c r="L27" s="36"/>
      <c r="M27" s="36"/>
      <c r="N27" s="22"/>
      <c r="O27" s="21"/>
    </row>
    <row r="28" spans="2:15" ht="15.75" customHeight="1" x14ac:dyDescent="0.25">
      <c r="B28" s="20"/>
      <c r="C28" s="22"/>
      <c r="D28" s="36"/>
      <c r="E28" s="36"/>
      <c r="F28" s="36"/>
      <c r="G28" s="55" t="s">
        <v>84</v>
      </c>
      <c r="H28" s="55"/>
      <c r="I28" s="55"/>
      <c r="J28" s="55"/>
      <c r="K28" s="35"/>
      <c r="L28" s="36"/>
      <c r="M28" s="36"/>
      <c r="N28" s="22"/>
      <c r="O28" s="21"/>
    </row>
    <row r="29" spans="2:15" ht="15.75" customHeight="1" x14ac:dyDescent="0.25">
      <c r="B29" s="20"/>
      <c r="C29" s="22"/>
      <c r="D29" s="36"/>
      <c r="E29" s="36"/>
      <c r="F29" s="36"/>
      <c r="G29" s="55" t="s">
        <v>85</v>
      </c>
      <c r="H29" s="55"/>
      <c r="I29" s="55"/>
      <c r="J29" s="55"/>
      <c r="K29" s="35"/>
      <c r="L29" s="36"/>
      <c r="M29" s="36"/>
      <c r="N29" s="22"/>
      <c r="O29" s="21"/>
    </row>
    <row r="30" spans="2:15" ht="6" customHeight="1" x14ac:dyDescent="0.25">
      <c r="B30" s="20"/>
      <c r="C30" s="23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1"/>
    </row>
    <row r="31" spans="2:15" x14ac:dyDescent="0.25">
      <c r="B31" s="20"/>
      <c r="C31" s="60" t="s">
        <v>48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2"/>
      <c r="O31" s="21"/>
    </row>
    <row r="32" spans="2:15" ht="7.5" customHeight="1" x14ac:dyDescent="0.25">
      <c r="B32" s="20"/>
      <c r="C32" s="23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1"/>
    </row>
    <row r="33" spans="2:15" ht="32.25" customHeight="1" x14ac:dyDescent="0.25">
      <c r="B33" s="20"/>
      <c r="C33" s="53" t="s">
        <v>52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1"/>
    </row>
    <row r="34" spans="2:15" ht="6.75" customHeight="1" x14ac:dyDescent="0.25">
      <c r="B34" s="20"/>
      <c r="C34" s="24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1"/>
    </row>
    <row r="35" spans="2:15" ht="15.75" x14ac:dyDescent="0.25">
      <c r="B35" s="20"/>
      <c r="C35" s="50" t="s">
        <v>51</v>
      </c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2"/>
      <c r="O35" s="21"/>
    </row>
    <row r="36" spans="2:15" ht="6.75" customHeight="1" x14ac:dyDescent="0.25">
      <c r="B36" s="20"/>
      <c r="C36" s="24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1"/>
    </row>
    <row r="37" spans="2:15" ht="36" customHeight="1" x14ac:dyDescent="0.25">
      <c r="B37" s="20"/>
      <c r="C37" s="50" t="s">
        <v>69</v>
      </c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2"/>
      <c r="O37" s="21"/>
    </row>
    <row r="38" spans="2:15" ht="9.75" customHeight="1" x14ac:dyDescent="0.25">
      <c r="B38" s="20"/>
      <c r="C38" s="23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/>
    </row>
    <row r="39" spans="2:15" ht="16.5" customHeight="1" x14ac:dyDescent="0.25">
      <c r="B39" s="20"/>
      <c r="C39" s="22"/>
      <c r="D39" s="56" t="s">
        <v>46</v>
      </c>
      <c r="E39" s="56"/>
      <c r="F39" s="56"/>
      <c r="G39" s="56" t="s">
        <v>47</v>
      </c>
      <c r="H39" s="56"/>
      <c r="I39" s="56"/>
      <c r="J39" s="56"/>
      <c r="K39" s="56" t="s">
        <v>9</v>
      </c>
      <c r="L39" s="56"/>
      <c r="M39" s="56"/>
      <c r="N39" s="22"/>
      <c r="O39" s="21"/>
    </row>
    <row r="40" spans="2:15" ht="15.75" customHeight="1" x14ac:dyDescent="0.25">
      <c r="B40" s="20"/>
      <c r="C40" s="22"/>
      <c r="D40" s="63" t="s">
        <v>72</v>
      </c>
      <c r="E40" s="63"/>
      <c r="F40" s="63"/>
      <c r="G40" s="64" t="s">
        <v>72</v>
      </c>
      <c r="H40" s="64"/>
      <c r="I40" s="64"/>
      <c r="J40" s="64"/>
      <c r="K40" s="65" t="s">
        <v>87</v>
      </c>
      <c r="L40" s="65"/>
      <c r="M40" s="65"/>
      <c r="N40" s="22"/>
      <c r="O40" s="21"/>
    </row>
    <row r="41" spans="2:15" ht="15.75" customHeight="1" x14ac:dyDescent="0.25">
      <c r="B41" s="20"/>
      <c r="C41" s="22"/>
      <c r="D41" s="63" t="s">
        <v>71</v>
      </c>
      <c r="E41" s="63"/>
      <c r="F41" s="63"/>
      <c r="G41" s="64" t="s">
        <v>71</v>
      </c>
      <c r="H41" s="64"/>
      <c r="I41" s="64"/>
      <c r="J41" s="64"/>
      <c r="K41" s="65" t="s">
        <v>88</v>
      </c>
      <c r="L41" s="65"/>
      <c r="M41" s="65"/>
      <c r="N41" s="22"/>
      <c r="O41" s="21"/>
    </row>
    <row r="42" spans="2:15" ht="15.75" customHeight="1" x14ac:dyDescent="0.25">
      <c r="B42" s="20"/>
      <c r="C42" s="22"/>
      <c r="D42" s="63" t="s">
        <v>70</v>
      </c>
      <c r="E42" s="63"/>
      <c r="F42" s="63"/>
      <c r="G42" s="64" t="s">
        <v>70</v>
      </c>
      <c r="H42" s="64"/>
      <c r="I42" s="64"/>
      <c r="J42" s="64"/>
      <c r="K42" s="65" t="s">
        <v>89</v>
      </c>
      <c r="L42" s="65"/>
      <c r="M42" s="65"/>
      <c r="N42" s="22"/>
      <c r="O42" s="21"/>
    </row>
    <row r="43" spans="2:15" ht="15.75" customHeight="1" x14ac:dyDescent="0.25">
      <c r="B43" s="20"/>
      <c r="C43" s="22"/>
      <c r="D43" s="63" t="s">
        <v>73</v>
      </c>
      <c r="E43" s="63"/>
      <c r="F43" s="63"/>
      <c r="G43" s="64" t="s">
        <v>108</v>
      </c>
      <c r="H43" s="64"/>
      <c r="I43" s="64"/>
      <c r="J43" s="64"/>
      <c r="K43" s="65" t="s">
        <v>90</v>
      </c>
      <c r="L43" s="65"/>
      <c r="M43" s="65"/>
      <c r="N43" s="22"/>
      <c r="O43" s="21"/>
    </row>
    <row r="44" spans="2:15" ht="15.75" customHeight="1" x14ac:dyDescent="0.25">
      <c r="B44" s="20"/>
      <c r="C44" s="22"/>
      <c r="D44" s="63" t="s">
        <v>74</v>
      </c>
      <c r="E44" s="63"/>
      <c r="F44" s="63"/>
      <c r="G44" s="64" t="s">
        <v>74</v>
      </c>
      <c r="H44" s="64"/>
      <c r="I44" s="64"/>
      <c r="J44" s="64"/>
      <c r="K44" s="65" t="s">
        <v>91</v>
      </c>
      <c r="L44" s="65"/>
      <c r="M44" s="65"/>
      <c r="N44" s="22"/>
      <c r="O44" s="21"/>
    </row>
    <row r="45" spans="2:15" ht="15.75" customHeight="1" x14ac:dyDescent="0.25">
      <c r="B45" s="20"/>
      <c r="C45" s="22"/>
      <c r="D45" s="63" t="s">
        <v>75</v>
      </c>
      <c r="E45" s="63"/>
      <c r="F45" s="63"/>
      <c r="G45" s="64" t="s">
        <v>86</v>
      </c>
      <c r="H45" s="64"/>
      <c r="I45" s="64"/>
      <c r="J45" s="64"/>
      <c r="K45" s="38"/>
      <c r="L45" s="39"/>
      <c r="M45" s="39"/>
      <c r="N45" s="22"/>
      <c r="O45" s="21"/>
    </row>
    <row r="46" spans="2:15" ht="15.75" customHeight="1" x14ac:dyDescent="0.25">
      <c r="B46" s="20"/>
      <c r="C46" s="22"/>
      <c r="D46" s="63" t="s">
        <v>76</v>
      </c>
      <c r="E46" s="63"/>
      <c r="F46" s="63"/>
      <c r="G46" s="64" t="s">
        <v>76</v>
      </c>
      <c r="H46" s="64"/>
      <c r="I46" s="64"/>
      <c r="J46" s="64"/>
      <c r="K46" s="38"/>
      <c r="L46" s="39"/>
      <c r="M46" s="39"/>
      <c r="N46" s="22"/>
      <c r="O46" s="21"/>
    </row>
    <row r="47" spans="2:15" ht="6" customHeight="1" x14ac:dyDescent="0.25">
      <c r="B47" s="20"/>
      <c r="C47" s="24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1"/>
    </row>
    <row r="48" spans="2:15" ht="30" customHeight="1" x14ac:dyDescent="0.25">
      <c r="B48" s="20"/>
      <c r="C48" s="50" t="s">
        <v>50</v>
      </c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2"/>
      <c r="O48" s="21"/>
    </row>
    <row r="49" spans="2:15" ht="6" customHeight="1" x14ac:dyDescent="0.25">
      <c r="B49" s="20"/>
      <c r="C49" s="24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1"/>
    </row>
    <row r="50" spans="2:15" ht="31.5" customHeight="1" x14ac:dyDescent="0.25">
      <c r="B50" s="20"/>
      <c r="C50" s="53" t="s">
        <v>127</v>
      </c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21"/>
    </row>
    <row r="51" spans="2:15" ht="15.75" thickBot="1" x14ac:dyDescent="0.3">
      <c r="B51" s="25"/>
      <c r="C51" s="26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8"/>
    </row>
  </sheetData>
  <sheetProtection algorithmName="SHA-512" hashValue="CS9vm/qpe+BAT8Ef1ocFHvmDgIg6RMil4fd6IFFGJ+FOpepF0Di98PyROdSgA/4rUJ/WNY+AWDRdkB/n0bra4w==" saltValue="4ovLup6EjGbS8SqAGy+uMw==" spinCount="100000" sheet="1" objects="1" scenarios="1"/>
  <mergeCells count="55">
    <mergeCell ref="G45:J45"/>
    <mergeCell ref="G46:J46"/>
    <mergeCell ref="C37:N37"/>
    <mergeCell ref="D39:F39"/>
    <mergeCell ref="G39:J39"/>
    <mergeCell ref="K39:M39"/>
    <mergeCell ref="D45:F45"/>
    <mergeCell ref="D46:F46"/>
    <mergeCell ref="K41:M41"/>
    <mergeCell ref="K42:M42"/>
    <mergeCell ref="K43:M43"/>
    <mergeCell ref="K44:M44"/>
    <mergeCell ref="D42:F42"/>
    <mergeCell ref="G42:J42"/>
    <mergeCell ref="D43:F43"/>
    <mergeCell ref="G43:J43"/>
    <mergeCell ref="D40:F40"/>
    <mergeCell ref="G40:J40"/>
    <mergeCell ref="K40:M40"/>
    <mergeCell ref="D41:F41"/>
    <mergeCell ref="G41:J41"/>
    <mergeCell ref="C48:N48"/>
    <mergeCell ref="C50:N50"/>
    <mergeCell ref="C3:N3"/>
    <mergeCell ref="C4:N4"/>
    <mergeCell ref="C5:N5"/>
    <mergeCell ref="G29:J29"/>
    <mergeCell ref="K21:M21"/>
    <mergeCell ref="K22:M22"/>
    <mergeCell ref="C31:N31"/>
    <mergeCell ref="C33:N33"/>
    <mergeCell ref="C35:N35"/>
    <mergeCell ref="D21:F21"/>
    <mergeCell ref="D22:F22"/>
    <mergeCell ref="D23:F23"/>
    <mergeCell ref="D44:F44"/>
    <mergeCell ref="G44:J44"/>
    <mergeCell ref="D24:F24"/>
    <mergeCell ref="G26:J26"/>
    <mergeCell ref="G27:J27"/>
    <mergeCell ref="G28:J28"/>
    <mergeCell ref="C11:N11"/>
    <mergeCell ref="D25:F25"/>
    <mergeCell ref="G21:J21"/>
    <mergeCell ref="G22:J22"/>
    <mergeCell ref="G23:J23"/>
    <mergeCell ref="G24:J24"/>
    <mergeCell ref="G25:J25"/>
    <mergeCell ref="D26:F26"/>
    <mergeCell ref="C7:N7"/>
    <mergeCell ref="C13:N13"/>
    <mergeCell ref="C15:N15"/>
    <mergeCell ref="C17:N17"/>
    <mergeCell ref="C19:N19"/>
    <mergeCell ref="C9:N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DD629-6F46-4B8C-B2D1-092B0F02B746}">
  <dimension ref="B1:O50"/>
  <sheetViews>
    <sheetView showGridLines="0" workbookViewId="0">
      <pane ySplit="5" topLeftCell="A6" activePane="bottomLeft" state="frozen"/>
      <selection pane="bottomLeft"/>
    </sheetView>
  </sheetViews>
  <sheetFormatPr baseColWidth="10" defaultRowHeight="15" x14ac:dyDescent="0.25"/>
  <cols>
    <col min="1" max="1" width="11.42578125" style="1"/>
    <col min="2" max="2" width="1.7109375" style="1" customWidth="1"/>
    <col min="3" max="5" width="11.42578125" style="1"/>
    <col min="6" max="6" width="22.42578125" style="1" customWidth="1"/>
    <col min="7" max="14" width="11.42578125" style="1"/>
    <col min="15" max="15" width="2.140625" style="1" customWidth="1"/>
    <col min="16" max="16384" width="11.42578125" style="1"/>
  </cols>
  <sheetData>
    <row r="1" spans="2:15" ht="15.75" thickBot="1" x14ac:dyDescent="0.3"/>
    <row r="2" spans="2:15" ht="9.75" customHeight="1" x14ac:dyDescent="0.25"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</row>
    <row r="3" spans="2:15" ht="18.75" x14ac:dyDescent="0.3">
      <c r="B3" s="20"/>
      <c r="C3" s="69" t="s">
        <v>43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21"/>
    </row>
    <row r="4" spans="2:15" x14ac:dyDescent="0.25">
      <c r="B4" s="20"/>
      <c r="C4" s="70" t="s">
        <v>44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21"/>
    </row>
    <row r="5" spans="2:15" ht="44.25" customHeight="1" x14ac:dyDescent="0.25">
      <c r="B5" s="20"/>
      <c r="C5" s="71" t="s">
        <v>92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21"/>
    </row>
    <row r="6" spans="2:15" ht="5.25" customHeight="1" x14ac:dyDescent="0.25">
      <c r="B6" s="20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1"/>
    </row>
    <row r="7" spans="2:15" ht="48" customHeight="1" x14ac:dyDescent="0.25">
      <c r="B7" s="20"/>
      <c r="C7" s="66" t="s">
        <v>93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8"/>
      <c r="O7" s="21"/>
    </row>
    <row r="8" spans="2:15" ht="9" customHeight="1" x14ac:dyDescent="0.25">
      <c r="B8" s="20"/>
      <c r="C8" s="23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1"/>
    </row>
    <row r="9" spans="2:15" ht="51" customHeight="1" x14ac:dyDescent="0.25">
      <c r="B9" s="20"/>
      <c r="C9" s="53" t="s">
        <v>67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21"/>
    </row>
    <row r="10" spans="2:15" ht="9" customHeight="1" x14ac:dyDescent="0.25">
      <c r="B10" s="20"/>
      <c r="C10" s="23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1"/>
    </row>
    <row r="11" spans="2:15" ht="51.75" customHeight="1" x14ac:dyDescent="0.25">
      <c r="B11" s="20"/>
      <c r="C11" s="66" t="s">
        <v>45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8"/>
      <c r="O11" s="21"/>
    </row>
    <row r="12" spans="2:15" ht="9.75" customHeight="1" x14ac:dyDescent="0.25">
      <c r="B12" s="20"/>
      <c r="C12" s="23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1"/>
    </row>
    <row r="13" spans="2:15" ht="30.75" customHeight="1" x14ac:dyDescent="0.25">
      <c r="B13" s="20"/>
      <c r="C13" s="53" t="s">
        <v>95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21"/>
    </row>
    <row r="14" spans="2:15" ht="15.75" x14ac:dyDescent="0.25">
      <c r="B14" s="20"/>
      <c r="C14" s="23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1"/>
    </row>
    <row r="15" spans="2:15" ht="51" customHeight="1" x14ac:dyDescent="0.25">
      <c r="B15" s="20"/>
      <c r="C15" s="66" t="s">
        <v>98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8"/>
      <c r="O15" s="21"/>
    </row>
    <row r="16" spans="2:15" ht="15.75" x14ac:dyDescent="0.25">
      <c r="B16" s="20"/>
      <c r="C16" s="24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1"/>
    </row>
    <row r="17" spans="2:15" ht="35.25" customHeight="1" x14ac:dyDescent="0.25">
      <c r="B17" s="20"/>
      <c r="C17" s="53" t="s">
        <v>96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21"/>
    </row>
    <row r="18" spans="2:15" ht="15.75" x14ac:dyDescent="0.25">
      <c r="B18" s="20"/>
      <c r="C18" s="24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1"/>
    </row>
    <row r="19" spans="2:15" ht="36" customHeight="1" x14ac:dyDescent="0.25">
      <c r="B19" s="20"/>
      <c r="C19" s="66" t="s">
        <v>94</v>
      </c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8"/>
      <c r="O19" s="21"/>
    </row>
    <row r="20" spans="2:15" ht="9.75" customHeight="1" x14ac:dyDescent="0.25">
      <c r="B20" s="20"/>
      <c r="C20" s="23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1"/>
    </row>
    <row r="21" spans="2:15" ht="16.5" customHeight="1" x14ac:dyDescent="0.25">
      <c r="B21" s="20"/>
      <c r="C21" s="22"/>
      <c r="D21" s="56" t="s">
        <v>46</v>
      </c>
      <c r="E21" s="56"/>
      <c r="F21" s="56"/>
      <c r="G21" s="56" t="s">
        <v>47</v>
      </c>
      <c r="H21" s="56"/>
      <c r="I21" s="56"/>
      <c r="J21" s="56"/>
      <c r="K21" s="56" t="s">
        <v>9</v>
      </c>
      <c r="L21" s="56"/>
      <c r="M21" s="56"/>
      <c r="N21" s="22"/>
      <c r="O21" s="21"/>
    </row>
    <row r="22" spans="2:15" ht="15.75" customHeight="1" x14ac:dyDescent="0.25">
      <c r="B22" s="20"/>
      <c r="C22" s="22"/>
      <c r="D22" s="54" t="s">
        <v>113</v>
      </c>
      <c r="E22" s="54"/>
      <c r="F22" s="54"/>
      <c r="G22" s="55" t="s">
        <v>77</v>
      </c>
      <c r="H22" s="55"/>
      <c r="I22" s="55"/>
      <c r="J22" s="55"/>
      <c r="K22" s="54" t="s">
        <v>78</v>
      </c>
      <c r="L22" s="54"/>
      <c r="M22" s="54"/>
      <c r="N22" s="22"/>
      <c r="O22" s="21"/>
    </row>
    <row r="23" spans="2:15" ht="15.75" customHeight="1" x14ac:dyDescent="0.25">
      <c r="B23" s="20"/>
      <c r="C23" s="22"/>
      <c r="D23" s="54" t="s">
        <v>114</v>
      </c>
      <c r="E23" s="54"/>
      <c r="F23" s="54"/>
      <c r="G23" s="55" t="s">
        <v>79</v>
      </c>
      <c r="H23" s="55"/>
      <c r="I23" s="55"/>
      <c r="J23" s="55"/>
      <c r="K23" s="35"/>
      <c r="L23" s="36"/>
      <c r="M23" s="36"/>
      <c r="N23" s="22"/>
      <c r="O23" s="21"/>
    </row>
    <row r="24" spans="2:15" ht="15.75" customHeight="1" x14ac:dyDescent="0.25">
      <c r="B24" s="20"/>
      <c r="C24" s="22"/>
      <c r="D24" s="54" t="s">
        <v>115</v>
      </c>
      <c r="E24" s="54"/>
      <c r="F24" s="54"/>
      <c r="G24" s="55" t="s">
        <v>80</v>
      </c>
      <c r="H24" s="55"/>
      <c r="I24" s="55"/>
      <c r="J24" s="55"/>
      <c r="K24" s="35"/>
      <c r="L24" s="36"/>
      <c r="M24" s="36"/>
      <c r="N24" s="22"/>
      <c r="O24" s="21"/>
    </row>
    <row r="25" spans="2:15" ht="15.75" customHeight="1" x14ac:dyDescent="0.25">
      <c r="B25" s="20"/>
      <c r="C25" s="22"/>
      <c r="D25" s="54" t="s">
        <v>111</v>
      </c>
      <c r="E25" s="54"/>
      <c r="F25" s="54"/>
      <c r="G25" s="55" t="s">
        <v>81</v>
      </c>
      <c r="H25" s="55"/>
      <c r="I25" s="55"/>
      <c r="J25" s="55"/>
      <c r="K25" s="35"/>
      <c r="L25" s="36"/>
      <c r="M25" s="36"/>
      <c r="N25" s="22"/>
      <c r="O25" s="21"/>
    </row>
    <row r="26" spans="2:15" ht="15.75" customHeight="1" x14ac:dyDescent="0.25">
      <c r="B26" s="20"/>
      <c r="C26" s="22"/>
      <c r="D26" s="54" t="s">
        <v>99</v>
      </c>
      <c r="E26" s="54"/>
      <c r="F26" s="54"/>
      <c r="G26" s="55" t="s">
        <v>82</v>
      </c>
      <c r="H26" s="55"/>
      <c r="I26" s="55"/>
      <c r="J26" s="55"/>
      <c r="K26" s="35"/>
      <c r="L26" s="36"/>
      <c r="M26" s="36"/>
      <c r="N26" s="22"/>
      <c r="O26" s="21"/>
    </row>
    <row r="27" spans="2:15" ht="15.75" customHeight="1" x14ac:dyDescent="0.25">
      <c r="B27" s="20"/>
      <c r="C27" s="22"/>
      <c r="D27" s="36"/>
      <c r="E27" s="36"/>
      <c r="F27" s="36"/>
      <c r="G27" s="55" t="s">
        <v>83</v>
      </c>
      <c r="H27" s="55"/>
      <c r="I27" s="55"/>
      <c r="J27" s="55"/>
      <c r="K27" s="35"/>
      <c r="L27" s="36"/>
      <c r="M27" s="36"/>
      <c r="N27" s="22"/>
      <c r="O27" s="21"/>
    </row>
    <row r="28" spans="2:15" ht="15.75" customHeight="1" x14ac:dyDescent="0.25">
      <c r="B28" s="20"/>
      <c r="C28" s="22"/>
      <c r="D28" s="36"/>
      <c r="E28" s="36"/>
      <c r="F28" s="36"/>
      <c r="G28" s="55" t="s">
        <v>84</v>
      </c>
      <c r="H28" s="55"/>
      <c r="I28" s="55"/>
      <c r="J28" s="55"/>
      <c r="K28" s="35"/>
      <c r="L28" s="36"/>
      <c r="M28" s="36"/>
      <c r="N28" s="22"/>
      <c r="O28" s="21"/>
    </row>
    <row r="29" spans="2:15" ht="15.75" customHeight="1" x14ac:dyDescent="0.25">
      <c r="B29" s="20"/>
      <c r="C29" s="22"/>
      <c r="D29" s="36"/>
      <c r="E29" s="36"/>
      <c r="F29" s="36"/>
      <c r="G29" s="55" t="s">
        <v>85</v>
      </c>
      <c r="H29" s="55"/>
      <c r="I29" s="55"/>
      <c r="J29" s="55"/>
      <c r="K29" s="35"/>
      <c r="L29" s="36"/>
      <c r="M29" s="36"/>
      <c r="N29" s="22"/>
      <c r="O29" s="21"/>
    </row>
    <row r="30" spans="2:15" ht="6" customHeight="1" x14ac:dyDescent="0.25">
      <c r="B30" s="20"/>
      <c r="C30" s="23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1"/>
    </row>
    <row r="31" spans="2:15" x14ac:dyDescent="0.25">
      <c r="B31" s="20"/>
      <c r="C31" s="72" t="s">
        <v>48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4"/>
      <c r="O31" s="21"/>
    </row>
    <row r="32" spans="2:15" ht="7.5" customHeight="1" x14ac:dyDescent="0.25">
      <c r="B32" s="20"/>
      <c r="C32" s="23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1"/>
    </row>
    <row r="33" spans="2:15" ht="32.25" customHeight="1" x14ac:dyDescent="0.25">
      <c r="B33" s="20"/>
      <c r="C33" s="75" t="s">
        <v>100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1"/>
    </row>
    <row r="34" spans="2:15" ht="6.75" customHeight="1" x14ac:dyDescent="0.25">
      <c r="B34" s="20"/>
      <c r="C34" s="24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1"/>
    </row>
    <row r="35" spans="2:15" ht="28.5" customHeight="1" x14ac:dyDescent="0.25">
      <c r="B35" s="20"/>
      <c r="C35" s="66" t="s">
        <v>101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8"/>
      <c r="O35" s="21"/>
    </row>
    <row r="36" spans="2:15" ht="6.75" customHeight="1" x14ac:dyDescent="0.25">
      <c r="B36" s="20"/>
      <c r="C36" s="24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1"/>
    </row>
    <row r="37" spans="2:15" ht="36" customHeight="1" x14ac:dyDescent="0.25">
      <c r="B37" s="20"/>
      <c r="C37" s="66" t="s">
        <v>97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8"/>
      <c r="O37" s="21"/>
    </row>
    <row r="38" spans="2:15" ht="9.75" customHeight="1" x14ac:dyDescent="0.25">
      <c r="B38" s="20"/>
      <c r="C38" s="23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/>
    </row>
    <row r="39" spans="2:15" ht="16.5" customHeight="1" x14ac:dyDescent="0.25">
      <c r="B39" s="20"/>
      <c r="C39" s="22"/>
      <c r="D39" s="56" t="s">
        <v>46</v>
      </c>
      <c r="E39" s="56"/>
      <c r="F39" s="56"/>
      <c r="G39" s="56" t="s">
        <v>47</v>
      </c>
      <c r="H39" s="56"/>
      <c r="I39" s="56"/>
      <c r="J39" s="56"/>
      <c r="K39" s="56" t="s">
        <v>9</v>
      </c>
      <c r="L39" s="56"/>
      <c r="M39" s="56"/>
      <c r="N39" s="22"/>
      <c r="O39" s="21"/>
    </row>
    <row r="40" spans="2:15" ht="15.75" customHeight="1" x14ac:dyDescent="0.25">
      <c r="B40" s="20"/>
      <c r="C40" s="22"/>
      <c r="D40" s="77" t="s">
        <v>120</v>
      </c>
      <c r="E40" s="77"/>
      <c r="F40" s="77"/>
      <c r="G40" s="64" t="s">
        <v>102</v>
      </c>
      <c r="H40" s="64"/>
      <c r="I40" s="64"/>
      <c r="J40" s="64"/>
      <c r="K40" s="64" t="s">
        <v>102</v>
      </c>
      <c r="L40" s="64"/>
      <c r="M40" s="64"/>
      <c r="N40" s="22"/>
      <c r="O40" s="21"/>
    </row>
    <row r="41" spans="2:15" ht="15.75" customHeight="1" x14ac:dyDescent="0.25">
      <c r="B41" s="20"/>
      <c r="C41" s="22"/>
      <c r="D41" s="77" t="s">
        <v>121</v>
      </c>
      <c r="E41" s="77"/>
      <c r="F41" s="77"/>
      <c r="G41" s="64" t="s">
        <v>103</v>
      </c>
      <c r="H41" s="64"/>
      <c r="I41" s="64"/>
      <c r="J41" s="64"/>
      <c r="K41" s="64" t="s">
        <v>103</v>
      </c>
      <c r="L41" s="64"/>
      <c r="M41" s="64"/>
      <c r="N41" s="22"/>
      <c r="O41" s="21"/>
    </row>
    <row r="42" spans="2:15" ht="15.75" customHeight="1" x14ac:dyDescent="0.25">
      <c r="B42" s="20"/>
      <c r="C42" s="22"/>
      <c r="D42" s="77" t="s">
        <v>122</v>
      </c>
      <c r="E42" s="77"/>
      <c r="F42" s="77"/>
      <c r="G42" s="64" t="s">
        <v>104</v>
      </c>
      <c r="H42" s="64"/>
      <c r="I42" s="64"/>
      <c r="J42" s="64"/>
      <c r="K42" s="64" t="s">
        <v>106</v>
      </c>
      <c r="L42" s="64"/>
      <c r="M42" s="64"/>
      <c r="N42" s="22"/>
      <c r="O42" s="21"/>
    </row>
    <row r="43" spans="2:15" ht="15.75" customHeight="1" x14ac:dyDescent="0.25">
      <c r="B43" s="20"/>
      <c r="C43" s="22"/>
      <c r="D43" s="77" t="s">
        <v>123</v>
      </c>
      <c r="E43" s="77"/>
      <c r="F43" s="77"/>
      <c r="G43" s="64" t="s">
        <v>105</v>
      </c>
      <c r="H43" s="64"/>
      <c r="I43" s="64"/>
      <c r="J43" s="64"/>
      <c r="K43" s="64" t="s">
        <v>105</v>
      </c>
      <c r="L43" s="64"/>
      <c r="M43" s="64"/>
      <c r="N43" s="22"/>
      <c r="O43" s="21"/>
    </row>
    <row r="44" spans="2:15" ht="15.75" customHeight="1" x14ac:dyDescent="0.25">
      <c r="B44" s="20"/>
      <c r="C44" s="22"/>
      <c r="D44" s="77" t="s">
        <v>124</v>
      </c>
      <c r="E44" s="77"/>
      <c r="F44" s="77"/>
      <c r="G44" s="37"/>
      <c r="H44" s="37"/>
      <c r="I44" s="37"/>
      <c r="J44" s="37"/>
      <c r="K44" s="37"/>
      <c r="L44" s="37"/>
      <c r="M44" s="37"/>
      <c r="N44" s="22"/>
      <c r="O44" s="21"/>
    </row>
    <row r="45" spans="2:15" ht="15.75" customHeight="1" x14ac:dyDescent="0.25">
      <c r="B45" s="20"/>
      <c r="C45" s="22"/>
      <c r="D45" s="77" t="s">
        <v>125</v>
      </c>
      <c r="E45" s="77"/>
      <c r="F45" s="77"/>
      <c r="G45" s="37"/>
      <c r="H45" s="37"/>
      <c r="I45" s="37"/>
      <c r="J45" s="37"/>
      <c r="K45" s="37"/>
      <c r="L45" s="37"/>
      <c r="M45" s="37"/>
      <c r="N45" s="22"/>
      <c r="O45" s="21"/>
    </row>
    <row r="46" spans="2:15" ht="6" customHeight="1" x14ac:dyDescent="0.25">
      <c r="B46" s="20"/>
      <c r="C46" s="24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1"/>
    </row>
    <row r="47" spans="2:15" ht="30" customHeight="1" x14ac:dyDescent="0.25">
      <c r="B47" s="20"/>
      <c r="C47" s="78" t="s">
        <v>107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8"/>
      <c r="O47" s="21"/>
    </row>
    <row r="48" spans="2:15" ht="6" customHeight="1" x14ac:dyDescent="0.25">
      <c r="B48" s="20"/>
      <c r="C48" s="24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1"/>
    </row>
    <row r="49" spans="2:15" ht="31.5" customHeight="1" x14ac:dyDescent="0.25">
      <c r="B49" s="20"/>
      <c r="C49" s="76" t="s">
        <v>128</v>
      </c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21"/>
    </row>
    <row r="50" spans="2:15" ht="15.75" thickBot="1" x14ac:dyDescent="0.3">
      <c r="B50" s="25"/>
      <c r="C50" s="26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8"/>
    </row>
  </sheetData>
  <sheetProtection algorithmName="SHA-512" hashValue="7G819YvDlck7eHlazdB6M6wmq2qfWfMj4e2EAotldn5VyWnoJs6u/coe7D9VXa1zIjEUGfXKn8R2J5RrSx+pQQ==" saltValue="dpC2++sDfLzHNElHs5mCag==" spinCount="100000" sheet="1" objects="1" scenarios="1"/>
  <mergeCells count="50">
    <mergeCell ref="D40:F40"/>
    <mergeCell ref="G40:J40"/>
    <mergeCell ref="K40:M40"/>
    <mergeCell ref="D45:F45"/>
    <mergeCell ref="C47:N47"/>
    <mergeCell ref="D41:F41"/>
    <mergeCell ref="G41:J41"/>
    <mergeCell ref="K41:M41"/>
    <mergeCell ref="D42:F42"/>
    <mergeCell ref="G42:J42"/>
    <mergeCell ref="K42:M42"/>
    <mergeCell ref="C49:N49"/>
    <mergeCell ref="D43:F43"/>
    <mergeCell ref="G43:J43"/>
    <mergeCell ref="K43:M43"/>
    <mergeCell ref="D44:F44"/>
    <mergeCell ref="D39:F39"/>
    <mergeCell ref="G39:J39"/>
    <mergeCell ref="K39:M39"/>
    <mergeCell ref="G29:J29"/>
    <mergeCell ref="C31:N31"/>
    <mergeCell ref="C33:N33"/>
    <mergeCell ref="C35:N35"/>
    <mergeCell ref="C37:N37"/>
    <mergeCell ref="G28:J28"/>
    <mergeCell ref="D22:F22"/>
    <mergeCell ref="G22:J22"/>
    <mergeCell ref="K22:M22"/>
    <mergeCell ref="D23:F23"/>
    <mergeCell ref="G23:J23"/>
    <mergeCell ref="D24:F24"/>
    <mergeCell ref="G24:J24"/>
    <mergeCell ref="D25:F25"/>
    <mergeCell ref="G25:J25"/>
    <mergeCell ref="D26:F26"/>
    <mergeCell ref="G26:J26"/>
    <mergeCell ref="G27:J27"/>
    <mergeCell ref="C13:N13"/>
    <mergeCell ref="C15:N15"/>
    <mergeCell ref="C17:N17"/>
    <mergeCell ref="C19:N19"/>
    <mergeCell ref="D21:F21"/>
    <mergeCell ref="G21:J21"/>
    <mergeCell ref="K21:M21"/>
    <mergeCell ref="C11:N11"/>
    <mergeCell ref="C3:N3"/>
    <mergeCell ref="C4:N4"/>
    <mergeCell ref="C5:N5"/>
    <mergeCell ref="C7:N7"/>
    <mergeCell ref="C9:N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125A8-B28C-4B99-8BF8-77D0831D1926}">
  <dimension ref="A1:J22"/>
  <sheetViews>
    <sheetView topLeftCell="C1" workbookViewId="0">
      <selection activeCell="H10" sqref="H10"/>
    </sheetView>
  </sheetViews>
  <sheetFormatPr baseColWidth="10" defaultRowHeight="15" x14ac:dyDescent="0.25"/>
  <cols>
    <col min="1" max="1" width="36.7109375" bestFit="1" customWidth="1"/>
    <col min="2" max="2" width="30.5703125" bestFit="1" customWidth="1"/>
    <col min="3" max="3" width="33.7109375" customWidth="1"/>
    <col min="4" max="4" width="26.42578125" bestFit="1" customWidth="1"/>
    <col min="5" max="5" width="36.140625" bestFit="1" customWidth="1"/>
    <col min="6" max="6" width="23.7109375" customWidth="1"/>
    <col min="8" max="8" width="32" bestFit="1" customWidth="1"/>
    <col min="9" max="9" width="36.140625" bestFit="1" customWidth="1"/>
    <col min="10" max="10" width="33.28515625" bestFit="1" customWidth="1"/>
  </cols>
  <sheetData>
    <row r="1" spans="1:10" x14ac:dyDescent="0.25">
      <c r="A1" t="s">
        <v>39</v>
      </c>
      <c r="B1" t="s">
        <v>10</v>
      </c>
      <c r="C1" t="s">
        <v>38</v>
      </c>
      <c r="D1" t="s">
        <v>42</v>
      </c>
      <c r="E1" t="s">
        <v>40</v>
      </c>
      <c r="F1" t="s">
        <v>41</v>
      </c>
      <c r="H1" s="32" t="s">
        <v>62</v>
      </c>
      <c r="I1" s="32" t="s">
        <v>63</v>
      </c>
      <c r="J1" s="32" t="s">
        <v>64</v>
      </c>
    </row>
    <row r="2" spans="1:10" x14ac:dyDescent="0.25">
      <c r="A2" t="s">
        <v>11</v>
      </c>
      <c r="B2" t="s">
        <v>19</v>
      </c>
      <c r="C2" t="s">
        <v>23</v>
      </c>
      <c r="D2" t="s">
        <v>30</v>
      </c>
      <c r="E2" t="s">
        <v>30</v>
      </c>
      <c r="F2" t="s">
        <v>32</v>
      </c>
      <c r="H2" t="s">
        <v>60</v>
      </c>
      <c r="I2" t="s">
        <v>60</v>
      </c>
      <c r="J2" t="s">
        <v>60</v>
      </c>
    </row>
    <row r="3" spans="1:10" x14ac:dyDescent="0.25">
      <c r="A3" t="s">
        <v>12</v>
      </c>
      <c r="B3" t="s">
        <v>20</v>
      </c>
      <c r="D3" t="s">
        <v>24</v>
      </c>
      <c r="E3" t="s">
        <v>24</v>
      </c>
      <c r="F3" t="s">
        <v>33</v>
      </c>
      <c r="H3" t="s">
        <v>59</v>
      </c>
      <c r="I3" t="s">
        <v>116</v>
      </c>
      <c r="J3" t="s">
        <v>59</v>
      </c>
    </row>
    <row r="4" spans="1:10" x14ac:dyDescent="0.25">
      <c r="A4" t="s">
        <v>13</v>
      </c>
      <c r="B4" t="s">
        <v>21</v>
      </c>
      <c r="D4" t="s">
        <v>29</v>
      </c>
      <c r="E4" t="s">
        <v>29</v>
      </c>
      <c r="F4" t="s">
        <v>34</v>
      </c>
      <c r="H4" t="s">
        <v>119</v>
      </c>
      <c r="I4" t="s">
        <v>117</v>
      </c>
      <c r="J4" t="s">
        <v>119</v>
      </c>
    </row>
    <row r="5" spans="1:10" x14ac:dyDescent="0.25">
      <c r="A5" t="s">
        <v>14</v>
      </c>
      <c r="B5" t="s">
        <v>22</v>
      </c>
      <c r="D5" t="s">
        <v>31</v>
      </c>
      <c r="E5" t="s">
        <v>25</v>
      </c>
      <c r="F5" t="s">
        <v>35</v>
      </c>
      <c r="H5" t="s">
        <v>61</v>
      </c>
      <c r="I5" t="s">
        <v>118</v>
      </c>
      <c r="J5" t="s">
        <v>61</v>
      </c>
    </row>
    <row r="6" spans="1:10" x14ac:dyDescent="0.25">
      <c r="A6" t="s">
        <v>15</v>
      </c>
      <c r="B6" t="s">
        <v>18</v>
      </c>
      <c r="D6" t="s">
        <v>26</v>
      </c>
      <c r="E6" t="s">
        <v>26</v>
      </c>
      <c r="F6" t="s">
        <v>36</v>
      </c>
      <c r="I6" t="s">
        <v>59</v>
      </c>
    </row>
    <row r="7" spans="1:10" x14ac:dyDescent="0.25">
      <c r="A7" t="s">
        <v>16</v>
      </c>
      <c r="D7" t="s">
        <v>27</v>
      </c>
      <c r="E7" t="s">
        <v>27</v>
      </c>
      <c r="I7" t="s">
        <v>61</v>
      </c>
    </row>
    <row r="8" spans="1:10" x14ac:dyDescent="0.25">
      <c r="A8" t="s">
        <v>17</v>
      </c>
      <c r="D8" t="s">
        <v>28</v>
      </c>
      <c r="E8" t="s">
        <v>28</v>
      </c>
    </row>
    <row r="9" spans="1:10" ht="15.75" x14ac:dyDescent="0.25">
      <c r="A9" t="s">
        <v>18</v>
      </c>
      <c r="H9" s="42"/>
      <c r="I9" s="42"/>
      <c r="J9" s="43"/>
    </row>
    <row r="10" spans="1:10" ht="15.75" x14ac:dyDescent="0.25">
      <c r="H10" s="42"/>
      <c r="I10" s="42"/>
      <c r="J10" s="43"/>
    </row>
    <row r="11" spans="1:10" ht="15.75" x14ac:dyDescent="0.25">
      <c r="H11" s="42"/>
      <c r="I11" s="42"/>
      <c r="J11" s="43"/>
    </row>
    <row r="12" spans="1:10" ht="15.75" x14ac:dyDescent="0.25">
      <c r="H12" s="42"/>
      <c r="I12" s="42"/>
      <c r="J12" s="42"/>
    </row>
    <row r="13" spans="1:10" ht="15.75" x14ac:dyDescent="0.25">
      <c r="I13" s="42"/>
    </row>
    <row r="14" spans="1:10" ht="15.75" x14ac:dyDescent="0.25">
      <c r="I14" s="42"/>
    </row>
    <row r="19" spans="3:3" x14ac:dyDescent="0.25">
      <c r="C19" s="11"/>
    </row>
    <row r="20" spans="3:3" x14ac:dyDescent="0.25">
      <c r="C20" s="12"/>
    </row>
    <row r="21" spans="3:3" x14ac:dyDescent="0.25">
      <c r="C21" s="13"/>
    </row>
    <row r="22" spans="3:3" x14ac:dyDescent="0.25">
      <c r="C22" s="13"/>
    </row>
  </sheetData>
  <pageMargins left="0.7" right="0.7" top="0.75" bottom="0.75" header="0.3" footer="0.3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PRIMERA INSTANCIA</vt:lpstr>
      <vt:lpstr>SEGUNDA INSTANCIA</vt:lpstr>
      <vt:lpstr>PANEL DE ACCESO</vt:lpstr>
      <vt:lpstr>INSTRUCTIVO</vt:lpstr>
      <vt:lpstr>INSTRUCTIVO (2)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Villegas Guerreo</dc:creator>
  <cp:lastModifiedBy>EMERSON VILLEGAS</cp:lastModifiedBy>
  <dcterms:created xsi:type="dcterms:W3CDTF">2024-02-19T15:39:29Z</dcterms:created>
  <dcterms:modified xsi:type="dcterms:W3CDTF">2024-03-22T15:05:43Z</dcterms:modified>
</cp:coreProperties>
</file>