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6" activeTab="12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Pen'!$B$2:$J$2</definedName>
    <definedName name="_xlnm._FilterDatabase" localSheetId="2" hidden="1">'Asistente Jco. Juzg. Ejec y pen'!$B$2:$J$9</definedName>
    <definedName name="_xlnm._FilterDatabase" localSheetId="12" hidden="1">'Citador Juzgado Circuito'!$B$3:$J$3</definedName>
    <definedName name="_xlnm._FilterDatabase" localSheetId="15" hidden="1">'Citador Juzgado Municipal'!$A$2:$J$10</definedName>
    <definedName name="_xlnm._FilterDatabase" localSheetId="7" hidden="1">'Citador Tribunal'!$A$2:$J$6</definedName>
    <definedName name="_xlnm._FilterDatabase" localSheetId="6" hidden="1">'Escribiente Juzg. Circuito'!$B$2:$J$21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Circuito'!$A$2:$J$9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'!$A$2:$J$17</definedName>
    <definedName name="_xlnm._FilterDatabase" localSheetId="20" hidden="1">'Secretario Juzg. Municipal'!$A$2:$J$18</definedName>
    <definedName name="_xlnm._FilterDatabase" localSheetId="9" hidden="1">'Secretario Tribunal'!$B$2:$J$7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2" i="39" l="1"/>
  <c r="J12" i="39" s="1"/>
  <c r="E11" i="39"/>
  <c r="J11" i="39" s="1"/>
  <c r="E10" i="39"/>
  <c r="J10" i="39" s="1"/>
  <c r="E9" i="39"/>
  <c r="J9" i="39" s="1"/>
  <c r="E8" i="39"/>
  <c r="J8" i="39" s="1"/>
  <c r="E7" i="39"/>
  <c r="J7" i="39" s="1"/>
  <c r="E6" i="39"/>
  <c r="J6" i="39" s="1"/>
  <c r="E5" i="39"/>
  <c r="J5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30" i="34" l="1"/>
  <c r="J30" i="34" s="1"/>
  <c r="E29" i="34"/>
  <c r="J29" i="34" s="1"/>
  <c r="E28" i="34"/>
  <c r="J28" i="34" s="1"/>
  <c r="E27" i="34"/>
  <c r="J27" i="34" s="1"/>
  <c r="E26" i="34"/>
  <c r="J26" i="34" s="1"/>
  <c r="E25" i="34"/>
  <c r="J25" i="34" s="1"/>
  <c r="E24" i="34"/>
  <c r="J24" i="34" s="1"/>
  <c r="E23" i="34"/>
  <c r="J23" i="34" s="1"/>
  <c r="E22" i="34"/>
  <c r="J22" i="34" s="1"/>
  <c r="E21" i="34"/>
  <c r="J21" i="34" s="1"/>
  <c r="E20" i="34"/>
  <c r="J20" i="34" s="1"/>
  <c r="E19" i="34"/>
  <c r="J19" i="34" s="1"/>
  <c r="E18" i="34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9" i="34"/>
  <c r="J9" i="34" s="1"/>
  <c r="E8" i="34"/>
  <c r="J8" i="34" s="1"/>
  <c r="E7" i="34"/>
  <c r="J7" i="34" s="1"/>
  <c r="E6" i="34"/>
  <c r="J6" i="34" s="1"/>
  <c r="E5" i="34"/>
  <c r="J5" i="34" s="1"/>
  <c r="E4" i="34"/>
  <c r="J4" i="34" s="1"/>
  <c r="E3" i="34"/>
  <c r="J3" i="34" s="1"/>
  <c r="E21" i="33"/>
  <c r="J21" i="33" s="1"/>
  <c r="E20" i="33"/>
  <c r="J20" i="33" s="1"/>
  <c r="E19" i="33"/>
  <c r="J19" i="33" s="1"/>
  <c r="E18" i="33"/>
  <c r="J18" i="33" s="1"/>
  <c r="E17" i="33"/>
  <c r="J17" i="33" s="1"/>
  <c r="E16" i="33"/>
  <c r="J16" i="33" s="1"/>
  <c r="E15" i="33"/>
  <c r="J15" i="33" s="1"/>
  <c r="E14" i="33"/>
  <c r="J14" i="33" s="1"/>
  <c r="E13" i="33"/>
  <c r="J13" i="33" s="1"/>
  <c r="E12" i="33"/>
  <c r="J12" i="33" s="1"/>
  <c r="E11" i="33"/>
  <c r="J11" i="33" s="1"/>
  <c r="E10" i="33"/>
  <c r="J10" i="33" s="1"/>
  <c r="E9" i="33"/>
  <c r="J9" i="33" s="1"/>
  <c r="E8" i="33"/>
  <c r="J8" i="33" s="1"/>
  <c r="E7" i="33"/>
  <c r="J7" i="33" s="1"/>
  <c r="E6" i="33"/>
  <c r="J6" i="33" s="1"/>
  <c r="E5" i="33"/>
  <c r="J5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7" i="30"/>
  <c r="J7" i="30" s="1"/>
  <c r="E6" i="30"/>
  <c r="J6" i="30" s="1"/>
  <c r="E5" i="30"/>
  <c r="J5" i="30" s="1"/>
  <c r="E4" i="30"/>
  <c r="J4" i="30" s="1"/>
  <c r="E3" i="30"/>
  <c r="J3" i="30" s="1"/>
  <c r="E4" i="29"/>
  <c r="J4" i="29" s="1"/>
  <c r="E3" i="29"/>
  <c r="J3" i="29" s="1"/>
  <c r="E5" i="28" l="1"/>
  <c r="J5" i="28" s="1"/>
  <c r="E4" i="28"/>
  <c r="J4" i="28" s="1"/>
  <c r="E3" i="12" l="1"/>
  <c r="J3" i="12"/>
  <c r="E7" i="12"/>
  <c r="J7" i="12"/>
  <c r="E8" i="12"/>
  <c r="J8" i="12"/>
  <c r="E16" i="24" l="1"/>
  <c r="J16" i="24" s="1"/>
  <c r="E3" i="24" l="1"/>
  <c r="J3" i="24" s="1"/>
  <c r="E17" i="24"/>
  <c r="J17" i="24" s="1"/>
  <c r="E8" i="24"/>
  <c r="J8" i="24" s="1"/>
  <c r="E4" i="24"/>
  <c r="J4" i="24" s="1"/>
  <c r="E15" i="24"/>
  <c r="J15" i="24" s="1"/>
  <c r="E9" i="24"/>
  <c r="J9" i="24" s="1"/>
  <c r="E5" i="24"/>
  <c r="J5" i="24" s="1"/>
  <c r="E14" i="24"/>
  <c r="J14" i="24" s="1"/>
  <c r="E10" i="24"/>
  <c r="J10" i="24" s="1"/>
  <c r="E12" i="24"/>
  <c r="J12" i="24" s="1"/>
  <c r="E11" i="24"/>
  <c r="J11" i="24" s="1"/>
  <c r="E18" i="24"/>
  <c r="J18" i="24" s="1"/>
  <c r="E6" i="24"/>
  <c r="J6" i="24" s="1"/>
  <c r="E7" i="24"/>
  <c r="J7" i="24" s="1"/>
  <c r="E13" i="24"/>
  <c r="J13" i="24" s="1"/>
  <c r="E9" i="23"/>
  <c r="J9" i="23" s="1"/>
  <c r="E7" i="23"/>
  <c r="J7" i="23" s="1"/>
  <c r="E8" i="23"/>
  <c r="J8" i="23" s="1"/>
  <c r="E16" i="23"/>
  <c r="J16" i="23" s="1"/>
  <c r="E13" i="23"/>
  <c r="J13" i="23" s="1"/>
  <c r="E3" i="23"/>
  <c r="J3" i="23" s="1"/>
  <c r="E15" i="23"/>
  <c r="J15" i="23" s="1"/>
  <c r="E11" i="23"/>
  <c r="J11" i="23" s="1"/>
  <c r="E4" i="23"/>
  <c r="J4" i="23" s="1"/>
  <c r="E17" i="23"/>
  <c r="J17" i="23" s="1"/>
  <c r="E5" i="23"/>
  <c r="J5" i="23" s="1"/>
  <c r="E6" i="23"/>
  <c r="J6" i="23" s="1"/>
  <c r="E14" i="23"/>
  <c r="J14" i="23" s="1"/>
  <c r="E12" i="23"/>
  <c r="J12" i="23" s="1"/>
  <c r="E10" i="23"/>
  <c r="J10" i="23" s="1"/>
  <c r="E3" i="20"/>
  <c r="J3" i="20" s="1"/>
  <c r="E4" i="20"/>
  <c r="J4" i="20" s="1"/>
  <c r="E5" i="20"/>
  <c r="J5" i="20" s="1"/>
  <c r="E6" i="20"/>
  <c r="J6" i="20" s="1"/>
  <c r="E7" i="17"/>
  <c r="J7" i="17" s="1"/>
  <c r="E3" i="17"/>
  <c r="J3" i="17" s="1"/>
  <c r="E5" i="17"/>
  <c r="J5" i="17" s="1"/>
  <c r="E4" i="17"/>
  <c r="J4" i="17" s="1"/>
  <c r="E6" i="17"/>
  <c r="J6" i="17" s="1"/>
  <c r="E8" i="16"/>
  <c r="J8" i="16" s="1"/>
  <c r="E4" i="16"/>
  <c r="J4" i="16" s="1"/>
  <c r="E3" i="16"/>
  <c r="J3" i="16" s="1"/>
  <c r="E9" i="16"/>
  <c r="J9" i="16" s="1"/>
  <c r="E5" i="16"/>
  <c r="J5" i="16" s="1"/>
  <c r="E6" i="16"/>
  <c r="J6" i="16" s="1"/>
  <c r="E7" i="16"/>
  <c r="J7" i="16" s="1"/>
  <c r="E10" i="12"/>
  <c r="J10" i="12" s="1"/>
  <c r="E9" i="12"/>
  <c r="J9" i="12" s="1"/>
  <c r="E4" i="12"/>
  <c r="J4" i="12" s="1"/>
  <c r="E6" i="12"/>
  <c r="J6" i="12" s="1"/>
  <c r="E5" i="12"/>
  <c r="J5" i="12" s="1"/>
</calcChain>
</file>

<file path=xl/sharedStrings.xml><?xml version="1.0" encoding="utf-8"?>
<sst xmlns="http://schemas.openxmlformats.org/spreadsheetml/2006/main" count="393" uniqueCount="193">
  <si>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</si>
  <si>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</si>
  <si>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</si>
  <si>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</si>
  <si>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</si>
  <si>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</si>
  <si>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</si>
  <si>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</si>
  <si>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</si>
  <si>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</si>
  <si>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</si>
  <si>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</si>
  <si>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FRANCO FRANCOFRANCISCO JAVIER</t>
  </si>
  <si>
    <t>ACEVEDO ISAZA LUZ DARY</t>
  </si>
  <si>
    <t>LARA BERRIO LUIS HERNANDO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</si>
  <si>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</si>
  <si>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</si>
  <si>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</si>
  <si>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</si>
  <si>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</si>
  <si>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</si>
  <si>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ARANGO JARAMILLO DAVID STIVENS</t>
  </si>
  <si>
    <t>MARTÍNEZ OCAMPO JULIAN EUGENIO</t>
  </si>
  <si>
    <t>GALLEGO GOMEZ CARLOS ANDRES</t>
  </si>
  <si>
    <t>ECHEVERRI GIRALDO CAMILO ALEJANDRO</t>
  </si>
  <si>
    <t>GIL MUÑOZ LEIDY JOHANNA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</si>
  <si>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</si>
  <si>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</si>
  <si>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</si>
  <si>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</si>
  <si>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</si>
  <si>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</si>
  <si>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</si>
  <si>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</si>
  <si>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</si>
  <si>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</si>
  <si>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</si>
  <si>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</si>
  <si>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</si>
  <si>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LONDOÑO DEVIA JORGE MARIO</t>
  </si>
  <si>
    <t>PEDRAZA CASTILLO FERNANDO ALONSO</t>
  </si>
  <si>
    <t>CEBALLOS CASTAÑO MAGDA LORENA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</si>
  <si>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</si>
  <si>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</si>
  <si>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</si>
  <si>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</si>
  <si>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</si>
  <si>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</si>
  <si>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</si>
  <si>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</si>
  <si>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</si>
  <si>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</si>
  <si>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</si>
  <si>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HOYOS LEYVA MARIA CAROLINA</t>
  </si>
  <si>
    <t>ARIAS FORERO SANDRA LORENA</t>
  </si>
  <si>
    <t>CANO RAMIREZ GERMAN</t>
  </si>
  <si>
    <t>LOPEZ BERMUDEZ ANGELA VIVIANA</t>
  </si>
  <si>
    <t>CAÑAVERAL LONDOÑO PAULA ANDREA</t>
  </si>
  <si>
    <t>LONDOÑO LONDOÑO NORA</t>
  </si>
  <si>
    <t>OCAMPO MESA JOSE NORBEY</t>
  </si>
  <si>
    <t>VARGAS GIRALDO JUAN DAVID</t>
  </si>
  <si>
    <t>GÓMEZ PÉREZ MONICA ANDREA</t>
  </si>
  <si>
    <t>BERMUDEZ BENJUMEA GLORIA ISABEL</t>
  </si>
  <si>
    <t>GOMEZ EDUARD ANDRES</t>
  </si>
  <si>
    <t>HOYOS FRANCO DANIEL ALBERTO</t>
  </si>
  <si>
    <t>CARDONA RIVERA LUZ MARINA</t>
  </si>
  <si>
    <t>HERNANDEZ LOZANO HELVER</t>
  </si>
  <si>
    <t>RINCÓN BELALCÁZAR NESTOR FABIÁN</t>
  </si>
  <si>
    <t>GALVIS GONZÁLEZ CHRISTIAN DAVID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</si>
  <si>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</si>
  <si>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</si>
  <si>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</si>
  <si>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</si>
  <si>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</si>
  <si>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</si>
  <si>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</si>
  <si>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</si>
  <si>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</si>
  <si>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</si>
  <si>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</si>
  <si>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</si>
  <si>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</si>
  <si>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</si>
  <si>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</si>
  <si>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</si>
  <si>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</si>
  <si>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</si>
  <si>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</si>
  <si>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</si>
  <si>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</si>
  <si>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</si>
  <si>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</si>
  <si>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</si>
  <si>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</si>
  <si>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</si>
  <si>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</si>
  <si>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</si>
  <si>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</si>
  <si>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</si>
  <si>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</si>
  <si>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</si>
  <si>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</si>
  <si>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ZAPATA OVIEDO NINI JOHANA</t>
  </si>
  <si>
    <t>HERNANDEZ LUNA LUIS EDUARDO</t>
  </si>
  <si>
    <t>BARBOSA HERRERA DIANA CAROLINA</t>
  </si>
  <si>
    <t>JARAMILLO CORREA CAROLINA</t>
  </si>
  <si>
    <t>GRISALES RIVEROS LEONARDO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</si>
  <si>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</si>
  <si>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</si>
  <si>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</si>
  <si>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</si>
  <si>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</si>
  <si>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</si>
  <si>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</si>
  <si>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</si>
  <si>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</si>
  <si>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</si>
  <si>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</si>
  <si>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</si>
  <si>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</si>
  <si>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</si>
  <si>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</si>
  <si>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</si>
  <si>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JARAMILLO BOTERO JOSE LUIS</t>
  </si>
  <si>
    <t>DIAZ CUBIDES LEIDY MARIANA</t>
  </si>
  <si>
    <t>PINEDA MARTINEZ MARTHA MERLING</t>
  </si>
  <si>
    <t>MURILLO AVILA DAVID</t>
  </si>
  <si>
    <t>CORREA BUITRAGO PAULINA</t>
  </si>
  <si>
    <t>RIVEROS NICHOLS EDILSON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</si>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</sst>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A22" sqref="A22"/>
    </sheetView>
  </sheetViews>
  <sheetFormatPr baseColWidth="10" defaultColWidth="9.140625" defaultRowHeight="15" x14ac:dyDescent="0.25"/>
  <cols>
    <col min="1" max="1" width="4.28515625" style="1" customWidth="1"/>
    <col min="2" max="2" width="11.140625" customWidth="1"/>
    <col min="3" max="3" width="30" customWidth="1"/>
    <col min="4" max="4" width="8.7109375" style="1" customWidth="1"/>
    <col min="5" max="5" width="9.7109375" style="1" customWidth="1"/>
    <col min="6" max="6" width="8.42578125" bestFit="1" customWidth="1"/>
    <col min="7" max="7" width="7.85546875" customWidth="1"/>
    <col min="8" max="8" width="7.5703125" customWidth="1"/>
    <col min="9" max="9" width="7.28515625" customWidth="1"/>
    <col min="10" max="10" width="6.710937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5" t="s">
        <v>175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97" t="s">
        <v>10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176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96.71</v>
      </c>
      <c r="H3" s="5">
        <v>50</v>
      </c>
      <c r="I3" s="5">
        <v>0</v>
      </c>
      <c r="J3" s="13">
        <f t="shared" ref="J3:J12" si="1">SUM(E3:I3)</f>
        <v>866.23</v>
      </c>
    </row>
    <row r="4" spans="1:10" ht="15" customHeight="1" x14ac:dyDescent="0.25">
      <c r="A4" s="3">
        <v>2</v>
      </c>
      <c r="B4" s="4">
        <v>9770282</v>
      </c>
      <c r="C4" s="4" t="s">
        <v>177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178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179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180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181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182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1097394546</v>
      </c>
      <c r="C10" s="4" t="s">
        <v>183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184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2" spans="1:10" x14ac:dyDescent="0.25">
      <c r="A12" s="3">
        <v>10</v>
      </c>
      <c r="B12" s="4">
        <v>46371643</v>
      </c>
      <c r="C12" s="4" t="s">
        <v>185</v>
      </c>
      <c r="D12" s="5">
        <v>807.58</v>
      </c>
      <c r="E12" s="5">
        <f t="shared" si="0"/>
        <v>311.37000000000006</v>
      </c>
      <c r="F12" s="5">
        <v>161.5</v>
      </c>
      <c r="G12" s="5">
        <v>21.643835616438356</v>
      </c>
      <c r="H12" s="5">
        <v>45</v>
      </c>
      <c r="I12" s="5">
        <v>0</v>
      </c>
      <c r="J12" s="13">
        <f t="shared" si="1"/>
        <v>539.51383561643843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H21" sqref="H21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3.5703125" customWidth="1"/>
    <col min="4" max="4" width="7.28515625" style="1" customWidth="1"/>
    <col min="5" max="5" width="9.140625" style="1" customWidth="1"/>
    <col min="6" max="6" width="8" customWidth="1"/>
    <col min="7" max="7" width="8.42578125" customWidth="1"/>
    <col min="8" max="8" width="7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8" t="s">
        <v>190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37085726</v>
      </c>
      <c r="C3" s="4" t="s">
        <v>90</v>
      </c>
      <c r="D3" s="5">
        <v>898.87</v>
      </c>
      <c r="E3" s="5">
        <f>300+((600-300)*(D3-800)/(1000-800))</f>
        <v>448.30500000000001</v>
      </c>
      <c r="F3" s="5">
        <v>153</v>
      </c>
      <c r="G3" s="5">
        <v>68.98</v>
      </c>
      <c r="H3" s="5">
        <v>40</v>
      </c>
      <c r="I3" s="5">
        <v>0</v>
      </c>
      <c r="J3" s="13">
        <f>SUM(E3:I3)</f>
        <v>710.28500000000008</v>
      </c>
    </row>
    <row r="4" spans="1:10" ht="15" customHeight="1" x14ac:dyDescent="0.25">
      <c r="A4" s="3">
        <v>2</v>
      </c>
      <c r="B4" s="4">
        <v>9735075</v>
      </c>
      <c r="C4" s="4" t="s">
        <v>91</v>
      </c>
      <c r="D4" s="5">
        <v>910.79</v>
      </c>
      <c r="E4" s="5">
        <f>300+((600-300)*(D4-800)/(1000-800))</f>
        <v>466.18499999999995</v>
      </c>
      <c r="F4" s="5">
        <v>149.5</v>
      </c>
      <c r="G4" s="5">
        <v>50.3</v>
      </c>
      <c r="H4" s="5">
        <v>20</v>
      </c>
      <c r="I4" s="5">
        <v>0</v>
      </c>
      <c r="J4" s="13">
        <f>SUM(E4:I4)</f>
        <v>685.9849999999999</v>
      </c>
    </row>
    <row r="5" spans="1:10" x14ac:dyDescent="0.25">
      <c r="A5" s="3">
        <v>3</v>
      </c>
      <c r="B5" s="4">
        <v>72145489</v>
      </c>
      <c r="C5" s="4" t="s">
        <v>92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 x14ac:dyDescent="0.25">
      <c r="A6" s="3">
        <v>4</v>
      </c>
      <c r="B6" s="4">
        <v>89002107</v>
      </c>
      <c r="C6" s="4" t="s">
        <v>93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  <row r="7" spans="1:10" x14ac:dyDescent="0.25">
      <c r="A7" s="3">
        <v>5</v>
      </c>
      <c r="B7" s="4">
        <v>36292959</v>
      </c>
      <c r="C7" s="4" t="s">
        <v>94</v>
      </c>
      <c r="D7" s="5">
        <v>815.44</v>
      </c>
      <c r="E7" s="5">
        <f>300+((600-300)*(D7-800)/(1000-800))</f>
        <v>323.16000000000008</v>
      </c>
      <c r="F7" s="5">
        <v>159</v>
      </c>
      <c r="G7" s="5">
        <v>74.900000000000006</v>
      </c>
      <c r="H7" s="5">
        <v>20</v>
      </c>
      <c r="I7" s="5">
        <v>3</v>
      </c>
      <c r="J7" s="13">
        <f>SUM(E7:I7)</f>
        <v>580.06000000000006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14" t="s">
        <v>191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72" x14ac:dyDescent="0.25">
      <c r="A2" s="68" t="s">
        <v>11</v>
      </c>
      <c r="B2" s="69" t="s">
        <v>0</v>
      </c>
      <c r="C2" s="69" t="s">
        <v>9</v>
      </c>
      <c r="D2" s="70" t="s">
        <v>70</v>
      </c>
      <c r="E2" s="70" t="s">
        <v>71</v>
      </c>
      <c r="F2" s="70" t="s">
        <v>3</v>
      </c>
      <c r="G2" s="70" t="s">
        <v>4</v>
      </c>
      <c r="H2" s="71" t="s">
        <v>5</v>
      </c>
      <c r="I2" s="71" t="s">
        <v>6</v>
      </c>
      <c r="J2" s="72" t="s">
        <v>8</v>
      </c>
    </row>
    <row r="3" spans="1:10" ht="15" customHeight="1" x14ac:dyDescent="0.25">
      <c r="A3" s="73">
        <v>1</v>
      </c>
      <c r="B3" s="73">
        <v>1094892190</v>
      </c>
      <c r="C3" s="73" t="s">
        <v>88</v>
      </c>
      <c r="D3" s="74">
        <v>881.73</v>
      </c>
      <c r="E3" s="74">
        <f>300+((600-300)*(D3-800)/(1000-800))</f>
        <v>422.59500000000003</v>
      </c>
      <c r="F3" s="74">
        <v>167.5</v>
      </c>
      <c r="G3" s="74">
        <v>55.06849315068493</v>
      </c>
      <c r="H3" s="74">
        <v>70</v>
      </c>
      <c r="I3" s="74">
        <v>0</v>
      </c>
      <c r="J3" s="75">
        <f>SUM(E3:I3)</f>
        <v>715.16349315068499</v>
      </c>
    </row>
    <row r="4" spans="1:10" x14ac:dyDescent="0.25">
      <c r="A4" s="73">
        <v>2</v>
      </c>
      <c r="B4" s="76">
        <v>30394753</v>
      </c>
      <c r="C4" s="76" t="s">
        <v>89</v>
      </c>
      <c r="D4" s="74">
        <v>820</v>
      </c>
      <c r="E4" s="74">
        <f>300+((600-300)*(D4-800)/(1000-800))</f>
        <v>330</v>
      </c>
      <c r="F4" s="74">
        <v>180.5</v>
      </c>
      <c r="G4" s="74">
        <v>100</v>
      </c>
      <c r="H4" s="74">
        <v>40</v>
      </c>
      <c r="I4" s="74">
        <v>0</v>
      </c>
      <c r="J4" s="75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58" t="s">
        <v>85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59" t="s">
        <v>7</v>
      </c>
      <c r="F3" s="59" t="s">
        <v>3</v>
      </c>
      <c r="G3" s="59" t="s">
        <v>4</v>
      </c>
      <c r="H3" s="60" t="s">
        <v>5</v>
      </c>
      <c r="I3" s="60" t="s">
        <v>6</v>
      </c>
      <c r="J3" s="22" t="s">
        <v>8</v>
      </c>
    </row>
    <row r="4" spans="1:10" x14ac:dyDescent="0.25">
      <c r="A4" s="61">
        <v>1</v>
      </c>
      <c r="B4" s="62">
        <v>41948029</v>
      </c>
      <c r="C4" s="62" t="s">
        <v>86</v>
      </c>
      <c r="D4" s="63">
        <v>858.65</v>
      </c>
      <c r="E4" s="63">
        <f>300+((600-300)*(D4-800)/(1000-800))</f>
        <v>387.97499999999997</v>
      </c>
      <c r="F4" s="63">
        <v>162.5</v>
      </c>
      <c r="G4" s="64">
        <v>100</v>
      </c>
      <c r="H4" s="65">
        <v>20</v>
      </c>
      <c r="I4" s="65">
        <v>0</v>
      </c>
      <c r="J4" s="66">
        <f>SUM(E4:I4)</f>
        <v>670.47499999999991</v>
      </c>
    </row>
    <row r="5" spans="1:10" x14ac:dyDescent="0.25">
      <c r="A5" s="61">
        <v>2</v>
      </c>
      <c r="B5" s="62">
        <v>54257752</v>
      </c>
      <c r="C5" s="62" t="s">
        <v>87</v>
      </c>
      <c r="D5" s="63">
        <v>804.01</v>
      </c>
      <c r="E5" s="63">
        <f>300+((600-300)*(D5-800)/(1000-800))</f>
        <v>306.01499999999999</v>
      </c>
      <c r="F5" s="63">
        <v>137</v>
      </c>
      <c r="G5" s="67">
        <v>100</v>
      </c>
      <c r="H5" s="67">
        <v>20</v>
      </c>
      <c r="I5" s="67">
        <v>0</v>
      </c>
      <c r="J5" s="66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tabSelected="1"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36" t="s">
        <v>84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56" t="s">
        <v>7</v>
      </c>
      <c r="F3" s="56" t="s">
        <v>3</v>
      </c>
      <c r="G3" s="56" t="s">
        <v>4</v>
      </c>
      <c r="H3" s="57" t="s">
        <v>5</v>
      </c>
      <c r="I3" s="57" t="s">
        <v>6</v>
      </c>
      <c r="J3" s="23" t="s">
        <v>8</v>
      </c>
    </row>
    <row r="4" spans="1:10" x14ac:dyDescent="0.25">
      <c r="A4" s="117" t="s">
        <v>192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45" t="s">
        <v>83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ht="90" x14ac:dyDescent="0.25">
      <c r="A2" s="48" t="s">
        <v>11</v>
      </c>
      <c r="B2" s="49" t="s">
        <v>0</v>
      </c>
      <c r="C2" s="49" t="s">
        <v>1</v>
      </c>
      <c r="D2" s="50" t="s">
        <v>2</v>
      </c>
      <c r="E2" s="50" t="s">
        <v>7</v>
      </c>
      <c r="F2" s="50" t="s">
        <v>3</v>
      </c>
      <c r="G2" s="50" t="s">
        <v>4</v>
      </c>
      <c r="H2" s="51" t="s">
        <v>5</v>
      </c>
      <c r="I2" s="51" t="s">
        <v>6</v>
      </c>
      <c r="J2" s="52" t="s">
        <v>8</v>
      </c>
    </row>
    <row r="3" spans="1:10" ht="15" customHeight="1" x14ac:dyDescent="0.25">
      <c r="A3" s="53" t="s">
        <v>82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36" t="s">
        <v>81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76.5" x14ac:dyDescent="0.25">
      <c r="A2" s="39" t="s">
        <v>11</v>
      </c>
      <c r="B2" s="39" t="s">
        <v>0</v>
      </c>
      <c r="C2" s="40" t="s">
        <v>9</v>
      </c>
      <c r="D2" s="41" t="s">
        <v>2</v>
      </c>
      <c r="E2" s="42" t="s">
        <v>7</v>
      </c>
      <c r="F2" s="42" t="s">
        <v>3</v>
      </c>
      <c r="G2" s="42" t="s">
        <v>4</v>
      </c>
      <c r="H2" s="43" t="s">
        <v>5</v>
      </c>
      <c r="I2" s="43" t="s">
        <v>6</v>
      </c>
      <c r="J2" s="43" t="s">
        <v>8</v>
      </c>
    </row>
    <row r="3" spans="1:10" ht="33" customHeight="1" x14ac:dyDescent="0.25">
      <c r="A3" s="44" t="s">
        <v>82</v>
      </c>
      <c r="B3" s="44"/>
      <c r="C3" s="44"/>
      <c r="D3" s="44"/>
      <c r="E3" s="44"/>
      <c r="F3" s="44"/>
      <c r="G3" s="44"/>
      <c r="H3" s="44"/>
      <c r="I3" s="44"/>
      <c r="J3" s="4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85" zoomScaleNormal="85" workbookViewId="0">
      <selection activeCell="D19" sqref="D19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9" t="s">
        <v>72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70</v>
      </c>
      <c r="E2" s="24" t="s">
        <v>71</v>
      </c>
      <c r="F2" s="24" t="s">
        <v>3</v>
      </c>
      <c r="G2" s="24" t="s">
        <v>19</v>
      </c>
      <c r="H2" s="25" t="s">
        <v>20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94289379</v>
      </c>
      <c r="C3" s="4" t="s">
        <v>68</v>
      </c>
      <c r="D3" s="5">
        <v>1000</v>
      </c>
      <c r="E3" s="5">
        <f t="shared" ref="E3:E10" si="0">300+((600-300)*(D3-800)/(1000-800))</f>
        <v>600</v>
      </c>
      <c r="F3" s="5">
        <v>146.5</v>
      </c>
      <c r="G3" s="5">
        <v>24.876712328767123</v>
      </c>
      <c r="H3" s="5">
        <v>35</v>
      </c>
      <c r="I3" s="5">
        <v>0</v>
      </c>
      <c r="J3" s="13">
        <f t="shared" ref="J3:J10" si="1">SUM(E3:I3)</f>
        <v>806.3767123287671</v>
      </c>
    </row>
    <row r="4" spans="1:10" ht="15" customHeight="1" x14ac:dyDescent="0.25">
      <c r="A4" s="4">
        <v>2</v>
      </c>
      <c r="B4" s="4">
        <v>9733295</v>
      </c>
      <c r="C4" s="4" t="s">
        <v>12</v>
      </c>
      <c r="D4" s="5">
        <v>900.24</v>
      </c>
      <c r="E4" s="5">
        <f t="shared" si="0"/>
        <v>450.36</v>
      </c>
      <c r="F4" s="5">
        <v>152.5</v>
      </c>
      <c r="G4" s="5">
        <v>100</v>
      </c>
      <c r="H4" s="5">
        <v>0</v>
      </c>
      <c r="I4" s="5">
        <v>0</v>
      </c>
      <c r="J4" s="13">
        <f t="shared" si="1"/>
        <v>702.86</v>
      </c>
    </row>
    <row r="5" spans="1:10" ht="15" customHeight="1" x14ac:dyDescent="0.25">
      <c r="A5" s="4">
        <v>3</v>
      </c>
      <c r="B5" s="4">
        <v>41954681</v>
      </c>
      <c r="C5" s="4" t="s">
        <v>13</v>
      </c>
      <c r="D5" s="5">
        <v>900.24</v>
      </c>
      <c r="E5" s="5">
        <f t="shared" si="0"/>
        <v>450.36</v>
      </c>
      <c r="F5" s="5">
        <v>157.5</v>
      </c>
      <c r="G5" s="5">
        <v>23.945205479452056</v>
      </c>
      <c r="H5" s="5">
        <v>30</v>
      </c>
      <c r="I5" s="5">
        <v>0</v>
      </c>
      <c r="J5" s="13">
        <f t="shared" si="1"/>
        <v>661.80520547945207</v>
      </c>
    </row>
    <row r="6" spans="1:10" x14ac:dyDescent="0.25">
      <c r="A6" s="4">
        <v>4</v>
      </c>
      <c r="B6" s="4">
        <v>89000942</v>
      </c>
      <c r="C6" s="4" t="s">
        <v>14</v>
      </c>
      <c r="D6" s="5">
        <v>827.25</v>
      </c>
      <c r="E6" s="5">
        <f t="shared" si="0"/>
        <v>340.875</v>
      </c>
      <c r="F6" s="5">
        <v>166</v>
      </c>
      <c r="G6" s="5">
        <v>41.698630136986303</v>
      </c>
      <c r="H6" s="5">
        <v>35</v>
      </c>
      <c r="I6" s="5">
        <v>0</v>
      </c>
      <c r="J6" s="13">
        <f t="shared" si="1"/>
        <v>583.57363013698625</v>
      </c>
    </row>
    <row r="7" spans="1:10" x14ac:dyDescent="0.25">
      <c r="A7" s="4">
        <v>5</v>
      </c>
      <c r="B7" s="4">
        <v>24995915</v>
      </c>
      <c r="C7" s="4" t="s">
        <v>15</v>
      </c>
      <c r="D7" s="5">
        <v>815.09</v>
      </c>
      <c r="E7" s="5">
        <f t="shared" si="0"/>
        <v>322.63500000000005</v>
      </c>
      <c r="F7" s="5">
        <v>157.5</v>
      </c>
      <c r="G7" s="5">
        <v>70.400000000000006</v>
      </c>
      <c r="H7" s="5">
        <v>10</v>
      </c>
      <c r="I7" s="5">
        <v>0</v>
      </c>
      <c r="J7" s="13">
        <f t="shared" si="1"/>
        <v>560.53500000000008</v>
      </c>
    </row>
    <row r="8" spans="1:10" x14ac:dyDescent="0.25">
      <c r="A8" s="4">
        <v>6</v>
      </c>
      <c r="B8" s="4">
        <v>1110462518</v>
      </c>
      <c r="C8" s="4" t="s">
        <v>16</v>
      </c>
      <c r="D8" s="5">
        <v>839.42</v>
      </c>
      <c r="E8" s="5">
        <f t="shared" si="0"/>
        <v>359.12999999999994</v>
      </c>
      <c r="F8" s="5">
        <v>164.5</v>
      </c>
      <c r="G8" s="5">
        <v>16.054794520547944</v>
      </c>
      <c r="H8" s="5">
        <v>0</v>
      </c>
      <c r="I8" s="5">
        <v>0</v>
      </c>
      <c r="J8" s="13">
        <f t="shared" si="1"/>
        <v>539.68479452054783</v>
      </c>
    </row>
    <row r="9" spans="1:10" x14ac:dyDescent="0.25">
      <c r="A9" s="4">
        <v>7</v>
      </c>
      <c r="B9" s="4">
        <v>18399556</v>
      </c>
      <c r="C9" s="4" t="s">
        <v>18</v>
      </c>
      <c r="D9" s="5">
        <v>802.92</v>
      </c>
      <c r="E9" s="5">
        <f t="shared" si="0"/>
        <v>304.37999999999994</v>
      </c>
      <c r="F9" s="5">
        <v>152</v>
      </c>
      <c r="G9" s="5">
        <v>9.42</v>
      </c>
      <c r="H9" s="5">
        <v>30</v>
      </c>
      <c r="I9" s="5">
        <v>0</v>
      </c>
      <c r="J9" s="13">
        <f t="shared" si="1"/>
        <v>495.79999999999995</v>
      </c>
    </row>
    <row r="10" spans="1:10" x14ac:dyDescent="0.25">
      <c r="A10" s="4">
        <v>8</v>
      </c>
      <c r="B10" s="4">
        <v>41924337</v>
      </c>
      <c r="C10" s="4" t="s">
        <v>17</v>
      </c>
      <c r="D10" s="5">
        <v>802.92</v>
      </c>
      <c r="E10" s="5">
        <f t="shared" si="0"/>
        <v>304.37999999999994</v>
      </c>
      <c r="F10" s="5">
        <v>160</v>
      </c>
      <c r="G10" s="5">
        <v>7.01</v>
      </c>
      <c r="H10" s="5">
        <v>5</v>
      </c>
      <c r="I10" s="5">
        <v>0</v>
      </c>
      <c r="J10" s="13">
        <f t="shared" si="1"/>
        <v>476.38999999999993</v>
      </c>
    </row>
    <row r="12" spans="1:10" customFormat="1" x14ac:dyDescent="0.25">
      <c r="A12" s="29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1"/>
      <c r="E17" s="30"/>
      <c r="F17" s="30"/>
      <c r="G17" s="30"/>
      <c r="H17" s="30"/>
    </row>
    <row r="18" spans="1:8" customFormat="1" x14ac:dyDescent="0.25">
      <c r="C18" s="30"/>
      <c r="D18" s="32"/>
      <c r="E18" s="30"/>
      <c r="F18" s="30"/>
      <c r="G18" s="30"/>
      <c r="H18" s="30"/>
    </row>
    <row r="20" spans="1:8" x14ac:dyDescent="0.25">
      <c r="A20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B15" sqref="B15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2" x14ac:dyDescent="0.25">
      <c r="A2" s="28" t="s">
        <v>28</v>
      </c>
      <c r="B2" s="12" t="s">
        <v>0</v>
      </c>
      <c r="C2" s="12" t="s">
        <v>9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1094911597</v>
      </c>
      <c r="C3" s="4" t="s">
        <v>21</v>
      </c>
      <c r="D3" s="5">
        <v>1000</v>
      </c>
      <c r="E3" s="5">
        <f t="shared" ref="E3:E9" si="0">300+((600-300)*(D3-800)/(1000-800))</f>
        <v>600</v>
      </c>
      <c r="F3" s="5">
        <v>144.5</v>
      </c>
      <c r="G3" s="5">
        <v>0</v>
      </c>
      <c r="H3" s="5">
        <v>10</v>
      </c>
      <c r="I3" s="5">
        <v>0</v>
      </c>
      <c r="J3" s="13">
        <f t="shared" ref="J3:J9" si="1">SUM(E3:I3)</f>
        <v>754.5</v>
      </c>
    </row>
    <row r="4" spans="1:10" ht="15" customHeight="1" x14ac:dyDescent="0.25">
      <c r="A4" s="4">
        <v>2</v>
      </c>
      <c r="B4" s="4">
        <v>7547572</v>
      </c>
      <c r="C4" s="4" t="s">
        <v>22</v>
      </c>
      <c r="D4" s="5">
        <v>852.4</v>
      </c>
      <c r="E4" s="5">
        <f t="shared" si="0"/>
        <v>378.59999999999997</v>
      </c>
      <c r="F4" s="5">
        <v>158.5</v>
      </c>
      <c r="G4" s="5">
        <v>100</v>
      </c>
      <c r="H4" s="5">
        <v>0</v>
      </c>
      <c r="I4" s="5">
        <v>0</v>
      </c>
      <c r="J4" s="13">
        <f t="shared" si="1"/>
        <v>637.09999999999991</v>
      </c>
    </row>
    <row r="5" spans="1:10" x14ac:dyDescent="0.25">
      <c r="A5" s="4">
        <v>3</v>
      </c>
      <c r="B5" s="4">
        <v>1094894480</v>
      </c>
      <c r="C5" s="4" t="s">
        <v>23</v>
      </c>
      <c r="D5" s="5">
        <v>874.24</v>
      </c>
      <c r="E5" s="5">
        <f t="shared" si="0"/>
        <v>411.36</v>
      </c>
      <c r="F5" s="5">
        <v>126.5</v>
      </c>
      <c r="G5" s="5">
        <v>7.77</v>
      </c>
      <c r="H5" s="5">
        <v>0</v>
      </c>
      <c r="I5" s="5">
        <v>0</v>
      </c>
      <c r="J5" s="13">
        <f t="shared" si="1"/>
        <v>545.63</v>
      </c>
    </row>
    <row r="6" spans="1:10" x14ac:dyDescent="0.25">
      <c r="A6" s="4">
        <v>4</v>
      </c>
      <c r="B6" s="4">
        <v>1094893130</v>
      </c>
      <c r="C6" s="4" t="s">
        <v>24</v>
      </c>
      <c r="D6" s="5">
        <v>819.65</v>
      </c>
      <c r="E6" s="5">
        <f t="shared" si="0"/>
        <v>329.47499999999997</v>
      </c>
      <c r="F6" s="5">
        <v>164</v>
      </c>
      <c r="G6" s="5">
        <v>39.287671232876711</v>
      </c>
      <c r="H6" s="5">
        <v>0</v>
      </c>
      <c r="I6" s="5">
        <v>0</v>
      </c>
      <c r="J6" s="13">
        <f t="shared" si="1"/>
        <v>532.76267123287664</v>
      </c>
    </row>
    <row r="7" spans="1:10" x14ac:dyDescent="0.25">
      <c r="A7" s="4">
        <v>5</v>
      </c>
      <c r="B7" s="4">
        <v>1094881088</v>
      </c>
      <c r="C7" s="4" t="s">
        <v>25</v>
      </c>
      <c r="D7" s="5">
        <v>830.57</v>
      </c>
      <c r="E7" s="5">
        <f t="shared" si="0"/>
        <v>345.85500000000008</v>
      </c>
      <c r="F7" s="5">
        <v>146.5</v>
      </c>
      <c r="G7" s="5">
        <v>26.410958904109588</v>
      </c>
      <c r="H7" s="5">
        <v>5</v>
      </c>
      <c r="I7" s="5">
        <v>0</v>
      </c>
      <c r="J7" s="13">
        <f t="shared" si="1"/>
        <v>523.76595890410965</v>
      </c>
    </row>
    <row r="8" spans="1:10" x14ac:dyDescent="0.25">
      <c r="A8" s="4">
        <v>6</v>
      </c>
      <c r="B8" s="4">
        <v>9729869</v>
      </c>
      <c r="C8" s="4" t="s">
        <v>26</v>
      </c>
      <c r="D8" s="5">
        <v>830.57</v>
      </c>
      <c r="E8" s="5">
        <f t="shared" si="0"/>
        <v>345.85500000000008</v>
      </c>
      <c r="F8" s="5">
        <v>150.5</v>
      </c>
      <c r="G8" s="5">
        <v>14.64</v>
      </c>
      <c r="H8" s="5">
        <v>0</v>
      </c>
      <c r="I8" s="5">
        <v>0</v>
      </c>
      <c r="J8" s="13">
        <f t="shared" si="1"/>
        <v>510.99500000000006</v>
      </c>
    </row>
    <row r="9" spans="1:10" x14ac:dyDescent="0.25">
      <c r="A9" s="4">
        <v>7</v>
      </c>
      <c r="B9" s="4">
        <v>1094899514</v>
      </c>
      <c r="C9" s="4" t="s">
        <v>27</v>
      </c>
      <c r="D9" s="5">
        <v>819.65</v>
      </c>
      <c r="E9" s="5">
        <f t="shared" si="0"/>
        <v>329.47499999999997</v>
      </c>
      <c r="F9" s="5">
        <v>150</v>
      </c>
      <c r="G9" s="5">
        <v>0.49315068493150682</v>
      </c>
      <c r="H9" s="5">
        <v>0</v>
      </c>
      <c r="I9" s="5">
        <v>0</v>
      </c>
      <c r="J9" s="13">
        <f t="shared" si="1"/>
        <v>479.96815068493146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/>
      <c r="E16" s="30"/>
      <c r="F16" s="30"/>
      <c r="G16" s="30"/>
      <c r="H16" s="30"/>
    </row>
    <row r="17" spans="1:8" customFormat="1" x14ac:dyDescent="0.25">
      <c r="C17" s="30"/>
      <c r="D17" s="32"/>
      <c r="E17" s="30"/>
      <c r="F17" s="30"/>
      <c r="G17" s="30"/>
      <c r="H17" s="30"/>
    </row>
    <row r="19" spans="1:8" x14ac:dyDescent="0.25">
      <c r="A19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C13" sqref="C13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29</v>
      </c>
      <c r="D3" s="2">
        <v>841.45</v>
      </c>
      <c r="E3" s="2">
        <f t="shared" ref="E3:E7" si="0"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 t="shared" ref="J3:J7" si="1"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30</v>
      </c>
      <c r="D4" s="2">
        <v>863.1</v>
      </c>
      <c r="E4" s="2">
        <f t="shared" si="0"/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 t="shared" si="1"/>
        <v>627.62945205479457</v>
      </c>
    </row>
    <row r="5" spans="1:10" ht="15" customHeight="1" x14ac:dyDescent="0.25">
      <c r="A5" s="14">
        <v>3</v>
      </c>
      <c r="B5" s="14">
        <v>19401998</v>
      </c>
      <c r="C5" s="14" t="s">
        <v>31</v>
      </c>
      <c r="D5" s="2">
        <v>873.92</v>
      </c>
      <c r="E5" s="2">
        <f t="shared" si="0"/>
        <v>410.87999999999994</v>
      </c>
      <c r="F5" s="2">
        <v>153.5</v>
      </c>
      <c r="G5" s="2">
        <v>42.08</v>
      </c>
      <c r="H5" s="2">
        <v>0</v>
      </c>
      <c r="I5" s="2">
        <v>0</v>
      </c>
      <c r="J5" s="20">
        <f t="shared" si="1"/>
        <v>606.45999999999992</v>
      </c>
    </row>
    <row r="6" spans="1:10" ht="15" customHeight="1" x14ac:dyDescent="0.25">
      <c r="A6" s="14">
        <v>4</v>
      </c>
      <c r="B6" s="14">
        <v>1094905673</v>
      </c>
      <c r="C6" s="14" t="s">
        <v>32</v>
      </c>
      <c r="D6" s="2">
        <v>808.98</v>
      </c>
      <c r="E6" s="2">
        <f t="shared" si="0"/>
        <v>313.47000000000003</v>
      </c>
      <c r="F6" s="2">
        <v>151</v>
      </c>
      <c r="G6" s="2">
        <v>100</v>
      </c>
      <c r="H6" s="2">
        <v>0</v>
      </c>
      <c r="I6" s="2">
        <v>0</v>
      </c>
      <c r="J6" s="20">
        <f t="shared" si="1"/>
        <v>564.47</v>
      </c>
    </row>
    <row r="7" spans="1:10" x14ac:dyDescent="0.25">
      <c r="A7" s="14">
        <v>5</v>
      </c>
      <c r="B7" s="14">
        <v>24586100</v>
      </c>
      <c r="C7" s="14" t="s">
        <v>33</v>
      </c>
      <c r="D7" s="2">
        <v>808.98</v>
      </c>
      <c r="E7" s="2">
        <f t="shared" si="0"/>
        <v>313.47000000000003</v>
      </c>
      <c r="F7" s="2">
        <v>161.5</v>
      </c>
      <c r="G7" s="2">
        <v>54.13</v>
      </c>
      <c r="H7" s="2">
        <v>10</v>
      </c>
      <c r="I7" s="2">
        <v>0</v>
      </c>
      <c r="J7" s="20">
        <f t="shared" si="1"/>
        <v>539.1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sqref="A1:J1"/>
    </sheetView>
  </sheetViews>
  <sheetFormatPr baseColWidth="10" defaultColWidth="9.140625" defaultRowHeight="15" x14ac:dyDescent="0.25"/>
  <cols>
    <col min="1" max="1" width="4.140625" style="1" customWidth="1"/>
    <col min="2" max="2" width="11.140625" customWidth="1"/>
    <col min="3" max="3" width="28.5703125" customWidth="1"/>
    <col min="4" max="4" width="9.140625" style="1"/>
    <col min="5" max="5" width="11.140625" style="1" customWidth="1"/>
    <col min="10" max="16384" width="9.140625" style="1"/>
  </cols>
  <sheetData>
    <row r="1" spans="1:10" ht="34.5" customHeight="1" x14ac:dyDescent="0.25">
      <c r="A1" s="115" t="s">
        <v>79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34</v>
      </c>
      <c r="D3" s="5">
        <v>856.49</v>
      </c>
      <c r="E3" s="5">
        <f>300+((600-300)*(D3-800)/(1000-800))</f>
        <v>384.73500000000001</v>
      </c>
      <c r="F3" s="5">
        <v>168</v>
      </c>
      <c r="G3" s="5">
        <v>39.61</v>
      </c>
      <c r="H3" s="5">
        <v>20</v>
      </c>
      <c r="I3" s="5">
        <v>0</v>
      </c>
      <c r="J3" s="26">
        <f>SUM(E3:I3)</f>
        <v>612.34500000000003</v>
      </c>
    </row>
    <row r="4" spans="1:10" x14ac:dyDescent="0.25">
      <c r="A4" s="3">
        <v>2</v>
      </c>
      <c r="B4" s="3">
        <v>80019419</v>
      </c>
      <c r="C4" s="3" t="s">
        <v>35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36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37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33" t="s">
        <v>76</v>
      </c>
      <c r="E10" s="33"/>
      <c r="F10" s="33"/>
      <c r="G10" s="33"/>
    </row>
    <row r="11" spans="1:10" x14ac:dyDescent="0.25">
      <c r="D11" s="33" t="s">
        <v>77</v>
      </c>
      <c r="E11" s="33"/>
      <c r="F11" s="33"/>
      <c r="G11" s="33"/>
    </row>
    <row r="13" spans="1:10" x14ac:dyDescent="0.25">
      <c r="A13" s="1" t="s">
        <v>78</v>
      </c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9" t="s">
        <v>173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174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85" zoomScaleNormal="85" workbookViewId="0">
      <selection sqref="A1:J1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8" t="s">
        <v>80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38</v>
      </c>
      <c r="D3" s="9">
        <v>954.93</v>
      </c>
      <c r="E3" s="9">
        <f t="shared" ref="E3:E17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7" si="1">SUM(E3:I3)</f>
        <v>787.755</v>
      </c>
    </row>
    <row r="4" spans="1:10" x14ac:dyDescent="0.25">
      <c r="A4" s="4">
        <v>2</v>
      </c>
      <c r="B4" s="4">
        <v>9729046</v>
      </c>
      <c r="C4" s="4" t="s">
        <v>39</v>
      </c>
      <c r="D4" s="9">
        <v>918.83</v>
      </c>
      <c r="E4" s="9">
        <f t="shared" si="0"/>
        <v>478.24500000000006</v>
      </c>
      <c r="F4" s="9">
        <v>156</v>
      </c>
      <c r="G4" s="9">
        <v>100</v>
      </c>
      <c r="H4" s="9">
        <v>0</v>
      </c>
      <c r="I4" s="9">
        <v>0</v>
      </c>
      <c r="J4" s="13">
        <f t="shared" si="1"/>
        <v>734.24500000000012</v>
      </c>
    </row>
    <row r="5" spans="1:10" x14ac:dyDescent="0.25">
      <c r="A5" s="4">
        <v>3</v>
      </c>
      <c r="B5" s="4">
        <v>4376045</v>
      </c>
      <c r="C5" s="4" t="s">
        <v>40</v>
      </c>
      <c r="D5" s="9">
        <v>894.77</v>
      </c>
      <c r="E5" s="9">
        <f t="shared" si="0"/>
        <v>442.15499999999997</v>
      </c>
      <c r="F5" s="9">
        <v>168.5</v>
      </c>
      <c r="G5" s="9">
        <v>98.63</v>
      </c>
      <c r="H5" s="9">
        <v>0</v>
      </c>
      <c r="I5" s="9">
        <v>0</v>
      </c>
      <c r="J5" s="13">
        <f t="shared" si="1"/>
        <v>709.28499999999997</v>
      </c>
    </row>
    <row r="6" spans="1:10" x14ac:dyDescent="0.25">
      <c r="A6" s="4">
        <v>4</v>
      </c>
      <c r="B6" s="4">
        <v>66963848</v>
      </c>
      <c r="C6" s="4" t="s">
        <v>41</v>
      </c>
      <c r="D6" s="9">
        <v>870.7</v>
      </c>
      <c r="E6" s="9">
        <f t="shared" si="0"/>
        <v>406.05000000000007</v>
      </c>
      <c r="F6" s="9">
        <v>147.5</v>
      </c>
      <c r="G6" s="9">
        <v>100</v>
      </c>
      <c r="H6" s="9">
        <v>45</v>
      </c>
      <c r="I6" s="9">
        <v>0</v>
      </c>
      <c r="J6" s="13">
        <f t="shared" si="1"/>
        <v>698.55000000000007</v>
      </c>
    </row>
    <row r="7" spans="1:10" x14ac:dyDescent="0.25">
      <c r="A7" s="4">
        <v>5</v>
      </c>
      <c r="B7" s="4">
        <v>41950502</v>
      </c>
      <c r="C7" s="4" t="s">
        <v>46</v>
      </c>
      <c r="D7" s="9">
        <v>846.63</v>
      </c>
      <c r="E7" s="9">
        <f t="shared" si="0"/>
        <v>369.94499999999999</v>
      </c>
      <c r="F7" s="9">
        <v>173.5</v>
      </c>
      <c r="G7" s="9">
        <v>100</v>
      </c>
      <c r="H7" s="9">
        <v>40</v>
      </c>
      <c r="I7" s="9">
        <v>0</v>
      </c>
      <c r="J7" s="13">
        <f t="shared" si="1"/>
        <v>683.44499999999994</v>
      </c>
    </row>
    <row r="8" spans="1:10" x14ac:dyDescent="0.25">
      <c r="A8" s="4">
        <v>6</v>
      </c>
      <c r="B8" s="4">
        <v>41939176</v>
      </c>
      <c r="C8" s="4" t="s">
        <v>42</v>
      </c>
      <c r="D8" s="9">
        <v>858.66</v>
      </c>
      <c r="E8" s="9">
        <f t="shared" si="0"/>
        <v>387.98999999999995</v>
      </c>
      <c r="F8" s="9">
        <v>174</v>
      </c>
      <c r="G8" s="9">
        <v>100</v>
      </c>
      <c r="H8" s="9">
        <v>20</v>
      </c>
      <c r="I8" s="9">
        <v>0</v>
      </c>
      <c r="J8" s="13">
        <f t="shared" si="1"/>
        <v>681.99</v>
      </c>
    </row>
    <row r="9" spans="1:10" x14ac:dyDescent="0.25">
      <c r="A9" s="4">
        <v>7</v>
      </c>
      <c r="B9" s="4">
        <v>41954030</v>
      </c>
      <c r="C9" s="4" t="s">
        <v>43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44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45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41953819</v>
      </c>
      <c r="C12" s="4" t="s">
        <v>47</v>
      </c>
      <c r="D12" s="9">
        <v>882.73</v>
      </c>
      <c r="E12" s="9">
        <f t="shared" si="0"/>
        <v>424.09500000000003</v>
      </c>
      <c r="F12" s="9">
        <v>156.5</v>
      </c>
      <c r="G12" s="9">
        <v>12.054794520547945</v>
      </c>
      <c r="H12" s="9">
        <v>15</v>
      </c>
      <c r="I12" s="9">
        <v>0</v>
      </c>
      <c r="J12" s="13">
        <f t="shared" si="1"/>
        <v>607.64979452054797</v>
      </c>
    </row>
    <row r="13" spans="1:10" x14ac:dyDescent="0.25">
      <c r="A13" s="4">
        <v>11</v>
      </c>
      <c r="B13" s="4">
        <v>41931701</v>
      </c>
      <c r="C13" s="4" t="s">
        <v>48</v>
      </c>
      <c r="D13" s="9">
        <v>870.7</v>
      </c>
      <c r="E13" s="9">
        <f t="shared" si="0"/>
        <v>406.05000000000007</v>
      </c>
      <c r="F13" s="9">
        <v>167.5</v>
      </c>
      <c r="G13" s="9">
        <v>17.579999999999998</v>
      </c>
      <c r="H13" s="9">
        <v>5</v>
      </c>
      <c r="I13" s="9">
        <v>0</v>
      </c>
      <c r="J13" s="13">
        <f t="shared" si="1"/>
        <v>596.13000000000011</v>
      </c>
    </row>
    <row r="14" spans="1:10" x14ac:dyDescent="0.25">
      <c r="A14" s="4">
        <v>12</v>
      </c>
      <c r="B14" s="4">
        <v>41957055</v>
      </c>
      <c r="C14" s="4" t="s">
        <v>50</v>
      </c>
      <c r="D14" s="9">
        <v>822.56</v>
      </c>
      <c r="E14" s="9">
        <f t="shared" si="0"/>
        <v>333.83999999999992</v>
      </c>
      <c r="F14" s="9">
        <v>146.5</v>
      </c>
      <c r="G14" s="9">
        <v>64.72</v>
      </c>
      <c r="H14" s="9">
        <v>50</v>
      </c>
      <c r="I14" s="9">
        <v>0</v>
      </c>
      <c r="J14" s="13">
        <f t="shared" si="1"/>
        <v>595.05999999999995</v>
      </c>
    </row>
    <row r="15" spans="1:10" x14ac:dyDescent="0.25">
      <c r="A15" s="4">
        <v>13</v>
      </c>
      <c r="B15" s="4">
        <v>33815445</v>
      </c>
      <c r="C15" s="4" t="s">
        <v>49</v>
      </c>
      <c r="D15" s="9">
        <v>846.63</v>
      </c>
      <c r="E15" s="9">
        <f t="shared" si="0"/>
        <v>369.94499999999999</v>
      </c>
      <c r="F15" s="9">
        <v>160.5</v>
      </c>
      <c r="G15" s="9">
        <v>59.83</v>
      </c>
      <c r="H15" s="9">
        <v>0</v>
      </c>
      <c r="I15" s="9">
        <v>0</v>
      </c>
      <c r="J15" s="13">
        <f t="shared" si="1"/>
        <v>590.27499999999998</v>
      </c>
    </row>
    <row r="16" spans="1:10" x14ac:dyDescent="0.25">
      <c r="A16" s="4">
        <v>14</v>
      </c>
      <c r="B16" s="4">
        <v>41938429</v>
      </c>
      <c r="C16" s="4" t="s">
        <v>51</v>
      </c>
      <c r="D16" s="9">
        <v>810.53</v>
      </c>
      <c r="E16" s="9">
        <f t="shared" si="0"/>
        <v>315.79499999999996</v>
      </c>
      <c r="F16" s="9">
        <v>144</v>
      </c>
      <c r="G16" s="9">
        <v>100</v>
      </c>
      <c r="H16" s="9">
        <v>0</v>
      </c>
      <c r="I16" s="9">
        <v>0</v>
      </c>
      <c r="J16" s="13">
        <f t="shared" si="1"/>
        <v>559.79499999999996</v>
      </c>
    </row>
    <row r="17" spans="1:10" x14ac:dyDescent="0.25">
      <c r="A17" s="4">
        <v>15</v>
      </c>
      <c r="B17" s="4">
        <v>7561765</v>
      </c>
      <c r="C17" s="4" t="s">
        <v>52</v>
      </c>
      <c r="D17" s="9">
        <v>858.66</v>
      </c>
      <c r="E17" s="9">
        <f t="shared" si="0"/>
        <v>387.98999999999995</v>
      </c>
      <c r="F17" s="9">
        <v>156.5</v>
      </c>
      <c r="G17" s="9">
        <v>11.39</v>
      </c>
      <c r="H17" s="9">
        <v>0</v>
      </c>
      <c r="I17" s="9">
        <v>0</v>
      </c>
      <c r="J17" s="13">
        <f t="shared" si="1"/>
        <v>555.88</v>
      </c>
    </row>
    <row r="21" spans="1:10" x14ac:dyDescent="0.25">
      <c r="A21" s="1" t="s">
        <v>78</v>
      </c>
    </row>
    <row r="22" spans="1:10" x14ac:dyDescent="0.25">
      <c r="C22" s="34" t="s">
        <v>76</v>
      </c>
      <c r="D22" s="34"/>
      <c r="E22" s="34"/>
      <c r="F22" s="34"/>
    </row>
    <row r="23" spans="1:10" x14ac:dyDescent="0.25">
      <c r="C23" s="35" t="s">
        <v>77</v>
      </c>
      <c r="D23" s="35"/>
      <c r="E23" s="35"/>
      <c r="F23" s="35"/>
    </row>
  </sheetData>
  <mergeCells count="3">
    <mergeCell ref="C22:F22"/>
    <mergeCell ref="C23:F2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20" sqref="B20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5" t="s">
        <v>75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70</v>
      </c>
      <c r="E2" s="16" t="s">
        <v>71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41945901</v>
      </c>
      <c r="C3" s="14" t="s">
        <v>53</v>
      </c>
      <c r="D3" s="2">
        <v>976.23</v>
      </c>
      <c r="E3" s="2">
        <f t="shared" ref="E3:E18" si="0">300+((600-300)*(D3-800)/(1000-800))</f>
        <v>564.34500000000003</v>
      </c>
      <c r="F3" s="2">
        <v>158.5</v>
      </c>
      <c r="G3" s="2">
        <v>100</v>
      </c>
      <c r="H3" s="2">
        <v>20</v>
      </c>
      <c r="I3" s="2">
        <v>0</v>
      </c>
      <c r="J3" s="20">
        <f t="shared" ref="J3:J18" si="1">SUM(E3:I3)</f>
        <v>842.84500000000003</v>
      </c>
    </row>
    <row r="4" spans="1:10" ht="15" customHeight="1" x14ac:dyDescent="0.25">
      <c r="A4" s="14">
        <v>2</v>
      </c>
      <c r="B4" s="14">
        <v>24336232</v>
      </c>
      <c r="C4" s="14" t="s">
        <v>54</v>
      </c>
      <c r="D4" s="2">
        <v>943.44</v>
      </c>
      <c r="E4" s="2">
        <f t="shared" si="0"/>
        <v>515.16000000000008</v>
      </c>
      <c r="F4" s="2">
        <v>153</v>
      </c>
      <c r="G4" s="2">
        <v>72.87</v>
      </c>
      <c r="H4" s="2">
        <v>20</v>
      </c>
      <c r="I4" s="2">
        <v>0</v>
      </c>
      <c r="J4" s="20">
        <f t="shared" si="1"/>
        <v>761.03000000000009</v>
      </c>
    </row>
    <row r="5" spans="1:10" ht="15" customHeight="1" x14ac:dyDescent="0.25">
      <c r="A5" s="14">
        <v>3</v>
      </c>
      <c r="B5" s="14">
        <v>4579220</v>
      </c>
      <c r="C5" s="14" t="s">
        <v>55</v>
      </c>
      <c r="D5" s="2">
        <v>932.51</v>
      </c>
      <c r="E5" s="2">
        <f t="shared" si="0"/>
        <v>498.76499999999999</v>
      </c>
      <c r="F5" s="2">
        <v>164.5</v>
      </c>
      <c r="G5" s="2">
        <v>78.41</v>
      </c>
      <c r="H5" s="2">
        <v>0</v>
      </c>
      <c r="I5" s="2">
        <v>0</v>
      </c>
      <c r="J5" s="20">
        <f t="shared" si="1"/>
        <v>741.67499999999995</v>
      </c>
    </row>
    <row r="6" spans="1:10" ht="15" customHeight="1" x14ac:dyDescent="0.25">
      <c r="A6" s="14">
        <v>4</v>
      </c>
      <c r="B6" s="14">
        <v>41960286</v>
      </c>
      <c r="C6" s="14" t="s">
        <v>56</v>
      </c>
      <c r="D6" s="2">
        <v>845.08</v>
      </c>
      <c r="E6" s="2">
        <f t="shared" si="0"/>
        <v>367.62000000000006</v>
      </c>
      <c r="F6" s="2">
        <v>171.5</v>
      </c>
      <c r="G6" s="2">
        <v>78.410958904109592</v>
      </c>
      <c r="H6" s="2">
        <v>40</v>
      </c>
      <c r="I6" s="2">
        <v>0</v>
      </c>
      <c r="J6" s="20">
        <f t="shared" si="1"/>
        <v>657.53095890410975</v>
      </c>
    </row>
    <row r="7" spans="1:10" ht="15" customHeight="1" x14ac:dyDescent="0.25">
      <c r="A7" s="14">
        <v>5</v>
      </c>
      <c r="B7" s="14">
        <v>41958348</v>
      </c>
      <c r="C7" s="14" t="s">
        <v>57</v>
      </c>
      <c r="D7" s="2">
        <v>888.8</v>
      </c>
      <c r="E7" s="2">
        <f t="shared" si="0"/>
        <v>433.19999999999993</v>
      </c>
      <c r="F7" s="2">
        <v>159.5</v>
      </c>
      <c r="G7" s="2">
        <v>52.109589041095887</v>
      </c>
      <c r="H7" s="2">
        <v>0</v>
      </c>
      <c r="I7" s="2">
        <v>0</v>
      </c>
      <c r="J7" s="20">
        <f t="shared" si="1"/>
        <v>644.80958904109582</v>
      </c>
    </row>
    <row r="8" spans="1:10" ht="15" customHeight="1" x14ac:dyDescent="0.25">
      <c r="A8" s="14">
        <v>6</v>
      </c>
      <c r="B8" s="14">
        <v>31467184</v>
      </c>
      <c r="C8" s="14" t="s">
        <v>58</v>
      </c>
      <c r="D8" s="2">
        <v>834.15</v>
      </c>
      <c r="E8" s="2">
        <f t="shared" si="0"/>
        <v>351.22499999999997</v>
      </c>
      <c r="F8" s="2">
        <v>161.5</v>
      </c>
      <c r="G8" s="2">
        <v>100</v>
      </c>
      <c r="H8" s="2">
        <v>20</v>
      </c>
      <c r="I8" s="2">
        <v>0</v>
      </c>
      <c r="J8" s="20">
        <f t="shared" si="1"/>
        <v>632.72499999999991</v>
      </c>
    </row>
    <row r="9" spans="1:10" x14ac:dyDescent="0.25">
      <c r="A9" s="14">
        <v>7</v>
      </c>
      <c r="B9" s="14">
        <v>7551811</v>
      </c>
      <c r="C9" s="14" t="s">
        <v>59</v>
      </c>
      <c r="D9" s="2">
        <v>834.15</v>
      </c>
      <c r="E9" s="2">
        <f t="shared" si="0"/>
        <v>351.22499999999997</v>
      </c>
      <c r="F9" s="2">
        <v>144.5</v>
      </c>
      <c r="G9" s="2">
        <v>100</v>
      </c>
      <c r="H9" s="2">
        <v>0</v>
      </c>
      <c r="I9" s="2">
        <v>0</v>
      </c>
      <c r="J9" s="20">
        <f t="shared" si="1"/>
        <v>595.72499999999991</v>
      </c>
    </row>
    <row r="10" spans="1:10" x14ac:dyDescent="0.25">
      <c r="A10" s="14">
        <v>8</v>
      </c>
      <c r="B10" s="14">
        <v>1094889009</v>
      </c>
      <c r="C10" s="14" t="s">
        <v>60</v>
      </c>
      <c r="D10" s="2">
        <v>856.01</v>
      </c>
      <c r="E10" s="2">
        <f t="shared" si="0"/>
        <v>384.01499999999999</v>
      </c>
      <c r="F10" s="2">
        <v>157</v>
      </c>
      <c r="G10" s="2">
        <v>26.136986301369863</v>
      </c>
      <c r="H10" s="2">
        <v>0</v>
      </c>
      <c r="I10" s="2">
        <v>0</v>
      </c>
      <c r="J10" s="20">
        <f t="shared" si="1"/>
        <v>567.1519863013699</v>
      </c>
    </row>
    <row r="11" spans="1:10" x14ac:dyDescent="0.25">
      <c r="A11" s="14">
        <v>9</v>
      </c>
      <c r="B11" s="14">
        <v>1094884382</v>
      </c>
      <c r="C11" s="14" t="s">
        <v>67</v>
      </c>
      <c r="D11" s="2">
        <v>823.22</v>
      </c>
      <c r="E11" s="2">
        <f t="shared" si="0"/>
        <v>334.83000000000004</v>
      </c>
      <c r="F11" s="2">
        <v>157.5</v>
      </c>
      <c r="G11" s="2">
        <v>71.05</v>
      </c>
      <c r="H11" s="2">
        <v>0</v>
      </c>
      <c r="I11" s="2">
        <v>0</v>
      </c>
      <c r="J11" s="20">
        <f t="shared" si="1"/>
        <v>563.38</v>
      </c>
    </row>
    <row r="12" spans="1:10" x14ac:dyDescent="0.25">
      <c r="A12" s="14">
        <v>10</v>
      </c>
      <c r="B12" s="14">
        <v>1094887859</v>
      </c>
      <c r="C12" s="14" t="s">
        <v>61</v>
      </c>
      <c r="D12" s="2">
        <v>812.3</v>
      </c>
      <c r="E12" s="2">
        <f t="shared" si="0"/>
        <v>318.44999999999993</v>
      </c>
      <c r="F12" s="2">
        <v>164.5</v>
      </c>
      <c r="G12" s="2">
        <v>73.863013698630141</v>
      </c>
      <c r="H12" s="2">
        <v>0</v>
      </c>
      <c r="I12" s="2">
        <v>0</v>
      </c>
      <c r="J12" s="20">
        <f t="shared" si="1"/>
        <v>556.81301369863013</v>
      </c>
    </row>
    <row r="13" spans="1:10" x14ac:dyDescent="0.25">
      <c r="A13" s="14">
        <v>11</v>
      </c>
      <c r="B13" s="14">
        <v>41940348</v>
      </c>
      <c r="C13" s="14" t="s">
        <v>62</v>
      </c>
      <c r="D13" s="2">
        <v>801.37</v>
      </c>
      <c r="E13" s="2">
        <f t="shared" si="0"/>
        <v>302.05500000000001</v>
      </c>
      <c r="F13" s="2">
        <v>159</v>
      </c>
      <c r="G13" s="2">
        <v>93.863013698630141</v>
      </c>
      <c r="H13" s="2">
        <v>0</v>
      </c>
      <c r="I13" s="2">
        <v>0</v>
      </c>
      <c r="J13" s="20">
        <f t="shared" si="1"/>
        <v>554.91801369863015</v>
      </c>
    </row>
    <row r="14" spans="1:10" x14ac:dyDescent="0.25">
      <c r="A14" s="14">
        <v>12</v>
      </c>
      <c r="B14" s="14">
        <v>1098306463</v>
      </c>
      <c r="C14" s="14" t="s">
        <v>64</v>
      </c>
      <c r="D14" s="2">
        <v>812.3</v>
      </c>
      <c r="E14" s="2">
        <f t="shared" si="0"/>
        <v>318.44999999999993</v>
      </c>
      <c r="F14" s="2">
        <v>160</v>
      </c>
      <c r="G14" s="2">
        <v>55.55</v>
      </c>
      <c r="H14" s="2">
        <v>20</v>
      </c>
      <c r="I14" s="2">
        <v>0</v>
      </c>
      <c r="J14" s="20">
        <f t="shared" si="1"/>
        <v>553.99999999999989</v>
      </c>
    </row>
    <row r="15" spans="1:10" x14ac:dyDescent="0.25">
      <c r="A15" s="14">
        <v>13</v>
      </c>
      <c r="B15" s="14">
        <v>9774751</v>
      </c>
      <c r="C15" s="14" t="s">
        <v>63</v>
      </c>
      <c r="D15" s="2">
        <v>845.08</v>
      </c>
      <c r="E15" s="2">
        <f t="shared" si="0"/>
        <v>367.62000000000006</v>
      </c>
      <c r="F15" s="2">
        <v>160</v>
      </c>
      <c r="G15" s="2">
        <v>2.02</v>
      </c>
      <c r="H15" s="2">
        <v>0</v>
      </c>
      <c r="I15" s="2">
        <v>0</v>
      </c>
      <c r="J15" s="20">
        <f t="shared" si="1"/>
        <v>529.6400000000001</v>
      </c>
    </row>
    <row r="16" spans="1:10" x14ac:dyDescent="0.25">
      <c r="A16" s="14">
        <v>14</v>
      </c>
      <c r="B16" s="14">
        <v>41913286</v>
      </c>
      <c r="C16" s="14" t="s">
        <v>69</v>
      </c>
      <c r="D16" s="2">
        <v>812.3</v>
      </c>
      <c r="E16" s="2">
        <f t="shared" si="0"/>
        <v>318.44999999999993</v>
      </c>
      <c r="F16" s="2">
        <v>148</v>
      </c>
      <c r="G16" s="2">
        <v>58.41</v>
      </c>
      <c r="H16" s="2">
        <v>0</v>
      </c>
      <c r="I16" s="2">
        <v>0</v>
      </c>
      <c r="J16" s="19">
        <f t="shared" si="1"/>
        <v>524.8599999999999</v>
      </c>
    </row>
    <row r="17" spans="1:10" x14ac:dyDescent="0.25">
      <c r="A17" s="14">
        <v>15</v>
      </c>
      <c r="B17" s="14">
        <v>33819562</v>
      </c>
      <c r="C17" s="14" t="s">
        <v>65</v>
      </c>
      <c r="D17" s="2">
        <v>812.3</v>
      </c>
      <c r="E17" s="2">
        <f t="shared" si="0"/>
        <v>318.44999999999993</v>
      </c>
      <c r="F17" s="2">
        <v>155.5</v>
      </c>
      <c r="G17" s="2">
        <v>29.64</v>
      </c>
      <c r="H17" s="2">
        <v>0</v>
      </c>
      <c r="I17" s="2">
        <v>0</v>
      </c>
      <c r="J17" s="20">
        <f t="shared" si="1"/>
        <v>503.58999999999992</v>
      </c>
    </row>
    <row r="18" spans="1:10" x14ac:dyDescent="0.25">
      <c r="A18" s="14">
        <v>16</v>
      </c>
      <c r="B18" s="14">
        <v>89009974</v>
      </c>
      <c r="C18" s="14" t="s">
        <v>66</v>
      </c>
      <c r="D18" s="2">
        <v>801.37</v>
      </c>
      <c r="E18" s="2">
        <f t="shared" si="0"/>
        <v>302.05500000000001</v>
      </c>
      <c r="F18" s="2">
        <v>157.5</v>
      </c>
      <c r="G18" s="2">
        <v>12.109589041095891</v>
      </c>
      <c r="H18" s="2">
        <v>20</v>
      </c>
      <c r="I18" s="2">
        <v>0</v>
      </c>
      <c r="J18" s="20">
        <f t="shared" si="1"/>
        <v>491.66458904109589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 t="s">
        <v>76</v>
      </c>
      <c r="E25" s="30"/>
      <c r="F25" s="30"/>
      <c r="G25" s="30"/>
      <c r="H25" s="30"/>
    </row>
    <row r="26" spans="1:10" customFormat="1" x14ac:dyDescent="0.25">
      <c r="C26" s="30"/>
      <c r="D26" s="32" t="s">
        <v>77</v>
      </c>
      <c r="E26" s="30"/>
      <c r="F26" s="30"/>
      <c r="G26" s="30"/>
      <c r="H26" s="30"/>
    </row>
    <row r="28" spans="1:10" x14ac:dyDescent="0.25">
      <c r="A28" s="29" t="s">
        <v>78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G24" sqref="G24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105"/>
      <c r="B1" s="106" t="s">
        <v>186</v>
      </c>
      <c r="C1" s="106"/>
      <c r="D1" s="106"/>
      <c r="E1" s="106"/>
      <c r="F1" s="106"/>
      <c r="G1" s="106"/>
      <c r="H1" s="106"/>
      <c r="I1" s="106"/>
      <c r="J1" s="107"/>
    </row>
    <row r="2" spans="1:10" ht="76.5" x14ac:dyDescent="0.25">
      <c r="A2" s="100" t="s">
        <v>11</v>
      </c>
      <c r="B2" s="101" t="s">
        <v>0</v>
      </c>
      <c r="C2" s="101" t="s">
        <v>9</v>
      </c>
      <c r="D2" s="102" t="s">
        <v>70</v>
      </c>
      <c r="E2" s="102" t="s">
        <v>71</v>
      </c>
      <c r="F2" s="102" t="s">
        <v>3</v>
      </c>
      <c r="G2" s="102" t="s">
        <v>4</v>
      </c>
      <c r="H2" s="103" t="s">
        <v>5</v>
      </c>
      <c r="I2" s="103" t="s">
        <v>6</v>
      </c>
      <c r="J2" s="104" t="s">
        <v>8</v>
      </c>
    </row>
    <row r="3" spans="1:10" x14ac:dyDescent="0.25">
      <c r="A3" s="3">
        <v>1</v>
      </c>
      <c r="B3" s="4">
        <v>5822434</v>
      </c>
      <c r="C3" s="4" t="s">
        <v>166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167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168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169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170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20</v>
      </c>
      <c r="I7" s="9">
        <v>0</v>
      </c>
      <c r="J7" s="13">
        <f t="shared" si="1"/>
        <v>619.79</v>
      </c>
    </row>
    <row r="8" spans="1:10" x14ac:dyDescent="0.25">
      <c r="A8" s="3">
        <v>6</v>
      </c>
      <c r="B8" s="4">
        <v>18413205</v>
      </c>
      <c r="C8" s="4" t="s">
        <v>171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20</v>
      </c>
      <c r="I8" s="9">
        <v>0</v>
      </c>
      <c r="J8" s="13">
        <f t="shared" si="1"/>
        <v>555.38</v>
      </c>
    </row>
    <row r="9" spans="1:10" x14ac:dyDescent="0.25">
      <c r="A9" s="3">
        <v>7</v>
      </c>
      <c r="B9" s="4">
        <v>17655852</v>
      </c>
      <c r="C9" s="4" t="s">
        <v>172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8" t="s">
        <v>187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165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B21" sqref="B21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98" t="s">
        <v>151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56.25" x14ac:dyDescent="0.25">
      <c r="A2" s="92" t="s">
        <v>11</v>
      </c>
      <c r="B2" s="93" t="s">
        <v>0</v>
      </c>
      <c r="C2" s="93" t="s">
        <v>9</v>
      </c>
      <c r="D2" s="94" t="s">
        <v>70</v>
      </c>
      <c r="E2" s="94" t="s">
        <v>71</v>
      </c>
      <c r="F2" s="94" t="s">
        <v>3</v>
      </c>
      <c r="G2" s="94" t="s">
        <v>4</v>
      </c>
      <c r="H2" s="95" t="s">
        <v>5</v>
      </c>
      <c r="I2" s="95" t="s">
        <v>6</v>
      </c>
      <c r="J2" s="96" t="s">
        <v>8</v>
      </c>
    </row>
    <row r="3" spans="1:10" ht="15" customHeight="1" x14ac:dyDescent="0.25">
      <c r="A3" s="14">
        <v>1</v>
      </c>
      <c r="B3" s="14">
        <v>6103439</v>
      </c>
      <c r="C3" s="14" t="s">
        <v>152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153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154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155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156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157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158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159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160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161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162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163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164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111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zoomScale="130" zoomScaleNormal="130" workbookViewId="0">
      <selection activeCell="D38" sqref="D3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2" t="s">
        <v>122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84" customHeight="1" x14ac:dyDescent="0.25">
      <c r="A2" s="81" t="s">
        <v>11</v>
      </c>
      <c r="B2" s="82" t="s">
        <v>0</v>
      </c>
      <c r="C2" s="82" t="s">
        <v>9</v>
      </c>
      <c r="D2" s="83" t="s">
        <v>70</v>
      </c>
      <c r="E2" s="83" t="s">
        <v>71</v>
      </c>
      <c r="F2" s="83" t="s">
        <v>3</v>
      </c>
      <c r="G2" s="83" t="s">
        <v>4</v>
      </c>
      <c r="H2" s="84" t="s">
        <v>5</v>
      </c>
      <c r="I2" s="84" t="s">
        <v>6</v>
      </c>
      <c r="J2" s="85" t="s">
        <v>8</v>
      </c>
    </row>
    <row r="3" spans="1:10" ht="15" customHeight="1" x14ac:dyDescent="0.25">
      <c r="A3" s="88">
        <v>1</v>
      </c>
      <c r="B3" s="86">
        <v>1094911903</v>
      </c>
      <c r="C3" s="89" t="s">
        <v>123</v>
      </c>
      <c r="D3" s="90">
        <v>992.04</v>
      </c>
      <c r="E3" s="90">
        <f t="shared" ref="E3:E30" si="0">300+((600-300)*(D3-800)/(1000-800))</f>
        <v>588.05999999999995</v>
      </c>
      <c r="F3" s="90">
        <v>162</v>
      </c>
      <c r="G3" s="90">
        <v>8.1095890410958908</v>
      </c>
      <c r="H3" s="90">
        <v>0</v>
      </c>
      <c r="I3" s="90">
        <v>0</v>
      </c>
      <c r="J3" s="91">
        <f t="shared" ref="J3:J30" si="1">SUM(E3:I3)</f>
        <v>758.16958904109583</v>
      </c>
    </row>
    <row r="4" spans="1:10" ht="15" customHeight="1" x14ac:dyDescent="0.25">
      <c r="A4" s="88">
        <v>2</v>
      </c>
      <c r="B4" s="86">
        <v>1097401936</v>
      </c>
      <c r="C4" s="89" t="s">
        <v>124</v>
      </c>
      <c r="D4" s="90">
        <v>954.73</v>
      </c>
      <c r="E4" s="90">
        <f t="shared" si="0"/>
        <v>532.09500000000003</v>
      </c>
      <c r="F4" s="90">
        <v>170.5</v>
      </c>
      <c r="G4" s="90">
        <v>5.095890410958904</v>
      </c>
      <c r="H4" s="90">
        <v>0</v>
      </c>
      <c r="I4" s="90">
        <v>0</v>
      </c>
      <c r="J4" s="91">
        <f t="shared" si="1"/>
        <v>707.6908904109589</v>
      </c>
    </row>
    <row r="5" spans="1:10" ht="19.5" x14ac:dyDescent="0.25">
      <c r="A5" s="88">
        <v>3</v>
      </c>
      <c r="B5" s="86">
        <v>33816776</v>
      </c>
      <c r="C5" s="89" t="s">
        <v>125</v>
      </c>
      <c r="D5" s="90">
        <v>880.1</v>
      </c>
      <c r="E5" s="90">
        <f t="shared" si="0"/>
        <v>420.15000000000003</v>
      </c>
      <c r="F5" s="90">
        <v>162</v>
      </c>
      <c r="G5" s="90">
        <v>100</v>
      </c>
      <c r="H5" s="90">
        <v>0</v>
      </c>
      <c r="I5" s="90">
        <v>0</v>
      </c>
      <c r="J5" s="91">
        <f t="shared" si="1"/>
        <v>682.15000000000009</v>
      </c>
    </row>
    <row r="6" spans="1:10" x14ac:dyDescent="0.25">
      <c r="A6" s="88">
        <v>4</v>
      </c>
      <c r="B6" s="86">
        <v>1094926240</v>
      </c>
      <c r="C6" s="89" t="s">
        <v>126</v>
      </c>
      <c r="D6" s="90">
        <v>917.41</v>
      </c>
      <c r="E6" s="90">
        <f t="shared" si="0"/>
        <v>476.11499999999995</v>
      </c>
      <c r="F6" s="90">
        <v>155.5</v>
      </c>
      <c r="G6" s="90">
        <v>13.698630136986301</v>
      </c>
      <c r="H6" s="90">
        <v>20</v>
      </c>
      <c r="I6" s="90">
        <v>0</v>
      </c>
      <c r="J6" s="91">
        <f t="shared" si="1"/>
        <v>665.31363013698626</v>
      </c>
    </row>
    <row r="7" spans="1:10" ht="15" customHeight="1" x14ac:dyDescent="0.25">
      <c r="A7" s="88">
        <v>5</v>
      </c>
      <c r="B7" s="86">
        <v>24339179</v>
      </c>
      <c r="C7" s="89" t="s">
        <v>127</v>
      </c>
      <c r="D7" s="90">
        <v>867.66</v>
      </c>
      <c r="E7" s="90">
        <f t="shared" si="0"/>
        <v>401.48999999999995</v>
      </c>
      <c r="F7" s="90">
        <v>158</v>
      </c>
      <c r="G7" s="90">
        <v>53.42</v>
      </c>
      <c r="H7" s="90">
        <v>25</v>
      </c>
      <c r="I7" s="90">
        <v>0</v>
      </c>
      <c r="J7" s="91">
        <f t="shared" si="1"/>
        <v>637.91</v>
      </c>
    </row>
    <row r="8" spans="1:10" ht="15" customHeight="1" x14ac:dyDescent="0.25">
      <c r="A8" s="88">
        <v>6</v>
      </c>
      <c r="B8" s="86">
        <v>4525745</v>
      </c>
      <c r="C8" s="89" t="s">
        <v>128</v>
      </c>
      <c r="D8" s="90">
        <v>867.66</v>
      </c>
      <c r="E8" s="90">
        <f t="shared" si="0"/>
        <v>401.48999999999995</v>
      </c>
      <c r="F8" s="90">
        <v>161</v>
      </c>
      <c r="G8" s="90">
        <v>61.64</v>
      </c>
      <c r="H8" s="90">
        <v>5</v>
      </c>
      <c r="I8" s="90">
        <v>0</v>
      </c>
      <c r="J8" s="91">
        <f t="shared" si="1"/>
        <v>629.13</v>
      </c>
    </row>
    <row r="9" spans="1:10" ht="15" customHeight="1" x14ac:dyDescent="0.25">
      <c r="A9" s="88">
        <v>7</v>
      </c>
      <c r="B9" s="86">
        <v>41953762</v>
      </c>
      <c r="C9" s="89" t="s">
        <v>129</v>
      </c>
      <c r="D9" s="90">
        <v>904.98</v>
      </c>
      <c r="E9" s="90">
        <f t="shared" si="0"/>
        <v>457.47</v>
      </c>
      <c r="F9" s="90">
        <v>164</v>
      </c>
      <c r="G9" s="90">
        <v>0.49</v>
      </c>
      <c r="H9" s="90">
        <v>0</v>
      </c>
      <c r="I9" s="90">
        <v>0</v>
      </c>
      <c r="J9" s="91">
        <f t="shared" si="1"/>
        <v>621.96</v>
      </c>
    </row>
    <row r="10" spans="1:10" ht="15" customHeight="1" x14ac:dyDescent="0.25">
      <c r="A10" s="88">
        <v>8</v>
      </c>
      <c r="B10" s="86">
        <v>41912530</v>
      </c>
      <c r="C10" s="89" t="s">
        <v>130</v>
      </c>
      <c r="D10" s="90">
        <v>805.47</v>
      </c>
      <c r="E10" s="90">
        <f t="shared" si="0"/>
        <v>308.20500000000004</v>
      </c>
      <c r="F10" s="90">
        <v>167.5</v>
      </c>
      <c r="G10" s="90">
        <v>100</v>
      </c>
      <c r="H10" s="90">
        <v>33</v>
      </c>
      <c r="I10" s="90">
        <v>0</v>
      </c>
      <c r="J10" s="91">
        <f t="shared" si="1"/>
        <v>608.70500000000004</v>
      </c>
    </row>
    <row r="11" spans="1:10" ht="15" customHeight="1" x14ac:dyDescent="0.25">
      <c r="A11" s="88">
        <v>9</v>
      </c>
      <c r="B11" s="86">
        <v>1094931650</v>
      </c>
      <c r="C11" s="89" t="s">
        <v>131</v>
      </c>
      <c r="D11" s="90">
        <v>855.22</v>
      </c>
      <c r="E11" s="90">
        <f t="shared" si="0"/>
        <v>382.83000000000004</v>
      </c>
      <c r="F11" s="90">
        <v>165.5</v>
      </c>
      <c r="G11" s="90">
        <v>57.041095890410958</v>
      </c>
      <c r="H11" s="90">
        <v>0</v>
      </c>
      <c r="I11" s="90">
        <v>0</v>
      </c>
      <c r="J11" s="91">
        <f t="shared" si="1"/>
        <v>605.37109589041097</v>
      </c>
    </row>
    <row r="12" spans="1:10" ht="15" customHeight="1" x14ac:dyDescent="0.25">
      <c r="A12" s="88">
        <v>10</v>
      </c>
      <c r="B12" s="86">
        <v>4579768</v>
      </c>
      <c r="C12" s="89" t="s">
        <v>132</v>
      </c>
      <c r="D12" s="90">
        <v>892.54</v>
      </c>
      <c r="E12" s="90">
        <f t="shared" si="0"/>
        <v>438.80999999999995</v>
      </c>
      <c r="F12" s="90">
        <v>164</v>
      </c>
      <c r="G12" s="90">
        <v>0</v>
      </c>
      <c r="H12" s="90">
        <v>0</v>
      </c>
      <c r="I12" s="90">
        <v>0</v>
      </c>
      <c r="J12" s="91">
        <f t="shared" si="1"/>
        <v>602.80999999999995</v>
      </c>
    </row>
    <row r="13" spans="1:10" ht="15" customHeight="1" x14ac:dyDescent="0.25">
      <c r="A13" s="88">
        <v>11</v>
      </c>
      <c r="B13" s="86">
        <v>66834765</v>
      </c>
      <c r="C13" s="89" t="s">
        <v>133</v>
      </c>
      <c r="D13" s="90">
        <v>855.22</v>
      </c>
      <c r="E13" s="90">
        <f t="shared" si="0"/>
        <v>382.83000000000004</v>
      </c>
      <c r="F13" s="90">
        <v>154.5</v>
      </c>
      <c r="G13" s="90">
        <v>13.04109589041096</v>
      </c>
      <c r="H13" s="90">
        <v>50</v>
      </c>
      <c r="I13" s="90">
        <v>0</v>
      </c>
      <c r="J13" s="91">
        <f t="shared" si="1"/>
        <v>600.37109589041097</v>
      </c>
    </row>
    <row r="14" spans="1:10" ht="15" customHeight="1" x14ac:dyDescent="0.25">
      <c r="A14" s="88">
        <v>12</v>
      </c>
      <c r="B14" s="86">
        <v>1094938957</v>
      </c>
      <c r="C14" s="89" t="s">
        <v>134</v>
      </c>
      <c r="D14" s="90">
        <v>880.1</v>
      </c>
      <c r="E14" s="90">
        <f t="shared" si="0"/>
        <v>420.15000000000003</v>
      </c>
      <c r="F14" s="90">
        <v>149.5</v>
      </c>
      <c r="G14" s="90">
        <v>10.794520547945206</v>
      </c>
      <c r="H14" s="90">
        <v>0</v>
      </c>
      <c r="I14" s="90">
        <v>0</v>
      </c>
      <c r="J14" s="91">
        <f t="shared" si="1"/>
        <v>580.44452054794533</v>
      </c>
    </row>
    <row r="15" spans="1:10" ht="15" customHeight="1" x14ac:dyDescent="0.25">
      <c r="A15" s="88">
        <v>13</v>
      </c>
      <c r="B15" s="86">
        <v>1094884734</v>
      </c>
      <c r="C15" s="89" t="s">
        <v>135</v>
      </c>
      <c r="D15" s="90">
        <v>855.22</v>
      </c>
      <c r="E15" s="90">
        <f t="shared" si="0"/>
        <v>382.83000000000004</v>
      </c>
      <c r="F15" s="90">
        <v>141.5</v>
      </c>
      <c r="G15" s="90">
        <v>33.64</v>
      </c>
      <c r="H15" s="90">
        <v>20</v>
      </c>
      <c r="I15" s="90">
        <v>0</v>
      </c>
      <c r="J15" s="91">
        <f t="shared" si="1"/>
        <v>577.97</v>
      </c>
    </row>
    <row r="16" spans="1:10" ht="15" customHeight="1" x14ac:dyDescent="0.25">
      <c r="A16" s="88">
        <v>14</v>
      </c>
      <c r="B16" s="86">
        <v>1094892093</v>
      </c>
      <c r="C16" s="89" t="s">
        <v>136</v>
      </c>
      <c r="D16" s="90">
        <v>867.66</v>
      </c>
      <c r="E16" s="90">
        <f t="shared" si="0"/>
        <v>401.48999999999995</v>
      </c>
      <c r="F16" s="90">
        <v>156</v>
      </c>
      <c r="G16" s="90">
        <v>14.95890410958904</v>
      </c>
      <c r="H16" s="90">
        <v>5</v>
      </c>
      <c r="I16" s="90">
        <v>0</v>
      </c>
      <c r="J16" s="91">
        <f t="shared" si="1"/>
        <v>577.44890410958908</v>
      </c>
    </row>
    <row r="17" spans="1:10" ht="15" customHeight="1" x14ac:dyDescent="0.25">
      <c r="A17" s="88">
        <v>15</v>
      </c>
      <c r="B17" s="86">
        <v>9868862</v>
      </c>
      <c r="C17" s="89" t="s">
        <v>137</v>
      </c>
      <c r="D17" s="90">
        <v>830.35</v>
      </c>
      <c r="E17" s="90">
        <f t="shared" si="0"/>
        <v>345.52500000000003</v>
      </c>
      <c r="F17" s="90">
        <v>153</v>
      </c>
      <c r="G17" s="90">
        <v>76</v>
      </c>
      <c r="H17" s="90">
        <v>0</v>
      </c>
      <c r="I17" s="90">
        <v>0</v>
      </c>
      <c r="J17" s="91">
        <f t="shared" si="1"/>
        <v>574.52500000000009</v>
      </c>
    </row>
    <row r="18" spans="1:10" ht="15" customHeight="1" x14ac:dyDescent="0.25">
      <c r="A18" s="88">
        <v>16</v>
      </c>
      <c r="B18" s="86">
        <v>1094907791</v>
      </c>
      <c r="C18" s="89" t="s">
        <v>138</v>
      </c>
      <c r="D18" s="90">
        <v>805.47</v>
      </c>
      <c r="E18" s="90">
        <f t="shared" si="0"/>
        <v>308.20500000000004</v>
      </c>
      <c r="F18" s="90">
        <v>159</v>
      </c>
      <c r="G18" s="90">
        <v>77.205479452054789</v>
      </c>
      <c r="H18" s="90">
        <v>30</v>
      </c>
      <c r="I18" s="90">
        <v>0</v>
      </c>
      <c r="J18" s="91">
        <f t="shared" si="1"/>
        <v>574.4104794520548</v>
      </c>
    </row>
    <row r="19" spans="1:10" ht="15" customHeight="1" x14ac:dyDescent="0.25">
      <c r="A19" s="88">
        <v>17</v>
      </c>
      <c r="B19" s="86">
        <v>1094909459</v>
      </c>
      <c r="C19" s="89" t="s">
        <v>139</v>
      </c>
      <c r="D19" s="90">
        <v>867.66</v>
      </c>
      <c r="E19" s="90">
        <f t="shared" si="0"/>
        <v>401.48999999999995</v>
      </c>
      <c r="F19" s="90">
        <v>153</v>
      </c>
      <c r="G19" s="90">
        <v>17.205479452054796</v>
      </c>
      <c r="H19" s="90">
        <v>0</v>
      </c>
      <c r="I19" s="90">
        <v>0</v>
      </c>
      <c r="J19" s="91">
        <f t="shared" si="1"/>
        <v>571.69547945205477</v>
      </c>
    </row>
    <row r="20" spans="1:10" ht="19.5" x14ac:dyDescent="0.25">
      <c r="A20" s="88">
        <v>18</v>
      </c>
      <c r="B20" s="86">
        <v>1094889924</v>
      </c>
      <c r="C20" s="89" t="s">
        <v>140</v>
      </c>
      <c r="D20" s="90">
        <v>867.66</v>
      </c>
      <c r="E20" s="90">
        <f t="shared" si="0"/>
        <v>401.48999999999995</v>
      </c>
      <c r="F20" s="90">
        <v>162</v>
      </c>
      <c r="G20" s="90">
        <v>3.0136986301369864</v>
      </c>
      <c r="H20" s="90">
        <v>0</v>
      </c>
      <c r="I20" s="90">
        <v>0</v>
      </c>
      <c r="J20" s="91">
        <f t="shared" si="1"/>
        <v>566.50369863013702</v>
      </c>
    </row>
    <row r="21" spans="1:10" x14ac:dyDescent="0.25">
      <c r="A21" s="88">
        <v>19</v>
      </c>
      <c r="B21" s="86">
        <v>41956753</v>
      </c>
      <c r="C21" s="89" t="s">
        <v>141</v>
      </c>
      <c r="D21" s="90">
        <v>805.47</v>
      </c>
      <c r="E21" s="90">
        <f t="shared" si="0"/>
        <v>308.20500000000004</v>
      </c>
      <c r="F21" s="90">
        <v>160.5</v>
      </c>
      <c r="G21" s="90">
        <v>76.876712328767127</v>
      </c>
      <c r="H21" s="90">
        <v>0</v>
      </c>
      <c r="I21" s="90">
        <v>0</v>
      </c>
      <c r="J21" s="91">
        <f t="shared" si="1"/>
        <v>545.58171232876714</v>
      </c>
    </row>
    <row r="22" spans="1:10" ht="19.5" x14ac:dyDescent="0.25">
      <c r="A22" s="88">
        <v>20</v>
      </c>
      <c r="B22" s="86">
        <v>41942752</v>
      </c>
      <c r="C22" s="89" t="s">
        <v>142</v>
      </c>
      <c r="D22" s="90">
        <v>817.91</v>
      </c>
      <c r="E22" s="90">
        <f t="shared" si="0"/>
        <v>326.86499999999995</v>
      </c>
      <c r="F22" s="90">
        <v>148</v>
      </c>
      <c r="G22" s="90">
        <v>55.77778</v>
      </c>
      <c r="H22" s="90">
        <v>0</v>
      </c>
      <c r="I22" s="90">
        <v>0</v>
      </c>
      <c r="J22" s="91">
        <f t="shared" si="1"/>
        <v>530.6427799999999</v>
      </c>
    </row>
    <row r="23" spans="1:10" x14ac:dyDescent="0.25">
      <c r="A23" s="88">
        <v>21</v>
      </c>
      <c r="B23" s="86">
        <v>30399171</v>
      </c>
      <c r="C23" s="89" t="s">
        <v>143</v>
      </c>
      <c r="D23" s="90">
        <v>855.22</v>
      </c>
      <c r="E23" s="90">
        <f t="shared" si="0"/>
        <v>382.83000000000004</v>
      </c>
      <c r="F23" s="90">
        <v>139.5</v>
      </c>
      <c r="G23" s="90">
        <v>0</v>
      </c>
      <c r="H23" s="90">
        <v>5</v>
      </c>
      <c r="I23" s="90">
        <v>0</v>
      </c>
      <c r="J23" s="91">
        <f t="shared" si="1"/>
        <v>527.33000000000004</v>
      </c>
    </row>
    <row r="24" spans="1:10" x14ac:dyDescent="0.25">
      <c r="A24" s="88">
        <v>22</v>
      </c>
      <c r="B24" s="86">
        <v>66962143</v>
      </c>
      <c r="C24" s="89" t="s">
        <v>144</v>
      </c>
      <c r="D24" s="90">
        <v>817.91</v>
      </c>
      <c r="E24" s="90">
        <f t="shared" si="0"/>
        <v>326.86499999999995</v>
      </c>
      <c r="F24" s="90">
        <v>135</v>
      </c>
      <c r="G24" s="90">
        <v>57.150684931506852</v>
      </c>
      <c r="H24" s="90">
        <v>5</v>
      </c>
      <c r="I24" s="90">
        <v>0</v>
      </c>
      <c r="J24" s="91">
        <f t="shared" si="1"/>
        <v>524.01568493150683</v>
      </c>
    </row>
    <row r="25" spans="1:10" ht="19.5" x14ac:dyDescent="0.25">
      <c r="A25" s="88">
        <v>23</v>
      </c>
      <c r="B25" s="86">
        <v>1094937867</v>
      </c>
      <c r="C25" s="89" t="s">
        <v>145</v>
      </c>
      <c r="D25" s="90">
        <v>842.79</v>
      </c>
      <c r="E25" s="90">
        <f t="shared" si="0"/>
        <v>364.18499999999995</v>
      </c>
      <c r="F25" s="90">
        <v>155.5</v>
      </c>
      <c r="G25" s="90">
        <v>3.2328767123287672</v>
      </c>
      <c r="H25" s="90">
        <v>0</v>
      </c>
      <c r="I25" s="90">
        <v>0</v>
      </c>
      <c r="J25" s="91">
        <f t="shared" si="1"/>
        <v>522.91787671232873</v>
      </c>
    </row>
    <row r="26" spans="1:10" x14ac:dyDescent="0.25">
      <c r="A26" s="88">
        <v>24</v>
      </c>
      <c r="B26" s="86">
        <v>1094949126</v>
      </c>
      <c r="C26" s="89" t="s">
        <v>146</v>
      </c>
      <c r="D26" s="90">
        <v>842.79</v>
      </c>
      <c r="E26" s="90">
        <f t="shared" si="0"/>
        <v>364.18499999999995</v>
      </c>
      <c r="F26" s="90">
        <v>147.5</v>
      </c>
      <c r="G26" s="90">
        <v>4.9315068493150687</v>
      </c>
      <c r="H26" s="90">
        <v>0</v>
      </c>
      <c r="I26" s="90">
        <v>0</v>
      </c>
      <c r="J26" s="91">
        <f t="shared" si="1"/>
        <v>516.61650684931499</v>
      </c>
    </row>
    <row r="27" spans="1:10" ht="19.5" x14ac:dyDescent="0.25">
      <c r="A27" s="88">
        <v>25</v>
      </c>
      <c r="B27" s="86">
        <v>14622736</v>
      </c>
      <c r="C27" s="89" t="s">
        <v>147</v>
      </c>
      <c r="D27" s="90">
        <v>830.35</v>
      </c>
      <c r="E27" s="90">
        <f t="shared" si="0"/>
        <v>345.52500000000003</v>
      </c>
      <c r="F27" s="90">
        <v>157.5</v>
      </c>
      <c r="G27" s="90">
        <v>13.15</v>
      </c>
      <c r="H27" s="90">
        <v>0</v>
      </c>
      <c r="I27" s="90">
        <v>0</v>
      </c>
      <c r="J27" s="91">
        <f t="shared" si="1"/>
        <v>516.17500000000007</v>
      </c>
    </row>
    <row r="28" spans="1:10" x14ac:dyDescent="0.25">
      <c r="A28" s="88">
        <v>26</v>
      </c>
      <c r="B28" s="86">
        <v>1094880927</v>
      </c>
      <c r="C28" s="89" t="s">
        <v>148</v>
      </c>
      <c r="D28" s="90">
        <v>830.35</v>
      </c>
      <c r="E28" s="90">
        <f t="shared" si="0"/>
        <v>345.52500000000003</v>
      </c>
      <c r="F28" s="90">
        <v>140.5</v>
      </c>
      <c r="G28" s="90">
        <v>21.534246575342465</v>
      </c>
      <c r="H28" s="90">
        <v>0</v>
      </c>
      <c r="I28" s="90">
        <v>0</v>
      </c>
      <c r="J28" s="91">
        <f t="shared" si="1"/>
        <v>507.55924657534251</v>
      </c>
    </row>
    <row r="29" spans="1:10" x14ac:dyDescent="0.25">
      <c r="A29" s="88">
        <v>27</v>
      </c>
      <c r="B29" s="86">
        <v>1094949944</v>
      </c>
      <c r="C29" s="89" t="s">
        <v>149</v>
      </c>
      <c r="D29" s="90">
        <v>830.35</v>
      </c>
      <c r="E29" s="90">
        <f t="shared" si="0"/>
        <v>345.52500000000003</v>
      </c>
      <c r="F29" s="90">
        <v>153.5</v>
      </c>
      <c r="G29" s="90">
        <v>6.0821917808219181</v>
      </c>
      <c r="H29" s="90">
        <v>0</v>
      </c>
      <c r="I29" s="90">
        <v>0</v>
      </c>
      <c r="J29" s="91">
        <f t="shared" si="1"/>
        <v>505.10719178082195</v>
      </c>
    </row>
    <row r="30" spans="1:10" x14ac:dyDescent="0.25">
      <c r="A30" s="88">
        <v>28</v>
      </c>
      <c r="B30" s="86">
        <v>7547511</v>
      </c>
      <c r="C30" s="89" t="s">
        <v>150</v>
      </c>
      <c r="D30" s="90">
        <v>805.47</v>
      </c>
      <c r="E30" s="90">
        <f t="shared" si="0"/>
        <v>308.20500000000004</v>
      </c>
      <c r="F30" s="90">
        <v>133</v>
      </c>
      <c r="G30" s="90">
        <v>37.31</v>
      </c>
      <c r="H30" s="90">
        <v>15</v>
      </c>
      <c r="I30" s="90">
        <v>0</v>
      </c>
      <c r="J30" s="91">
        <f t="shared" si="1"/>
        <v>493.51500000000004</v>
      </c>
    </row>
    <row r="32" spans="1:10" customFormat="1" x14ac:dyDescent="0.25">
      <c r="A32" s="29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0"/>
      <c r="E34" s="30"/>
      <c r="F34" s="30"/>
      <c r="G34" s="30"/>
      <c r="H34" s="30"/>
    </row>
    <row r="35" spans="1:10" customFormat="1" x14ac:dyDescent="0.25">
      <c r="B35" s="30"/>
      <c r="C35" s="30"/>
      <c r="D35" s="30"/>
      <c r="E35" s="30"/>
      <c r="F35" s="30"/>
      <c r="G35" s="30"/>
      <c r="H35" s="30"/>
    </row>
    <row r="36" spans="1:10" customFormat="1" x14ac:dyDescent="0.25">
      <c r="B36" s="30"/>
      <c r="C36" s="30"/>
      <c r="D36" s="30"/>
      <c r="E36" s="30"/>
      <c r="F36" s="30"/>
      <c r="G36" s="30"/>
      <c r="H36" s="30"/>
    </row>
    <row r="37" spans="1:10" customFormat="1" x14ac:dyDescent="0.25">
      <c r="B37" s="30"/>
      <c r="C37" s="30"/>
      <c r="D37" s="31"/>
      <c r="E37" s="30"/>
      <c r="F37" s="30"/>
      <c r="G37" s="30"/>
      <c r="H37" s="30"/>
    </row>
    <row r="38" spans="1:10" customFormat="1" x14ac:dyDescent="0.25">
      <c r="C38" s="30"/>
      <c r="D38" s="32"/>
      <c r="E38" s="30"/>
      <c r="F38" s="30"/>
      <c r="G38" s="30"/>
      <c r="H38" s="30"/>
    </row>
    <row r="40" spans="1:10" customFormat="1" x14ac:dyDescent="0.25">
      <c r="A40" s="29" t="s">
        <v>121</v>
      </c>
      <c r="D40" s="1"/>
      <c r="E40" s="1"/>
      <c r="J40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115" workbookViewId="0">
      <selection sqref="A1:J1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2" t="s">
        <v>101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96" customHeight="1" x14ac:dyDescent="0.25">
      <c r="A2" s="81" t="s">
        <v>11</v>
      </c>
      <c r="B2" s="82" t="s">
        <v>0</v>
      </c>
      <c r="C2" s="82" t="s">
        <v>9</v>
      </c>
      <c r="D2" s="83" t="s">
        <v>70</v>
      </c>
      <c r="E2" s="83" t="s">
        <v>71</v>
      </c>
      <c r="F2" s="83" t="s">
        <v>3</v>
      </c>
      <c r="G2" s="83" t="s">
        <v>4</v>
      </c>
      <c r="H2" s="84" t="s">
        <v>5</v>
      </c>
      <c r="I2" s="84" t="s">
        <v>6</v>
      </c>
      <c r="J2" s="85" t="s">
        <v>8</v>
      </c>
    </row>
    <row r="3" spans="1:10" ht="15" customHeight="1" x14ac:dyDescent="0.25">
      <c r="A3" s="86">
        <v>1</v>
      </c>
      <c r="B3" s="86">
        <v>41948084</v>
      </c>
      <c r="C3" s="86" t="s">
        <v>102</v>
      </c>
      <c r="D3" s="74">
        <v>985.2</v>
      </c>
      <c r="E3" s="74">
        <f t="shared" ref="E3:E21" si="0">300+((600-300)*(D3-800)/(1000-800))</f>
        <v>577.80000000000007</v>
      </c>
      <c r="F3" s="74">
        <v>167</v>
      </c>
      <c r="G3" s="74">
        <v>75.010000000000005</v>
      </c>
      <c r="H3" s="74">
        <v>5</v>
      </c>
      <c r="I3" s="74">
        <v>0</v>
      </c>
      <c r="J3" s="87">
        <f t="shared" ref="J3:J21" si="1">SUM(E3:I3)</f>
        <v>824.81000000000006</v>
      </c>
    </row>
    <row r="4" spans="1:10" ht="15" customHeight="1" x14ac:dyDescent="0.25">
      <c r="A4" s="86">
        <v>2</v>
      </c>
      <c r="B4" s="86">
        <v>79472085</v>
      </c>
      <c r="C4" s="86" t="s">
        <v>103</v>
      </c>
      <c r="D4" s="74">
        <v>936.48</v>
      </c>
      <c r="E4" s="74">
        <f t="shared" si="0"/>
        <v>504.72</v>
      </c>
      <c r="F4" s="74">
        <v>165.5</v>
      </c>
      <c r="G4" s="74">
        <v>100</v>
      </c>
      <c r="H4" s="74">
        <v>40</v>
      </c>
      <c r="I4" s="74">
        <v>0</v>
      </c>
      <c r="J4" s="87">
        <f t="shared" si="1"/>
        <v>810.22</v>
      </c>
    </row>
    <row r="5" spans="1:10" ht="15" customHeight="1" x14ac:dyDescent="0.25">
      <c r="A5" s="86">
        <v>3</v>
      </c>
      <c r="B5" s="86">
        <v>1094933276</v>
      </c>
      <c r="C5" s="86" t="s">
        <v>104</v>
      </c>
      <c r="D5" s="74">
        <v>1000</v>
      </c>
      <c r="E5" s="74">
        <f t="shared" si="0"/>
        <v>600</v>
      </c>
      <c r="F5" s="74">
        <v>155</v>
      </c>
      <c r="G5" s="74">
        <v>29.041095890410958</v>
      </c>
      <c r="H5" s="74">
        <v>20</v>
      </c>
      <c r="I5" s="74">
        <v>0</v>
      </c>
      <c r="J5" s="87">
        <f t="shared" si="1"/>
        <v>804.04109589041093</v>
      </c>
    </row>
    <row r="6" spans="1:10" ht="15" customHeight="1" x14ac:dyDescent="0.25">
      <c r="A6" s="86">
        <v>4</v>
      </c>
      <c r="B6" s="86">
        <v>41945945</v>
      </c>
      <c r="C6" s="86" t="s">
        <v>105</v>
      </c>
      <c r="D6" s="74">
        <v>948.66</v>
      </c>
      <c r="E6" s="74">
        <f t="shared" si="0"/>
        <v>522.99</v>
      </c>
      <c r="F6" s="74">
        <v>155</v>
      </c>
      <c r="G6" s="74">
        <v>100</v>
      </c>
      <c r="H6" s="74">
        <v>15</v>
      </c>
      <c r="I6" s="74">
        <v>0</v>
      </c>
      <c r="J6" s="87">
        <f t="shared" si="1"/>
        <v>792.99</v>
      </c>
    </row>
    <row r="7" spans="1:10" ht="15" customHeight="1" x14ac:dyDescent="0.25">
      <c r="A7" s="86">
        <v>5</v>
      </c>
      <c r="B7" s="86">
        <v>4526074</v>
      </c>
      <c r="C7" s="86" t="s">
        <v>106</v>
      </c>
      <c r="D7" s="74">
        <v>887.76</v>
      </c>
      <c r="E7" s="74">
        <f t="shared" si="0"/>
        <v>431.64</v>
      </c>
      <c r="F7" s="74">
        <v>158.5</v>
      </c>
      <c r="G7" s="74">
        <v>100</v>
      </c>
      <c r="H7" s="74">
        <v>20</v>
      </c>
      <c r="I7" s="74">
        <v>0</v>
      </c>
      <c r="J7" s="87">
        <f t="shared" si="1"/>
        <v>710.14</v>
      </c>
    </row>
    <row r="8" spans="1:10" ht="15" customHeight="1" x14ac:dyDescent="0.25">
      <c r="A8" s="86">
        <v>6</v>
      </c>
      <c r="B8" s="86">
        <v>4523868</v>
      </c>
      <c r="C8" s="86" t="s">
        <v>107</v>
      </c>
      <c r="D8" s="74">
        <v>875.58</v>
      </c>
      <c r="E8" s="74">
        <f t="shared" si="0"/>
        <v>413.37000000000006</v>
      </c>
      <c r="F8" s="74">
        <v>159.5</v>
      </c>
      <c r="G8" s="74">
        <v>100</v>
      </c>
      <c r="H8" s="74">
        <v>30</v>
      </c>
      <c r="I8" s="74">
        <v>0</v>
      </c>
      <c r="J8" s="87">
        <f t="shared" si="1"/>
        <v>702.87000000000012</v>
      </c>
    </row>
    <row r="9" spans="1:10" x14ac:dyDescent="0.25">
      <c r="A9" s="86">
        <v>7</v>
      </c>
      <c r="B9" s="86">
        <v>41936199</v>
      </c>
      <c r="C9" s="86" t="s">
        <v>108</v>
      </c>
      <c r="D9" s="74">
        <v>887.76</v>
      </c>
      <c r="E9" s="74">
        <f t="shared" si="0"/>
        <v>431.64</v>
      </c>
      <c r="F9" s="74">
        <v>163.5</v>
      </c>
      <c r="G9" s="74">
        <v>100</v>
      </c>
      <c r="H9" s="74">
        <v>5</v>
      </c>
      <c r="I9" s="74">
        <v>0</v>
      </c>
      <c r="J9" s="87">
        <f t="shared" si="1"/>
        <v>700.14</v>
      </c>
    </row>
    <row r="10" spans="1:10" x14ac:dyDescent="0.25">
      <c r="A10" s="86">
        <v>8</v>
      </c>
      <c r="B10" s="86">
        <v>7555733</v>
      </c>
      <c r="C10" s="86" t="s">
        <v>109</v>
      </c>
      <c r="D10" s="74">
        <v>863.4</v>
      </c>
      <c r="E10" s="74">
        <f t="shared" si="0"/>
        <v>395.09999999999997</v>
      </c>
      <c r="F10" s="74">
        <v>160.5</v>
      </c>
      <c r="G10" s="74">
        <v>100</v>
      </c>
      <c r="H10" s="74">
        <v>35</v>
      </c>
      <c r="I10" s="74">
        <v>0</v>
      </c>
      <c r="J10" s="87">
        <f t="shared" si="1"/>
        <v>690.59999999999991</v>
      </c>
    </row>
    <row r="11" spans="1:10" x14ac:dyDescent="0.25">
      <c r="A11" s="86">
        <v>9</v>
      </c>
      <c r="B11" s="86">
        <v>41941579</v>
      </c>
      <c r="C11" s="86" t="s">
        <v>110</v>
      </c>
      <c r="D11" s="74">
        <v>851.22</v>
      </c>
      <c r="E11" s="74">
        <f t="shared" si="0"/>
        <v>376.83000000000004</v>
      </c>
      <c r="F11" s="74">
        <v>161.5</v>
      </c>
      <c r="G11" s="74">
        <v>100</v>
      </c>
      <c r="H11" s="74">
        <v>15</v>
      </c>
      <c r="I11" s="74">
        <v>0</v>
      </c>
      <c r="J11" s="87">
        <f t="shared" si="1"/>
        <v>653.33000000000004</v>
      </c>
    </row>
    <row r="12" spans="1:10" x14ac:dyDescent="0.25">
      <c r="A12" s="86">
        <v>10</v>
      </c>
      <c r="B12" s="86">
        <v>41928462</v>
      </c>
      <c r="C12" s="86" t="s">
        <v>111</v>
      </c>
      <c r="D12" s="74">
        <v>887.76</v>
      </c>
      <c r="E12" s="74">
        <f t="shared" si="0"/>
        <v>431.64</v>
      </c>
      <c r="F12" s="74">
        <v>161</v>
      </c>
      <c r="G12" s="74">
        <v>48.87</v>
      </c>
      <c r="H12" s="74">
        <v>0</v>
      </c>
      <c r="I12" s="74">
        <v>0</v>
      </c>
      <c r="J12" s="87">
        <f t="shared" si="1"/>
        <v>641.51</v>
      </c>
    </row>
    <row r="13" spans="1:10" x14ac:dyDescent="0.25">
      <c r="A13" s="86">
        <v>11</v>
      </c>
      <c r="B13" s="86">
        <v>18464565</v>
      </c>
      <c r="C13" s="86" t="s">
        <v>112</v>
      </c>
      <c r="D13" s="74">
        <v>839.04</v>
      </c>
      <c r="E13" s="74">
        <f t="shared" si="0"/>
        <v>358.55999999999995</v>
      </c>
      <c r="F13" s="74">
        <v>157.5</v>
      </c>
      <c r="G13" s="74">
        <v>62.86</v>
      </c>
      <c r="H13" s="74">
        <v>25</v>
      </c>
      <c r="I13" s="74">
        <v>0</v>
      </c>
      <c r="J13" s="87">
        <f t="shared" si="1"/>
        <v>603.91999999999996</v>
      </c>
    </row>
    <row r="14" spans="1:10" x14ac:dyDescent="0.25">
      <c r="A14" s="86">
        <v>12</v>
      </c>
      <c r="B14" s="86">
        <v>38281999</v>
      </c>
      <c r="C14" s="86" t="s">
        <v>113</v>
      </c>
      <c r="D14" s="74">
        <v>887.76</v>
      </c>
      <c r="E14" s="74">
        <f t="shared" si="0"/>
        <v>431.64</v>
      </c>
      <c r="F14" s="74">
        <v>167.5</v>
      </c>
      <c r="G14" s="74">
        <v>0</v>
      </c>
      <c r="H14" s="74">
        <v>0</v>
      </c>
      <c r="I14" s="74">
        <v>0</v>
      </c>
      <c r="J14" s="87">
        <f t="shared" si="1"/>
        <v>599.14</v>
      </c>
    </row>
    <row r="15" spans="1:10" x14ac:dyDescent="0.25">
      <c r="A15" s="86">
        <v>13</v>
      </c>
      <c r="B15" s="86">
        <v>41916835</v>
      </c>
      <c r="C15" s="86" t="s">
        <v>114</v>
      </c>
      <c r="D15" s="74">
        <v>814.68</v>
      </c>
      <c r="E15" s="74">
        <f t="shared" si="0"/>
        <v>322.01999999999992</v>
      </c>
      <c r="F15" s="74">
        <v>162</v>
      </c>
      <c r="G15" s="74">
        <v>55.666670000000003</v>
      </c>
      <c r="H15" s="74">
        <v>35</v>
      </c>
      <c r="I15" s="74">
        <v>0</v>
      </c>
      <c r="J15" s="87">
        <f t="shared" si="1"/>
        <v>574.68666999999994</v>
      </c>
    </row>
    <row r="16" spans="1:10" x14ac:dyDescent="0.25">
      <c r="A16" s="86">
        <v>14</v>
      </c>
      <c r="B16" s="86">
        <v>1097393864</v>
      </c>
      <c r="C16" s="86" t="s">
        <v>115</v>
      </c>
      <c r="D16" s="74">
        <v>826.86</v>
      </c>
      <c r="E16" s="74">
        <f t="shared" si="0"/>
        <v>340.29</v>
      </c>
      <c r="F16" s="74">
        <v>171.5</v>
      </c>
      <c r="G16" s="74">
        <v>5.3150684931506849</v>
      </c>
      <c r="H16" s="74">
        <v>50</v>
      </c>
      <c r="I16" s="74">
        <v>0</v>
      </c>
      <c r="J16" s="87">
        <f t="shared" si="1"/>
        <v>567.10506849315072</v>
      </c>
    </row>
    <row r="17" spans="1:10" x14ac:dyDescent="0.25">
      <c r="A17" s="86">
        <v>15</v>
      </c>
      <c r="B17" s="86">
        <v>1094901226</v>
      </c>
      <c r="C17" s="86" t="s">
        <v>116</v>
      </c>
      <c r="D17" s="74">
        <v>839.04</v>
      </c>
      <c r="E17" s="74">
        <f t="shared" si="0"/>
        <v>358.55999999999995</v>
      </c>
      <c r="F17" s="74">
        <v>157.5</v>
      </c>
      <c r="G17" s="74">
        <v>23.342465753424658</v>
      </c>
      <c r="H17" s="74">
        <v>20</v>
      </c>
      <c r="I17" s="74">
        <v>0</v>
      </c>
      <c r="J17" s="87">
        <f t="shared" si="1"/>
        <v>559.40246575342462</v>
      </c>
    </row>
    <row r="18" spans="1:10" x14ac:dyDescent="0.25">
      <c r="A18" s="86">
        <v>16</v>
      </c>
      <c r="B18" s="86">
        <v>9772146</v>
      </c>
      <c r="C18" s="86" t="s">
        <v>117</v>
      </c>
      <c r="D18" s="74">
        <v>826.86</v>
      </c>
      <c r="E18" s="74">
        <f t="shared" si="0"/>
        <v>340.29</v>
      </c>
      <c r="F18" s="74">
        <v>175</v>
      </c>
      <c r="G18" s="74">
        <v>33.97</v>
      </c>
      <c r="H18" s="74">
        <v>5</v>
      </c>
      <c r="I18" s="74">
        <v>0</v>
      </c>
      <c r="J18" s="87">
        <f t="shared" si="1"/>
        <v>554.26</v>
      </c>
    </row>
    <row r="19" spans="1:10" x14ac:dyDescent="0.25">
      <c r="A19" s="86">
        <v>17</v>
      </c>
      <c r="B19" s="86">
        <v>52782982</v>
      </c>
      <c r="C19" s="86" t="s">
        <v>118</v>
      </c>
      <c r="D19" s="74">
        <v>839.04</v>
      </c>
      <c r="E19" s="74">
        <f t="shared" si="0"/>
        <v>358.55999999999995</v>
      </c>
      <c r="F19" s="74">
        <v>141.5</v>
      </c>
      <c r="G19" s="74">
        <v>21.698630136986303</v>
      </c>
      <c r="H19" s="74">
        <v>15</v>
      </c>
      <c r="I19" s="74">
        <v>0</v>
      </c>
      <c r="J19" s="87">
        <f t="shared" si="1"/>
        <v>536.7586301369862</v>
      </c>
    </row>
    <row r="20" spans="1:10" x14ac:dyDescent="0.25">
      <c r="A20" s="86">
        <v>18</v>
      </c>
      <c r="B20" s="86">
        <v>1094925400</v>
      </c>
      <c r="C20" s="86" t="s">
        <v>119</v>
      </c>
      <c r="D20" s="74">
        <v>814.68</v>
      </c>
      <c r="E20" s="74">
        <f t="shared" si="0"/>
        <v>322.01999999999992</v>
      </c>
      <c r="F20" s="74">
        <v>173.5</v>
      </c>
      <c r="G20" s="74">
        <v>29.863013698630137</v>
      </c>
      <c r="H20" s="74">
        <v>0</v>
      </c>
      <c r="I20" s="74">
        <v>0</v>
      </c>
      <c r="J20" s="87">
        <f t="shared" si="1"/>
        <v>525.38301369863007</v>
      </c>
    </row>
    <row r="21" spans="1:10" x14ac:dyDescent="0.25">
      <c r="A21" s="86">
        <v>19</v>
      </c>
      <c r="B21" s="86">
        <v>1094936941</v>
      </c>
      <c r="C21" s="86" t="s">
        <v>120</v>
      </c>
      <c r="D21" s="74">
        <v>839.04</v>
      </c>
      <c r="E21" s="74">
        <f t="shared" si="0"/>
        <v>358.55999999999995</v>
      </c>
      <c r="F21" s="74">
        <v>148</v>
      </c>
      <c r="G21" s="74">
        <v>4.6575342465753424</v>
      </c>
      <c r="H21" s="74">
        <v>5</v>
      </c>
      <c r="I21" s="74">
        <v>0</v>
      </c>
      <c r="J21" s="87">
        <f t="shared" si="1"/>
        <v>516.21753424657527</v>
      </c>
    </row>
    <row r="23" spans="1:10" customFormat="1" x14ac:dyDescent="0.25">
      <c r="A23" s="29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0"/>
      <c r="E25" s="30"/>
      <c r="F25" s="30"/>
      <c r="G25" s="30"/>
      <c r="H25" s="30"/>
    </row>
    <row r="26" spans="1:10" customFormat="1" x14ac:dyDescent="0.25">
      <c r="B26" s="30"/>
      <c r="C26" s="30"/>
      <c r="D26" s="30"/>
      <c r="E26" s="30"/>
      <c r="F26" s="30"/>
      <c r="G26" s="30"/>
      <c r="H26" s="30"/>
    </row>
    <row r="27" spans="1:10" customFormat="1" x14ac:dyDescent="0.25">
      <c r="B27" s="30"/>
      <c r="C27" s="30"/>
      <c r="D27" s="30"/>
      <c r="E27" s="30"/>
      <c r="F27" s="30"/>
      <c r="G27" s="30"/>
      <c r="H27" s="30"/>
    </row>
    <row r="28" spans="1:10" customFormat="1" x14ac:dyDescent="0.25">
      <c r="B28" s="30"/>
      <c r="C28" s="30"/>
      <c r="D28" s="31"/>
      <c r="E28" s="30"/>
      <c r="F28" s="30"/>
      <c r="G28" s="30"/>
      <c r="H28" s="30"/>
    </row>
    <row r="29" spans="1:10" customFormat="1" x14ac:dyDescent="0.25">
      <c r="C29" s="30"/>
      <c r="D29" s="32"/>
      <c r="E29" s="30"/>
      <c r="F29" s="30"/>
      <c r="G29" s="30"/>
      <c r="H29" s="30"/>
    </row>
    <row r="31" spans="1:10" x14ac:dyDescent="0.25">
      <c r="A31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C13" sqref="C1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6.28515625" customWidth="1"/>
    <col min="4" max="4" width="9.140625" style="1"/>
    <col min="5" max="5" width="9.28515625" style="1" customWidth="1"/>
    <col min="6" max="6" width="8" customWidth="1"/>
    <col min="9" max="9" width="7.5703125" customWidth="1"/>
    <col min="10" max="10" width="7.28515625" style="1" customWidth="1"/>
    <col min="11" max="16384" width="9.140625" style="1"/>
  </cols>
  <sheetData>
    <row r="1" spans="1:10" ht="26.25" customHeight="1" x14ac:dyDescent="0.25">
      <c r="A1" s="108" t="s">
        <v>188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77" t="s">
        <v>8</v>
      </c>
    </row>
    <row r="3" spans="1:10" ht="15" customHeight="1" x14ac:dyDescent="0.25">
      <c r="A3" s="4">
        <v>1</v>
      </c>
      <c r="B3" s="4">
        <v>1099682151</v>
      </c>
      <c r="C3" s="79" t="s">
        <v>97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78">
        <v>2</v>
      </c>
      <c r="B4" s="79">
        <v>24604171</v>
      </c>
      <c r="C4" s="79" t="s">
        <v>98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0</v>
      </c>
      <c r="I4" s="5">
        <v>0</v>
      </c>
      <c r="J4" s="80">
        <f>SUM(E4:I4)</f>
        <v>641.50499999999988</v>
      </c>
    </row>
    <row r="5" spans="1:10" x14ac:dyDescent="0.25">
      <c r="A5" s="4">
        <v>3</v>
      </c>
      <c r="B5" s="4">
        <v>7547656</v>
      </c>
      <c r="C5" s="4" t="s">
        <v>99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38.888890000000004</v>
      </c>
      <c r="H5" s="5">
        <v>35</v>
      </c>
      <c r="I5" s="5">
        <v>0</v>
      </c>
      <c r="J5" s="13">
        <f>SUM(E5:I5)</f>
        <v>550.32388999999989</v>
      </c>
    </row>
    <row r="6" spans="1:10" x14ac:dyDescent="0.25">
      <c r="A6" s="4">
        <v>4</v>
      </c>
      <c r="B6" s="4">
        <v>33966331</v>
      </c>
      <c r="C6" s="4" t="s">
        <v>100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C17" sqref="C17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113" customFormat="1" ht="30.75" customHeight="1" x14ac:dyDescent="0.3">
      <c r="A1" s="108" t="s">
        <v>189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95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7.9452054794520546</v>
      </c>
      <c r="H3" s="5">
        <v>0</v>
      </c>
      <c r="I3" s="5">
        <v>0</v>
      </c>
      <c r="J3" s="26">
        <f>SUM(E3:I3)</f>
        <v>550.81020547945207</v>
      </c>
    </row>
    <row r="4" spans="1:10" x14ac:dyDescent="0.25">
      <c r="A4" s="3">
        <v>2</v>
      </c>
      <c r="B4" s="3">
        <v>1097400516</v>
      </c>
      <c r="C4" s="3" t="s">
        <v>96</v>
      </c>
      <c r="D4" s="5">
        <v>801.38</v>
      </c>
      <c r="E4" s="5">
        <f>300+((600-300)*(D4-800)/(1000-800))</f>
        <v>302.07</v>
      </c>
      <c r="F4" s="5">
        <v>140</v>
      </c>
      <c r="G4" s="5">
        <v>13.58904109589041</v>
      </c>
      <c r="H4" s="5">
        <v>0</v>
      </c>
      <c r="I4" s="5">
        <v>0</v>
      </c>
      <c r="J4" s="26">
        <f>SUM(E4:I4)</f>
        <v>455.65904109589042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2017-06-13T16:37:23Z</dcterms:modified>
</cp:coreProperties>
</file>