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 tabRatio="980" activeTab="5"/>
  </bookViews>
  <sheets>
    <sheet name="Citador Juzgado Municipal" sheetId="12" r:id="rId1"/>
    <sheet name="Oficial Mayor o Susta. Circuito" sheetId="16" r:id="rId2"/>
    <sheet name="Oficial mayor o sust. Municipal" sheetId="17" r:id="rId3"/>
    <sheet name="Profesional Centro de Servicios" sheetId="20" r:id="rId4"/>
    <sheet name="Secretario Juzg. Circuito " sheetId="23" r:id="rId5"/>
    <sheet name="Secretario Juzg. Municipal" sheetId="24" r:id="rId6"/>
  </sheets>
  <definedNames>
    <definedName name="_xlnm._FilterDatabase" localSheetId="0" hidden="1">'Citador Juzgado Municipal'!$A$2:$J$11</definedName>
    <definedName name="_xlnm._FilterDatabase" localSheetId="2" hidden="1">'Oficial mayor o sust. Municipal'!$A$2:$J$9</definedName>
    <definedName name="_xlnm._FilterDatabase" localSheetId="1" hidden="1">'Oficial Mayor o Susta. Circuito'!$A$2:$J$12</definedName>
    <definedName name="_xlnm._FilterDatabase" localSheetId="3" hidden="1">'Profesional Centro de Servicios'!$A$2:$J$6</definedName>
    <definedName name="_xlnm._FilterDatabase" localSheetId="4" hidden="1">'Secretario Juzg. Circuito '!$A$2:$J$17</definedName>
    <definedName name="_xlnm._FilterDatabase" localSheetId="5" hidden="1">'Secretario Juzg. Municipal'!$A$2:$J$22</definedName>
  </definedNames>
  <calcPr calcId="152511"/>
</workbook>
</file>

<file path=xl/calcChain.xml><?xml version="1.0" encoding="utf-8"?>
<calcChain xmlns="http://schemas.openxmlformats.org/spreadsheetml/2006/main">
  <c r="E20" i="24" l="1"/>
  <c r="J20" i="24" s="1"/>
  <c r="E3" i="24" l="1"/>
  <c r="J3" i="24" s="1"/>
  <c r="E21" i="24"/>
  <c r="J21" i="24" s="1"/>
  <c r="E12" i="24"/>
  <c r="J12" i="24" s="1"/>
  <c r="E4" i="24"/>
  <c r="J4" i="24" s="1"/>
  <c r="E10" i="24"/>
  <c r="J10" i="24" s="1"/>
  <c r="E19" i="24"/>
  <c r="J19" i="24" s="1"/>
  <c r="E13" i="24"/>
  <c r="J13" i="24" s="1"/>
  <c r="E8" i="24"/>
  <c r="J8" i="24" s="1"/>
  <c r="E5" i="24"/>
  <c r="J5" i="24" s="1"/>
  <c r="E18" i="24"/>
  <c r="J18" i="24" s="1"/>
  <c r="E7" i="24"/>
  <c r="J7" i="24" s="1"/>
  <c r="E14" i="24"/>
  <c r="J14" i="24" s="1"/>
  <c r="E16" i="24"/>
  <c r="J16" i="24" s="1"/>
  <c r="E15" i="24"/>
  <c r="J15" i="24" s="1"/>
  <c r="E22" i="24"/>
  <c r="J22" i="24" s="1"/>
  <c r="E9" i="24"/>
  <c r="J9" i="24" s="1"/>
  <c r="E6" i="24"/>
  <c r="J6" i="24" s="1"/>
  <c r="E11" i="24"/>
  <c r="J11" i="24" s="1"/>
  <c r="E17" i="24"/>
  <c r="J17" i="24" s="1"/>
  <c r="E9" i="23"/>
  <c r="J9" i="23" s="1"/>
  <c r="E7" i="23"/>
  <c r="J7" i="23" s="1"/>
  <c r="E8" i="23"/>
  <c r="J8" i="23" s="1"/>
  <c r="E16" i="23"/>
  <c r="J16" i="23" s="1"/>
  <c r="E13" i="23"/>
  <c r="J13" i="23" s="1"/>
  <c r="E3" i="23"/>
  <c r="J3" i="23" s="1"/>
  <c r="E15" i="23"/>
  <c r="J15" i="23" s="1"/>
  <c r="E11" i="23"/>
  <c r="J11" i="23" s="1"/>
  <c r="E4" i="23"/>
  <c r="J4" i="23" s="1"/>
  <c r="E17" i="23"/>
  <c r="J17" i="23" s="1"/>
  <c r="E5" i="23"/>
  <c r="J5" i="23" s="1"/>
  <c r="E6" i="23"/>
  <c r="J6" i="23" s="1"/>
  <c r="E14" i="23"/>
  <c r="J14" i="23" s="1"/>
  <c r="E12" i="23"/>
  <c r="J12" i="23" s="1"/>
  <c r="E10" i="23"/>
  <c r="J10" i="23" s="1"/>
  <c r="E3" i="20"/>
  <c r="J3" i="20" s="1"/>
  <c r="E4" i="20"/>
  <c r="J4" i="20" s="1"/>
  <c r="E5" i="20"/>
  <c r="J5" i="20" s="1"/>
  <c r="E6" i="20"/>
  <c r="J6" i="20" s="1"/>
  <c r="E9" i="17"/>
  <c r="J9" i="17" s="1"/>
  <c r="E3" i="17"/>
  <c r="J3" i="17" s="1"/>
  <c r="E6" i="17"/>
  <c r="J6" i="17" s="1"/>
  <c r="E5" i="17"/>
  <c r="J5" i="17" s="1"/>
  <c r="E4" i="17"/>
  <c r="J4" i="17" s="1"/>
  <c r="E8" i="17"/>
  <c r="J8" i="17" s="1"/>
  <c r="E7" i="17"/>
  <c r="J7" i="17" s="1"/>
  <c r="E5" i="16"/>
  <c r="J5" i="16" s="1"/>
  <c r="E11" i="16"/>
  <c r="J11" i="16" s="1"/>
  <c r="E6" i="16"/>
  <c r="J6" i="16" s="1"/>
  <c r="E7" i="16"/>
  <c r="J7" i="16" s="1"/>
  <c r="E4" i="16"/>
  <c r="J4" i="16" s="1"/>
  <c r="E12" i="16"/>
  <c r="J12" i="16" s="1"/>
  <c r="E8" i="16"/>
  <c r="J8" i="16" s="1"/>
  <c r="E3" i="16"/>
  <c r="J3" i="16" s="1"/>
  <c r="E9" i="16"/>
  <c r="J9" i="16" s="1"/>
  <c r="E10" i="16"/>
  <c r="J10" i="16" s="1"/>
  <c r="E11" i="12"/>
  <c r="J11" i="12" s="1"/>
  <c r="E8" i="12"/>
  <c r="J8" i="12" s="1"/>
  <c r="E7" i="12"/>
  <c r="J7" i="12" s="1"/>
  <c r="E10" i="12"/>
  <c r="J10" i="12" s="1"/>
  <c r="E4" i="12"/>
  <c r="J4" i="12" s="1"/>
  <c r="E9" i="12"/>
  <c r="J9" i="12" s="1"/>
  <c r="E3" i="12"/>
  <c r="J3" i="12" s="1"/>
  <c r="E6" i="12"/>
  <c r="J6" i="12" s="1"/>
  <c r="E5" i="12"/>
  <c r="J5" i="12" s="1"/>
</calcChain>
</file>

<file path=xl/sharedStrings.xml><?xml version="1.0" encoding="utf-8"?>
<sst xmlns="http://schemas.openxmlformats.org/spreadsheetml/2006/main" count="149" uniqueCount="92">
  <si>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</si>
  <si>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</si>
  <si>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</si>
  <si>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</si>
  <si>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</si>
  <si>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</si>
  <si>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</si>
  <si>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</si>
  <si>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</si>
  <si>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</si>
  <si>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</si>
  <si>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</si>
  <si>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FRANCO FRANCOFRANCISCO JAVIER</t>
  </si>
  <si>
    <t>ACEVEDO ISAZA LUZ DARY</t>
  </si>
  <si>
    <t>LARA BERRIO LUIS HERNANDO</t>
  </si>
  <si>
    <t>SALAZAR COY CLARA PATRICIA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</si>
  <si>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</si>
  <si>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</si>
  <si>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</si>
  <si>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</si>
  <si>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</si>
  <si>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</si>
  <si>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SANCHEZ VELOZA SANDRA VIVIANA</t>
  </si>
  <si>
    <t>ARANGO JARAMILLO DAVID STIVENS</t>
  </si>
  <si>
    <t>VALENCIA QUINTERO CAROLINA</t>
  </si>
  <si>
    <t>MARTÍNEZ OCAMPO JULIAN EUGENIO</t>
  </si>
  <si>
    <t>RINCON MONTOYA YIANK POLK</t>
  </si>
  <si>
    <t>GALLEGO GOMEZ CARLOS ANDRES</t>
  </si>
  <si>
    <t>ECHEVERRI GIRALDO CAMILO ALEJANDRO</t>
  </si>
  <si>
    <t>GIL MUÑOZ LEIDY JOHANNA</t>
  </si>
  <si>
    <t>MARÍN VILLEGAS JAVIER ANDRÉS</t>
  </si>
  <si>
    <t>DIAZ APACHE NATHALIA</t>
  </si>
  <si>
    <t>No</t>
  </si>
  <si>
    <t>AVILES TORO MIRYAM</t>
  </si>
  <si>
    <t>VARGAS RAMIREZ SEBASTIAN CAMILO</t>
  </si>
  <si>
    <t>GUTIERREZ CASTAÑEDA JHON MARLIO</t>
  </si>
  <si>
    <t>GIRALDO CARDONA ORLANDO</t>
  </si>
  <si>
    <t>MONTAÑA LOPEZ ANGELICA MARIA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</si>
  <si>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</si>
  <si>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</si>
  <si>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</si>
  <si>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</si>
  <si>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</si>
  <si>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</si>
  <si>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CARDENAS ZULETA MAGDA MILENA</t>
  </si>
  <si>
    <t>LONDOÑO DEVIA JORGE MARIO</t>
  </si>
  <si>
    <t>PEDRAZA CASTILLO FERNANDO ALONSO</t>
  </si>
  <si>
    <t>CEBALLOS CASTAÑO MAGDA LORENA</t>
  </si>
  <si>
    <t>CABRERA TAMAYO KARENT JACKELINE</t>
  </si>
  <si>
    <t>GARCIA BIAGI PAULA ANDREA</t>
  </si>
  <si>
    <t>LOPEZ GUZMAN IVAN DARIO</t>
  </si>
  <si>
    <t>ENRIQUEZ DELGADO JAIRO ADALBERTO</t>
  </si>
  <si>
    <t>LOPEZ LEON MABEL</t>
  </si>
  <si>
    <t>GRANADA BAQUERO PAULA ANDREA</t>
  </si>
  <si>
    <t>TABORDA VARGAS OLGA MILENA</t>
  </si>
  <si>
    <t>ESCOBAR LOPEZ ALEJANDRA</t>
  </si>
  <si>
    <t>SALAZAR GONZALEZ LUZ KARIME</t>
  </si>
  <si>
    <t>URUBURO TOBÓN PAOLA</t>
  </si>
  <si>
    <t>GUEVARA LONDOÑO OMAR FERNANDO</t>
  </si>
  <si>
    <t>HOYOS LEYVA MARIA CAROLINA</t>
  </si>
  <si>
    <t>ARIAS FORERO SANDRA LORENA</t>
  </si>
  <si>
    <t>CANO RAMIREZ GERMAN</t>
  </si>
  <si>
    <t>MATIZ FRANCO ANDRES FELIPE</t>
  </si>
  <si>
    <t>CAMACHO ASPRILLA GUILLERMO JESUS</t>
  </si>
  <si>
    <t>LOPEZ BERMUDEZ ANGELA VIVIANA</t>
  </si>
  <si>
    <t>OBANDO LASSO HECTOR MARTIN</t>
  </si>
  <si>
    <t>CAÑAVERAL LONDOÑO PAULA ANDREA</t>
  </si>
  <si>
    <t>LONDOÑO LONDOÑO NORA</t>
  </si>
  <si>
    <t>OCAMPO MESA JOSE NORBEY</t>
  </si>
  <si>
    <t>VARGAS GIRALDO JUAN DAVID</t>
  </si>
  <si>
    <t>GÓMEZ PÉREZ MONICA ANDREA</t>
  </si>
  <si>
    <t>BERMUDEZ BENJUMEA GLORIA ISABEL</t>
  </si>
  <si>
    <t>GOMEZ EDUARD ANDRES</t>
  </si>
  <si>
    <t>HOYOS FRANCO DANIEL ALBERTO</t>
  </si>
  <si>
    <t>CARDONA RIVERA LUZ MARINA</t>
  </si>
  <si>
    <t>HERNANDEZ LOZANO HELVER</t>
  </si>
  <si>
    <t>RINCÓN BELALCÁZAR NESTOR FABIÁN</t>
  </si>
  <si>
    <t>CORTÉS ESCÁRRAGA JANE CATALINA</t>
  </si>
  <si>
    <t>GALVIS GONZÁLEZ CHRISTIAN DAVID</t>
  </si>
  <si>
    <t>LÓPEZ RAMÍREZ MARTHA LUCÍA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</si>
  <si>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</si>
  <si>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</si>
  <si>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</si>
  <si>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</si>
  <si>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</si>
  <si>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</si>
  <si>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JAIRO ENRIQUE VERA CASTELLANOS</t>
  </si>
  <si>
    <t>PRESIDENTE</t>
  </si>
  <si>
    <t>JAIRO ENRIQUE VERTA CASTELLANOS</t>
  </si>
  <si>
    <t>PAGR</t>
  </si>
  <si>
    <t>PROFESIONAL UNIVERITARIO GRADO 15 DE CENTRO U OFICINA DE SERVICIOS</t>
  </si>
  <si>
    <t>SECRETARIO DE JUZGADO DE CIRCUITO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</si>
</sst>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/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1"/>
  <sheetViews>
    <sheetView zoomScale="85" zoomScaleNormal="85" workbookViewId="0">
      <selection activeCell="C28" sqref="C28"/>
    </sheetView>
  </sheetViews>
  <sheetFormatPr baseColWidth="10" defaultColWidth="9.140625" defaultRowHeight="15" x14ac:dyDescent="0.2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6.7109375" customWidth="1"/>
    <col min="10" max="10" width="7.85546875" style="1" customWidth="1"/>
    <col min="11" max="16384" width="9.140625" style="1"/>
  </cols>
  <sheetData>
    <row r="1" spans="1:10" x14ac:dyDescent="0.25">
      <c r="A1" s="33" t="s">
        <v>82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76.5" x14ac:dyDescent="0.25">
      <c r="A2" s="11" t="s">
        <v>11</v>
      </c>
      <c r="B2" s="12" t="s">
        <v>0</v>
      </c>
      <c r="C2" s="12" t="s">
        <v>1</v>
      </c>
      <c r="D2" s="24" t="s">
        <v>80</v>
      </c>
      <c r="E2" s="24" t="s">
        <v>81</v>
      </c>
      <c r="F2" s="24" t="s">
        <v>3</v>
      </c>
      <c r="G2" s="24" t="s">
        <v>20</v>
      </c>
      <c r="H2" s="25" t="s">
        <v>21</v>
      </c>
      <c r="I2" s="25" t="s">
        <v>6</v>
      </c>
      <c r="J2" s="23" t="s">
        <v>8</v>
      </c>
    </row>
    <row r="3" spans="1:10" ht="15" customHeight="1" x14ac:dyDescent="0.25">
      <c r="A3" s="4">
        <v>1</v>
      </c>
      <c r="B3" s="4">
        <v>94289379</v>
      </c>
      <c r="C3" s="4" t="s">
        <v>78</v>
      </c>
      <c r="D3" s="5">
        <v>1000</v>
      </c>
      <c r="E3" s="5">
        <f t="shared" ref="E3:E11" si="0">300+((600-300)*(D3-800)/(1000-800))</f>
        <v>600</v>
      </c>
      <c r="F3" s="5">
        <v>146.5</v>
      </c>
      <c r="G3" s="5">
        <v>24.876712328767123</v>
      </c>
      <c r="H3" s="5">
        <v>35</v>
      </c>
      <c r="I3" s="5">
        <v>0</v>
      </c>
      <c r="J3" s="13">
        <f t="shared" ref="J3:J11" si="1">SUM(E3:I3)</f>
        <v>806.3767123287671</v>
      </c>
    </row>
    <row r="4" spans="1:10" ht="15" customHeight="1" x14ac:dyDescent="0.25">
      <c r="A4" s="4">
        <v>2</v>
      </c>
      <c r="B4" s="4">
        <v>9733295</v>
      </c>
      <c r="C4" s="4" t="s">
        <v>12</v>
      </c>
      <c r="D4" s="5">
        <v>900.24</v>
      </c>
      <c r="E4" s="5">
        <f t="shared" si="0"/>
        <v>450.36</v>
      </c>
      <c r="F4" s="5">
        <v>152.5</v>
      </c>
      <c r="G4" s="5">
        <v>100</v>
      </c>
      <c r="H4" s="5">
        <v>0</v>
      </c>
      <c r="I4" s="5">
        <v>0</v>
      </c>
      <c r="J4" s="13">
        <f t="shared" si="1"/>
        <v>702.86</v>
      </c>
    </row>
    <row r="5" spans="1:10" ht="15" customHeight="1" x14ac:dyDescent="0.25">
      <c r="A5" s="4">
        <v>3</v>
      </c>
      <c r="B5" s="4">
        <v>41954681</v>
      </c>
      <c r="C5" s="4" t="s">
        <v>13</v>
      </c>
      <c r="D5" s="5">
        <v>900.24</v>
      </c>
      <c r="E5" s="5">
        <f t="shared" si="0"/>
        <v>450.36</v>
      </c>
      <c r="F5" s="5">
        <v>157.5</v>
      </c>
      <c r="G5" s="5">
        <v>23.945205479452056</v>
      </c>
      <c r="H5" s="5">
        <v>30</v>
      </c>
      <c r="I5" s="5">
        <v>0</v>
      </c>
      <c r="J5" s="13">
        <f t="shared" si="1"/>
        <v>661.80520547945207</v>
      </c>
    </row>
    <row r="6" spans="1:10" x14ac:dyDescent="0.25">
      <c r="A6" s="4">
        <v>4</v>
      </c>
      <c r="B6" s="4">
        <v>89000942</v>
      </c>
      <c r="C6" s="4" t="s">
        <v>14</v>
      </c>
      <c r="D6" s="5">
        <v>827.25</v>
      </c>
      <c r="E6" s="5">
        <f t="shared" si="0"/>
        <v>340.875</v>
      </c>
      <c r="F6" s="5">
        <v>166</v>
      </c>
      <c r="G6" s="5">
        <v>41.698630136986303</v>
      </c>
      <c r="H6" s="5">
        <v>35</v>
      </c>
      <c r="I6" s="5">
        <v>0</v>
      </c>
      <c r="J6" s="13">
        <f t="shared" si="1"/>
        <v>583.57363013698625</v>
      </c>
    </row>
    <row r="7" spans="1:10" x14ac:dyDescent="0.25">
      <c r="A7" s="4">
        <v>5</v>
      </c>
      <c r="B7" s="4">
        <v>24674921</v>
      </c>
      <c r="C7" s="4" t="s">
        <v>15</v>
      </c>
      <c r="D7" s="5">
        <v>802.92</v>
      </c>
      <c r="E7" s="5">
        <f t="shared" si="0"/>
        <v>304.37999999999994</v>
      </c>
      <c r="F7" s="5">
        <v>168</v>
      </c>
      <c r="G7" s="5">
        <v>61.31</v>
      </c>
      <c r="H7" s="5">
        <v>40</v>
      </c>
      <c r="I7" s="5">
        <v>0</v>
      </c>
      <c r="J7" s="13">
        <f t="shared" si="1"/>
        <v>573.68999999999994</v>
      </c>
    </row>
    <row r="8" spans="1:10" x14ac:dyDescent="0.25">
      <c r="A8" s="4">
        <v>6</v>
      </c>
      <c r="B8" s="4">
        <v>24995915</v>
      </c>
      <c r="C8" s="4" t="s">
        <v>16</v>
      </c>
      <c r="D8" s="5">
        <v>815.09</v>
      </c>
      <c r="E8" s="5">
        <f t="shared" si="0"/>
        <v>322.63500000000005</v>
      </c>
      <c r="F8" s="5">
        <v>157.5</v>
      </c>
      <c r="G8" s="5">
        <v>70.400000000000006</v>
      </c>
      <c r="H8" s="5">
        <v>10</v>
      </c>
      <c r="I8" s="5">
        <v>0</v>
      </c>
      <c r="J8" s="13">
        <f t="shared" si="1"/>
        <v>560.53500000000008</v>
      </c>
    </row>
    <row r="9" spans="1:10" x14ac:dyDescent="0.25">
      <c r="A9" s="4">
        <v>7</v>
      </c>
      <c r="B9" s="4">
        <v>1110462518</v>
      </c>
      <c r="C9" s="4" t="s">
        <v>17</v>
      </c>
      <c r="D9" s="5">
        <v>839.42</v>
      </c>
      <c r="E9" s="5">
        <f t="shared" si="0"/>
        <v>359.12999999999994</v>
      </c>
      <c r="F9" s="5">
        <v>164.5</v>
      </c>
      <c r="G9" s="5">
        <v>16.054794520547944</v>
      </c>
      <c r="H9" s="5">
        <v>0</v>
      </c>
      <c r="I9" s="5">
        <v>0</v>
      </c>
      <c r="J9" s="13">
        <f t="shared" si="1"/>
        <v>539.68479452054783</v>
      </c>
    </row>
    <row r="10" spans="1:10" x14ac:dyDescent="0.25">
      <c r="A10" s="4">
        <v>8</v>
      </c>
      <c r="B10" s="4">
        <v>18399556</v>
      </c>
      <c r="C10" s="4" t="s">
        <v>19</v>
      </c>
      <c r="D10" s="5">
        <v>802.92</v>
      </c>
      <c r="E10" s="5">
        <f t="shared" si="0"/>
        <v>304.37999999999994</v>
      </c>
      <c r="F10" s="5">
        <v>152</v>
      </c>
      <c r="G10" s="5">
        <v>9.42</v>
      </c>
      <c r="H10" s="5">
        <v>30</v>
      </c>
      <c r="I10" s="5">
        <v>0</v>
      </c>
      <c r="J10" s="13">
        <f t="shared" si="1"/>
        <v>495.79999999999995</v>
      </c>
    </row>
    <row r="11" spans="1:10" x14ac:dyDescent="0.25">
      <c r="A11" s="4">
        <v>9</v>
      </c>
      <c r="B11" s="4">
        <v>41924337</v>
      </c>
      <c r="C11" s="4" t="s">
        <v>18</v>
      </c>
      <c r="D11" s="5">
        <v>802.92</v>
      </c>
      <c r="E11" s="5">
        <f t="shared" si="0"/>
        <v>304.37999999999994</v>
      </c>
      <c r="F11" s="5">
        <v>160</v>
      </c>
      <c r="G11" s="5">
        <v>7.01</v>
      </c>
      <c r="H11" s="5">
        <v>5</v>
      </c>
      <c r="I11" s="5">
        <v>0</v>
      </c>
      <c r="J11" s="13">
        <f t="shared" si="1"/>
        <v>476.38999999999993</v>
      </c>
    </row>
    <row r="13" spans="1:10" customFormat="1" x14ac:dyDescent="0.25">
      <c r="A13" s="29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0"/>
      <c r="E17" s="30"/>
      <c r="F17" s="30"/>
      <c r="G17" s="30"/>
      <c r="H17" s="30"/>
    </row>
    <row r="18" spans="1:8" customFormat="1" x14ac:dyDescent="0.25">
      <c r="B18" s="30"/>
      <c r="C18" s="30"/>
      <c r="D18" s="31" t="s">
        <v>88</v>
      </c>
      <c r="E18" s="30"/>
      <c r="F18" s="30"/>
      <c r="G18" s="30"/>
      <c r="H18" s="30"/>
    </row>
    <row r="19" spans="1:8" customFormat="1" x14ac:dyDescent="0.25">
      <c r="C19" s="30"/>
      <c r="D19" s="32" t="s">
        <v>87</v>
      </c>
      <c r="E19" s="30"/>
      <c r="F19" s="30"/>
      <c r="G19" s="30"/>
      <c r="H19" s="30"/>
    </row>
    <row r="21" spans="1:8" x14ac:dyDescent="0.25">
      <c r="A21" s="29" t="s">
        <v>89</v>
      </c>
    </row>
  </sheetData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2"/>
  <sheetViews>
    <sheetView zoomScaleNormal="100" workbookViewId="0">
      <selection activeCell="A12" sqref="A12"/>
    </sheetView>
  </sheetViews>
  <sheetFormatPr baseColWidth="10" defaultColWidth="9.140625" defaultRowHeight="15" x14ac:dyDescent="0.2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x14ac:dyDescent="0.25">
      <c r="A1" s="33" t="s">
        <v>83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02" x14ac:dyDescent="0.25">
      <c r="A2" s="28" t="s">
        <v>32</v>
      </c>
      <c r="B2" s="12" t="s">
        <v>0</v>
      </c>
      <c r="C2" s="12" t="s">
        <v>9</v>
      </c>
      <c r="D2" s="24" t="s">
        <v>80</v>
      </c>
      <c r="E2" s="24" t="s">
        <v>81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ht="15" customHeight="1" x14ac:dyDescent="0.25">
      <c r="A3" s="4">
        <v>1</v>
      </c>
      <c r="B3" s="4">
        <v>1094893554</v>
      </c>
      <c r="C3" s="4" t="s">
        <v>22</v>
      </c>
      <c r="D3" s="5">
        <v>972.49</v>
      </c>
      <c r="E3" s="5">
        <f t="shared" ref="E3:E12" si="0">300+((600-300)*(D3-800)/(1000-800))</f>
        <v>558.73500000000001</v>
      </c>
      <c r="F3" s="5">
        <v>162</v>
      </c>
      <c r="G3" s="5">
        <v>92.602739726027394</v>
      </c>
      <c r="H3" s="5">
        <v>5</v>
      </c>
      <c r="I3" s="5">
        <v>0</v>
      </c>
      <c r="J3" s="13">
        <f t="shared" ref="J3:J12" si="1">SUM(E3:I3)</f>
        <v>818.33773972602739</v>
      </c>
    </row>
    <row r="4" spans="1:10" ht="15" customHeight="1" x14ac:dyDescent="0.25">
      <c r="A4" s="4">
        <v>2</v>
      </c>
      <c r="B4" s="4">
        <v>1094911597</v>
      </c>
      <c r="C4" s="4" t="s">
        <v>23</v>
      </c>
      <c r="D4" s="5">
        <v>1000</v>
      </c>
      <c r="E4" s="5">
        <f t="shared" si="0"/>
        <v>600</v>
      </c>
      <c r="F4" s="5">
        <v>144.5</v>
      </c>
      <c r="G4" s="5">
        <v>0</v>
      </c>
      <c r="H4" s="5">
        <v>10</v>
      </c>
      <c r="I4" s="5">
        <v>0</v>
      </c>
      <c r="J4" s="13">
        <f t="shared" si="1"/>
        <v>754.5</v>
      </c>
    </row>
    <row r="5" spans="1:10" ht="15" customHeight="1" x14ac:dyDescent="0.25">
      <c r="A5" s="4">
        <v>3</v>
      </c>
      <c r="B5" s="4">
        <v>41909397</v>
      </c>
      <c r="C5" s="4" t="s">
        <v>24</v>
      </c>
      <c r="D5" s="5">
        <v>874.24</v>
      </c>
      <c r="E5" s="5">
        <f t="shared" si="0"/>
        <v>411.36</v>
      </c>
      <c r="F5" s="5">
        <v>153</v>
      </c>
      <c r="G5" s="5">
        <v>100</v>
      </c>
      <c r="H5" s="5">
        <v>20</v>
      </c>
      <c r="I5" s="5">
        <v>0</v>
      </c>
      <c r="J5" s="13">
        <f t="shared" si="1"/>
        <v>684.36</v>
      </c>
    </row>
    <row r="6" spans="1:10" ht="15" customHeight="1" x14ac:dyDescent="0.25">
      <c r="A6" s="4">
        <v>4</v>
      </c>
      <c r="B6" s="4">
        <v>7547572</v>
      </c>
      <c r="C6" s="4" t="s">
        <v>25</v>
      </c>
      <c r="D6" s="5">
        <v>852.4</v>
      </c>
      <c r="E6" s="5">
        <f t="shared" si="0"/>
        <v>378.59999999999997</v>
      </c>
      <c r="F6" s="5">
        <v>158.5</v>
      </c>
      <c r="G6" s="5">
        <v>100</v>
      </c>
      <c r="H6" s="5">
        <v>0</v>
      </c>
      <c r="I6" s="5">
        <v>0</v>
      </c>
      <c r="J6" s="13">
        <f t="shared" si="1"/>
        <v>637.09999999999991</v>
      </c>
    </row>
    <row r="7" spans="1:10" ht="15.75" customHeight="1" x14ac:dyDescent="0.25">
      <c r="A7" s="4">
        <v>5</v>
      </c>
      <c r="B7" s="4">
        <v>1121859918</v>
      </c>
      <c r="C7" s="4" t="s">
        <v>26</v>
      </c>
      <c r="D7" s="5">
        <v>841.48</v>
      </c>
      <c r="E7" s="5">
        <f t="shared" si="0"/>
        <v>362.22</v>
      </c>
      <c r="F7" s="5">
        <v>157.5</v>
      </c>
      <c r="G7" s="5">
        <v>23.287671232876711</v>
      </c>
      <c r="H7" s="5">
        <v>5</v>
      </c>
      <c r="I7" s="5">
        <v>0</v>
      </c>
      <c r="J7" s="13">
        <f t="shared" si="1"/>
        <v>548.00767123287676</v>
      </c>
    </row>
    <row r="8" spans="1:10" x14ac:dyDescent="0.25">
      <c r="A8" s="4">
        <v>6</v>
      </c>
      <c r="B8" s="4">
        <v>1094894480</v>
      </c>
      <c r="C8" s="4" t="s">
        <v>27</v>
      </c>
      <c r="D8" s="5">
        <v>874.24</v>
      </c>
      <c r="E8" s="5">
        <f t="shared" si="0"/>
        <v>411.36</v>
      </c>
      <c r="F8" s="5">
        <v>126.5</v>
      </c>
      <c r="G8" s="5">
        <v>7.77</v>
      </c>
      <c r="H8" s="5">
        <v>0</v>
      </c>
      <c r="I8" s="5">
        <v>0</v>
      </c>
      <c r="J8" s="13">
        <f t="shared" si="1"/>
        <v>545.63</v>
      </c>
    </row>
    <row r="9" spans="1:10" x14ac:dyDescent="0.25">
      <c r="A9" s="4">
        <v>7</v>
      </c>
      <c r="B9" s="4">
        <v>1094893130</v>
      </c>
      <c r="C9" s="4" t="s">
        <v>28</v>
      </c>
      <c r="D9" s="5">
        <v>819.65</v>
      </c>
      <c r="E9" s="5">
        <f t="shared" si="0"/>
        <v>329.47499999999997</v>
      </c>
      <c r="F9" s="5">
        <v>164</v>
      </c>
      <c r="G9" s="5">
        <v>39.287671232876711</v>
      </c>
      <c r="H9" s="5">
        <v>0</v>
      </c>
      <c r="I9" s="5">
        <v>0</v>
      </c>
      <c r="J9" s="13">
        <f t="shared" si="1"/>
        <v>532.76267123287664</v>
      </c>
    </row>
    <row r="10" spans="1:10" x14ac:dyDescent="0.25">
      <c r="A10" s="4">
        <v>8</v>
      </c>
      <c r="B10" s="4">
        <v>1094881088</v>
      </c>
      <c r="C10" s="4" t="s">
        <v>29</v>
      </c>
      <c r="D10" s="5">
        <v>830.57</v>
      </c>
      <c r="E10" s="5">
        <f t="shared" si="0"/>
        <v>345.85500000000008</v>
      </c>
      <c r="F10" s="5">
        <v>146.5</v>
      </c>
      <c r="G10" s="5">
        <v>26.410958904109588</v>
      </c>
      <c r="H10" s="5">
        <v>5</v>
      </c>
      <c r="I10" s="5">
        <v>0</v>
      </c>
      <c r="J10" s="13">
        <f t="shared" si="1"/>
        <v>523.76595890410965</v>
      </c>
    </row>
    <row r="11" spans="1:10" x14ac:dyDescent="0.25">
      <c r="A11" s="4">
        <v>9</v>
      </c>
      <c r="B11" s="4">
        <v>9729869</v>
      </c>
      <c r="C11" s="4" t="s">
        <v>30</v>
      </c>
      <c r="D11" s="5">
        <v>830.57</v>
      </c>
      <c r="E11" s="5">
        <f t="shared" si="0"/>
        <v>345.85500000000008</v>
      </c>
      <c r="F11" s="5">
        <v>150.5</v>
      </c>
      <c r="G11" s="5">
        <v>14.64</v>
      </c>
      <c r="H11" s="5">
        <v>0</v>
      </c>
      <c r="I11" s="5">
        <v>0</v>
      </c>
      <c r="J11" s="13">
        <f t="shared" si="1"/>
        <v>510.99500000000006</v>
      </c>
    </row>
    <row r="12" spans="1:10" x14ac:dyDescent="0.25">
      <c r="A12" s="4">
        <v>10</v>
      </c>
      <c r="B12" s="4">
        <v>1094899514</v>
      </c>
      <c r="C12" s="4" t="s">
        <v>31</v>
      </c>
      <c r="D12" s="5">
        <v>819.65</v>
      </c>
      <c r="E12" s="5">
        <f t="shared" si="0"/>
        <v>329.47499999999997</v>
      </c>
      <c r="F12" s="5">
        <v>150</v>
      </c>
      <c r="G12" s="5">
        <v>0.49315068493150682</v>
      </c>
      <c r="H12" s="5">
        <v>0</v>
      </c>
      <c r="I12" s="5">
        <v>0</v>
      </c>
      <c r="J12" s="13">
        <f t="shared" si="1"/>
        <v>479.96815068493146</v>
      </c>
    </row>
    <row r="14" spans="1:10" customFormat="1" x14ac:dyDescent="0.25">
      <c r="A14" s="29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0"/>
      <c r="E16" s="30"/>
      <c r="F16" s="30"/>
      <c r="G16" s="30"/>
      <c r="H16" s="30"/>
    </row>
    <row r="17" spans="1:8" customFormat="1" x14ac:dyDescent="0.25">
      <c r="B17" s="30"/>
      <c r="C17" s="30"/>
      <c r="D17" s="30"/>
      <c r="E17" s="30"/>
      <c r="F17" s="30"/>
      <c r="G17" s="30"/>
      <c r="H17" s="30"/>
    </row>
    <row r="18" spans="1:8" customFormat="1" x14ac:dyDescent="0.25">
      <c r="B18" s="30"/>
      <c r="C18" s="30"/>
      <c r="D18" s="30"/>
      <c r="E18" s="30"/>
      <c r="F18" s="30"/>
      <c r="G18" s="30"/>
      <c r="H18" s="30"/>
    </row>
    <row r="19" spans="1:8" customFormat="1" x14ac:dyDescent="0.25">
      <c r="B19" s="30"/>
      <c r="C19" s="30"/>
      <c r="D19" s="31" t="s">
        <v>86</v>
      </c>
      <c r="E19" s="30"/>
      <c r="F19" s="30"/>
      <c r="G19" s="30"/>
      <c r="H19" s="30"/>
    </row>
    <row r="20" spans="1:8" customFormat="1" x14ac:dyDescent="0.25">
      <c r="C20" s="30"/>
      <c r="D20" s="32" t="s">
        <v>87</v>
      </c>
      <c r="E20" s="30"/>
      <c r="F20" s="30"/>
      <c r="G20" s="30"/>
      <c r="H20" s="30"/>
    </row>
    <row r="22" spans="1:8" x14ac:dyDescent="0.25">
      <c r="A22" s="29" t="s">
        <v>89</v>
      </c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9"/>
  <sheetViews>
    <sheetView zoomScale="85" zoomScaleNormal="85" workbookViewId="0">
      <selection activeCell="C26" sqref="C26"/>
    </sheetView>
  </sheetViews>
  <sheetFormatPr baseColWidth="10" defaultColWidth="9.140625" defaultRowHeight="15" x14ac:dyDescent="0.2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x14ac:dyDescent="0.25">
      <c r="A1" s="33" t="s">
        <v>84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76.5" x14ac:dyDescent="0.25">
      <c r="A2" s="11" t="s">
        <v>10</v>
      </c>
      <c r="B2" s="12" t="s">
        <v>0</v>
      </c>
      <c r="C2" s="12" t="s">
        <v>9</v>
      </c>
      <c r="D2" s="24" t="s">
        <v>2</v>
      </c>
      <c r="E2" s="24" t="s">
        <v>7</v>
      </c>
      <c r="F2" s="24" t="s">
        <v>3</v>
      </c>
      <c r="G2" s="24" t="s">
        <v>4</v>
      </c>
      <c r="H2" s="25" t="s">
        <v>5</v>
      </c>
      <c r="I2" s="25" t="s">
        <v>6</v>
      </c>
      <c r="J2" s="23" t="s">
        <v>8</v>
      </c>
    </row>
    <row r="3" spans="1:10" ht="15" customHeight="1" x14ac:dyDescent="0.25">
      <c r="A3" s="14">
        <v>1</v>
      </c>
      <c r="B3" s="14">
        <v>24578447</v>
      </c>
      <c r="C3" s="14" t="s">
        <v>33</v>
      </c>
      <c r="D3" s="2">
        <v>841.45</v>
      </c>
      <c r="E3" s="2">
        <f t="shared" ref="E3:E9" si="0">300+((600-300)*(D3-800)/(1000-800))</f>
        <v>362.17500000000007</v>
      </c>
      <c r="F3" s="2">
        <v>159</v>
      </c>
      <c r="G3" s="2">
        <v>100</v>
      </c>
      <c r="H3" s="2">
        <v>10</v>
      </c>
      <c r="I3" s="2">
        <v>0</v>
      </c>
      <c r="J3" s="20">
        <f t="shared" ref="J3:J9" si="1">SUM(E3:I3)</f>
        <v>631.17500000000007</v>
      </c>
    </row>
    <row r="4" spans="1:10" ht="15" customHeight="1" x14ac:dyDescent="0.25">
      <c r="A4" s="14">
        <v>2</v>
      </c>
      <c r="B4" s="14">
        <v>1094921308</v>
      </c>
      <c r="C4" s="14" t="s">
        <v>34</v>
      </c>
      <c r="D4" s="2">
        <v>863.1</v>
      </c>
      <c r="E4" s="2">
        <f t="shared" si="0"/>
        <v>394.65000000000003</v>
      </c>
      <c r="F4" s="2">
        <v>167.5</v>
      </c>
      <c r="G4" s="2">
        <v>65.479452054794521</v>
      </c>
      <c r="H4" s="2">
        <v>0</v>
      </c>
      <c r="I4" s="2">
        <v>0</v>
      </c>
      <c r="J4" s="20">
        <f t="shared" si="1"/>
        <v>627.62945205479457</v>
      </c>
    </row>
    <row r="5" spans="1:10" ht="15" customHeight="1" x14ac:dyDescent="0.25">
      <c r="A5" s="14">
        <v>3</v>
      </c>
      <c r="B5" s="14">
        <v>4924100</v>
      </c>
      <c r="C5" s="14" t="s">
        <v>35</v>
      </c>
      <c r="D5" s="2">
        <v>895.56</v>
      </c>
      <c r="E5" s="2">
        <f t="shared" si="0"/>
        <v>443.33999999999992</v>
      </c>
      <c r="F5" s="2">
        <v>151</v>
      </c>
      <c r="G5" s="2">
        <v>17.86</v>
      </c>
      <c r="H5" s="2">
        <v>15</v>
      </c>
      <c r="I5" s="2">
        <v>0</v>
      </c>
      <c r="J5" s="20">
        <f t="shared" si="1"/>
        <v>627.19999999999993</v>
      </c>
    </row>
    <row r="6" spans="1:10" ht="15" customHeight="1" x14ac:dyDescent="0.25">
      <c r="A6" s="14">
        <v>4</v>
      </c>
      <c r="B6" s="14">
        <v>19401998</v>
      </c>
      <c r="C6" s="14" t="s">
        <v>36</v>
      </c>
      <c r="D6" s="2">
        <v>873.92</v>
      </c>
      <c r="E6" s="2">
        <f t="shared" si="0"/>
        <v>410.87999999999994</v>
      </c>
      <c r="F6" s="2">
        <v>153.5</v>
      </c>
      <c r="G6" s="2">
        <v>42.08</v>
      </c>
      <c r="H6" s="2">
        <v>0</v>
      </c>
      <c r="I6" s="2">
        <v>0</v>
      </c>
      <c r="J6" s="20">
        <f t="shared" si="1"/>
        <v>606.45999999999992</v>
      </c>
    </row>
    <row r="7" spans="1:10" ht="15" customHeight="1" x14ac:dyDescent="0.25">
      <c r="A7" s="14">
        <v>5</v>
      </c>
      <c r="B7" s="14">
        <v>1094893321</v>
      </c>
      <c r="C7" s="14" t="s">
        <v>37</v>
      </c>
      <c r="D7" s="2">
        <v>841.45</v>
      </c>
      <c r="E7" s="2">
        <f t="shared" si="0"/>
        <v>362.17500000000007</v>
      </c>
      <c r="F7" s="2">
        <v>166.5</v>
      </c>
      <c r="G7" s="2">
        <v>26.794520547945204</v>
      </c>
      <c r="H7" s="2">
        <v>30</v>
      </c>
      <c r="I7" s="2">
        <v>0</v>
      </c>
      <c r="J7" s="20">
        <f t="shared" si="1"/>
        <v>585.46952054794531</v>
      </c>
    </row>
    <row r="8" spans="1:10" ht="15" customHeight="1" x14ac:dyDescent="0.25">
      <c r="A8" s="14">
        <v>6</v>
      </c>
      <c r="B8" s="14">
        <v>1094905673</v>
      </c>
      <c r="C8" s="14" t="s">
        <v>38</v>
      </c>
      <c r="D8" s="2">
        <v>808.98</v>
      </c>
      <c r="E8" s="2">
        <f t="shared" si="0"/>
        <v>313.47000000000003</v>
      </c>
      <c r="F8" s="2">
        <v>151</v>
      </c>
      <c r="G8" s="2">
        <v>100</v>
      </c>
      <c r="H8" s="2">
        <v>0</v>
      </c>
      <c r="I8" s="2">
        <v>0</v>
      </c>
      <c r="J8" s="20">
        <f t="shared" si="1"/>
        <v>564.47</v>
      </c>
    </row>
    <row r="9" spans="1:10" x14ac:dyDescent="0.25">
      <c r="A9" s="14">
        <v>7</v>
      </c>
      <c r="B9" s="14">
        <v>24586100</v>
      </c>
      <c r="C9" s="14" t="s">
        <v>39</v>
      </c>
      <c r="D9" s="2">
        <v>808.98</v>
      </c>
      <c r="E9" s="2">
        <f t="shared" si="0"/>
        <v>313.47000000000003</v>
      </c>
      <c r="F9" s="2">
        <v>161.5</v>
      </c>
      <c r="G9" s="2">
        <v>54.13</v>
      </c>
      <c r="H9" s="2">
        <v>10</v>
      </c>
      <c r="I9" s="2">
        <v>0</v>
      </c>
      <c r="J9" s="20">
        <f t="shared" si="1"/>
        <v>539.1</v>
      </c>
    </row>
    <row r="11" spans="1:10" customFormat="1" x14ac:dyDescent="0.25">
      <c r="A11" s="29"/>
    </row>
    <row r="12" spans="1:10" customFormat="1" x14ac:dyDescent="0.25">
      <c r="B12" s="30"/>
      <c r="C12" s="30"/>
      <c r="D12" s="30"/>
      <c r="E12" s="30"/>
      <c r="F12" s="30"/>
      <c r="G12" s="30"/>
      <c r="H12" s="30"/>
    </row>
    <row r="13" spans="1:10" customFormat="1" x14ac:dyDescent="0.25">
      <c r="B13" s="30"/>
      <c r="C13" s="30"/>
      <c r="D13" s="30"/>
      <c r="E13" s="30"/>
      <c r="F13" s="30"/>
      <c r="G13" s="30"/>
      <c r="H13" s="30"/>
    </row>
    <row r="14" spans="1:10" customFormat="1" x14ac:dyDescent="0.25">
      <c r="B14" s="30"/>
      <c r="C14" s="30"/>
      <c r="D14" s="30"/>
      <c r="E14" s="30"/>
      <c r="F14" s="30"/>
      <c r="G14" s="30"/>
      <c r="H14" s="30"/>
    </row>
    <row r="15" spans="1:10" customFormat="1" x14ac:dyDescent="0.25">
      <c r="B15" s="30"/>
      <c r="C15" s="30"/>
      <c r="D15" s="30"/>
      <c r="E15" s="30"/>
      <c r="F15" s="30"/>
      <c r="G15" s="30"/>
      <c r="H15" s="30"/>
    </row>
    <row r="16" spans="1:10" customFormat="1" x14ac:dyDescent="0.25">
      <c r="B16" s="30"/>
      <c r="C16" s="30"/>
      <c r="D16" s="31" t="s">
        <v>86</v>
      </c>
      <c r="E16" s="30"/>
      <c r="F16" s="30"/>
      <c r="G16" s="30"/>
      <c r="H16" s="30"/>
    </row>
    <row r="17" spans="1:8" customFormat="1" x14ac:dyDescent="0.25">
      <c r="C17" s="30"/>
      <c r="D17" s="32" t="s">
        <v>87</v>
      </c>
      <c r="E17" s="30"/>
      <c r="F17" s="30"/>
      <c r="G17" s="30"/>
      <c r="H17" s="30"/>
    </row>
    <row r="19" spans="1:8" x14ac:dyDescent="0.25">
      <c r="A19" s="29" t="s">
        <v>89</v>
      </c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13"/>
  <sheetViews>
    <sheetView zoomScale="85" zoomScaleNormal="85" workbookViewId="0">
      <selection activeCell="E15" sqref="E15"/>
    </sheetView>
  </sheetViews>
  <sheetFormatPr baseColWidth="10" defaultColWidth="9.140625" defaultRowHeight="15" x14ac:dyDescent="0.25"/>
  <cols>
    <col min="1" max="1" width="4.140625" style="1" customWidth="1"/>
    <col min="2" max="2" width="11.140625" customWidth="1"/>
    <col min="3" max="3" width="28.5703125" customWidth="1"/>
    <col min="4" max="4" width="9.140625" style="1"/>
    <col min="5" max="5" width="11.140625" style="1" customWidth="1"/>
    <col min="10" max="16384" width="9.140625" style="1"/>
  </cols>
  <sheetData>
    <row r="1" spans="1:10" x14ac:dyDescent="0.25">
      <c r="A1" s="35" t="s">
        <v>90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76.5" x14ac:dyDescent="0.25">
      <c r="A2" s="10" t="s">
        <v>11</v>
      </c>
      <c r="B2" s="6" t="s">
        <v>0</v>
      </c>
      <c r="C2" s="6" t="s">
        <v>9</v>
      </c>
      <c r="D2" s="7" t="s">
        <v>80</v>
      </c>
      <c r="E2" s="7" t="s">
        <v>81</v>
      </c>
      <c r="F2" s="7" t="s">
        <v>3</v>
      </c>
      <c r="G2" s="7" t="s">
        <v>4</v>
      </c>
      <c r="H2" s="8" t="s">
        <v>5</v>
      </c>
      <c r="I2" s="8" t="s">
        <v>6</v>
      </c>
      <c r="J2" s="22" t="s">
        <v>8</v>
      </c>
    </row>
    <row r="3" spans="1:10" ht="15" customHeight="1" x14ac:dyDescent="0.25">
      <c r="A3" s="3">
        <v>1</v>
      </c>
      <c r="B3" s="4">
        <v>41945161</v>
      </c>
      <c r="C3" s="4" t="s">
        <v>40</v>
      </c>
      <c r="D3" s="5">
        <v>856.49</v>
      </c>
      <c r="E3" s="5">
        <f>300+((600-300)*(D3-800)/(1000-800))</f>
        <v>384.73500000000001</v>
      </c>
      <c r="F3" s="5">
        <v>168</v>
      </c>
      <c r="G3" s="5">
        <v>39.61</v>
      </c>
      <c r="H3" s="5">
        <v>20</v>
      </c>
      <c r="I3" s="5">
        <v>0</v>
      </c>
      <c r="J3" s="26">
        <f>SUM(E3:I3)</f>
        <v>612.34500000000003</v>
      </c>
    </row>
    <row r="4" spans="1:10" x14ac:dyDescent="0.25">
      <c r="A4" s="3">
        <v>2</v>
      </c>
      <c r="B4" s="3">
        <v>80019419</v>
      </c>
      <c r="C4" s="3" t="s">
        <v>41</v>
      </c>
      <c r="D4" s="5">
        <v>856.49</v>
      </c>
      <c r="E4" s="5">
        <f>300+((600-300)*(D4-800)/(1000-800))</f>
        <v>384.73500000000001</v>
      </c>
      <c r="F4" s="5">
        <v>159.5</v>
      </c>
      <c r="G4" s="5">
        <v>42.630136986301373</v>
      </c>
      <c r="H4" s="5">
        <v>10</v>
      </c>
      <c r="I4" s="5">
        <v>0</v>
      </c>
      <c r="J4" s="26">
        <f>SUM(E4:I4)</f>
        <v>596.86513698630142</v>
      </c>
    </row>
    <row r="5" spans="1:10" x14ac:dyDescent="0.25">
      <c r="A5" s="3">
        <v>3</v>
      </c>
      <c r="B5" s="3">
        <v>42162249</v>
      </c>
      <c r="C5" s="3" t="s">
        <v>42</v>
      </c>
      <c r="D5" s="5">
        <v>832.88</v>
      </c>
      <c r="E5" s="5">
        <f>300+((600-300)*(D5-800)/(1000-800))</f>
        <v>349.32</v>
      </c>
      <c r="F5" s="5">
        <v>164.5</v>
      </c>
      <c r="G5" s="5">
        <v>8.1095890410958908</v>
      </c>
      <c r="H5" s="5">
        <v>20</v>
      </c>
      <c r="I5" s="5">
        <v>0</v>
      </c>
      <c r="J5" s="26">
        <f>SUM(E5:I5)</f>
        <v>541.92958904109582</v>
      </c>
    </row>
    <row r="6" spans="1:10" x14ac:dyDescent="0.25">
      <c r="A6" s="3">
        <v>4</v>
      </c>
      <c r="B6" s="3">
        <v>41956757</v>
      </c>
      <c r="C6" s="3" t="s">
        <v>43</v>
      </c>
      <c r="D6" s="5">
        <v>809.27</v>
      </c>
      <c r="E6" s="5">
        <f>300+((600-300)*(D6-800)/(1000-800))</f>
        <v>313.90499999999997</v>
      </c>
      <c r="F6" s="5">
        <v>153.5</v>
      </c>
      <c r="G6" s="5">
        <v>25.315068493150687</v>
      </c>
      <c r="H6" s="5">
        <v>40</v>
      </c>
      <c r="I6" s="5">
        <v>0</v>
      </c>
      <c r="J6" s="26">
        <f>SUM(E6:I6)</f>
        <v>532.72006849315062</v>
      </c>
    </row>
    <row r="10" spans="1:10" x14ac:dyDescent="0.25">
      <c r="D10" s="34" t="s">
        <v>86</v>
      </c>
      <c r="E10" s="34"/>
      <c r="F10" s="34"/>
      <c r="G10" s="34"/>
    </row>
    <row r="11" spans="1:10" x14ac:dyDescent="0.25">
      <c r="D11" s="34" t="s">
        <v>87</v>
      </c>
      <c r="E11" s="34"/>
      <c r="F11" s="34"/>
      <c r="G11" s="34"/>
    </row>
    <row r="13" spans="1:10" x14ac:dyDescent="0.25">
      <c r="A13" s="1" t="s">
        <v>89</v>
      </c>
    </row>
  </sheetData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23"/>
  <sheetViews>
    <sheetView zoomScale="85" zoomScaleNormal="85" workbookViewId="0">
      <selection activeCell="C29" sqref="C29"/>
    </sheetView>
  </sheetViews>
  <sheetFormatPr baseColWidth="10" defaultColWidth="9.140625" defaultRowHeight="15" x14ac:dyDescent="0.2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x14ac:dyDescent="0.25">
      <c r="A1" s="39" t="s">
        <v>91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85.5" customHeight="1" x14ac:dyDescent="0.25">
      <c r="A2" s="11" t="s">
        <v>11</v>
      </c>
      <c r="B2" s="12" t="s">
        <v>0</v>
      </c>
      <c r="C2" s="12" t="s">
        <v>9</v>
      </c>
      <c r="D2" s="24" t="s">
        <v>80</v>
      </c>
      <c r="E2" s="24" t="s">
        <v>81</v>
      </c>
      <c r="F2" s="24" t="s">
        <v>3</v>
      </c>
      <c r="G2" s="24" t="s">
        <v>4</v>
      </c>
      <c r="H2" s="25" t="s">
        <v>5</v>
      </c>
      <c r="I2" s="25" t="s">
        <v>6</v>
      </c>
      <c r="J2" s="27" t="s">
        <v>8</v>
      </c>
    </row>
    <row r="3" spans="1:10" x14ac:dyDescent="0.25">
      <c r="A3" s="4">
        <v>1</v>
      </c>
      <c r="B3" s="4">
        <v>41930012</v>
      </c>
      <c r="C3" s="4" t="s">
        <v>44</v>
      </c>
      <c r="D3" s="9">
        <v>954.93</v>
      </c>
      <c r="E3" s="9">
        <f t="shared" ref="E3:E17" si="0">300+((600-300)*(D3-800)/(1000-800))</f>
        <v>532.39499999999998</v>
      </c>
      <c r="F3" s="9">
        <v>154</v>
      </c>
      <c r="G3" s="9">
        <v>81.36</v>
      </c>
      <c r="H3" s="9">
        <v>20</v>
      </c>
      <c r="I3" s="9">
        <v>0</v>
      </c>
      <c r="J3" s="13">
        <f t="shared" ref="J3:J17" si="1">SUM(E3:I3)</f>
        <v>787.755</v>
      </c>
    </row>
    <row r="4" spans="1:10" x14ac:dyDescent="0.25">
      <c r="A4" s="4">
        <v>2</v>
      </c>
      <c r="B4" s="4">
        <v>9729046</v>
      </c>
      <c r="C4" s="4" t="s">
        <v>45</v>
      </c>
      <c r="D4" s="9">
        <v>918.83</v>
      </c>
      <c r="E4" s="9">
        <f t="shared" si="0"/>
        <v>478.24500000000006</v>
      </c>
      <c r="F4" s="9">
        <v>156</v>
      </c>
      <c r="G4" s="9">
        <v>100</v>
      </c>
      <c r="H4" s="9">
        <v>0</v>
      </c>
      <c r="I4" s="9">
        <v>0</v>
      </c>
      <c r="J4" s="13">
        <f t="shared" si="1"/>
        <v>734.24500000000012</v>
      </c>
    </row>
    <row r="5" spans="1:10" x14ac:dyDescent="0.25">
      <c r="A5" s="4">
        <v>3</v>
      </c>
      <c r="B5" s="4">
        <v>4376045</v>
      </c>
      <c r="C5" s="4" t="s">
        <v>46</v>
      </c>
      <c r="D5" s="9">
        <v>894.77</v>
      </c>
      <c r="E5" s="9">
        <f t="shared" si="0"/>
        <v>442.15499999999997</v>
      </c>
      <c r="F5" s="9">
        <v>168.5</v>
      </c>
      <c r="G5" s="9">
        <v>98.63</v>
      </c>
      <c r="H5" s="9">
        <v>0</v>
      </c>
      <c r="I5" s="9">
        <v>0</v>
      </c>
      <c r="J5" s="13">
        <f t="shared" si="1"/>
        <v>709.28499999999997</v>
      </c>
    </row>
    <row r="6" spans="1:10" x14ac:dyDescent="0.25">
      <c r="A6" s="4">
        <v>4</v>
      </c>
      <c r="B6" s="4">
        <v>66963848</v>
      </c>
      <c r="C6" s="4" t="s">
        <v>47</v>
      </c>
      <c r="D6" s="9">
        <v>870.7</v>
      </c>
      <c r="E6" s="9">
        <f t="shared" si="0"/>
        <v>406.05000000000007</v>
      </c>
      <c r="F6" s="9">
        <v>147.5</v>
      </c>
      <c r="G6" s="9">
        <v>100</v>
      </c>
      <c r="H6" s="9">
        <v>45</v>
      </c>
      <c r="I6" s="9">
        <v>0</v>
      </c>
      <c r="J6" s="13">
        <f t="shared" si="1"/>
        <v>698.55000000000007</v>
      </c>
    </row>
    <row r="7" spans="1:10" x14ac:dyDescent="0.25">
      <c r="A7" s="4">
        <v>5</v>
      </c>
      <c r="B7" s="4">
        <v>41950502</v>
      </c>
      <c r="C7" s="4" t="s">
        <v>52</v>
      </c>
      <c r="D7" s="9">
        <v>846.63</v>
      </c>
      <c r="E7" s="9">
        <f t="shared" si="0"/>
        <v>369.94499999999999</v>
      </c>
      <c r="F7" s="9">
        <v>173.5</v>
      </c>
      <c r="G7" s="9">
        <v>100</v>
      </c>
      <c r="H7" s="9">
        <v>40</v>
      </c>
      <c r="I7" s="9">
        <v>0</v>
      </c>
      <c r="J7" s="13">
        <f t="shared" si="1"/>
        <v>683.44499999999994</v>
      </c>
    </row>
    <row r="8" spans="1:10" x14ac:dyDescent="0.25">
      <c r="A8" s="4">
        <v>6</v>
      </c>
      <c r="B8" s="4">
        <v>41939176</v>
      </c>
      <c r="C8" s="4" t="s">
        <v>48</v>
      </c>
      <c r="D8" s="9">
        <v>858.66</v>
      </c>
      <c r="E8" s="9">
        <f t="shared" si="0"/>
        <v>387.98999999999995</v>
      </c>
      <c r="F8" s="9">
        <v>174</v>
      </c>
      <c r="G8" s="9">
        <v>100</v>
      </c>
      <c r="H8" s="9">
        <v>20</v>
      </c>
      <c r="I8" s="9">
        <v>0</v>
      </c>
      <c r="J8" s="13">
        <f t="shared" si="1"/>
        <v>681.99</v>
      </c>
    </row>
    <row r="9" spans="1:10" x14ac:dyDescent="0.25">
      <c r="A9" s="4">
        <v>7</v>
      </c>
      <c r="B9" s="4">
        <v>41954030</v>
      </c>
      <c r="C9" s="4" t="s">
        <v>49</v>
      </c>
      <c r="D9" s="9">
        <v>846.63</v>
      </c>
      <c r="E9" s="9">
        <f t="shared" si="0"/>
        <v>369.94499999999999</v>
      </c>
      <c r="F9" s="9">
        <v>165</v>
      </c>
      <c r="G9" s="9">
        <v>100</v>
      </c>
      <c r="H9" s="9">
        <v>20</v>
      </c>
      <c r="I9" s="9">
        <v>0</v>
      </c>
      <c r="J9" s="13">
        <f t="shared" si="1"/>
        <v>654.94499999999994</v>
      </c>
    </row>
    <row r="10" spans="1:10" x14ac:dyDescent="0.25">
      <c r="A10" s="4">
        <v>8</v>
      </c>
      <c r="B10" s="4">
        <v>18400234</v>
      </c>
      <c r="C10" s="4" t="s">
        <v>50</v>
      </c>
      <c r="D10" s="9">
        <v>846.63</v>
      </c>
      <c r="E10" s="9">
        <f t="shared" si="0"/>
        <v>369.94499999999999</v>
      </c>
      <c r="F10" s="9">
        <v>146.5</v>
      </c>
      <c r="G10" s="9">
        <v>100</v>
      </c>
      <c r="H10" s="9">
        <v>20</v>
      </c>
      <c r="I10" s="9">
        <v>0</v>
      </c>
      <c r="J10" s="13">
        <f t="shared" si="1"/>
        <v>636.44499999999994</v>
      </c>
    </row>
    <row r="11" spans="1:10" x14ac:dyDescent="0.25">
      <c r="A11" s="4">
        <v>9</v>
      </c>
      <c r="B11" s="4">
        <v>12986295</v>
      </c>
      <c r="C11" s="4" t="s">
        <v>51</v>
      </c>
      <c r="D11" s="9">
        <v>870.7</v>
      </c>
      <c r="E11" s="9">
        <f t="shared" si="0"/>
        <v>406.05000000000007</v>
      </c>
      <c r="F11" s="9">
        <v>130</v>
      </c>
      <c r="G11" s="9">
        <v>100</v>
      </c>
      <c r="H11" s="9">
        <v>0</v>
      </c>
      <c r="I11" s="9">
        <v>0</v>
      </c>
      <c r="J11" s="13">
        <f t="shared" si="1"/>
        <v>636.05000000000007</v>
      </c>
    </row>
    <row r="12" spans="1:10" x14ac:dyDescent="0.25">
      <c r="A12" s="4">
        <v>10</v>
      </c>
      <c r="B12" s="4">
        <v>41953819</v>
      </c>
      <c r="C12" s="4" t="s">
        <v>53</v>
      </c>
      <c r="D12" s="9">
        <v>882.73</v>
      </c>
      <c r="E12" s="9">
        <f t="shared" si="0"/>
        <v>424.09500000000003</v>
      </c>
      <c r="F12" s="9">
        <v>156.5</v>
      </c>
      <c r="G12" s="9">
        <v>12.054794520547945</v>
      </c>
      <c r="H12" s="9">
        <v>15</v>
      </c>
      <c r="I12" s="9">
        <v>0</v>
      </c>
      <c r="J12" s="13">
        <f t="shared" si="1"/>
        <v>607.64979452054797</v>
      </c>
    </row>
    <row r="13" spans="1:10" x14ac:dyDescent="0.25">
      <c r="A13" s="4">
        <v>11</v>
      </c>
      <c r="B13" s="4">
        <v>41931701</v>
      </c>
      <c r="C13" s="4" t="s">
        <v>54</v>
      </c>
      <c r="D13" s="9">
        <v>870.7</v>
      </c>
      <c r="E13" s="9">
        <f t="shared" si="0"/>
        <v>406.05000000000007</v>
      </c>
      <c r="F13" s="9">
        <v>167.5</v>
      </c>
      <c r="G13" s="9">
        <v>17.579999999999998</v>
      </c>
      <c r="H13" s="9">
        <v>5</v>
      </c>
      <c r="I13" s="9">
        <v>0</v>
      </c>
      <c r="J13" s="13">
        <f t="shared" si="1"/>
        <v>596.13000000000011</v>
      </c>
    </row>
    <row r="14" spans="1:10" x14ac:dyDescent="0.25">
      <c r="A14" s="4">
        <v>12</v>
      </c>
      <c r="B14" s="4">
        <v>41957055</v>
      </c>
      <c r="C14" s="4" t="s">
        <v>56</v>
      </c>
      <c r="D14" s="9">
        <v>822.56</v>
      </c>
      <c r="E14" s="9">
        <f t="shared" si="0"/>
        <v>333.83999999999992</v>
      </c>
      <c r="F14" s="9">
        <v>146.5</v>
      </c>
      <c r="G14" s="9">
        <v>64.72</v>
      </c>
      <c r="H14" s="9">
        <v>50</v>
      </c>
      <c r="I14" s="9">
        <v>0</v>
      </c>
      <c r="J14" s="13">
        <f t="shared" si="1"/>
        <v>595.05999999999995</v>
      </c>
    </row>
    <row r="15" spans="1:10" x14ac:dyDescent="0.25">
      <c r="A15" s="4">
        <v>13</v>
      </c>
      <c r="B15" s="4">
        <v>33815445</v>
      </c>
      <c r="C15" s="4" t="s">
        <v>55</v>
      </c>
      <c r="D15" s="9">
        <v>846.63</v>
      </c>
      <c r="E15" s="9">
        <f t="shared" si="0"/>
        <v>369.94499999999999</v>
      </c>
      <c r="F15" s="9">
        <v>160.5</v>
      </c>
      <c r="G15" s="9">
        <v>59.83</v>
      </c>
      <c r="H15" s="9">
        <v>0</v>
      </c>
      <c r="I15" s="9">
        <v>0</v>
      </c>
      <c r="J15" s="13">
        <f t="shared" si="1"/>
        <v>590.27499999999998</v>
      </c>
    </row>
    <row r="16" spans="1:10" x14ac:dyDescent="0.25">
      <c r="A16" s="4">
        <v>14</v>
      </c>
      <c r="B16" s="4">
        <v>41938429</v>
      </c>
      <c r="C16" s="4" t="s">
        <v>57</v>
      </c>
      <c r="D16" s="9">
        <v>810.53</v>
      </c>
      <c r="E16" s="9">
        <f t="shared" si="0"/>
        <v>315.79499999999996</v>
      </c>
      <c r="F16" s="9">
        <v>144</v>
      </c>
      <c r="G16" s="9">
        <v>100</v>
      </c>
      <c r="H16" s="9">
        <v>0</v>
      </c>
      <c r="I16" s="9">
        <v>0</v>
      </c>
      <c r="J16" s="13">
        <f t="shared" si="1"/>
        <v>559.79499999999996</v>
      </c>
    </row>
    <row r="17" spans="1:10" x14ac:dyDescent="0.25">
      <c r="A17" s="4">
        <v>15</v>
      </c>
      <c r="B17" s="4">
        <v>7561765</v>
      </c>
      <c r="C17" s="4" t="s">
        <v>58</v>
      </c>
      <c r="D17" s="9">
        <v>858.66</v>
      </c>
      <c r="E17" s="9">
        <f t="shared" si="0"/>
        <v>387.98999999999995</v>
      </c>
      <c r="F17" s="9">
        <v>156.5</v>
      </c>
      <c r="G17" s="9">
        <v>11.39</v>
      </c>
      <c r="H17" s="9">
        <v>0</v>
      </c>
      <c r="I17" s="9">
        <v>0</v>
      </c>
      <c r="J17" s="13">
        <f t="shared" si="1"/>
        <v>555.88</v>
      </c>
    </row>
    <row r="21" spans="1:10" x14ac:dyDescent="0.25">
      <c r="A21" s="1" t="s">
        <v>89</v>
      </c>
    </row>
    <row r="22" spans="1:10" x14ac:dyDescent="0.25">
      <c r="C22" s="37" t="s">
        <v>86</v>
      </c>
      <c r="D22" s="37"/>
      <c r="E22" s="37"/>
      <c r="F22" s="37"/>
    </row>
    <row r="23" spans="1:10" x14ac:dyDescent="0.25">
      <c r="C23" s="38" t="s">
        <v>87</v>
      </c>
      <c r="D23" s="38"/>
      <c r="E23" s="38"/>
      <c r="F23" s="38"/>
    </row>
  </sheetData>
  <mergeCells count="3">
    <mergeCell ref="C22:F22"/>
    <mergeCell ref="C23:F23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2"/>
  <sheetViews>
    <sheetView tabSelected="1" zoomScaleNormal="100" workbookViewId="0">
      <selection activeCell="A23" sqref="A23"/>
    </sheetView>
  </sheetViews>
  <sheetFormatPr baseColWidth="10" defaultColWidth="9.140625" defaultRowHeight="15" x14ac:dyDescent="0.2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x14ac:dyDescent="0.25">
      <c r="A1" s="33" t="s">
        <v>85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67.5" x14ac:dyDescent="0.25">
      <c r="A2" s="18" t="s">
        <v>11</v>
      </c>
      <c r="B2" s="15" t="s">
        <v>0</v>
      </c>
      <c r="C2" s="15" t="s">
        <v>1</v>
      </c>
      <c r="D2" s="16" t="s">
        <v>80</v>
      </c>
      <c r="E2" s="16" t="s">
        <v>81</v>
      </c>
      <c r="F2" s="16" t="s">
        <v>3</v>
      </c>
      <c r="G2" s="16" t="s">
        <v>4</v>
      </c>
      <c r="H2" s="17" t="s">
        <v>5</v>
      </c>
      <c r="I2" s="17" t="s">
        <v>6</v>
      </c>
      <c r="J2" s="21" t="s">
        <v>8</v>
      </c>
    </row>
    <row r="3" spans="1:10" ht="15" customHeight="1" x14ac:dyDescent="0.25">
      <c r="A3" s="14">
        <v>1</v>
      </c>
      <c r="B3" s="14">
        <v>41945901</v>
      </c>
      <c r="C3" s="14" t="s">
        <v>59</v>
      </c>
      <c r="D3" s="2">
        <v>976.23</v>
      </c>
      <c r="E3" s="2">
        <f t="shared" ref="E3:E22" si="0">300+((600-300)*(D3-800)/(1000-800))</f>
        <v>564.34500000000003</v>
      </c>
      <c r="F3" s="2">
        <v>158.5</v>
      </c>
      <c r="G3" s="2">
        <v>100</v>
      </c>
      <c r="H3" s="2">
        <v>20</v>
      </c>
      <c r="I3" s="2">
        <v>0</v>
      </c>
      <c r="J3" s="20">
        <f t="shared" ref="J3:J22" si="1">SUM(E3:I3)</f>
        <v>842.84500000000003</v>
      </c>
    </row>
    <row r="4" spans="1:10" ht="15" customHeight="1" x14ac:dyDescent="0.25">
      <c r="A4" s="14">
        <v>2</v>
      </c>
      <c r="B4" s="14">
        <v>24336232</v>
      </c>
      <c r="C4" s="14" t="s">
        <v>60</v>
      </c>
      <c r="D4" s="2">
        <v>943.44</v>
      </c>
      <c r="E4" s="2">
        <f t="shared" si="0"/>
        <v>515.16000000000008</v>
      </c>
      <c r="F4" s="2">
        <v>153</v>
      </c>
      <c r="G4" s="2">
        <v>72.87</v>
      </c>
      <c r="H4" s="2">
        <v>20</v>
      </c>
      <c r="I4" s="2">
        <v>0</v>
      </c>
      <c r="J4" s="20">
        <f t="shared" si="1"/>
        <v>761.03000000000009</v>
      </c>
    </row>
    <row r="5" spans="1:10" ht="15" customHeight="1" x14ac:dyDescent="0.25">
      <c r="A5" s="14">
        <v>3</v>
      </c>
      <c r="B5" s="14">
        <v>4579220</v>
      </c>
      <c r="C5" s="14" t="s">
        <v>61</v>
      </c>
      <c r="D5" s="2">
        <v>932.51</v>
      </c>
      <c r="E5" s="2">
        <f t="shared" si="0"/>
        <v>498.76499999999999</v>
      </c>
      <c r="F5" s="2">
        <v>164.5</v>
      </c>
      <c r="G5" s="2">
        <v>78.41</v>
      </c>
      <c r="H5" s="2">
        <v>0</v>
      </c>
      <c r="I5" s="2">
        <v>0</v>
      </c>
      <c r="J5" s="20">
        <f t="shared" si="1"/>
        <v>741.67499999999995</v>
      </c>
    </row>
    <row r="6" spans="1:10" ht="15" customHeight="1" x14ac:dyDescent="0.25">
      <c r="A6" s="14">
        <v>4</v>
      </c>
      <c r="B6" s="14">
        <v>41959145</v>
      </c>
      <c r="C6" s="14" t="s">
        <v>77</v>
      </c>
      <c r="D6" s="2">
        <v>845.08</v>
      </c>
      <c r="E6" s="2">
        <f t="shared" si="0"/>
        <v>367.62000000000006</v>
      </c>
      <c r="F6" s="2">
        <v>173</v>
      </c>
      <c r="G6" s="2">
        <v>96.219178082191775</v>
      </c>
      <c r="H6" s="2">
        <v>60</v>
      </c>
      <c r="I6" s="2">
        <v>0</v>
      </c>
      <c r="J6" s="20">
        <f t="shared" si="1"/>
        <v>696.83917808219189</v>
      </c>
    </row>
    <row r="7" spans="1:10" ht="15" customHeight="1" x14ac:dyDescent="0.25">
      <c r="A7" s="14">
        <v>5</v>
      </c>
      <c r="B7" s="14">
        <v>1094889133</v>
      </c>
      <c r="C7" s="14" t="s">
        <v>62</v>
      </c>
      <c r="D7" s="2">
        <v>910.66</v>
      </c>
      <c r="E7" s="2">
        <f t="shared" si="0"/>
        <v>465.98999999999995</v>
      </c>
      <c r="F7" s="2">
        <v>158.5</v>
      </c>
      <c r="G7" s="2">
        <v>27.671232876712327</v>
      </c>
      <c r="H7" s="2">
        <v>20</v>
      </c>
      <c r="I7" s="2">
        <v>0</v>
      </c>
      <c r="J7" s="20">
        <f t="shared" si="1"/>
        <v>672.16123287671235</v>
      </c>
    </row>
    <row r="8" spans="1:10" ht="15" customHeight="1" x14ac:dyDescent="0.25">
      <c r="A8" s="14">
        <v>6</v>
      </c>
      <c r="B8" s="14">
        <v>4831330</v>
      </c>
      <c r="C8" s="14" t="s">
        <v>63</v>
      </c>
      <c r="D8" s="2">
        <v>856.01</v>
      </c>
      <c r="E8" s="2">
        <f t="shared" si="0"/>
        <v>384.01499999999999</v>
      </c>
      <c r="F8" s="2">
        <v>156</v>
      </c>
      <c r="G8" s="2">
        <v>100</v>
      </c>
      <c r="H8" s="2">
        <v>25</v>
      </c>
      <c r="I8" s="2">
        <v>0</v>
      </c>
      <c r="J8" s="20">
        <f t="shared" si="1"/>
        <v>665.01499999999999</v>
      </c>
    </row>
    <row r="9" spans="1:10" ht="15" customHeight="1" x14ac:dyDescent="0.25">
      <c r="A9" s="14">
        <v>7</v>
      </c>
      <c r="B9" s="14">
        <v>41960286</v>
      </c>
      <c r="C9" s="14" t="s">
        <v>64</v>
      </c>
      <c r="D9" s="2">
        <v>845.08</v>
      </c>
      <c r="E9" s="2">
        <f t="shared" si="0"/>
        <v>367.62000000000006</v>
      </c>
      <c r="F9" s="2">
        <v>171.5</v>
      </c>
      <c r="G9" s="2">
        <v>78.410958904109592</v>
      </c>
      <c r="H9" s="2">
        <v>40</v>
      </c>
      <c r="I9" s="2">
        <v>0</v>
      </c>
      <c r="J9" s="20">
        <f t="shared" si="1"/>
        <v>657.53095890410975</v>
      </c>
    </row>
    <row r="10" spans="1:10" ht="15" customHeight="1" x14ac:dyDescent="0.25">
      <c r="A10" s="14">
        <v>8</v>
      </c>
      <c r="B10" s="14">
        <v>12989961</v>
      </c>
      <c r="C10" s="14" t="s">
        <v>65</v>
      </c>
      <c r="D10" s="2">
        <v>834.15</v>
      </c>
      <c r="E10" s="2">
        <f t="shared" si="0"/>
        <v>351.22499999999997</v>
      </c>
      <c r="F10" s="2">
        <v>171</v>
      </c>
      <c r="G10" s="2">
        <v>100</v>
      </c>
      <c r="H10" s="2">
        <v>30</v>
      </c>
      <c r="I10" s="2">
        <v>0</v>
      </c>
      <c r="J10" s="20">
        <f t="shared" si="1"/>
        <v>652.22499999999991</v>
      </c>
    </row>
    <row r="11" spans="1:10" ht="15" customHeight="1" x14ac:dyDescent="0.25">
      <c r="A11" s="14">
        <v>9</v>
      </c>
      <c r="B11" s="14">
        <v>41958348</v>
      </c>
      <c r="C11" s="14" t="s">
        <v>66</v>
      </c>
      <c r="D11" s="2">
        <v>888.8</v>
      </c>
      <c r="E11" s="2">
        <f t="shared" si="0"/>
        <v>433.19999999999993</v>
      </c>
      <c r="F11" s="2">
        <v>159.5</v>
      </c>
      <c r="G11" s="2">
        <v>52.109589041095887</v>
      </c>
      <c r="H11" s="2">
        <v>0</v>
      </c>
      <c r="I11" s="2">
        <v>0</v>
      </c>
      <c r="J11" s="20">
        <f t="shared" si="1"/>
        <v>644.80958904109582</v>
      </c>
    </row>
    <row r="12" spans="1:10" ht="15" customHeight="1" x14ac:dyDescent="0.25">
      <c r="A12" s="14">
        <v>10</v>
      </c>
      <c r="B12" s="14">
        <v>31467184</v>
      </c>
      <c r="C12" s="14" t="s">
        <v>67</v>
      </c>
      <c r="D12" s="2">
        <v>834.15</v>
      </c>
      <c r="E12" s="2">
        <f t="shared" si="0"/>
        <v>351.22499999999997</v>
      </c>
      <c r="F12" s="2">
        <v>161.5</v>
      </c>
      <c r="G12" s="2">
        <v>100</v>
      </c>
      <c r="H12" s="2">
        <v>20</v>
      </c>
      <c r="I12" s="2">
        <v>0</v>
      </c>
      <c r="J12" s="20">
        <f t="shared" si="1"/>
        <v>632.72499999999991</v>
      </c>
    </row>
    <row r="13" spans="1:10" x14ac:dyDescent="0.25">
      <c r="A13" s="14">
        <v>11</v>
      </c>
      <c r="B13" s="14">
        <v>7551811</v>
      </c>
      <c r="C13" s="14" t="s">
        <v>68</v>
      </c>
      <c r="D13" s="2">
        <v>834.15</v>
      </c>
      <c r="E13" s="2">
        <f t="shared" si="0"/>
        <v>351.22499999999997</v>
      </c>
      <c r="F13" s="2">
        <v>144.5</v>
      </c>
      <c r="G13" s="2">
        <v>100</v>
      </c>
      <c r="H13" s="2">
        <v>0</v>
      </c>
      <c r="I13" s="2">
        <v>0</v>
      </c>
      <c r="J13" s="20">
        <f t="shared" si="1"/>
        <v>595.72499999999991</v>
      </c>
    </row>
    <row r="14" spans="1:10" x14ac:dyDescent="0.25">
      <c r="A14" s="14">
        <v>12</v>
      </c>
      <c r="B14" s="14">
        <v>1094889009</v>
      </c>
      <c r="C14" s="14" t="s">
        <v>69</v>
      </c>
      <c r="D14" s="2">
        <v>856.01</v>
      </c>
      <c r="E14" s="2">
        <f t="shared" si="0"/>
        <v>384.01499999999999</v>
      </c>
      <c r="F14" s="2">
        <v>157</v>
      </c>
      <c r="G14" s="2">
        <v>26.136986301369863</v>
      </c>
      <c r="H14" s="2">
        <v>0</v>
      </c>
      <c r="I14" s="2">
        <v>0</v>
      </c>
      <c r="J14" s="20">
        <f t="shared" si="1"/>
        <v>567.1519863013699</v>
      </c>
    </row>
    <row r="15" spans="1:10" x14ac:dyDescent="0.25">
      <c r="A15" s="14">
        <v>13</v>
      </c>
      <c r="B15" s="14">
        <v>1094884382</v>
      </c>
      <c r="C15" s="14" t="s">
        <v>76</v>
      </c>
      <c r="D15" s="2">
        <v>823.22</v>
      </c>
      <c r="E15" s="2">
        <f t="shared" si="0"/>
        <v>334.83000000000004</v>
      </c>
      <c r="F15" s="2">
        <v>157.5</v>
      </c>
      <c r="G15" s="2">
        <v>71.05</v>
      </c>
      <c r="H15" s="2">
        <v>0</v>
      </c>
      <c r="I15" s="2">
        <v>0</v>
      </c>
      <c r="J15" s="20">
        <f t="shared" si="1"/>
        <v>563.38</v>
      </c>
    </row>
    <row r="16" spans="1:10" x14ac:dyDescent="0.25">
      <c r="A16" s="14">
        <v>14</v>
      </c>
      <c r="B16" s="14">
        <v>1094887859</v>
      </c>
      <c r="C16" s="14" t="s">
        <v>70</v>
      </c>
      <c r="D16" s="2">
        <v>812.3</v>
      </c>
      <c r="E16" s="2">
        <f t="shared" si="0"/>
        <v>318.44999999999993</v>
      </c>
      <c r="F16" s="2">
        <v>164.5</v>
      </c>
      <c r="G16" s="2">
        <v>73.863013698630141</v>
      </c>
      <c r="H16" s="2">
        <v>0</v>
      </c>
      <c r="I16" s="2">
        <v>0</v>
      </c>
      <c r="J16" s="20">
        <f t="shared" si="1"/>
        <v>556.81301369863013</v>
      </c>
    </row>
    <row r="17" spans="1:10" x14ac:dyDescent="0.25">
      <c r="A17" s="14">
        <v>15</v>
      </c>
      <c r="B17" s="14">
        <v>41940348</v>
      </c>
      <c r="C17" s="14" t="s">
        <v>71</v>
      </c>
      <c r="D17" s="2">
        <v>801.37</v>
      </c>
      <c r="E17" s="2">
        <f t="shared" si="0"/>
        <v>302.05500000000001</v>
      </c>
      <c r="F17" s="2">
        <v>159</v>
      </c>
      <c r="G17" s="2">
        <v>93.863013698630141</v>
      </c>
      <c r="H17" s="2">
        <v>0</v>
      </c>
      <c r="I17" s="2">
        <v>0</v>
      </c>
      <c r="J17" s="20">
        <f t="shared" si="1"/>
        <v>554.91801369863015</v>
      </c>
    </row>
    <row r="18" spans="1:10" x14ac:dyDescent="0.25">
      <c r="A18" s="14">
        <v>16</v>
      </c>
      <c r="B18" s="14">
        <v>1098306463</v>
      </c>
      <c r="C18" s="14" t="s">
        <v>73</v>
      </c>
      <c r="D18" s="2">
        <v>812.3</v>
      </c>
      <c r="E18" s="2">
        <f t="shared" si="0"/>
        <v>318.44999999999993</v>
      </c>
      <c r="F18" s="2">
        <v>160</v>
      </c>
      <c r="G18" s="2">
        <v>55.55</v>
      </c>
      <c r="H18" s="2">
        <v>20</v>
      </c>
      <c r="I18" s="2">
        <v>0</v>
      </c>
      <c r="J18" s="20">
        <f t="shared" si="1"/>
        <v>553.99999999999989</v>
      </c>
    </row>
    <row r="19" spans="1:10" x14ac:dyDescent="0.25">
      <c r="A19" s="14">
        <v>17</v>
      </c>
      <c r="B19" s="14">
        <v>9774751</v>
      </c>
      <c r="C19" s="14" t="s">
        <v>72</v>
      </c>
      <c r="D19" s="2">
        <v>845.08</v>
      </c>
      <c r="E19" s="2">
        <f t="shared" si="0"/>
        <v>367.62000000000006</v>
      </c>
      <c r="F19" s="2">
        <v>160</v>
      </c>
      <c r="G19" s="2">
        <v>2.02</v>
      </c>
      <c r="H19" s="2">
        <v>0</v>
      </c>
      <c r="I19" s="2">
        <v>0</v>
      </c>
      <c r="J19" s="20">
        <f t="shared" si="1"/>
        <v>529.6400000000001</v>
      </c>
    </row>
    <row r="20" spans="1:10" x14ac:dyDescent="0.25">
      <c r="A20" s="14">
        <v>18</v>
      </c>
      <c r="B20" s="14">
        <v>41913286</v>
      </c>
      <c r="C20" s="14" t="s">
        <v>79</v>
      </c>
      <c r="D20" s="2">
        <v>812.3</v>
      </c>
      <c r="E20" s="2">
        <f t="shared" si="0"/>
        <v>318.44999999999993</v>
      </c>
      <c r="F20" s="2">
        <v>148</v>
      </c>
      <c r="G20" s="2">
        <v>58.41</v>
      </c>
      <c r="H20" s="2">
        <v>0</v>
      </c>
      <c r="I20" s="2">
        <v>0</v>
      </c>
      <c r="J20" s="19">
        <f t="shared" si="1"/>
        <v>524.8599999999999</v>
      </c>
    </row>
    <row r="21" spans="1:10" x14ac:dyDescent="0.25">
      <c r="A21" s="14">
        <v>19</v>
      </c>
      <c r="B21" s="14">
        <v>33819562</v>
      </c>
      <c r="C21" s="14" t="s">
        <v>74</v>
      </c>
      <c r="D21" s="2">
        <v>812.3</v>
      </c>
      <c r="E21" s="2">
        <f t="shared" si="0"/>
        <v>318.44999999999993</v>
      </c>
      <c r="F21" s="2">
        <v>155.5</v>
      </c>
      <c r="G21" s="2">
        <v>29.64</v>
      </c>
      <c r="H21" s="2">
        <v>0</v>
      </c>
      <c r="I21" s="2">
        <v>0</v>
      </c>
      <c r="J21" s="20">
        <f t="shared" si="1"/>
        <v>503.58999999999992</v>
      </c>
    </row>
    <row r="22" spans="1:10" x14ac:dyDescent="0.25">
      <c r="A22" s="14">
        <v>20</v>
      </c>
      <c r="B22" s="14">
        <v>89009974</v>
      </c>
      <c r="C22" s="14" t="s">
        <v>75</v>
      </c>
      <c r="D22" s="2">
        <v>801.37</v>
      </c>
      <c r="E22" s="2">
        <f t="shared" si="0"/>
        <v>302.05500000000001</v>
      </c>
      <c r="F22" s="2">
        <v>157.5</v>
      </c>
      <c r="G22" s="2">
        <v>12.109589041095891</v>
      </c>
      <c r="H22" s="2">
        <v>20</v>
      </c>
      <c r="I22" s="2">
        <v>0</v>
      </c>
      <c r="J22" s="20">
        <f t="shared" si="1"/>
        <v>491.66458904109589</v>
      </c>
    </row>
    <row r="24" spans="1:10" customFormat="1" x14ac:dyDescent="0.25">
      <c r="A24" s="29"/>
    </row>
    <row r="25" spans="1:10" customFormat="1" x14ac:dyDescent="0.25">
      <c r="B25" s="30"/>
      <c r="C25" s="30"/>
      <c r="D25" s="30"/>
      <c r="E25" s="30"/>
      <c r="F25" s="30"/>
      <c r="G25" s="30"/>
      <c r="H25" s="30"/>
    </row>
    <row r="26" spans="1:10" customFormat="1" x14ac:dyDescent="0.25">
      <c r="B26" s="30"/>
      <c r="C26" s="30"/>
      <c r="D26" s="30"/>
      <c r="E26" s="30"/>
      <c r="F26" s="30"/>
      <c r="G26" s="30"/>
      <c r="H26" s="30"/>
    </row>
    <row r="27" spans="1:10" customFormat="1" x14ac:dyDescent="0.25">
      <c r="B27" s="30"/>
      <c r="C27" s="30"/>
      <c r="D27" s="30"/>
      <c r="E27" s="30"/>
      <c r="F27" s="30"/>
      <c r="G27" s="30"/>
      <c r="H27" s="30"/>
    </row>
    <row r="28" spans="1:10" customFormat="1" x14ac:dyDescent="0.25">
      <c r="B28" s="30"/>
      <c r="C28" s="30"/>
      <c r="D28" s="30"/>
      <c r="E28" s="30"/>
      <c r="F28" s="30"/>
      <c r="G28" s="30"/>
      <c r="H28" s="30"/>
    </row>
    <row r="29" spans="1:10" customFormat="1" x14ac:dyDescent="0.25">
      <c r="B29" s="30"/>
      <c r="C29" s="30"/>
      <c r="D29" s="31" t="s">
        <v>86</v>
      </c>
      <c r="E29" s="30"/>
      <c r="F29" s="30"/>
      <c r="G29" s="30"/>
      <c r="H29" s="30"/>
    </row>
    <row r="30" spans="1:10" customFormat="1" x14ac:dyDescent="0.25">
      <c r="C30" s="30"/>
      <c r="D30" s="32" t="s">
        <v>87</v>
      </c>
      <c r="E30" s="30"/>
      <c r="F30" s="30"/>
      <c r="G30" s="30"/>
      <c r="H30" s="30"/>
    </row>
    <row r="32" spans="1:10" x14ac:dyDescent="0.25">
      <c r="A32" s="29" t="s">
        <v>89</v>
      </c>
    </row>
  </sheetData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Citador Juzgado Municipal</vt:lpstr>
      <vt:lpstr>Oficial Mayor o Susta. Circuito</vt:lpstr>
      <vt:lpstr>Oficial mayor o sust. Municipal</vt:lpstr>
      <vt:lpstr>Profesional Centro de Servicios</vt:lpstr>
      <vt:lpstr>Secretario Juzg. Circuito </vt:lpstr>
      <vt:lpstr>Secretario Juzg. Municipal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2017-05-15T14:20:57Z</dcterms:modified>
</cp:coreProperties>
</file>