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0"/>
  <workbookPr filterPrivacy="1" defaultThemeVersion="124226"/>
  <xr:revisionPtr revIDLastSave="19" documentId="13_ncr:1_{346C04BD-5082-428C-B85E-229C599A07D6}" xr6:coauthVersionLast="36" xr6:coauthVersionMax="46" xr10:uidLastSave="{1D50FB05-A7D4-4ABD-B789-F291CD5912B7}"/>
  <bookViews>
    <workbookView xWindow="0" yWindow="1812" windowWidth="20496" windowHeight="10908" tabRatio="980" firstSheet="9" activeTab="17" xr2:uid="{00000000-000D-0000-FFFF-FFFF00000000}"/>
  </bookViews>
  <sheets>
    <sheet name="AsistAdmEPMSG6" sheetId="29" r:id="rId1"/>
    <sheet name="AsisJdcoEPMS, PnalCtoJyPG19  " sheetId="30" r:id="rId2"/>
    <sheet name="AsistSocCSAEPMSG18" sheetId="51" r:id="rId3"/>
    <sheet name="AsistSocJFamiliayAdoleG1" sheetId="31" r:id="rId4"/>
    <sheet name="AuxJudJ.FamiliayAdoleG4" sheetId="32" r:id="rId5"/>
    <sheet name="Aux.Jud.PenalCtoEspG2" sheetId="23" r:id="rId6"/>
    <sheet name="CitadorCtoCSJ,CSAJyOSAG3" sheetId="16" r:id="rId7"/>
    <sheet name="CitadorTribG4" sheetId="40" r:id="rId8"/>
    <sheet name="CitadorMpalCSJ,CSAyOSAG3" sheetId="17" r:id="rId9"/>
    <sheet name="EscribienteTribunal" sheetId="39" r:id="rId10"/>
    <sheet name="EscMpalCSJyOSA" sheetId="36" r:id="rId11"/>
    <sheet name="OficialMayorTribunal" sheetId="35" r:id="rId12"/>
    <sheet name="ProfUnivTrib, CentroyOSG16" sheetId="38" r:id="rId13"/>
    <sheet name="ProfUnivJuzgAdmtivoG16" sheetId="42" r:id="rId14"/>
    <sheet name="SecretCtoCSAJyOSA" sheetId="44" r:id="rId15"/>
    <sheet name="SecretarioTribunal" sheetId="47" r:id="rId16"/>
    <sheet name="TécSistCSAEPMSG11" sheetId="48" r:id="rId17"/>
    <sheet name="Vigencias" sheetId="50" r:id="rId18"/>
  </sheets>
  <definedNames>
    <definedName name="_xlnm._FilterDatabase" localSheetId="1" hidden="1">'AsisJdcoEPMS, PnalCtoJyPG19  '!$A$2:$H$4</definedName>
    <definedName name="_xlnm._FilterDatabase" localSheetId="0" hidden="1">AsistAdmEPMSG6!$B$2:$H$4</definedName>
    <definedName name="_xlnm._FilterDatabase" localSheetId="3" hidden="1">AsistSocJFamiliayAdoleG1!$A$2:$H$4</definedName>
    <definedName name="_xlnm._FilterDatabase" localSheetId="5" hidden="1">Aux.Jud.PenalCtoEspG2!$A$2:$H$4</definedName>
    <definedName name="_xlnm._FilterDatabase" localSheetId="4" hidden="1">AuxJudJ.FamiliayAdoleG4!$A$2:$H$3</definedName>
    <definedName name="_xlnm._FilterDatabase" localSheetId="6" hidden="1">'CitadorCtoCSJ,CSAJyOSAG3'!$A$2:$H$3</definedName>
    <definedName name="_xlnm._FilterDatabase" localSheetId="8" hidden="1">'CitadorMpalCSJ,CSAyOSAG3'!$A$2:$H$4</definedName>
    <definedName name="_xlnm._FilterDatabase" localSheetId="7" hidden="1">CitadorTribG4!$A$2:$H$4</definedName>
    <definedName name="_xlnm._FilterDatabase" localSheetId="10" hidden="1">EscMpalCSJyOSA!$B$2:$H$3</definedName>
    <definedName name="_xlnm._FilterDatabase" localSheetId="9" hidden="1">EscribienteTribunal!$A$2:$H$4</definedName>
    <definedName name="_xlnm._FilterDatabase" localSheetId="11" hidden="1">OficialMayorTribunal!$A$2:$H$2</definedName>
    <definedName name="_xlnm._FilterDatabase" localSheetId="13" hidden="1">ProfUnivJuzgAdmtivoG16!$B$2:$H$3</definedName>
    <definedName name="_xlnm._FilterDatabase" localSheetId="12" hidden="1">'ProfUnivTrib, CentroyOSG16'!$B$2:$H$3</definedName>
    <definedName name="_xlnm._FilterDatabase" localSheetId="14" hidden="1">SecretCtoCSAJyOSA!$B$2:$H$3</definedName>
  </definedNames>
  <calcPr calcId="191029"/>
</workbook>
</file>

<file path=xl/calcChain.xml><?xml version="1.0" encoding="utf-8"?>
<calcChain xmlns="http://schemas.openxmlformats.org/spreadsheetml/2006/main">
  <c r="H9" i="51" l="1"/>
  <c r="H8" i="51"/>
  <c r="H7" i="51"/>
  <c r="H6" i="51"/>
  <c r="H5" i="51"/>
  <c r="H4" i="51"/>
  <c r="H3" i="51"/>
  <c r="H3" i="48" l="1"/>
  <c r="H3" i="47"/>
  <c r="H3" i="44"/>
  <c r="H3" i="38"/>
  <c r="H3" i="35"/>
  <c r="H3" i="36"/>
  <c r="H3" i="39"/>
  <c r="H3" i="17"/>
  <c r="H3" i="40"/>
  <c r="H3" i="16"/>
  <c r="H4" i="23"/>
  <c r="H3" i="23"/>
  <c r="H3" i="32"/>
  <c r="H3" i="31"/>
  <c r="H3" i="30"/>
  <c r="H26" i="29"/>
  <c r="H3" i="29"/>
  <c r="H5" i="36"/>
  <c r="H6" i="36"/>
  <c r="H7" i="36"/>
  <c r="H5" i="39"/>
  <c r="H6" i="39"/>
  <c r="H5" i="17"/>
  <c r="H6" i="17"/>
  <c r="H7" i="17"/>
  <c r="H8" i="17"/>
  <c r="H9" i="17"/>
  <c r="H5" i="40"/>
  <c r="H6" i="40"/>
  <c r="H7" i="40"/>
  <c r="H4" i="40"/>
  <c r="H5" i="16"/>
  <c r="H6" i="16"/>
  <c r="H7" i="16"/>
  <c r="H8" i="16"/>
  <c r="H9" i="16"/>
  <c r="H10" i="16"/>
  <c r="H11" i="16"/>
  <c r="H12" i="16"/>
  <c r="H5" i="31"/>
  <c r="H6" i="31"/>
  <c r="H7" i="31"/>
  <c r="H8" i="31"/>
  <c r="H9" i="31"/>
  <c r="H10" i="31"/>
  <c r="H11" i="31"/>
  <c r="H12" i="31"/>
  <c r="H13" i="31"/>
  <c r="H14" i="31"/>
  <c r="H15" i="31"/>
  <c r="H16" i="31"/>
  <c r="H17" i="31"/>
  <c r="H18" i="31"/>
  <c r="H19" i="31"/>
  <c r="H20" i="31"/>
  <c r="H21" i="31"/>
  <c r="H22" i="31"/>
  <c r="H23" i="31"/>
  <c r="H24" i="31"/>
  <c r="H25" i="31"/>
  <c r="H26" i="31"/>
  <c r="H5" i="30"/>
  <c r="H6" i="30"/>
  <c r="H7" i="30"/>
  <c r="H8" i="30"/>
  <c r="H9" i="30"/>
  <c r="H10" i="30"/>
  <c r="H11" i="30"/>
  <c r="H12" i="30"/>
  <c r="H5" i="29"/>
  <c r="H6" i="29"/>
  <c r="H7" i="29"/>
  <c r="H8" i="29"/>
  <c r="H9" i="29"/>
  <c r="H10" i="29"/>
  <c r="H11" i="29"/>
  <c r="H12" i="29"/>
  <c r="H13" i="29"/>
  <c r="H14" i="29"/>
  <c r="H15" i="29"/>
  <c r="H16" i="29"/>
  <c r="H17" i="29"/>
  <c r="H18" i="29"/>
  <c r="H19" i="29"/>
  <c r="H20" i="29"/>
  <c r="H21" i="29"/>
  <c r="H22" i="29"/>
  <c r="H23" i="29"/>
  <c r="H24" i="29"/>
  <c r="H25" i="29"/>
  <c r="H5" i="48"/>
  <c r="H6" i="48"/>
  <c r="H7" i="48"/>
  <c r="H8" i="48"/>
  <c r="H9" i="48"/>
  <c r="H10" i="48"/>
  <c r="H11" i="48"/>
  <c r="H12" i="48"/>
  <c r="H5" i="47"/>
  <c r="H6" i="47"/>
  <c r="H7" i="47"/>
  <c r="H4" i="38"/>
  <c r="H5" i="38"/>
  <c r="H6" i="38"/>
  <c r="H7" i="38"/>
  <c r="H8" i="38"/>
  <c r="H9" i="38"/>
  <c r="H10" i="38"/>
  <c r="H11" i="38"/>
  <c r="H12" i="38"/>
  <c r="H13" i="38"/>
  <c r="H14" i="38"/>
  <c r="H15" i="38"/>
  <c r="H16" i="38"/>
  <c r="H17" i="38"/>
  <c r="H18" i="38"/>
  <c r="H19" i="38"/>
  <c r="H20" i="38"/>
  <c r="H21" i="38"/>
  <c r="H22" i="38"/>
  <c r="H23" i="38"/>
  <c r="H24" i="38"/>
  <c r="H25" i="38"/>
  <c r="H26" i="38"/>
  <c r="H27" i="38"/>
  <c r="H28" i="38"/>
  <c r="H29" i="38"/>
  <c r="H30" i="38"/>
  <c r="H31" i="38"/>
  <c r="H32" i="38"/>
  <c r="H33" i="38"/>
  <c r="H34" i="38"/>
  <c r="H4" i="42"/>
  <c r="H5" i="42"/>
  <c r="H6" i="42"/>
  <c r="H7" i="42"/>
  <c r="H8" i="42"/>
  <c r="H9" i="42"/>
  <c r="H10" i="42"/>
  <c r="H11" i="42"/>
  <c r="H12" i="42"/>
  <c r="H13" i="42"/>
  <c r="H14" i="42"/>
  <c r="H15" i="42"/>
  <c r="H16" i="42"/>
  <c r="H17" i="42"/>
  <c r="H18" i="42"/>
  <c r="H19" i="42"/>
  <c r="H20" i="42"/>
  <c r="H21" i="42"/>
  <c r="H4" i="35"/>
  <c r="H5" i="35"/>
  <c r="H6" i="35"/>
  <c r="H4" i="48" l="1"/>
  <c r="H4" i="47"/>
  <c r="H3" i="42"/>
  <c r="H4" i="36"/>
  <c r="H4" i="39"/>
  <c r="H4" i="17"/>
  <c r="H4" i="16"/>
  <c r="H4" i="31"/>
  <c r="H4" i="30"/>
  <c r="H4" i="29"/>
</calcChain>
</file>

<file path=xl/sharedStrings.xml><?xml version="1.0" encoding="utf-8"?>
<sst xmlns="http://schemas.openxmlformats.org/spreadsheetml/2006/main" count="413" uniqueCount="263">
  <si>
    <t>CEDULA</t>
  </si>
  <si>
    <t>Puntaje Prueba Psicotécnica</t>
  </si>
  <si>
    <t>TOTAL</t>
  </si>
  <si>
    <t>APELLIDOS Y NOMBRES</t>
  </si>
  <si>
    <t>No.</t>
  </si>
  <si>
    <t>Capacitación</t>
  </si>
  <si>
    <t>Puntaje Prueba de Conocimientos</t>
  </si>
  <si>
    <t>Código del Cargo</t>
  </si>
  <si>
    <t>Denominación</t>
  </si>
  <si>
    <t>Grado</t>
  </si>
  <si>
    <t>Asistente Administrativo Juzgados de Ejecución de Penas y Medidas de Seguridad</t>
  </si>
  <si>
    <t>Asistente Jurídico de Juzgado de Ejecución de Penas y Medidas de Seguridad y Juzgado Penal del Circuito con función de Ejecución de Sentencias para las Salas de Justicia y Paz</t>
  </si>
  <si>
    <t>Asistente Social de Centro de Servicios de Ejecución de Penas y Medidas de Seguridad</t>
  </si>
  <si>
    <t>Asistente Social de Juzgados de Familia y Promiscuos de Familia y Penales de Adolescentes</t>
  </si>
  <si>
    <t xml:space="preserve">Auxiliar Judicial de Juzgado de Familia, Promiscuo de Familia, Penales de Adolescentes </t>
  </si>
  <si>
    <t xml:space="preserve">Auxiliar Judicial de Juzgados Penales de Circuito Especializados </t>
  </si>
  <si>
    <t>Citador Circuito de Centros de Servicios Judiciales, Centros de Servicios Administrativos Jurisdiccionales y Oficinas de Servicios y de Apoyo</t>
  </si>
  <si>
    <t xml:space="preserve">Citador de Juzgado de Circuito </t>
  </si>
  <si>
    <t xml:space="preserve">Citador de Juzgado Municipal </t>
  </si>
  <si>
    <t xml:space="preserve">Citador de Tribunal </t>
  </si>
  <si>
    <t>Citador Municipal de Centros de Servicios Judiciales, Centros de Servicios Administrativos Jurisdiccionales y Oficinas de Servicios y de Apoyo</t>
  </si>
  <si>
    <t>Escribiente de Circuito de Centros, Oficinas de Servicios y de Apoyo</t>
  </si>
  <si>
    <t>Nominado</t>
  </si>
  <si>
    <t xml:space="preserve">Escribiente de Juzgado de Circuito </t>
  </si>
  <si>
    <t xml:space="preserve">Escribiente de Juzgado Municipal </t>
  </si>
  <si>
    <t xml:space="preserve">Escribiente de Tribunal </t>
  </si>
  <si>
    <t>Escribiente Municipal de Centros, Oficinas de Servicios y de Apoyo</t>
  </si>
  <si>
    <t xml:space="preserve">Oficial Mayor o  sustanciador de Juzgado de Circuito </t>
  </si>
  <si>
    <t xml:space="preserve">Oficial Mayor o  sustanciador de Juzgado Municipal </t>
  </si>
  <si>
    <t>Oficial Mayor o  sustanciador de Tribunal</t>
  </si>
  <si>
    <t>Profesional Universitario de Tribunal</t>
  </si>
  <si>
    <t xml:space="preserve">Profesional Universitario de Tribunal, Centro u Oficina de Servicios </t>
  </si>
  <si>
    <t>Profesional Universitario Juzgados Administrativos</t>
  </si>
  <si>
    <t>Relator de Tribunal</t>
  </si>
  <si>
    <t>Secretario Circuito de Centros de Servicios Judiciales, Centros de Servicios Administrativos Jurisdiccionales, Oficina de Servicios y de Apoyo</t>
  </si>
  <si>
    <t xml:space="preserve">Secretario de Juzgado de Circuito </t>
  </si>
  <si>
    <t>Secretario de Tribunal</t>
  </si>
  <si>
    <t>Técnico en Sistemas de Centro de Servicios de Ejecución de Penas y Medidas de Seguridad</t>
  </si>
  <si>
    <t xml:space="preserve">Técnico en Sistemas de Tribunal </t>
  </si>
  <si>
    <t xml:space="preserve">Secretario de Juzgado Municipal </t>
  </si>
  <si>
    <t>Experiencia Adicional y Docencia</t>
  </si>
  <si>
    <t>Resolución CSJQUR21-129 del 21 de mayo de 2021</t>
  </si>
  <si>
    <t>Resolución CSJQUR21-130 del 21 de mayo de 2021</t>
  </si>
  <si>
    <t>Resolución CSJQUR21-131 del 21 de mayo de 2021</t>
  </si>
  <si>
    <t>Resolución CSJQUR21-132 del 21 de mayo de 2021</t>
  </si>
  <si>
    <t>Resolución CSJQUR21-133 del 21 de mayo de 2021</t>
  </si>
  <si>
    <t>Resolución CSJQUR21-134 del 21 de mayo de 2021</t>
  </si>
  <si>
    <t>Resolución CSJQUR21-135 del 21 de mayo de 2021</t>
  </si>
  <si>
    <t>Resolución CSJQUR21-136 del 21 de mayo de 2021</t>
  </si>
  <si>
    <t>Resolución CSJQUR21-137 del 21 de mayo de 2021</t>
  </si>
  <si>
    <t>Resolución CSJQUR21-138 del 21 de mayo de 2021</t>
  </si>
  <si>
    <t>Resolución CSJQUR21-139 del 21 de mayo de 2021</t>
  </si>
  <si>
    <t>Resolución CSJQUR21-140 del 21 de mayo de 2021</t>
  </si>
  <si>
    <t>Resolución CSJQUR21-141 del 21 de mayo de 2021</t>
  </si>
  <si>
    <t>Resolución CSJQUR21-142 del 21 de mayo de 2021</t>
  </si>
  <si>
    <t>Resolución CSJQUR21-143 del 21 de mayo de 2021</t>
  </si>
  <si>
    <t>Resolución CSJQUR21-144 del 21 de mayo de 2021</t>
  </si>
  <si>
    <t>Resolución CSJQUR21-145 del 21 de mayo de 2021</t>
  </si>
  <si>
    <t>Resolución CSJQUR21-146 del 21 de mayo de 2021</t>
  </si>
  <si>
    <t>Resolución CSJQUR21-147 del 21 de mayo de 2021</t>
  </si>
  <si>
    <t>Resolución CSJQUR21-148 del 21 de mayo de 2021</t>
  </si>
  <si>
    <t>Resolución CSJQUR21-151 del 21 de mayo de 2021</t>
  </si>
  <si>
    <t>Resolución CSJQUR21-150 del 21 de mayo de 2021</t>
  </si>
  <si>
    <t>Resolución CSJQUR21-152 del 21 de mayo de 2021</t>
  </si>
  <si>
    <t>Resolución CSJQUR21-153 del 21 de mayo de 2021</t>
  </si>
  <si>
    <t>Resolución CSJQUR21-154 del 21 de mayo de 2021</t>
  </si>
  <si>
    <t>Resolución CSJQUR21-155 del 21 de mayo de 2021</t>
  </si>
  <si>
    <t>Resolución CSJQUR21-148 del 21 de mayo de 2021
Oficial Mayor o  sustanciador de Tribunal - Nominado (cód. 261919)</t>
  </si>
  <si>
    <t>GRANADA BAQUERO PAULA ANDREA</t>
  </si>
  <si>
    <t>COLLANTES HERRERA CÉSAR ALEJANDRO</t>
  </si>
  <si>
    <t>GONZALEZ PEREZ EDWIN ALFONSO</t>
  </si>
  <si>
    <t>LOSADA CARDENAS MIGUEL ANGEL</t>
  </si>
  <si>
    <t>HERNÁNDEZ CASTAÑO DIANA PATRICIA</t>
  </si>
  <si>
    <t>OCAMPO GOMEZ CARLOS ANDRES</t>
  </si>
  <si>
    <t>CABRERA TAMAYO KARENT JACKELINE</t>
  </si>
  <si>
    <t>GONZALEZ SUAREZ ALEJANDRA</t>
  </si>
  <si>
    <t>GOMEZ MENESES JAIRO ANDRES</t>
  </si>
  <si>
    <t>FUENTES RAMIREZ JULIANA</t>
  </si>
  <si>
    <t>POLANCO LOPEZ LUZ AMPARO</t>
  </si>
  <si>
    <t>HIDALGO PASAJE JORGE LUIS</t>
  </si>
  <si>
    <t>RIOS CASTAÑEDA ROSA ISLENY</t>
  </si>
  <si>
    <t>GARCIA GONZALEZ MAYRA KATHERINE</t>
  </si>
  <si>
    <t>ALVIS HOYOS DANIELA</t>
  </si>
  <si>
    <t>VELEZ MUÑOZ VICTOR ALFONSO</t>
  </si>
  <si>
    <t>RINCON MONTOYA YIANK POLK</t>
  </si>
  <si>
    <t>PULECIO GOMEZ JHOAN SEBASTIAN</t>
  </si>
  <si>
    <t>VARGAS LAMPREA SANTIAGO EDUARDO</t>
  </si>
  <si>
    <t>CARMONA HERRERA VANESSA</t>
  </si>
  <si>
    <t>GARAY RAMIREZ LADY GINETH</t>
  </si>
  <si>
    <t>YOUNG CARVAJAL SANDRA LORENA</t>
  </si>
  <si>
    <t>GARAVITO LOPEZ PAULA ANDREA</t>
  </si>
  <si>
    <t>Resolución CSJQUR21-150 del 21 de mayo de 2021
Profesional Universitario de Tribunal, Centro u Oficina de Servicios - Grado 16 (cód. 261921)</t>
  </si>
  <si>
    <t>BARAHONA SANCHEZ NICOLAY ALEXANDER</t>
  </si>
  <si>
    <t>CARDENAS ZULETA MAGDA MILENA</t>
  </si>
  <si>
    <t>TABORDA VARGAS OLGA MILENA</t>
  </si>
  <si>
    <t>UMAÑA PATIÑO JOHN FREDY</t>
  </si>
  <si>
    <t>MAZO ARBELAEZ ALEJANDRO</t>
  </si>
  <si>
    <t>MEDINA LOPEZ MARIO JAVIER</t>
  </si>
  <si>
    <t>ARIAS FORERO SANDRA LORENA</t>
  </si>
  <si>
    <t>POLANIA CASADIEGO GLADYS</t>
  </si>
  <si>
    <t>HINCAPIE POSADA VIVIAN MICHELLE</t>
  </si>
  <si>
    <t>USME VILLEGAS SIGIFREDO</t>
  </si>
  <si>
    <t>MONCADA RENDON LUIS FERNANDO</t>
  </si>
  <si>
    <t>COLORADO GONZALEZ MARITZA</t>
  </si>
  <si>
    <t>LEÓN PINZÓN LINA MARCELA</t>
  </si>
  <si>
    <t>DUQUE OCHOA LUIS GUILLERMO</t>
  </si>
  <si>
    <t>TOBON MORA JOSE ALEJANDRO</t>
  </si>
  <si>
    <t>OLARTE VALENCIA WILSON EDUARDO</t>
  </si>
  <si>
    <t>VANEGAS LOAIZA PAOLA ANDREA</t>
  </si>
  <si>
    <t>ZULUAGA GARCIA JESSICA ALEXANDRA</t>
  </si>
  <si>
    <t>BERNAL ORTIZ LUZ ANDREA</t>
  </si>
  <si>
    <t>SUAREZ BELTRAN EDWIN FABIAN</t>
  </si>
  <si>
    <t>SERNA ALVAREZ FABIAN</t>
  </si>
  <si>
    <t>PAEZ DELGADO MIGUEL ANTONIO</t>
  </si>
  <si>
    <t>QUIGUANAS MARTINEZ LAURA ANDREA</t>
  </si>
  <si>
    <t>LOPEZ ZULUAGA LAURA MILENA</t>
  </si>
  <si>
    <t>ROJAS MUÑOZ ANDRES ALFONSO</t>
  </si>
  <si>
    <t>GARCIA FRANCO ALEJANDRA ISABEL</t>
  </si>
  <si>
    <t>DUARTE CARDONA LUISA FERNANDA</t>
  </si>
  <si>
    <t>OCAMPO ORTIZ MICHAEL STIVEN</t>
  </si>
  <si>
    <t>LOAIZA CEBALLOS SANDRA PAOLA</t>
  </si>
  <si>
    <t>MUÑOZ PEREZ NANCY</t>
  </si>
  <si>
    <t>GIRALDO DUARTE ANGELA MANUELA</t>
  </si>
  <si>
    <t>DIAZ ROMAN JORGE HERNAN</t>
  </si>
  <si>
    <t>Resolución CSJQUR21-153 del 21 de mayo de 2021
Secretario de Tribunal - Nominado (cód. 261927)</t>
  </si>
  <si>
    <t>VELEZ ROMERO CARLOS ANDRES</t>
  </si>
  <si>
    <t>VEGA ROMERO MILTON DARIO</t>
  </si>
  <si>
    <t>ROMO VARGAS MIGUEL ANGEL</t>
  </si>
  <si>
    <t>CARDONA ORTIZ ANGELA MARIA</t>
  </si>
  <si>
    <t>ARISTIZABAL MARTINEZ JUAN DIEGO</t>
  </si>
  <si>
    <t>Resolución CSJQUR21-129 del 21 de mayo de 2021 
Asistente Administrativo Juzgados de Ejecución de Penas y Medidas de Seguridad - Grado 6 (cód. 261901)</t>
  </si>
  <si>
    <t>Resolución CSJQUR21-130 del 21 de mayo de 2021 
Asistente Jurídico de Juzgado de Ejecución de Penas y Medidas de Seguridad y Juzgado Penal del Circuito con función de Ejecución de Sentencias para las Salas de Justicia y Paz - Grado 19 (cód. 261902)</t>
  </si>
  <si>
    <t>Resolución CSJQUR21-132 del 21 de mayo de 2021 
Asistente Social de Juzgados de Familia y Promiscuos de Familia y Penales de Adolescentes -Grado 1 (cód. 261904)</t>
  </si>
  <si>
    <t>Resolución CSJQUR21-133 del 21 de mayo de 2021 
Auxiliar Judicial de Juzgado de Familia, Promiscuo de Familia, Penales de Adolescentes -Grado 4 (cód. 261905)</t>
  </si>
  <si>
    <t>Resolución CSJQUR21-134 del 21 de mayo de 2021 
Auxiliar Judicial de Juzgados Penales de Circuito Especializados - Grado 2 (cód. 261906)</t>
  </si>
  <si>
    <t>Resolución CSJQUR21-135 del 21 de mayo de 2021 
Citador Circuito de Centros de Servicios Judiciales, Centros de Servicios Administrativos Jurisdiccionales y Oficinas de Servicios y de Apoyo - Grado 3 (cód. 261907)</t>
  </si>
  <si>
    <t>Resolución CSJQUR21-138 del 21 de mayo de 2021 
Citador de Tribunal - Grado 4 (cód. 261910)</t>
  </si>
  <si>
    <t>Resolución CSJQUR21-139 del 21 de mayo de 2021 
Citador Municipal de Centros de Servicios Judiciales, Centros de Servicios Administrativos Jurisdiccionales y Oficinas de Servicios y de Apoyo - Grado 3 (cód. 261911)</t>
  </si>
  <si>
    <t>Resolución CSJQUR21-143 del 21 de mayo de 2021 
Escribiente de Tribunal - Nominado (cód. 261915)</t>
  </si>
  <si>
    <t>Resolución CSJQUR21-144 del 21 de mayo de 2021 
Escribiente Municipal de Centros, Oficinas de Servicios y de Apoyo - Nominado (cód. 261916)</t>
  </si>
  <si>
    <t>Resolución CSJQUR21-146 del 21 de mayo de 2021 
Secretario Circuito de Centros de Servicios Judiciales, Centros de Servicios Administrativos Jurisdiccionales, Oficina de Servicios y de Apoyo - Nominado (cód. 261924)</t>
  </si>
  <si>
    <t>Resolución CSJQUR21-157 del 21 de mayo de 2021 
Técnico en Sistemas de Centro de Servicios de Ejecución de Penas y Medidas de Seguridad - Grado 11 (cód. 261928)</t>
  </si>
  <si>
    <t>FLOREZ BRIÑEZ JUAN DAVID</t>
  </si>
  <si>
    <t>GARCIA GONZALEZ EDISON</t>
  </si>
  <si>
    <t>VILLADA GUTIERREZ ARIEL ANDRES</t>
  </si>
  <si>
    <t>RODRIGUEZ MURILLO ENDERSON</t>
  </si>
  <si>
    <t>RODRIGUEZ JARAMILLO HUGO FERNANDO</t>
  </si>
  <si>
    <t>TOBARIA HURTADO JUAN PABLO</t>
  </si>
  <si>
    <t>OROZCO DE LA PAVA JACOBO</t>
  </si>
  <si>
    <t>JARAMILLO ROMERO ANDRES MAURICIO</t>
  </si>
  <si>
    <t>ESPINOSA SUAREZ JUAN RAMON</t>
  </si>
  <si>
    <t>SUAREZ MARTINEZ LINA MARIA</t>
  </si>
  <si>
    <t>GIL POVEDA GLORIA CAROLINA</t>
  </si>
  <si>
    <t>CANO CASTRILLON SINDI CATALINA</t>
  </si>
  <si>
    <t>DUQUE CALVO FRANCIA ESTELA</t>
  </si>
  <si>
    <t>VANEGAS MAYRA ALEJANDRA</t>
  </si>
  <si>
    <t>LOZADA COLLO LUZ ESMILDA</t>
  </si>
  <si>
    <t>OSPINA MONTOYA CLAUDIA PATRICIA</t>
  </si>
  <si>
    <t>RODRIGUEZ RICAURTE YANETH</t>
  </si>
  <si>
    <t>LOPEZ PULGARIN ANDRES MAURICIO</t>
  </si>
  <si>
    <t>AMPUDIA MARQUEZ YACKELINE</t>
  </si>
  <si>
    <t>MARTINEZ MONROY JENNY KATHERINE</t>
  </si>
  <si>
    <t>VASQUEZ HINCAPIE MONICA LIGIA</t>
  </si>
  <si>
    <t>ORTIZ MURILLO JENNY PATRICIA</t>
  </si>
  <si>
    <t>MARIN MARIN MARCO ANTONIO</t>
  </si>
  <si>
    <t>FRANCO MURILLO DIANA MARITZA</t>
  </si>
  <si>
    <t>SERNA TABARES SANDRA LILIANA</t>
  </si>
  <si>
    <t>BOTERO LOPEZ MARILUX</t>
  </si>
  <si>
    <t>CEBALLOS RESTREPO LINA MARIA</t>
  </si>
  <si>
    <t>ZAPATA MARIN OLGA TERESA</t>
  </si>
  <si>
    <t>ARCILA TORRES LEIDY MILENA</t>
  </si>
  <si>
    <t>ARBELAEZ DUQUE LAURA MICHELE</t>
  </si>
  <si>
    <t>DURAN FERNANDEZ SHARON</t>
  </si>
  <si>
    <t>IDARRAGA BUCURU ESTEFANIA</t>
  </si>
  <si>
    <t>URIBE VEGA ESTEFANIA</t>
  </si>
  <si>
    <t>ACUÑA ALDANA LAURA VANESSA</t>
  </si>
  <si>
    <t>MURCIA JARAMILLO LAURA ESTHER</t>
  </si>
  <si>
    <t>GONZALEZ BOTACHE JENNIFFER YORLADY</t>
  </si>
  <si>
    <t>URREA PEÑA FREDY ARMANDO</t>
  </si>
  <si>
    <t>FONSECA VERGARA CESAR AUGUSTO</t>
  </si>
  <si>
    <t>CHISCO LEGUIZAMÓN LUZ STELLA</t>
  </si>
  <si>
    <t>SABOGAL BELTRAN JULIANA MARIA</t>
  </si>
  <si>
    <t>MOSOS VALLEJO MAGNOLIA DEL ROCIO</t>
  </si>
  <si>
    <t>LIBRADO LÓPEZ JUAN PABLO</t>
  </si>
  <si>
    <t>MARULANDA CUELLAR RICARDO ANDRES</t>
  </si>
  <si>
    <t>HOYOS RAMÍREZ JULIO CÉSAR</t>
  </si>
  <si>
    <t>GUACANEME BARRERA LEYDI BIBIANA</t>
  </si>
  <si>
    <t>MENDEZ GUTIERREZ SANDRA VIVIANA</t>
  </si>
  <si>
    <t>PALACIOS VALLEJO MARIA JULIANA</t>
  </si>
  <si>
    <t>SERNA MUÑOZ SANTIAGO</t>
  </si>
  <si>
    <t>QUINTERO MARTINEZ JENNY CONSTANZA</t>
  </si>
  <si>
    <t>LASERNA JMENEZ ELIZABETH</t>
  </si>
  <si>
    <t>TORRES BAQUIRO JULIO ANDRES</t>
  </si>
  <si>
    <t>FRANCO HERRERA ELIANA</t>
  </si>
  <si>
    <t>VILLAMIL RUIZ DIEGO FERNANDO</t>
  </si>
  <si>
    <t>ROA BARRETO MARÍA EUGENIA</t>
  </si>
  <si>
    <t>GIRALDO GIRALDO ANGÉLICA JOHANA</t>
  </si>
  <si>
    <t>VALENCIA BAENA LIBIA CAROL</t>
  </si>
  <si>
    <t>RAMIREZ CONTRERAS PAULA ANDREA</t>
  </si>
  <si>
    <t>VALENCIA RINCON YENNY PAOLA</t>
  </si>
  <si>
    <t>PERDOMO FORERO MARITZA</t>
  </si>
  <si>
    <t>MONTOYA LONDOÑO ELIANA ANDREA</t>
  </si>
  <si>
    <t>BERRIO RUIZ YURI ANDREA</t>
  </si>
  <si>
    <t>VALENCIA VARGAS DIANA MARCELA</t>
  </si>
  <si>
    <t>ANGEL ARGOTE JHON JAIRO</t>
  </si>
  <si>
    <t>RESTREPO NIETO CAROLINA</t>
  </si>
  <si>
    <t>ROMERO AGUIRRE NATALIA ANDREA</t>
  </si>
  <si>
    <t>GUTIERREZ SANCHEZ LEIDY JOHANNA</t>
  </si>
  <si>
    <t>RESTREPO FORERO FRANCISCO JAVIER</t>
  </si>
  <si>
    <t>MEDINA LOPEZ DIANA MARCELA</t>
  </si>
  <si>
    <t>SIERRA GIRALDO JUAN CARLOS</t>
  </si>
  <si>
    <t>GARCIA YERLIN</t>
  </si>
  <si>
    <t>ARIAS SANCHEZ EDNA LILIANA</t>
  </si>
  <si>
    <t>JARAMILLO HUGO ARMANDO</t>
  </si>
  <si>
    <t>YEPES GARCIA ANA KATHERINNE</t>
  </si>
  <si>
    <t>ARROYAVE DE LA PAVA LUZ ADRIANA</t>
  </si>
  <si>
    <t>BOLIVAR GUTIERREZ LEIDY JOHANNA</t>
  </si>
  <si>
    <t>LOAIZA MARTINEZ NATALIA</t>
  </si>
  <si>
    <t>RIVERA ALVAREZ MELISSA</t>
  </si>
  <si>
    <t>GIRALDO CEDEÑO VALENTINA</t>
  </si>
  <si>
    <t>PACHECO CORREA JOHN JAIRO</t>
  </si>
  <si>
    <t>ARIAS PATIÑO RICARDO</t>
  </si>
  <si>
    <t>CEDEÑO ROJAS JULIAN ANDRES</t>
  </si>
  <si>
    <t>MARIN HERRERA YELILE</t>
  </si>
  <si>
    <t>GÓMEZ CASTRO JUAN FELIPE</t>
  </si>
  <si>
    <t>GOMEZ RUIZ GLORIA MADELEINE</t>
  </si>
  <si>
    <t>HOYOS MURIEL LUZ ADRIANA</t>
  </si>
  <si>
    <t>CARRERA MARÍN LEIDY ROCIO</t>
  </si>
  <si>
    <t>GUTIERREZ JIMENEZ LEIDY XIMENA</t>
  </si>
  <si>
    <t>PINZON RIOS CAROLINA</t>
  </si>
  <si>
    <t>DURAN VELASCO MELISSA</t>
  </si>
  <si>
    <t>REYES ARANGO DIANA PATRICIA</t>
  </si>
  <si>
    <t>OSORIO GOMEZ CRISTHIAM</t>
  </si>
  <si>
    <t>ARENAS SEPULVEDA STEFANIA</t>
  </si>
  <si>
    <t>QUINTERO MONTOYA JUAN DAVID</t>
  </si>
  <si>
    <t>VALENCIA SALAZAR JUAN CARLOS</t>
  </si>
  <si>
    <t>RUBIO GIRALDO LAURA ALEJANDRA</t>
  </si>
  <si>
    <t>PALACIO RAMIREZ LAURA JULIANA</t>
  </si>
  <si>
    <t>PAEZ PAREDES CAMILA ANDREA</t>
  </si>
  <si>
    <t>REYES VALENCIA ALEJANDRA</t>
  </si>
  <si>
    <t>CARVAJAL ARROYAVE SEBASTIAN</t>
  </si>
  <si>
    <t>ALEGRIA ARTEAGA NANCY JULIETH</t>
  </si>
  <si>
    <t>RIOS MUÑOZ ANDRES FELIPE</t>
  </si>
  <si>
    <t>ARBELAEZ HOYOS ANDRES MAURICIO</t>
  </si>
  <si>
    <t>MORENO LLANO JOHANA ANDREA</t>
  </si>
  <si>
    <t>Resolución CSJQUR21-156 del 21 de mayo de 2021</t>
  </si>
  <si>
    <t>Resolución CSJQUR21-157 del 21 de mayo de 2021</t>
  </si>
  <si>
    <t>Resolución CSJQUR21-149 del 21 de mayo de 2021, Aclarada Res. CSJQUO21-158 de 2021</t>
  </si>
  <si>
    <t>Inicio vigencia</t>
  </si>
  <si>
    <t>Fin Vigencia</t>
  </si>
  <si>
    <t>Resolución CSJQUR21-149 del 21 de mayo de 2021 Aclarada mediante Resoluicón CSJQUO21-158 de 2021
Profesional Universitario Juzgados Administrativos - Grado 16 (cód. 261922)</t>
  </si>
  <si>
    <r>
      <t>Entra en vigencia a partir del 22 de julio de 2022</t>
    </r>
    <r>
      <rPr>
        <b/>
        <sz val="10"/>
        <color theme="1"/>
        <rFont val="Arial"/>
        <family val="2"/>
      </rPr>
      <t>*</t>
    </r>
    <r>
      <rPr>
        <sz val="8"/>
        <color theme="1"/>
        <rFont val="Arial"/>
        <family val="2"/>
      </rPr>
      <t xml:space="preserve">. </t>
    </r>
  </si>
  <si>
    <r>
      <rPr>
        <sz val="16"/>
        <color theme="1"/>
        <rFont val="Calibri"/>
        <family val="2"/>
        <scheme val="minor"/>
      </rPr>
      <t>*</t>
    </r>
    <r>
      <rPr>
        <sz val="11"/>
        <color theme="1"/>
        <rFont val="Calibri"/>
        <family val="2"/>
        <scheme val="minor"/>
      </rPr>
      <t>•	De conformidad con lo decidido en sesión del 24 de febrero de 2021, se dispuso que la vigencia del registro de elegibles para el cargo de técnico en sistemas Grado 11, resultado del proceso de selección convocado mediante Acuerdo CSJQA13-124 de 2013, fue afectada por la decisión del Tribunal Administrativo de Quindío (Medida cautelar- Auto del 22 de mayo de 2017) que ordenó no continuar la publicación de la vacante en desarrollo de una acción de electoral radicada 63001-2333-000-2017-00103-00.
•	Mediante fallo del 24 de octubre de 2018, el Tribunal Administrativo de Quindío dictó sentencia y ordenó el levantamiento de la medida cautelar.
•	El 24 de enero de 2019 el Tribunal Administrativo de Quindío, mediante Oficio TAQ 003, informa que no existen actuaciones judiciales pendientes, por lo que el cargo en cuestión puede ser ofertado.
•	En consecuencia, al haber sido suspendida la publicación de la vacante entre los meses de junio de 2017 hasta el mes de febrero de 2019, con el fin de respetar la legitima expectativa de los integrantes del registro, se reconsideró que su vigencia se extiende por 19 meses más, es decir, va hasta el día 21 de julio de 2022.</t>
    </r>
  </si>
  <si>
    <t>En trámite de recurso de reposición y apelación</t>
  </si>
  <si>
    <t>Resolución conforma Registro de Elegibles</t>
  </si>
  <si>
    <t>Resolución CSJQUR21-131 del 21 de mayo de 2021 
Asistente Social de Centro de Servicios de Ejecución de Penas y Medidas de Seguridad - Grado18 (cód. 261903)</t>
  </si>
  <si>
    <t>RESTREPO PATARROYO MARIO ALEJANDRO</t>
  </si>
  <si>
    <t>ARCILA OSPINA YURANY</t>
  </si>
  <si>
    <t>RIOS CASTAÑEDA ESTEFANIA</t>
  </si>
  <si>
    <t>BASTIDAS BARCENAS ROSA ELENA</t>
  </si>
  <si>
    <t>MEDINA POSSO NATALIA</t>
  </si>
  <si>
    <t>ARIAS MURILLO LUISA FERNANDA</t>
  </si>
  <si>
    <t>OYUELA GALLEGO DIANA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</si>
</sst>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Calibri"/>
      <family val="2"/>
      <scheme val="minor"/>
    </font>
    <font>
      <sz val="7"/>
      <color theme="1"/>
      <name val="Arial"/>
      <family val="2"/>
    </font>
    <font>
      <b/>
      <sz val="6"/>
      <color theme="1"/>
      <name val="Calibri"/>
      <family val="2"/>
    </font>
    <font>
      <b/>
      <sz val="9"/>
      <color theme="1"/>
      <name val="Calibri"/>
      <family val="2"/>
    </font>
    <font>
      <sz val="9"/>
      <color theme="1"/>
      <name val="Calibri"/>
      <family val="2"/>
    </font>
    <font>
      <sz val="8"/>
      <color theme="1"/>
      <name val="Arial"/>
      <family val="2"/>
    </font>
    <font>
      <b/>
      <sz val="7"/>
      <color theme="1"/>
      <name val="Arial"/>
      <family val="2"/>
    </font>
    <font>
      <sz val="7"/>
      <name val="Arial"/>
      <family val="2"/>
    </font>
    <font>
      <sz val="11"/>
      <name val="Calibri"/>
      <family val="2"/>
      <scheme val="minor"/>
    </font>
    <font>
      <b/>
      <sz val="14"/>
      <color theme="1"/>
      <name val="Calibri"/>
      <family val="2"/>
      <scheme val="minor"/>
    </font>
    <font>
      <sz val="14"/>
      <color theme="1"/>
      <name val="Calibri"/>
      <family val="2"/>
      <scheme val="minor"/>
    </font>
    <font>
      <b/>
      <sz val="8"/>
      <color rgb="FF000000"/>
      <name val="Arial"/>
      <family val="2"/>
    </font>
    <font>
      <sz val="8"/>
      <color rgb="FF000000"/>
      <name val="Arial"/>
      <family val="2"/>
    </font>
    <font>
      <sz val="16"/>
      <color theme="1"/>
      <name val="Calibri"/>
      <family val="2"/>
      <scheme val="minor"/>
    </font>
    <font>
      <b/>
      <sz val="10"/>
      <color theme="1"/>
      <name val="Arial"/>
      <family val="2"/>
    </font>
    <font>
      <b/>
      <sz val="14"/>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BDD6E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 fillId="0" borderId="0"/>
  </cellStyleXfs>
  <cellXfs count="54">
    <xf numFmtId="0" fontId="0" fillId="0" borderId="0" xfId="0"/>
    <xf numFmtId="0" fontId="0" fillId="0" borderId="0" xfId="0" applyFill="1"/>
    <xf numFmtId="0" fontId="5" fillId="0" borderId="0" xfId="0" applyFont="1" applyFill="1" applyBorder="1" applyAlignment="1">
      <alignment horizontal="left" vertical="center"/>
    </xf>
    <xf numFmtId="0" fontId="6" fillId="0" borderId="0" xfId="0" applyFont="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5" fillId="0" borderId="1" xfId="0" applyFont="1" applyFill="1" applyBorder="1"/>
    <xf numFmtId="2" fontId="11" fillId="0" borderId="1" xfId="0" applyNumberFormat="1" applyFont="1" applyFill="1" applyBorder="1" applyAlignment="1">
      <alignment horizontal="center"/>
    </xf>
    <xf numFmtId="2" fontId="10" fillId="0" borderId="1" xfId="0" applyNumberFormat="1" applyFont="1" applyFill="1" applyBorder="1"/>
    <xf numFmtId="0" fontId="11" fillId="0" borderId="1" xfId="0" applyFont="1" applyFill="1" applyBorder="1"/>
    <xf numFmtId="0" fontId="13" fillId="0" borderId="0" xfId="0" applyFont="1" applyFill="1"/>
    <xf numFmtId="0" fontId="4" fillId="0" borderId="0" xfId="0" applyFont="1" applyFill="1" applyBorder="1"/>
    <xf numFmtId="0" fontId="0" fillId="0" borderId="0" xfId="0" applyFont="1" applyFill="1"/>
    <xf numFmtId="0" fontId="0" fillId="0" borderId="0" xfId="0" applyFont="1"/>
    <xf numFmtId="2" fontId="0" fillId="0" borderId="0" xfId="0" applyNumberFormat="1" applyFill="1"/>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justify" vertical="center" wrapText="1"/>
    </xf>
    <xf numFmtId="0" fontId="16" fillId="0" borderId="8" xfId="0" applyFont="1" applyBorder="1" applyAlignment="1">
      <alignment horizontal="center" vertical="center" wrapText="1"/>
    </xf>
    <xf numFmtId="0" fontId="14" fillId="0" borderId="0" xfId="0" applyFont="1" applyFill="1"/>
    <xf numFmtId="0" fontId="2" fillId="0" borderId="0" xfId="0" applyFont="1" applyAlignment="1">
      <alignment wrapText="1"/>
    </xf>
    <xf numFmtId="0" fontId="0" fillId="0" borderId="0" xfId="0" applyAlignment="1">
      <alignment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justify" vertical="center" wrapText="1"/>
    </xf>
    <xf numFmtId="0" fontId="3" fillId="0" borderId="8" xfId="0" applyFont="1" applyFill="1" applyBorder="1" applyAlignment="1">
      <alignment horizontal="center" vertical="center" wrapText="1"/>
    </xf>
    <xf numFmtId="0" fontId="12" fillId="0" borderId="0" xfId="0" applyFont="1" applyFill="1"/>
    <xf numFmtId="165" fontId="11" fillId="0" borderId="1" xfId="0" applyNumberFormat="1" applyFont="1" applyFill="1" applyBorder="1" applyAlignment="1">
      <alignment horizontal="center"/>
    </xf>
    <xf numFmtId="0" fontId="15" fillId="4" borderId="9" xfId="0" applyFont="1" applyFill="1" applyBorder="1" applyAlignment="1">
      <alignment horizontal="center" vertical="center" wrapText="1"/>
    </xf>
    <xf numFmtId="0" fontId="16" fillId="0" borderId="10" xfId="0" applyFont="1" applyBorder="1" applyAlignment="1">
      <alignment horizontal="center" vertical="center" wrapText="1"/>
    </xf>
    <xf numFmtId="0" fontId="3" fillId="0" borderId="10" xfId="0" applyFont="1" applyFill="1" applyBorder="1" applyAlignment="1">
      <alignment horizontal="center" vertical="center" wrapText="1"/>
    </xf>
    <xf numFmtId="15" fontId="9" fillId="0" borderId="5" xfId="0" applyNumberFormat="1" applyFont="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0" fillId="0" borderId="0" xfId="0" applyFill="1" applyAlignment="1">
      <alignment horizontal="left" vertical="top" wrapText="1"/>
    </xf>
    <xf numFmtId="0" fontId="9" fillId="0" borderId="1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justify" vertical="center" wrapText="1"/>
    </xf>
    <xf numFmtId="0" fontId="16" fillId="0" borderId="8" xfId="0" applyFont="1" applyFill="1" applyBorder="1" applyAlignment="1">
      <alignment horizontal="center" vertical="center" wrapText="1"/>
    </xf>
    <xf numFmtId="0" fontId="16" fillId="0" borderId="10" xfId="0" applyFont="1" applyFill="1" applyBorder="1" applyAlignment="1">
      <alignment horizontal="center" vertical="center" wrapText="1"/>
    </xf>
    <xf numFmtId="15" fontId="9" fillId="0" borderId="5" xfId="0" applyNumberFormat="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Medium9"/>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zoomScale="115" zoomScaleNormal="115" workbookViewId="0">
      <selection activeCell="B6" sqref="B6"/>
    </sheetView>
  </sheetViews>
  <sheetFormatPr baseColWidth="10" defaultColWidth="9.109375" defaultRowHeight="14.4" x14ac:dyDescent="0.3"/>
  <cols>
    <col min="1" max="1" width="4" style="1" customWidth="1"/>
    <col min="2" max="2" width="33.6640625" customWidth="1"/>
    <col min="3" max="3" width="11.5546875" customWidth="1"/>
    <col min="4" max="4" width="7.5546875" style="1" customWidth="1"/>
    <col min="5" max="5" width="8.109375" style="1" customWidth="1"/>
    <col min="6" max="6" width="6.6640625" customWidth="1"/>
    <col min="7" max="8" width="6.5546875" customWidth="1"/>
    <col min="9" max="9" width="6.109375" style="1" customWidth="1"/>
    <col min="10" max="16384" width="9.109375" style="1"/>
  </cols>
  <sheetData>
    <row r="1" spans="1:8" s="25" customFormat="1" ht="61.2" customHeight="1" x14ac:dyDescent="0.35">
      <c r="A1" s="37" t="s">
        <v>130</v>
      </c>
      <c r="B1" s="37"/>
      <c r="C1" s="37"/>
      <c r="D1" s="37"/>
      <c r="E1" s="37"/>
      <c r="F1" s="37"/>
      <c r="G1" s="37"/>
      <c r="H1" s="37"/>
    </row>
    <row r="2" spans="1:8" ht="48" x14ac:dyDescent="0.3">
      <c r="A2" s="6" t="s">
        <v>4</v>
      </c>
      <c r="B2" s="7" t="s">
        <v>3</v>
      </c>
      <c r="C2" s="7" t="s">
        <v>0</v>
      </c>
      <c r="D2" s="8" t="s">
        <v>6</v>
      </c>
      <c r="E2" s="8" t="s">
        <v>1</v>
      </c>
      <c r="F2" s="8" t="s">
        <v>40</v>
      </c>
      <c r="G2" s="9" t="s">
        <v>5</v>
      </c>
      <c r="H2" s="10" t="s">
        <v>2</v>
      </c>
    </row>
    <row r="3" spans="1:8" ht="15" customHeight="1" x14ac:dyDescent="0.3">
      <c r="A3" s="11">
        <v>1</v>
      </c>
      <c r="B3" s="11" t="s">
        <v>152</v>
      </c>
      <c r="C3" s="11">
        <v>41945006</v>
      </c>
      <c r="D3" s="32">
        <v>569.745</v>
      </c>
      <c r="E3" s="12">
        <v>161.5</v>
      </c>
      <c r="F3" s="12">
        <v>59.78</v>
      </c>
      <c r="G3" s="12">
        <v>50</v>
      </c>
      <c r="H3" s="13">
        <f>SUM(D3:G3)</f>
        <v>841.02499999999998</v>
      </c>
    </row>
    <row r="4" spans="1:8" x14ac:dyDescent="0.3">
      <c r="A4" s="11">
        <v>2</v>
      </c>
      <c r="B4" s="14" t="s">
        <v>153</v>
      </c>
      <c r="C4" s="14">
        <v>41948637</v>
      </c>
      <c r="D4" s="32">
        <v>480.04500000000002</v>
      </c>
      <c r="E4" s="12">
        <v>167</v>
      </c>
      <c r="F4" s="12">
        <v>100</v>
      </c>
      <c r="G4" s="12">
        <v>40</v>
      </c>
      <c r="H4" s="13">
        <f>SUM(D4:G4)</f>
        <v>787.04500000000007</v>
      </c>
    </row>
    <row r="5" spans="1:8" x14ac:dyDescent="0.3">
      <c r="A5" s="11">
        <v>3</v>
      </c>
      <c r="B5" s="11" t="s">
        <v>154</v>
      </c>
      <c r="C5" s="11">
        <v>41870294</v>
      </c>
      <c r="D5" s="32">
        <v>480.04500000000002</v>
      </c>
      <c r="E5" s="12">
        <v>168</v>
      </c>
      <c r="F5" s="12">
        <v>100</v>
      </c>
      <c r="G5" s="12">
        <v>35</v>
      </c>
      <c r="H5" s="13">
        <f t="shared" ref="H5:H25" si="0">SUM(D5:G5)</f>
        <v>783.04500000000007</v>
      </c>
    </row>
    <row r="6" spans="1:8" x14ac:dyDescent="0.3">
      <c r="A6" s="11">
        <v>4</v>
      </c>
      <c r="B6" s="11" t="s">
        <v>155</v>
      </c>
      <c r="C6" s="11">
        <v>1059696102</v>
      </c>
      <c r="D6" s="32">
        <v>480.04500000000002</v>
      </c>
      <c r="E6" s="12">
        <v>164.5</v>
      </c>
      <c r="F6" s="12">
        <v>98.06</v>
      </c>
      <c r="G6" s="12">
        <v>5</v>
      </c>
      <c r="H6" s="13">
        <f t="shared" si="0"/>
        <v>747.60500000000002</v>
      </c>
    </row>
    <row r="7" spans="1:8" x14ac:dyDescent="0.3">
      <c r="A7" s="11">
        <v>5</v>
      </c>
      <c r="B7" s="11" t="s">
        <v>156</v>
      </c>
      <c r="C7" s="11">
        <v>25559691</v>
      </c>
      <c r="D7" s="32">
        <v>435.19499999999999</v>
      </c>
      <c r="E7" s="12">
        <v>156.5</v>
      </c>
      <c r="F7" s="12">
        <v>100</v>
      </c>
      <c r="G7" s="12">
        <v>30</v>
      </c>
      <c r="H7" s="13">
        <f t="shared" si="0"/>
        <v>721.69499999999994</v>
      </c>
    </row>
    <row r="8" spans="1:8" x14ac:dyDescent="0.3">
      <c r="A8" s="11">
        <v>6</v>
      </c>
      <c r="B8" s="11" t="s">
        <v>157</v>
      </c>
      <c r="C8" s="11">
        <v>41929584</v>
      </c>
      <c r="D8" s="32">
        <v>435.19499999999999</v>
      </c>
      <c r="E8" s="12">
        <v>158.5</v>
      </c>
      <c r="F8" s="12">
        <v>100</v>
      </c>
      <c r="G8" s="12">
        <v>25</v>
      </c>
      <c r="H8" s="13">
        <f t="shared" si="0"/>
        <v>718.69499999999994</v>
      </c>
    </row>
    <row r="9" spans="1:8" x14ac:dyDescent="0.3">
      <c r="A9" s="11">
        <v>7</v>
      </c>
      <c r="B9" s="11" t="s">
        <v>158</v>
      </c>
      <c r="C9" s="11">
        <v>37946759</v>
      </c>
      <c r="D9" s="32">
        <v>375.39</v>
      </c>
      <c r="E9" s="12">
        <v>152.5</v>
      </c>
      <c r="F9" s="12">
        <v>100</v>
      </c>
      <c r="G9" s="12">
        <v>50</v>
      </c>
      <c r="H9" s="13">
        <f t="shared" si="0"/>
        <v>677.89</v>
      </c>
    </row>
    <row r="10" spans="1:8" x14ac:dyDescent="0.3">
      <c r="A10" s="11">
        <v>8</v>
      </c>
      <c r="B10" s="11" t="s">
        <v>159</v>
      </c>
      <c r="C10" s="11">
        <v>9771289</v>
      </c>
      <c r="D10" s="32">
        <v>390.33</v>
      </c>
      <c r="E10" s="12">
        <v>164.5</v>
      </c>
      <c r="F10" s="12">
        <v>100</v>
      </c>
      <c r="G10" s="12">
        <v>20</v>
      </c>
      <c r="H10" s="13">
        <f t="shared" si="0"/>
        <v>674.82999999999993</v>
      </c>
    </row>
    <row r="11" spans="1:8" x14ac:dyDescent="0.3">
      <c r="A11" s="11">
        <v>9</v>
      </c>
      <c r="B11" s="11" t="s">
        <v>160</v>
      </c>
      <c r="C11" s="11">
        <v>52112975</v>
      </c>
      <c r="D11" s="32">
        <v>375.39</v>
      </c>
      <c r="E11" s="12">
        <v>153.5</v>
      </c>
      <c r="F11" s="12">
        <v>100</v>
      </c>
      <c r="G11" s="12">
        <v>30</v>
      </c>
      <c r="H11" s="13">
        <f t="shared" si="0"/>
        <v>658.89</v>
      </c>
    </row>
    <row r="12" spans="1:8" x14ac:dyDescent="0.3">
      <c r="A12" s="11">
        <v>10</v>
      </c>
      <c r="B12" s="11" t="s">
        <v>161</v>
      </c>
      <c r="C12" s="11">
        <v>1094946340</v>
      </c>
      <c r="D12" s="32">
        <v>465.09</v>
      </c>
      <c r="E12" s="12">
        <v>162.5</v>
      </c>
      <c r="F12" s="12">
        <v>9.61</v>
      </c>
      <c r="G12" s="12">
        <v>20</v>
      </c>
      <c r="H12" s="13">
        <f t="shared" si="0"/>
        <v>657.19999999999993</v>
      </c>
    </row>
    <row r="13" spans="1:8" x14ac:dyDescent="0.3">
      <c r="A13" s="11">
        <v>11</v>
      </c>
      <c r="B13" s="11" t="s">
        <v>162</v>
      </c>
      <c r="C13" s="11">
        <v>24988543</v>
      </c>
      <c r="D13" s="32">
        <v>315.58499999999998</v>
      </c>
      <c r="E13" s="12">
        <v>164.5</v>
      </c>
      <c r="F13" s="12">
        <v>100</v>
      </c>
      <c r="G13" s="12">
        <v>70</v>
      </c>
      <c r="H13" s="13">
        <f t="shared" si="0"/>
        <v>650.08500000000004</v>
      </c>
    </row>
    <row r="14" spans="1:8" x14ac:dyDescent="0.3">
      <c r="A14" s="11">
        <v>12</v>
      </c>
      <c r="B14" s="11" t="s">
        <v>163</v>
      </c>
      <c r="C14" s="11">
        <v>41952527</v>
      </c>
      <c r="D14" s="32">
        <v>420.24</v>
      </c>
      <c r="E14" s="12">
        <v>156.5</v>
      </c>
      <c r="F14" s="12">
        <v>64.39</v>
      </c>
      <c r="G14" s="12">
        <v>5</v>
      </c>
      <c r="H14" s="13">
        <f t="shared" si="0"/>
        <v>646.13</v>
      </c>
    </row>
    <row r="15" spans="1:8" x14ac:dyDescent="0.3">
      <c r="A15" s="11">
        <v>13</v>
      </c>
      <c r="B15" s="11" t="s">
        <v>164</v>
      </c>
      <c r="C15" s="11">
        <v>1114399008</v>
      </c>
      <c r="D15" s="32">
        <v>420.24</v>
      </c>
      <c r="E15" s="12">
        <v>154.5</v>
      </c>
      <c r="F15" s="12">
        <v>31.61</v>
      </c>
      <c r="G15" s="12">
        <v>35</v>
      </c>
      <c r="H15" s="13">
        <f t="shared" si="0"/>
        <v>641.35</v>
      </c>
    </row>
    <row r="16" spans="1:8" x14ac:dyDescent="0.3">
      <c r="A16" s="11">
        <v>14</v>
      </c>
      <c r="B16" s="11" t="s">
        <v>165</v>
      </c>
      <c r="C16" s="11">
        <v>41954530</v>
      </c>
      <c r="D16" s="32">
        <v>330.52499999999998</v>
      </c>
      <c r="E16" s="12">
        <v>158.5</v>
      </c>
      <c r="F16" s="12">
        <v>100</v>
      </c>
      <c r="G16" s="12">
        <v>50</v>
      </c>
      <c r="H16" s="13">
        <f t="shared" si="0"/>
        <v>639.02499999999998</v>
      </c>
    </row>
    <row r="17" spans="1:8" x14ac:dyDescent="0.3">
      <c r="A17" s="11">
        <v>15</v>
      </c>
      <c r="B17" s="11" t="s">
        <v>166</v>
      </c>
      <c r="C17" s="11">
        <v>24604171</v>
      </c>
      <c r="D17" s="32">
        <v>345.48</v>
      </c>
      <c r="E17" s="12">
        <v>167</v>
      </c>
      <c r="F17" s="12">
        <v>100</v>
      </c>
      <c r="G17" s="12">
        <v>0</v>
      </c>
      <c r="H17" s="13">
        <f t="shared" si="0"/>
        <v>612.48</v>
      </c>
    </row>
    <row r="18" spans="1:8" x14ac:dyDescent="0.3">
      <c r="A18" s="11">
        <v>16</v>
      </c>
      <c r="B18" s="11" t="s">
        <v>167</v>
      </c>
      <c r="C18" s="11">
        <v>24675523</v>
      </c>
      <c r="D18" s="32">
        <v>315.58499999999998</v>
      </c>
      <c r="E18" s="12">
        <v>161</v>
      </c>
      <c r="F18" s="12">
        <v>91.94</v>
      </c>
      <c r="G18" s="12">
        <v>40</v>
      </c>
      <c r="H18" s="13">
        <f t="shared" si="0"/>
        <v>608.52499999999998</v>
      </c>
    </row>
    <row r="19" spans="1:8" x14ac:dyDescent="0.3">
      <c r="A19" s="11">
        <v>17</v>
      </c>
      <c r="B19" s="11" t="s">
        <v>168</v>
      </c>
      <c r="C19" s="11">
        <v>66963127</v>
      </c>
      <c r="D19" s="32">
        <v>405.28500000000003</v>
      </c>
      <c r="E19" s="12">
        <v>146.5</v>
      </c>
      <c r="F19" s="12">
        <v>15.78</v>
      </c>
      <c r="G19" s="12">
        <v>40</v>
      </c>
      <c r="H19" s="13">
        <f t="shared" si="0"/>
        <v>607.56500000000005</v>
      </c>
    </row>
    <row r="20" spans="1:8" x14ac:dyDescent="0.3">
      <c r="A20" s="11">
        <v>18</v>
      </c>
      <c r="B20" s="11" t="s">
        <v>169</v>
      </c>
      <c r="C20" s="11">
        <v>1094916174</v>
      </c>
      <c r="D20" s="32">
        <v>360.435</v>
      </c>
      <c r="E20" s="12">
        <v>156.5</v>
      </c>
      <c r="F20" s="12">
        <v>62.61</v>
      </c>
      <c r="G20" s="12">
        <v>5</v>
      </c>
      <c r="H20" s="13">
        <f t="shared" si="0"/>
        <v>584.54499999999996</v>
      </c>
    </row>
    <row r="21" spans="1:8" x14ac:dyDescent="0.3">
      <c r="A21" s="11">
        <v>19</v>
      </c>
      <c r="B21" s="11" t="s">
        <v>170</v>
      </c>
      <c r="C21" s="11">
        <v>41958688</v>
      </c>
      <c r="D21" s="32">
        <v>375.39</v>
      </c>
      <c r="E21" s="12">
        <v>148</v>
      </c>
      <c r="F21" s="12">
        <v>36.56</v>
      </c>
      <c r="G21" s="12">
        <v>10</v>
      </c>
      <c r="H21" s="13">
        <f t="shared" si="0"/>
        <v>569.95000000000005</v>
      </c>
    </row>
    <row r="22" spans="1:8" x14ac:dyDescent="0.3">
      <c r="A22" s="11">
        <v>20</v>
      </c>
      <c r="B22" s="11" t="s">
        <v>171</v>
      </c>
      <c r="C22" s="11">
        <v>1094955591</v>
      </c>
      <c r="D22" s="32">
        <v>360.435</v>
      </c>
      <c r="E22" s="12">
        <v>171</v>
      </c>
      <c r="F22" s="12">
        <v>32.94</v>
      </c>
      <c r="G22" s="12">
        <v>0</v>
      </c>
      <c r="H22" s="13">
        <f t="shared" si="0"/>
        <v>564.375</v>
      </c>
    </row>
    <row r="23" spans="1:8" x14ac:dyDescent="0.3">
      <c r="A23" s="11">
        <v>21</v>
      </c>
      <c r="B23" s="11" t="s">
        <v>172</v>
      </c>
      <c r="C23" s="11">
        <v>1094944704</v>
      </c>
      <c r="D23" s="32">
        <v>315.58499999999998</v>
      </c>
      <c r="E23" s="12">
        <v>144</v>
      </c>
      <c r="F23" s="12">
        <v>37.39</v>
      </c>
      <c r="G23" s="12">
        <v>30</v>
      </c>
      <c r="H23" s="13">
        <f t="shared" si="0"/>
        <v>526.97499999999991</v>
      </c>
    </row>
    <row r="24" spans="1:8" x14ac:dyDescent="0.3">
      <c r="A24" s="11">
        <v>22</v>
      </c>
      <c r="B24" s="11" t="s">
        <v>173</v>
      </c>
      <c r="C24" s="11">
        <v>1094923937</v>
      </c>
      <c r="D24" s="32">
        <v>315.58499999999998</v>
      </c>
      <c r="E24" s="12">
        <v>148.5</v>
      </c>
      <c r="F24" s="12">
        <v>14.5</v>
      </c>
      <c r="G24" s="12">
        <v>45</v>
      </c>
      <c r="H24" s="13">
        <f t="shared" si="0"/>
        <v>523.58500000000004</v>
      </c>
    </row>
    <row r="25" spans="1:8" x14ac:dyDescent="0.3">
      <c r="A25" s="11">
        <v>23</v>
      </c>
      <c r="B25" s="11" t="s">
        <v>174</v>
      </c>
      <c r="C25" s="11">
        <v>1094932765</v>
      </c>
      <c r="D25" s="32">
        <v>315.58499999999998</v>
      </c>
      <c r="E25" s="12">
        <v>159.5</v>
      </c>
      <c r="F25" s="12">
        <v>11.22</v>
      </c>
      <c r="G25" s="12">
        <v>30</v>
      </c>
      <c r="H25" s="13">
        <f t="shared" si="0"/>
        <v>516.30500000000006</v>
      </c>
    </row>
    <row r="26" spans="1:8" x14ac:dyDescent="0.3">
      <c r="A26" s="11">
        <v>24</v>
      </c>
      <c r="B26" s="11" t="s">
        <v>175</v>
      </c>
      <c r="C26" s="11">
        <v>1094911316</v>
      </c>
      <c r="D26" s="32">
        <v>330.52499999999998</v>
      </c>
      <c r="E26" s="12">
        <v>143</v>
      </c>
      <c r="F26" s="12">
        <v>0.39</v>
      </c>
      <c r="G26" s="12">
        <v>30</v>
      </c>
      <c r="H26" s="13">
        <f>SUM(D26:G26)</f>
        <v>503.91499999999996</v>
      </c>
    </row>
  </sheetData>
  <mergeCells count="1">
    <mergeCell ref="A1:H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4"/>
  <sheetViews>
    <sheetView zoomScale="145" zoomScaleNormal="145" workbookViewId="0">
      <selection sqref="A1:H1"/>
    </sheetView>
  </sheetViews>
  <sheetFormatPr baseColWidth="10" defaultColWidth="9.109375" defaultRowHeight="14.4" x14ac:dyDescent="0.3"/>
  <cols>
    <col min="1" max="1" width="4" style="1" customWidth="1"/>
    <col min="2" max="2" width="26.6640625" customWidth="1"/>
    <col min="3" max="3" width="8.5546875" bestFit="1" customWidth="1"/>
    <col min="4" max="5" width="8.6640625" style="1" customWidth="1"/>
    <col min="6" max="6" width="8.44140625" bestFit="1" customWidth="1"/>
    <col min="7" max="7" width="7.109375" customWidth="1"/>
    <col min="8" max="8" width="7.5546875" customWidth="1"/>
    <col min="9" max="9" width="3.6640625" style="1" customWidth="1"/>
    <col min="10" max="16384" width="9.109375" style="1"/>
  </cols>
  <sheetData>
    <row r="1" spans="1:8" s="25" customFormat="1" ht="35.25" customHeight="1" x14ac:dyDescent="0.35">
      <c r="A1" s="42" t="s">
        <v>138</v>
      </c>
      <c r="B1" s="42"/>
      <c r="C1" s="42"/>
      <c r="D1" s="42"/>
      <c r="E1" s="42"/>
      <c r="F1" s="42"/>
      <c r="G1" s="42"/>
      <c r="H1" s="42"/>
    </row>
    <row r="2" spans="1:8" ht="38.4" x14ac:dyDescent="0.3">
      <c r="A2" s="6" t="s">
        <v>4</v>
      </c>
      <c r="B2" s="7" t="s">
        <v>3</v>
      </c>
      <c r="C2" s="7" t="s">
        <v>0</v>
      </c>
      <c r="D2" s="8" t="s">
        <v>6</v>
      </c>
      <c r="E2" s="8" t="s">
        <v>1</v>
      </c>
      <c r="F2" s="8" t="s">
        <v>40</v>
      </c>
      <c r="G2" s="9" t="s">
        <v>5</v>
      </c>
      <c r="H2" s="10" t="s">
        <v>2</v>
      </c>
    </row>
    <row r="3" spans="1:8" ht="15" customHeight="1" x14ac:dyDescent="0.3">
      <c r="A3" s="11">
        <v>1</v>
      </c>
      <c r="B3" s="11" t="s">
        <v>235</v>
      </c>
      <c r="C3" s="11">
        <v>94385591</v>
      </c>
      <c r="D3" s="12">
        <v>527.37</v>
      </c>
      <c r="E3" s="12">
        <v>167.5</v>
      </c>
      <c r="F3" s="12">
        <v>100</v>
      </c>
      <c r="G3" s="12">
        <v>40</v>
      </c>
      <c r="H3" s="13">
        <f>SUM(D3:G3)</f>
        <v>834.87</v>
      </c>
    </row>
    <row r="4" spans="1:8" ht="14.25" customHeight="1" x14ac:dyDescent="0.3">
      <c r="A4" s="11">
        <v>2</v>
      </c>
      <c r="B4" s="14" t="s">
        <v>236</v>
      </c>
      <c r="C4" s="14">
        <v>1094925713</v>
      </c>
      <c r="D4" s="12">
        <v>393.99</v>
      </c>
      <c r="E4" s="12">
        <v>153.5</v>
      </c>
      <c r="F4" s="12">
        <v>67.44</v>
      </c>
      <c r="G4" s="12">
        <v>50</v>
      </c>
      <c r="H4" s="13">
        <f>SUM(D4:G4)</f>
        <v>664.93000000000006</v>
      </c>
    </row>
    <row r="5" spans="1:8" x14ac:dyDescent="0.3">
      <c r="A5" s="11">
        <v>3</v>
      </c>
      <c r="B5" s="11" t="s">
        <v>237</v>
      </c>
      <c r="C5" s="11">
        <v>1094959981</v>
      </c>
      <c r="D5" s="12">
        <v>468.09</v>
      </c>
      <c r="E5" s="12">
        <v>146</v>
      </c>
      <c r="F5" s="12">
        <v>0.39</v>
      </c>
      <c r="G5" s="12">
        <v>20</v>
      </c>
      <c r="H5" s="13">
        <f>SUM(D5:G5)</f>
        <v>634.4799999999999</v>
      </c>
    </row>
    <row r="6" spans="1:8" customFormat="1" x14ac:dyDescent="0.3">
      <c r="A6" s="11">
        <v>4</v>
      </c>
      <c r="B6" s="11" t="s">
        <v>238</v>
      </c>
      <c r="C6" s="11">
        <v>1094956172</v>
      </c>
      <c r="D6" s="12">
        <v>305.07</v>
      </c>
      <c r="E6" s="12">
        <v>155.5</v>
      </c>
      <c r="F6" s="12">
        <v>1.28</v>
      </c>
      <c r="G6" s="12">
        <v>0</v>
      </c>
      <c r="H6" s="13">
        <f>SUM(D6:G6)</f>
        <v>461.84999999999997</v>
      </c>
    </row>
    <row r="7" spans="1:8" customFormat="1" x14ac:dyDescent="0.3">
      <c r="B7" s="3"/>
      <c r="C7" s="3"/>
      <c r="D7" s="3"/>
      <c r="E7" s="3"/>
      <c r="F7" s="3"/>
      <c r="G7" s="3"/>
      <c r="H7" s="3"/>
    </row>
    <row r="8" spans="1:8" customFormat="1" x14ac:dyDescent="0.3">
      <c r="B8" s="3"/>
      <c r="C8" s="3"/>
      <c r="D8" s="3"/>
      <c r="E8" s="3"/>
      <c r="F8" s="3"/>
      <c r="G8" s="3"/>
    </row>
    <row r="9" spans="1:8" customFormat="1" x14ac:dyDescent="0.3">
      <c r="B9" s="3"/>
      <c r="C9" s="3"/>
      <c r="D9" s="3"/>
      <c r="E9" s="3"/>
      <c r="F9" s="3"/>
      <c r="G9" s="3"/>
    </row>
    <row r="10" spans="1:8" customFormat="1" x14ac:dyDescent="0.3">
      <c r="B10" s="3"/>
      <c r="C10" s="3"/>
      <c r="D10" s="3"/>
      <c r="E10" s="3"/>
      <c r="F10" s="3"/>
      <c r="G10" s="3"/>
    </row>
    <row r="11" spans="1:8" customFormat="1" x14ac:dyDescent="0.3">
      <c r="B11" s="3"/>
      <c r="C11" s="4"/>
      <c r="D11" s="3"/>
      <c r="E11" s="3"/>
      <c r="F11" s="3"/>
      <c r="G11" s="3"/>
    </row>
    <row r="12" spans="1:8" customFormat="1" x14ac:dyDescent="0.3">
      <c r="C12" s="3"/>
      <c r="D12" s="5"/>
      <c r="E12" s="3"/>
      <c r="F12" s="3"/>
      <c r="G12" s="3"/>
      <c r="H12" s="3"/>
    </row>
    <row r="14" spans="1:8" x14ac:dyDescent="0.3">
      <c r="A14" s="2"/>
    </row>
  </sheetData>
  <mergeCells count="1">
    <mergeCell ref="A1:H1"/>
  </mergeCells>
  <pageMargins left="0.42" right="0.31496062992125984" top="1.1499999999999999" bottom="0.94488188976377963" header="0" footer="0"/>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7"/>
  <sheetViews>
    <sheetView zoomScale="130" zoomScaleNormal="130" workbookViewId="0">
      <selection activeCell="B15" sqref="B15"/>
    </sheetView>
  </sheetViews>
  <sheetFormatPr baseColWidth="10" defaultColWidth="9.109375" defaultRowHeight="14.4" x14ac:dyDescent="0.3"/>
  <cols>
    <col min="1" max="1" width="4.5546875" style="1" customWidth="1"/>
    <col min="2" max="2" width="26.6640625" bestFit="1" customWidth="1"/>
    <col min="3" max="3" width="8.44140625"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62.4" customHeight="1" x14ac:dyDescent="0.35">
      <c r="A1" s="38" t="s">
        <v>139</v>
      </c>
      <c r="B1" s="39"/>
      <c r="C1" s="39"/>
      <c r="D1" s="39"/>
      <c r="E1" s="39"/>
      <c r="F1" s="39"/>
      <c r="G1" s="39"/>
      <c r="H1" s="39"/>
    </row>
    <row r="2" spans="1:8" ht="48" x14ac:dyDescent="0.3">
      <c r="A2" s="6" t="s">
        <v>4</v>
      </c>
      <c r="B2" s="7" t="s">
        <v>3</v>
      </c>
      <c r="C2" s="7" t="s">
        <v>0</v>
      </c>
      <c r="D2" s="8" t="s">
        <v>6</v>
      </c>
      <c r="E2" s="8" t="s">
        <v>1</v>
      </c>
      <c r="F2" s="8" t="s">
        <v>40</v>
      </c>
      <c r="G2" s="9" t="s">
        <v>5</v>
      </c>
      <c r="H2" s="10" t="s">
        <v>2</v>
      </c>
    </row>
    <row r="3" spans="1:8" x14ac:dyDescent="0.3">
      <c r="A3" s="11">
        <v>1</v>
      </c>
      <c r="B3" s="11" t="s">
        <v>239</v>
      </c>
      <c r="C3" s="11">
        <v>1094951957</v>
      </c>
      <c r="D3" s="12">
        <v>458</v>
      </c>
      <c r="E3" s="12">
        <v>166</v>
      </c>
      <c r="F3" s="12">
        <v>100</v>
      </c>
      <c r="G3" s="12">
        <v>30</v>
      </c>
      <c r="H3" s="13">
        <f>SUM(D3:G3)</f>
        <v>754</v>
      </c>
    </row>
    <row r="4" spans="1:8" x14ac:dyDescent="0.3">
      <c r="A4" s="11">
        <v>2</v>
      </c>
      <c r="B4" s="14" t="s">
        <v>240</v>
      </c>
      <c r="C4" s="14">
        <v>1094951677</v>
      </c>
      <c r="D4" s="12">
        <v>472.25</v>
      </c>
      <c r="E4" s="12">
        <v>159</v>
      </c>
      <c r="F4" s="12">
        <v>10.94</v>
      </c>
      <c r="G4" s="12">
        <v>20</v>
      </c>
      <c r="H4" s="13">
        <f>SUM(D4:G4)</f>
        <v>662.19</v>
      </c>
    </row>
    <row r="5" spans="1:8" x14ac:dyDescent="0.3">
      <c r="A5" s="11">
        <v>3</v>
      </c>
      <c r="B5" s="11" t="s">
        <v>241</v>
      </c>
      <c r="C5" s="11">
        <v>1094887125</v>
      </c>
      <c r="D5" s="12">
        <v>301.26</v>
      </c>
      <c r="E5" s="12">
        <v>164</v>
      </c>
      <c r="F5" s="12">
        <v>100</v>
      </c>
      <c r="G5" s="12">
        <v>30</v>
      </c>
      <c r="H5" s="13">
        <f t="shared" ref="H5:H7" si="0">SUM(D5:G5)</f>
        <v>595.26</v>
      </c>
    </row>
    <row r="6" spans="1:8" x14ac:dyDescent="0.3">
      <c r="A6" s="11">
        <v>4</v>
      </c>
      <c r="B6" s="11" t="s">
        <v>242</v>
      </c>
      <c r="C6" s="11">
        <v>9736708</v>
      </c>
      <c r="D6" s="12">
        <v>315.51</v>
      </c>
      <c r="E6" s="12">
        <v>167</v>
      </c>
      <c r="F6" s="12">
        <v>71.17</v>
      </c>
      <c r="G6" s="12">
        <v>30</v>
      </c>
      <c r="H6" s="13">
        <f t="shared" si="0"/>
        <v>583.67999999999995</v>
      </c>
    </row>
    <row r="7" spans="1:8" x14ac:dyDescent="0.3">
      <c r="A7" s="11">
        <v>5</v>
      </c>
      <c r="B7" s="11" t="s">
        <v>243</v>
      </c>
      <c r="C7" s="11">
        <v>1151952954</v>
      </c>
      <c r="D7" s="12">
        <v>372.5</v>
      </c>
      <c r="E7" s="12">
        <v>147</v>
      </c>
      <c r="F7" s="12">
        <v>7.5</v>
      </c>
      <c r="G7" s="12">
        <v>0</v>
      </c>
      <c r="H7" s="13">
        <f t="shared" si="0"/>
        <v>527</v>
      </c>
    </row>
  </sheetData>
  <mergeCells count="1">
    <mergeCell ref="A1:H1"/>
  </mergeCells>
  <pageMargins left="0.31496062992125984" right="0.31496062992125984" top="0.7480314960629921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
  <sheetViews>
    <sheetView topLeftCell="C1" zoomScale="130" zoomScaleNormal="130" workbookViewId="0">
      <selection activeCell="F16" sqref="F16"/>
    </sheetView>
  </sheetViews>
  <sheetFormatPr baseColWidth="10" defaultColWidth="9.109375" defaultRowHeight="14.4" x14ac:dyDescent="0.3"/>
  <cols>
    <col min="1" max="1" width="4.109375" style="1" customWidth="1"/>
    <col min="2" max="2" width="29.88671875" bestFit="1" customWidth="1"/>
    <col min="3" max="3" width="8.5546875" bestFit="1" customWidth="1"/>
    <col min="4" max="4" width="8" style="1" customWidth="1"/>
    <col min="5" max="5" width="10.33203125" style="1" customWidth="1"/>
    <col min="6" max="6" width="7.88671875" customWidth="1"/>
    <col min="7" max="7" width="7.5546875" customWidth="1"/>
    <col min="8" max="8" width="7.44140625" customWidth="1"/>
    <col min="9" max="9" width="8" style="1" customWidth="1"/>
    <col min="10" max="16384" width="9.109375" style="1"/>
  </cols>
  <sheetData>
    <row r="1" spans="1:8" s="25" customFormat="1" ht="41.25" customHeight="1" x14ac:dyDescent="0.35">
      <c r="A1" s="42" t="s">
        <v>67</v>
      </c>
      <c r="B1" s="43"/>
      <c r="C1" s="43"/>
      <c r="D1" s="43"/>
      <c r="E1" s="43"/>
      <c r="F1" s="43"/>
      <c r="G1" s="43"/>
      <c r="H1" s="43"/>
    </row>
    <row r="2" spans="1:8" ht="38.4" x14ac:dyDescent="0.3">
      <c r="A2" s="6" t="s">
        <v>4</v>
      </c>
      <c r="B2" s="7" t="s">
        <v>3</v>
      </c>
      <c r="C2" s="7" t="s">
        <v>0</v>
      </c>
      <c r="D2" s="8" t="s">
        <v>6</v>
      </c>
      <c r="E2" s="8" t="s">
        <v>1</v>
      </c>
      <c r="F2" s="8" t="s">
        <v>40</v>
      </c>
      <c r="G2" s="9" t="s">
        <v>5</v>
      </c>
      <c r="H2" s="10" t="s">
        <v>2</v>
      </c>
    </row>
    <row r="3" spans="1:8" x14ac:dyDescent="0.3">
      <c r="A3" s="11">
        <v>1</v>
      </c>
      <c r="B3" s="11" t="s">
        <v>68</v>
      </c>
      <c r="C3" s="11">
        <v>41953819</v>
      </c>
      <c r="D3" s="12">
        <v>519.11</v>
      </c>
      <c r="E3" s="12">
        <v>145</v>
      </c>
      <c r="F3" s="12">
        <v>100</v>
      </c>
      <c r="G3" s="12">
        <v>25</v>
      </c>
      <c r="H3" s="13">
        <f>SUM(D3:G3)</f>
        <v>789.11</v>
      </c>
    </row>
    <row r="4" spans="1:8" x14ac:dyDescent="0.3">
      <c r="A4" s="11">
        <v>2</v>
      </c>
      <c r="B4" s="11" t="s">
        <v>69</v>
      </c>
      <c r="C4" s="11">
        <v>1094933736</v>
      </c>
      <c r="D4" s="12">
        <v>406.59</v>
      </c>
      <c r="E4" s="12">
        <v>152.5</v>
      </c>
      <c r="F4" s="12">
        <v>15.06</v>
      </c>
      <c r="G4" s="12">
        <v>20</v>
      </c>
      <c r="H4" s="13">
        <f t="shared" ref="H4:H6" si="0">SUM(D4:G4)</f>
        <v>594.14999999999986</v>
      </c>
    </row>
    <row r="5" spans="1:8" x14ac:dyDescent="0.3">
      <c r="A5" s="11">
        <v>3</v>
      </c>
      <c r="B5" s="11" t="s">
        <v>70</v>
      </c>
      <c r="C5" s="11">
        <v>1097032061</v>
      </c>
      <c r="D5" s="12">
        <v>422.66</v>
      </c>
      <c r="E5" s="12">
        <v>145</v>
      </c>
      <c r="F5" s="12">
        <v>14.94</v>
      </c>
      <c r="G5" s="12">
        <v>0</v>
      </c>
      <c r="H5" s="13">
        <f t="shared" si="0"/>
        <v>582.60000000000014</v>
      </c>
    </row>
    <row r="6" spans="1:8" x14ac:dyDescent="0.3">
      <c r="A6" s="11">
        <v>4</v>
      </c>
      <c r="B6" s="11" t="s">
        <v>71</v>
      </c>
      <c r="C6" s="11">
        <v>1094925400</v>
      </c>
      <c r="D6" s="12">
        <v>326.22000000000003</v>
      </c>
      <c r="E6" s="12">
        <v>160.5</v>
      </c>
      <c r="F6" s="12">
        <v>7.94</v>
      </c>
      <c r="G6" s="12">
        <v>0</v>
      </c>
      <c r="H6" s="13">
        <f t="shared" si="0"/>
        <v>494.66</v>
      </c>
    </row>
  </sheetData>
  <mergeCells count="1">
    <mergeCell ref="A1:H1"/>
  </mergeCells>
  <pageMargins left="0.24" right="0.11811023622047245" top="0.83" bottom="0.74803149606299213" header="0.31496062992125984" footer="0.31496062992125984"/>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34"/>
  <sheetViews>
    <sheetView zoomScale="115" zoomScaleNormal="115" workbookViewId="0">
      <selection activeCell="F16" sqref="F16"/>
    </sheetView>
  </sheetViews>
  <sheetFormatPr baseColWidth="10" defaultColWidth="9.109375" defaultRowHeight="14.4" x14ac:dyDescent="0.3"/>
  <cols>
    <col min="1" max="1" width="3.6640625" style="1" customWidth="1"/>
    <col min="2" max="2" width="31" bestFit="1" customWidth="1"/>
    <col min="3" max="3" width="8.44140625" bestFit="1" customWidth="1"/>
    <col min="4" max="4" width="8.5546875" style="1" customWidth="1"/>
    <col min="5" max="5" width="8" style="1" customWidth="1"/>
    <col min="6" max="6" width="7.33203125" customWidth="1"/>
    <col min="7" max="7" width="7.5546875" customWidth="1"/>
    <col min="8" max="8" width="8.109375" customWidth="1"/>
    <col min="9" max="16384" width="9.109375" style="1"/>
  </cols>
  <sheetData>
    <row r="1" spans="1:8" s="25" customFormat="1" ht="81.599999999999994" customHeight="1" x14ac:dyDescent="0.35">
      <c r="A1" s="42" t="s">
        <v>91</v>
      </c>
      <c r="B1" s="42"/>
      <c r="C1" s="42"/>
      <c r="D1" s="42"/>
      <c r="E1" s="42"/>
      <c r="F1" s="42"/>
      <c r="G1" s="42"/>
      <c r="H1" s="42"/>
    </row>
    <row r="2" spans="1:8" ht="104.25" customHeight="1" x14ac:dyDescent="0.3">
      <c r="A2" s="6" t="s">
        <v>4</v>
      </c>
      <c r="B2" s="7" t="s">
        <v>3</v>
      </c>
      <c r="C2" s="7" t="s">
        <v>0</v>
      </c>
      <c r="D2" s="8" t="s">
        <v>6</v>
      </c>
      <c r="E2" s="8" t="s">
        <v>1</v>
      </c>
      <c r="F2" s="8" t="s">
        <v>40</v>
      </c>
      <c r="G2" s="9" t="s">
        <v>5</v>
      </c>
      <c r="H2" s="10" t="s">
        <v>2</v>
      </c>
    </row>
    <row r="3" spans="1:8" x14ac:dyDescent="0.3">
      <c r="A3" s="11">
        <v>1</v>
      </c>
      <c r="B3" s="11" t="s">
        <v>92</v>
      </c>
      <c r="C3" s="11">
        <v>18497382</v>
      </c>
      <c r="D3" s="12">
        <v>600</v>
      </c>
      <c r="E3" s="12">
        <v>168</v>
      </c>
      <c r="F3" s="12">
        <v>90.06</v>
      </c>
      <c r="G3" s="12">
        <v>55</v>
      </c>
      <c r="H3" s="13">
        <f>SUM(D3:G3)</f>
        <v>913.06</v>
      </c>
    </row>
    <row r="4" spans="1:8" x14ac:dyDescent="0.3">
      <c r="A4" s="11">
        <v>2</v>
      </c>
      <c r="B4" s="11" t="s">
        <v>93</v>
      </c>
      <c r="C4" s="11">
        <v>41930012</v>
      </c>
      <c r="D4" s="12">
        <v>600</v>
      </c>
      <c r="E4" s="12">
        <v>152</v>
      </c>
      <c r="F4" s="12">
        <v>100</v>
      </c>
      <c r="G4" s="12">
        <v>20</v>
      </c>
      <c r="H4" s="13">
        <f t="shared" ref="H4:H34" si="0">SUM(D4:G4)</f>
        <v>872</v>
      </c>
    </row>
    <row r="5" spans="1:8" customFormat="1" x14ac:dyDescent="0.3">
      <c r="A5" s="11">
        <v>3</v>
      </c>
      <c r="B5" s="11" t="s">
        <v>94</v>
      </c>
      <c r="C5" s="11">
        <v>41931701</v>
      </c>
      <c r="D5" s="12">
        <v>507.9</v>
      </c>
      <c r="E5" s="12">
        <v>157.5</v>
      </c>
      <c r="F5" s="12">
        <v>95.67</v>
      </c>
      <c r="G5" s="12">
        <v>50</v>
      </c>
      <c r="H5" s="13">
        <f t="shared" si="0"/>
        <v>811.06999999999994</v>
      </c>
    </row>
    <row r="6" spans="1:8" customFormat="1" x14ac:dyDescent="0.3">
      <c r="A6" s="11">
        <v>4</v>
      </c>
      <c r="B6" s="11" t="s">
        <v>95</v>
      </c>
      <c r="C6" s="11">
        <v>93409939</v>
      </c>
      <c r="D6" s="12">
        <v>507.9</v>
      </c>
      <c r="E6" s="12">
        <v>165</v>
      </c>
      <c r="F6" s="12">
        <v>65.28</v>
      </c>
      <c r="G6" s="12">
        <v>65</v>
      </c>
      <c r="H6" s="13">
        <f t="shared" si="0"/>
        <v>803.18</v>
      </c>
    </row>
    <row r="7" spans="1:8" customFormat="1" x14ac:dyDescent="0.3">
      <c r="A7" s="11">
        <v>5</v>
      </c>
      <c r="B7" s="11" t="s">
        <v>96</v>
      </c>
      <c r="C7" s="11">
        <v>1094922663</v>
      </c>
      <c r="D7" s="12">
        <v>557.96</v>
      </c>
      <c r="E7" s="12">
        <v>167</v>
      </c>
      <c r="F7" s="12">
        <v>35.11</v>
      </c>
      <c r="G7" s="12">
        <v>35</v>
      </c>
      <c r="H7" s="13">
        <f t="shared" si="0"/>
        <v>795.07</v>
      </c>
    </row>
    <row r="8" spans="1:8" customFormat="1" x14ac:dyDescent="0.3">
      <c r="A8" s="11">
        <v>6</v>
      </c>
      <c r="B8" s="11" t="s">
        <v>97</v>
      </c>
      <c r="C8" s="11">
        <v>18469404</v>
      </c>
      <c r="D8" s="12">
        <v>457.85</v>
      </c>
      <c r="E8" s="12">
        <v>159</v>
      </c>
      <c r="F8" s="12">
        <v>100</v>
      </c>
      <c r="G8" s="12">
        <v>55</v>
      </c>
      <c r="H8" s="13">
        <f t="shared" si="0"/>
        <v>771.85</v>
      </c>
    </row>
    <row r="9" spans="1:8" customFormat="1" x14ac:dyDescent="0.3">
      <c r="A9" s="11">
        <v>7</v>
      </c>
      <c r="B9" s="11" t="s">
        <v>98</v>
      </c>
      <c r="C9" s="11">
        <v>24336232</v>
      </c>
      <c r="D9" s="12">
        <v>441.17</v>
      </c>
      <c r="E9" s="12">
        <v>162</v>
      </c>
      <c r="F9" s="12">
        <v>100</v>
      </c>
      <c r="G9" s="12">
        <v>40</v>
      </c>
      <c r="H9" s="13">
        <f t="shared" si="0"/>
        <v>743.17000000000007</v>
      </c>
    </row>
    <row r="10" spans="1:8" customFormat="1" x14ac:dyDescent="0.3">
      <c r="A10" s="11">
        <v>8</v>
      </c>
      <c r="B10" s="11" t="s">
        <v>99</v>
      </c>
      <c r="C10" s="11">
        <v>36178266</v>
      </c>
      <c r="D10" s="12">
        <v>407.79</v>
      </c>
      <c r="E10" s="12">
        <v>170</v>
      </c>
      <c r="F10" s="12">
        <v>100</v>
      </c>
      <c r="G10" s="12">
        <v>50</v>
      </c>
      <c r="H10" s="13">
        <f t="shared" si="0"/>
        <v>727.79</v>
      </c>
    </row>
    <row r="11" spans="1:8" customFormat="1" x14ac:dyDescent="0.3">
      <c r="A11" s="11">
        <v>9</v>
      </c>
      <c r="B11" s="11" t="s">
        <v>100</v>
      </c>
      <c r="C11" s="11">
        <v>1094904053</v>
      </c>
      <c r="D11" s="12">
        <v>441.17</v>
      </c>
      <c r="E11" s="12">
        <v>174</v>
      </c>
      <c r="F11" s="12">
        <v>57.39</v>
      </c>
      <c r="G11" s="12">
        <v>30</v>
      </c>
      <c r="H11" s="13">
        <f t="shared" si="0"/>
        <v>702.56000000000006</v>
      </c>
    </row>
    <row r="12" spans="1:8" x14ac:dyDescent="0.3">
      <c r="A12" s="11">
        <v>10</v>
      </c>
      <c r="B12" s="11" t="s">
        <v>101</v>
      </c>
      <c r="C12" s="11">
        <v>3131767</v>
      </c>
      <c r="D12" s="12">
        <v>407.79</v>
      </c>
      <c r="E12" s="12">
        <v>157</v>
      </c>
      <c r="F12" s="12">
        <v>100</v>
      </c>
      <c r="G12" s="12">
        <v>30</v>
      </c>
      <c r="H12" s="13">
        <f t="shared" si="0"/>
        <v>694.79</v>
      </c>
    </row>
    <row r="13" spans="1:8" x14ac:dyDescent="0.3">
      <c r="A13" s="11">
        <v>11</v>
      </c>
      <c r="B13" s="11" t="s">
        <v>102</v>
      </c>
      <c r="C13" s="11">
        <v>18464430</v>
      </c>
      <c r="D13" s="12">
        <v>374.42</v>
      </c>
      <c r="E13" s="12">
        <v>159.5</v>
      </c>
      <c r="F13" s="12">
        <v>100</v>
      </c>
      <c r="G13" s="12">
        <v>55</v>
      </c>
      <c r="H13" s="13">
        <f t="shared" si="0"/>
        <v>688.92000000000007</v>
      </c>
    </row>
    <row r="14" spans="1:8" x14ac:dyDescent="0.3">
      <c r="A14" s="11">
        <v>12</v>
      </c>
      <c r="B14" s="11" t="s">
        <v>103</v>
      </c>
      <c r="C14" s="11">
        <v>41958803</v>
      </c>
      <c r="D14" s="12">
        <v>441.17</v>
      </c>
      <c r="E14" s="12">
        <v>168</v>
      </c>
      <c r="F14" s="12">
        <v>33.39</v>
      </c>
      <c r="G14" s="12">
        <v>35</v>
      </c>
      <c r="H14" s="13">
        <f t="shared" si="0"/>
        <v>677.56000000000006</v>
      </c>
    </row>
    <row r="15" spans="1:8" x14ac:dyDescent="0.3">
      <c r="A15" s="11">
        <v>13</v>
      </c>
      <c r="B15" s="11" t="s">
        <v>104</v>
      </c>
      <c r="C15" s="11">
        <v>1094918204</v>
      </c>
      <c r="D15" s="12">
        <v>457.85</v>
      </c>
      <c r="E15" s="12">
        <v>161.5</v>
      </c>
      <c r="F15" s="12">
        <v>9.5</v>
      </c>
      <c r="G15" s="12">
        <v>15</v>
      </c>
      <c r="H15" s="13">
        <f t="shared" si="0"/>
        <v>643.85</v>
      </c>
    </row>
    <row r="16" spans="1:8" x14ac:dyDescent="0.3">
      <c r="A16" s="11">
        <v>14</v>
      </c>
      <c r="B16" s="11" t="s">
        <v>105</v>
      </c>
      <c r="C16" s="11">
        <v>9737026</v>
      </c>
      <c r="D16" s="12">
        <v>391.11</v>
      </c>
      <c r="E16" s="12">
        <v>157.5</v>
      </c>
      <c r="F16" s="12">
        <v>92.33</v>
      </c>
      <c r="G16" s="12">
        <v>0</v>
      </c>
      <c r="H16" s="13">
        <f t="shared" si="0"/>
        <v>640.94000000000005</v>
      </c>
    </row>
    <row r="17" spans="1:8" x14ac:dyDescent="0.3">
      <c r="A17" s="11">
        <v>15</v>
      </c>
      <c r="B17" s="11" t="s">
        <v>106</v>
      </c>
      <c r="C17" s="11">
        <v>9732446</v>
      </c>
      <c r="D17" s="12">
        <v>391.11</v>
      </c>
      <c r="E17" s="12">
        <v>154</v>
      </c>
      <c r="F17" s="12">
        <v>71.22</v>
      </c>
      <c r="G17" s="12">
        <v>20</v>
      </c>
      <c r="H17" s="13">
        <f t="shared" si="0"/>
        <v>636.33000000000004</v>
      </c>
    </row>
    <row r="18" spans="1:8" x14ac:dyDescent="0.3">
      <c r="A18" s="11">
        <v>16</v>
      </c>
      <c r="B18" s="11" t="s">
        <v>107</v>
      </c>
      <c r="C18" s="11">
        <v>79534637</v>
      </c>
      <c r="D18" s="12">
        <v>407.79</v>
      </c>
      <c r="E18" s="12">
        <v>163.5</v>
      </c>
      <c r="F18" s="12">
        <v>64.78</v>
      </c>
      <c r="G18" s="12">
        <v>0</v>
      </c>
      <c r="H18" s="13">
        <f t="shared" si="0"/>
        <v>636.06999999999994</v>
      </c>
    </row>
    <row r="19" spans="1:8" x14ac:dyDescent="0.3">
      <c r="A19" s="11">
        <v>17</v>
      </c>
      <c r="B19" s="11" t="s">
        <v>108</v>
      </c>
      <c r="C19" s="11">
        <v>24816246</v>
      </c>
      <c r="D19" s="12">
        <v>324.36</v>
      </c>
      <c r="E19" s="12">
        <v>156.5</v>
      </c>
      <c r="F19" s="12">
        <v>100</v>
      </c>
      <c r="G19" s="12">
        <v>55</v>
      </c>
      <c r="H19" s="13">
        <f t="shared" si="0"/>
        <v>635.86</v>
      </c>
    </row>
    <row r="20" spans="1:8" x14ac:dyDescent="0.3">
      <c r="A20" s="11">
        <v>18</v>
      </c>
      <c r="B20" s="11" t="s">
        <v>109</v>
      </c>
      <c r="C20" s="11">
        <v>42164735</v>
      </c>
      <c r="D20" s="12">
        <v>424.47</v>
      </c>
      <c r="E20" s="12">
        <v>150.5</v>
      </c>
      <c r="F20" s="12">
        <v>53.44</v>
      </c>
      <c r="G20" s="12">
        <v>5</v>
      </c>
      <c r="H20" s="13">
        <f t="shared" si="0"/>
        <v>633.41000000000008</v>
      </c>
    </row>
    <row r="21" spans="1:8" x14ac:dyDescent="0.3">
      <c r="A21" s="11">
        <v>19</v>
      </c>
      <c r="B21" s="11" t="s">
        <v>110</v>
      </c>
      <c r="C21" s="11">
        <v>52744861</v>
      </c>
      <c r="D21" s="12">
        <v>307.68</v>
      </c>
      <c r="E21" s="12">
        <v>152.5</v>
      </c>
      <c r="F21" s="12">
        <v>100</v>
      </c>
      <c r="G21" s="12">
        <v>70</v>
      </c>
      <c r="H21" s="13">
        <f t="shared" si="0"/>
        <v>630.18000000000006</v>
      </c>
    </row>
    <row r="22" spans="1:8" x14ac:dyDescent="0.3">
      <c r="A22" s="11">
        <v>20</v>
      </c>
      <c r="B22" s="11" t="s">
        <v>111</v>
      </c>
      <c r="C22" s="11">
        <v>9725527</v>
      </c>
      <c r="D22" s="12">
        <v>324.36</v>
      </c>
      <c r="E22" s="12">
        <v>169</v>
      </c>
      <c r="F22" s="12">
        <v>100</v>
      </c>
      <c r="G22" s="12">
        <v>25</v>
      </c>
      <c r="H22" s="13">
        <f t="shared" si="0"/>
        <v>618.36</v>
      </c>
    </row>
    <row r="23" spans="1:8" x14ac:dyDescent="0.3">
      <c r="A23" s="11">
        <v>21</v>
      </c>
      <c r="B23" s="11" t="s">
        <v>112</v>
      </c>
      <c r="C23" s="11">
        <v>9731988</v>
      </c>
      <c r="D23" s="12">
        <v>341.06</v>
      </c>
      <c r="E23" s="12">
        <v>144.5</v>
      </c>
      <c r="F23" s="12">
        <v>70.22</v>
      </c>
      <c r="G23" s="12">
        <v>50</v>
      </c>
      <c r="H23" s="13">
        <f t="shared" si="0"/>
        <v>605.78</v>
      </c>
    </row>
    <row r="24" spans="1:8" x14ac:dyDescent="0.3">
      <c r="A24" s="11">
        <v>22</v>
      </c>
      <c r="B24" s="11" t="s">
        <v>113</v>
      </c>
      <c r="C24" s="11">
        <v>79984335</v>
      </c>
      <c r="D24" s="12">
        <v>307.68</v>
      </c>
      <c r="E24" s="12">
        <v>165.5</v>
      </c>
      <c r="F24" s="12">
        <v>54.56</v>
      </c>
      <c r="G24" s="12">
        <v>70</v>
      </c>
      <c r="H24" s="13">
        <f t="shared" si="0"/>
        <v>597.74</v>
      </c>
    </row>
    <row r="25" spans="1:8" x14ac:dyDescent="0.3">
      <c r="A25" s="11">
        <v>23</v>
      </c>
      <c r="B25" s="11" t="s">
        <v>114</v>
      </c>
      <c r="C25" s="11">
        <v>1094944335</v>
      </c>
      <c r="D25" s="12">
        <v>374.42</v>
      </c>
      <c r="E25" s="12">
        <v>165.5</v>
      </c>
      <c r="F25" s="12">
        <v>2.89</v>
      </c>
      <c r="G25" s="12">
        <v>45</v>
      </c>
      <c r="H25" s="13">
        <f t="shared" si="0"/>
        <v>587.81000000000006</v>
      </c>
    </row>
    <row r="26" spans="1:8" x14ac:dyDescent="0.3">
      <c r="A26" s="11">
        <v>24</v>
      </c>
      <c r="B26" s="11" t="s">
        <v>115</v>
      </c>
      <c r="C26" s="11">
        <v>24605259</v>
      </c>
      <c r="D26" s="12">
        <v>324.36</v>
      </c>
      <c r="E26" s="12">
        <v>150.5</v>
      </c>
      <c r="F26" s="12">
        <v>51.67</v>
      </c>
      <c r="G26" s="12">
        <v>60</v>
      </c>
      <c r="H26" s="13">
        <f t="shared" si="0"/>
        <v>586.53</v>
      </c>
    </row>
    <row r="27" spans="1:8" x14ac:dyDescent="0.3">
      <c r="A27" s="11">
        <v>25</v>
      </c>
      <c r="B27" s="11" t="s">
        <v>116</v>
      </c>
      <c r="C27" s="11">
        <v>80100070</v>
      </c>
      <c r="D27" s="12">
        <v>391.11</v>
      </c>
      <c r="E27" s="12">
        <v>160.5</v>
      </c>
      <c r="F27" s="12">
        <v>11.39</v>
      </c>
      <c r="G27" s="12">
        <v>20</v>
      </c>
      <c r="H27" s="13">
        <f t="shared" si="0"/>
        <v>583</v>
      </c>
    </row>
    <row r="28" spans="1:8" x14ac:dyDescent="0.3">
      <c r="A28" s="11">
        <v>26</v>
      </c>
      <c r="B28" s="11" t="s">
        <v>117</v>
      </c>
      <c r="C28" s="11">
        <v>24815355</v>
      </c>
      <c r="D28" s="12">
        <v>357.74</v>
      </c>
      <c r="E28" s="12">
        <v>150.5</v>
      </c>
      <c r="F28" s="12">
        <v>70.78</v>
      </c>
      <c r="G28" s="12">
        <v>0</v>
      </c>
      <c r="H28" s="13">
        <f t="shared" si="0"/>
        <v>579.02</v>
      </c>
    </row>
    <row r="29" spans="1:8" x14ac:dyDescent="0.3">
      <c r="A29" s="11">
        <v>27</v>
      </c>
      <c r="B29" s="11" t="s">
        <v>118</v>
      </c>
      <c r="C29" s="11">
        <v>1097392829</v>
      </c>
      <c r="D29" s="12">
        <v>341.06</v>
      </c>
      <c r="E29" s="12">
        <v>152.5</v>
      </c>
      <c r="F29" s="12">
        <v>59.39</v>
      </c>
      <c r="G29" s="12">
        <v>15</v>
      </c>
      <c r="H29" s="13">
        <f t="shared" si="0"/>
        <v>567.95000000000005</v>
      </c>
    </row>
    <row r="30" spans="1:8" x14ac:dyDescent="0.3">
      <c r="A30" s="11">
        <v>28</v>
      </c>
      <c r="B30" s="11" t="s">
        <v>119</v>
      </c>
      <c r="C30" s="11">
        <v>1094914241</v>
      </c>
      <c r="D30" s="12">
        <v>307.68</v>
      </c>
      <c r="E30" s="12">
        <v>173</v>
      </c>
      <c r="F30" s="12">
        <v>43.78</v>
      </c>
      <c r="G30" s="12">
        <v>10</v>
      </c>
      <c r="H30" s="13">
        <f t="shared" si="0"/>
        <v>534.46</v>
      </c>
    </row>
    <row r="31" spans="1:8" x14ac:dyDescent="0.3">
      <c r="A31" s="11">
        <v>29</v>
      </c>
      <c r="B31" s="11" t="s">
        <v>120</v>
      </c>
      <c r="C31" s="11">
        <v>66962679</v>
      </c>
      <c r="D31" s="12">
        <v>374.42</v>
      </c>
      <c r="E31" s="12">
        <v>157.5</v>
      </c>
      <c r="F31" s="12">
        <v>0</v>
      </c>
      <c r="G31" s="12">
        <v>0</v>
      </c>
      <c r="H31" s="13">
        <f t="shared" si="0"/>
        <v>531.92000000000007</v>
      </c>
    </row>
    <row r="32" spans="1:8" x14ac:dyDescent="0.3">
      <c r="A32" s="11">
        <v>30</v>
      </c>
      <c r="B32" s="11" t="s">
        <v>121</v>
      </c>
      <c r="C32" s="11">
        <v>29815427</v>
      </c>
      <c r="D32" s="12">
        <v>341.06</v>
      </c>
      <c r="E32" s="12">
        <v>162.5</v>
      </c>
      <c r="F32" s="12">
        <v>0</v>
      </c>
      <c r="G32" s="12">
        <v>10</v>
      </c>
      <c r="H32" s="13">
        <f t="shared" si="0"/>
        <v>513.55999999999995</v>
      </c>
    </row>
    <row r="33" spans="1:8" x14ac:dyDescent="0.3">
      <c r="A33" s="11">
        <v>31</v>
      </c>
      <c r="B33" s="11" t="s">
        <v>122</v>
      </c>
      <c r="C33" s="11">
        <v>41957736</v>
      </c>
      <c r="D33" s="12">
        <v>307.68</v>
      </c>
      <c r="E33" s="12">
        <v>151</v>
      </c>
      <c r="F33" s="12">
        <v>8.33</v>
      </c>
      <c r="G33" s="12">
        <v>30</v>
      </c>
      <c r="H33" s="13">
        <f t="shared" si="0"/>
        <v>497.01</v>
      </c>
    </row>
    <row r="34" spans="1:8" x14ac:dyDescent="0.3">
      <c r="A34" s="11">
        <v>32</v>
      </c>
      <c r="B34" s="11" t="s">
        <v>123</v>
      </c>
      <c r="C34" s="11">
        <v>18396136</v>
      </c>
      <c r="D34" s="12">
        <v>307.68</v>
      </c>
      <c r="E34" s="12">
        <v>105.5</v>
      </c>
      <c r="F34" s="12">
        <v>11.94</v>
      </c>
      <c r="G34" s="12">
        <v>15</v>
      </c>
      <c r="H34" s="13">
        <f t="shared" si="0"/>
        <v>440.12</v>
      </c>
    </row>
  </sheetData>
  <mergeCells count="1">
    <mergeCell ref="A1:H1"/>
  </mergeCells>
  <pageMargins left="0.55000000000000004" right="0.11811023622047245" top="0.86" bottom="0.74803149606299213" header="0.31496062992125984" footer="0.31496062992125984"/>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74DB7-8427-43E6-885A-CE084C5C6A15}">
  <dimension ref="A1:H21"/>
  <sheetViews>
    <sheetView zoomScale="115" zoomScaleNormal="115" workbookViewId="0">
      <selection activeCell="F16" sqref="F16"/>
    </sheetView>
  </sheetViews>
  <sheetFormatPr baseColWidth="10" defaultColWidth="9.109375" defaultRowHeight="14.4" x14ac:dyDescent="0.3"/>
  <cols>
    <col min="1" max="1" width="3.6640625" style="1" customWidth="1"/>
    <col min="2" max="2" width="30.33203125" customWidth="1"/>
    <col min="3" max="3" width="8.6640625" bestFit="1" customWidth="1"/>
    <col min="4" max="4" width="8.5546875" style="1" customWidth="1"/>
    <col min="5" max="5" width="8" style="1" customWidth="1"/>
    <col min="6" max="6" width="7.33203125" customWidth="1"/>
    <col min="7" max="7" width="7.5546875" customWidth="1"/>
    <col min="8" max="8" width="8.109375" customWidth="1"/>
    <col min="9" max="16384" width="9.109375" style="1"/>
  </cols>
  <sheetData>
    <row r="1" spans="1:8" s="25" customFormat="1" ht="74.400000000000006" customHeight="1" x14ac:dyDescent="0.35">
      <c r="A1" s="42" t="s">
        <v>250</v>
      </c>
      <c r="B1" s="42"/>
      <c r="C1" s="42"/>
      <c r="D1" s="42"/>
      <c r="E1" s="42"/>
      <c r="F1" s="42"/>
      <c r="G1" s="42"/>
      <c r="H1" s="42"/>
    </row>
    <row r="2" spans="1:8" ht="104.25" customHeight="1" x14ac:dyDescent="0.3">
      <c r="A2" s="6" t="s">
        <v>4</v>
      </c>
      <c r="B2" s="7" t="s">
        <v>3</v>
      </c>
      <c r="C2" s="7" t="s">
        <v>0</v>
      </c>
      <c r="D2" s="8" t="s">
        <v>6</v>
      </c>
      <c r="E2" s="8" t="s">
        <v>1</v>
      </c>
      <c r="F2" s="8" t="s">
        <v>40</v>
      </c>
      <c r="G2" s="9" t="s">
        <v>5</v>
      </c>
      <c r="H2" s="10" t="s">
        <v>2</v>
      </c>
    </row>
    <row r="3" spans="1:8" x14ac:dyDescent="0.3">
      <c r="A3" s="11">
        <v>1</v>
      </c>
      <c r="B3" s="11" t="s">
        <v>72</v>
      </c>
      <c r="C3" s="11">
        <v>1094892190</v>
      </c>
      <c r="D3" s="12">
        <v>565.49</v>
      </c>
      <c r="E3" s="12">
        <v>175</v>
      </c>
      <c r="F3" s="12">
        <v>100</v>
      </c>
      <c r="G3" s="12">
        <v>80</v>
      </c>
      <c r="H3" s="13">
        <f>SUM(D3:G3)</f>
        <v>920.49</v>
      </c>
    </row>
    <row r="4" spans="1:8" x14ac:dyDescent="0.3">
      <c r="A4" s="11">
        <v>2</v>
      </c>
      <c r="B4" s="11" t="s">
        <v>77</v>
      </c>
      <c r="C4" s="11">
        <v>1094900375</v>
      </c>
      <c r="D4" s="12">
        <v>455.1</v>
      </c>
      <c r="E4" s="12">
        <v>141</v>
      </c>
      <c r="F4" s="12">
        <v>100</v>
      </c>
      <c r="G4" s="12">
        <v>25</v>
      </c>
      <c r="H4" s="13">
        <f t="shared" ref="H4:H21" si="0">SUM(D4:G4)</f>
        <v>721.1</v>
      </c>
    </row>
    <row r="5" spans="1:8" customFormat="1" x14ac:dyDescent="0.3">
      <c r="A5" s="11">
        <v>3</v>
      </c>
      <c r="B5" s="11" t="s">
        <v>74</v>
      </c>
      <c r="C5" s="11">
        <v>41939176</v>
      </c>
      <c r="D5" s="12">
        <v>423.57</v>
      </c>
      <c r="E5" s="12">
        <v>173.5</v>
      </c>
      <c r="F5" s="12">
        <v>100</v>
      </c>
      <c r="G5" s="12">
        <v>20</v>
      </c>
      <c r="H5" s="13">
        <f t="shared" si="0"/>
        <v>717.06999999999994</v>
      </c>
    </row>
    <row r="6" spans="1:8" customFormat="1" x14ac:dyDescent="0.3">
      <c r="A6" s="11">
        <v>4</v>
      </c>
      <c r="B6" s="11" t="s">
        <v>75</v>
      </c>
      <c r="C6" s="11">
        <v>1094890625</v>
      </c>
      <c r="D6" s="12">
        <v>439.34</v>
      </c>
      <c r="E6" s="12">
        <v>155</v>
      </c>
      <c r="F6" s="12">
        <v>73.94</v>
      </c>
      <c r="G6" s="12">
        <v>40</v>
      </c>
      <c r="H6" s="13">
        <f t="shared" si="0"/>
        <v>708.28</v>
      </c>
    </row>
    <row r="7" spans="1:8" customFormat="1" x14ac:dyDescent="0.3">
      <c r="A7" s="11">
        <v>5</v>
      </c>
      <c r="B7" s="11" t="s">
        <v>78</v>
      </c>
      <c r="C7" s="11">
        <v>52267855</v>
      </c>
      <c r="D7" s="12">
        <v>328.97</v>
      </c>
      <c r="E7" s="12">
        <v>159.5</v>
      </c>
      <c r="F7" s="12">
        <v>100</v>
      </c>
      <c r="G7" s="12">
        <v>90</v>
      </c>
      <c r="H7" s="13">
        <f t="shared" si="0"/>
        <v>678.47</v>
      </c>
    </row>
    <row r="8" spans="1:8" customFormat="1" x14ac:dyDescent="0.3">
      <c r="A8" s="11">
        <v>6</v>
      </c>
      <c r="B8" s="11" t="s">
        <v>73</v>
      </c>
      <c r="C8" s="11">
        <v>1094936941</v>
      </c>
      <c r="D8" s="12">
        <v>455.1</v>
      </c>
      <c r="E8" s="12">
        <v>162.5</v>
      </c>
      <c r="F8" s="12">
        <v>7.67</v>
      </c>
      <c r="G8" s="12">
        <v>20</v>
      </c>
      <c r="H8" s="13">
        <f t="shared" si="0"/>
        <v>645.27</v>
      </c>
    </row>
    <row r="9" spans="1:8" customFormat="1" x14ac:dyDescent="0.3">
      <c r="A9" s="11">
        <v>7</v>
      </c>
      <c r="B9" s="11" t="s">
        <v>76</v>
      </c>
      <c r="C9" s="11">
        <v>87029180</v>
      </c>
      <c r="D9" s="12">
        <v>392.04</v>
      </c>
      <c r="E9" s="12">
        <v>166.5</v>
      </c>
      <c r="F9" s="12">
        <v>34.61</v>
      </c>
      <c r="G9" s="12">
        <v>50</v>
      </c>
      <c r="H9" s="13">
        <f t="shared" si="0"/>
        <v>643.15</v>
      </c>
    </row>
    <row r="10" spans="1:8" customFormat="1" x14ac:dyDescent="0.3">
      <c r="A10" s="11">
        <v>8</v>
      </c>
      <c r="B10" s="11" t="s">
        <v>80</v>
      </c>
      <c r="C10" s="11">
        <v>41926417</v>
      </c>
      <c r="D10" s="12">
        <v>360.5</v>
      </c>
      <c r="E10" s="12">
        <v>160.5</v>
      </c>
      <c r="F10" s="12">
        <v>68.28</v>
      </c>
      <c r="G10" s="12">
        <v>40</v>
      </c>
      <c r="H10" s="13">
        <f t="shared" si="0"/>
        <v>629.28</v>
      </c>
    </row>
    <row r="11" spans="1:8" customFormat="1" x14ac:dyDescent="0.3">
      <c r="A11" s="11">
        <v>9</v>
      </c>
      <c r="B11" s="11" t="s">
        <v>83</v>
      </c>
      <c r="C11" s="11">
        <v>18402967</v>
      </c>
      <c r="D11" s="12">
        <v>360.5</v>
      </c>
      <c r="E11" s="12">
        <v>159.5</v>
      </c>
      <c r="F11" s="12">
        <v>62.83</v>
      </c>
      <c r="G11" s="12">
        <v>15</v>
      </c>
      <c r="H11" s="13">
        <f t="shared" si="0"/>
        <v>597.83000000000004</v>
      </c>
    </row>
    <row r="12" spans="1:8" x14ac:dyDescent="0.3">
      <c r="A12" s="11">
        <v>10</v>
      </c>
      <c r="B12" s="11" t="s">
        <v>79</v>
      </c>
      <c r="C12" s="11">
        <v>1081592463</v>
      </c>
      <c r="D12" s="12">
        <v>407.81</v>
      </c>
      <c r="E12" s="12">
        <v>149.5</v>
      </c>
      <c r="F12" s="12">
        <v>6</v>
      </c>
      <c r="G12" s="12">
        <v>25</v>
      </c>
      <c r="H12" s="13">
        <f t="shared" si="0"/>
        <v>588.30999999999995</v>
      </c>
    </row>
    <row r="13" spans="1:8" x14ac:dyDescent="0.3">
      <c r="A13" s="11">
        <v>11</v>
      </c>
      <c r="B13" s="11" t="s">
        <v>82</v>
      </c>
      <c r="C13" s="11">
        <v>1094914819</v>
      </c>
      <c r="D13" s="12">
        <v>328.97</v>
      </c>
      <c r="E13" s="12">
        <v>167.5</v>
      </c>
      <c r="F13" s="12">
        <v>47.11</v>
      </c>
      <c r="G13" s="12">
        <v>40</v>
      </c>
      <c r="H13" s="13">
        <f t="shared" si="0"/>
        <v>583.58000000000004</v>
      </c>
    </row>
    <row r="14" spans="1:8" x14ac:dyDescent="0.3">
      <c r="A14" s="11">
        <v>12</v>
      </c>
      <c r="B14" s="11" t="s">
        <v>86</v>
      </c>
      <c r="C14" s="11">
        <v>1032420410</v>
      </c>
      <c r="D14" s="12">
        <v>328.97</v>
      </c>
      <c r="E14" s="12">
        <v>154</v>
      </c>
      <c r="F14" s="12">
        <v>69.89</v>
      </c>
      <c r="G14" s="12">
        <v>20</v>
      </c>
      <c r="H14" s="13">
        <f t="shared" si="0"/>
        <v>572.86</v>
      </c>
    </row>
    <row r="15" spans="1:8" x14ac:dyDescent="0.3">
      <c r="A15" s="11">
        <v>13</v>
      </c>
      <c r="B15" s="11" t="s">
        <v>90</v>
      </c>
      <c r="C15" s="11">
        <v>41957231</v>
      </c>
      <c r="D15" s="12">
        <v>313.2</v>
      </c>
      <c r="E15" s="12">
        <v>72</v>
      </c>
      <c r="F15" s="12">
        <v>100</v>
      </c>
      <c r="G15" s="12">
        <v>75</v>
      </c>
      <c r="H15" s="13">
        <f t="shared" si="0"/>
        <v>560.20000000000005</v>
      </c>
    </row>
    <row r="16" spans="1:8" x14ac:dyDescent="0.3">
      <c r="A16" s="11">
        <v>14</v>
      </c>
      <c r="B16" s="11" t="s">
        <v>84</v>
      </c>
      <c r="C16" s="11">
        <v>1121859918</v>
      </c>
      <c r="D16" s="12">
        <v>360.5</v>
      </c>
      <c r="E16" s="12">
        <v>140.5</v>
      </c>
      <c r="F16" s="12">
        <v>36.06</v>
      </c>
      <c r="G16" s="12">
        <v>20</v>
      </c>
      <c r="H16" s="13">
        <f t="shared" si="0"/>
        <v>557.05999999999995</v>
      </c>
    </row>
    <row r="17" spans="1:8" x14ac:dyDescent="0.3">
      <c r="A17" s="11">
        <v>15</v>
      </c>
      <c r="B17" s="11" t="s">
        <v>81</v>
      </c>
      <c r="C17" s="11">
        <v>1094916723</v>
      </c>
      <c r="D17" s="12">
        <v>376.26</v>
      </c>
      <c r="E17" s="12">
        <v>163</v>
      </c>
      <c r="F17" s="12">
        <v>0</v>
      </c>
      <c r="G17" s="12">
        <v>15</v>
      </c>
      <c r="H17" s="13">
        <f t="shared" si="0"/>
        <v>554.26</v>
      </c>
    </row>
    <row r="18" spans="1:8" x14ac:dyDescent="0.3">
      <c r="A18" s="11">
        <v>16</v>
      </c>
      <c r="B18" s="11" t="s">
        <v>87</v>
      </c>
      <c r="C18" s="11">
        <v>1094923045</v>
      </c>
      <c r="D18" s="12">
        <v>328.97</v>
      </c>
      <c r="E18" s="12">
        <v>149</v>
      </c>
      <c r="F18" s="12">
        <v>33.06</v>
      </c>
      <c r="G18" s="12">
        <v>25</v>
      </c>
      <c r="H18" s="13">
        <f t="shared" si="0"/>
        <v>536.03</v>
      </c>
    </row>
    <row r="19" spans="1:8" x14ac:dyDescent="0.3">
      <c r="A19" s="11">
        <v>17</v>
      </c>
      <c r="B19" s="11" t="s">
        <v>89</v>
      </c>
      <c r="C19" s="11">
        <v>41963456</v>
      </c>
      <c r="D19" s="12">
        <v>313.2</v>
      </c>
      <c r="E19" s="12">
        <v>144.5</v>
      </c>
      <c r="F19" s="12">
        <v>47.78</v>
      </c>
      <c r="G19" s="12">
        <v>20</v>
      </c>
      <c r="H19" s="13">
        <f t="shared" si="0"/>
        <v>525.48</v>
      </c>
    </row>
    <row r="20" spans="1:8" x14ac:dyDescent="0.3">
      <c r="A20" s="11">
        <v>18</v>
      </c>
      <c r="B20" s="11" t="s">
        <v>85</v>
      </c>
      <c r="C20" s="11">
        <v>1094927800</v>
      </c>
      <c r="D20" s="12">
        <v>328.97</v>
      </c>
      <c r="E20" s="12">
        <v>165.5</v>
      </c>
      <c r="F20" s="12">
        <v>0</v>
      </c>
      <c r="G20" s="12">
        <v>0</v>
      </c>
      <c r="H20" s="13">
        <f t="shared" si="0"/>
        <v>494.47</v>
      </c>
    </row>
    <row r="21" spans="1:8" x14ac:dyDescent="0.3">
      <c r="A21" s="11">
        <v>19</v>
      </c>
      <c r="B21" s="11" t="s">
        <v>88</v>
      </c>
      <c r="C21" s="11">
        <v>1097037287</v>
      </c>
      <c r="D21" s="12">
        <v>313.2</v>
      </c>
      <c r="E21" s="12">
        <v>152</v>
      </c>
      <c r="F21" s="12">
        <v>0</v>
      </c>
      <c r="G21" s="12">
        <v>20</v>
      </c>
      <c r="H21" s="13">
        <f t="shared" si="0"/>
        <v>485.2</v>
      </c>
    </row>
  </sheetData>
  <mergeCells count="1">
    <mergeCell ref="A1:H1"/>
  </mergeCells>
  <pageMargins left="0.55000000000000004" right="0.11811023622047245" top="0.86" bottom="0.74803149606299213"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9531E-F2BD-4A6F-AD4E-FB25B7A23999}">
  <dimension ref="A1:H3"/>
  <sheetViews>
    <sheetView zoomScale="130" zoomScaleNormal="130" workbookViewId="0">
      <selection activeCell="F16" sqref="F16"/>
    </sheetView>
  </sheetViews>
  <sheetFormatPr baseColWidth="10" defaultColWidth="9.109375" defaultRowHeight="14.4" x14ac:dyDescent="0.3"/>
  <cols>
    <col min="1" max="1" width="4.5546875" style="1" customWidth="1"/>
    <col min="2" max="2" width="24.33203125" bestFit="1" customWidth="1"/>
    <col min="3" max="3" width="7.5546875"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80.400000000000006" customHeight="1" x14ac:dyDescent="0.35">
      <c r="A1" s="38" t="s">
        <v>140</v>
      </c>
      <c r="B1" s="39"/>
      <c r="C1" s="39"/>
      <c r="D1" s="39"/>
      <c r="E1" s="39"/>
      <c r="F1" s="39"/>
      <c r="G1" s="39"/>
      <c r="H1" s="39"/>
    </row>
    <row r="2" spans="1:8" ht="48" x14ac:dyDescent="0.3">
      <c r="A2" s="6" t="s">
        <v>4</v>
      </c>
      <c r="B2" s="7" t="s">
        <v>3</v>
      </c>
      <c r="C2" s="7" t="s">
        <v>0</v>
      </c>
      <c r="D2" s="8" t="s">
        <v>6</v>
      </c>
      <c r="E2" s="8" t="s">
        <v>1</v>
      </c>
      <c r="F2" s="8" t="s">
        <v>40</v>
      </c>
      <c r="G2" s="9" t="s">
        <v>5</v>
      </c>
      <c r="H2" s="10" t="s">
        <v>2</v>
      </c>
    </row>
    <row r="3" spans="1:8" x14ac:dyDescent="0.3">
      <c r="A3" s="11">
        <v>1</v>
      </c>
      <c r="B3" s="11" t="s">
        <v>244</v>
      </c>
      <c r="C3" s="11">
        <v>42164827</v>
      </c>
      <c r="D3" s="12">
        <v>546.51</v>
      </c>
      <c r="E3" s="12">
        <v>161</v>
      </c>
      <c r="F3" s="12">
        <v>100</v>
      </c>
      <c r="G3" s="12">
        <v>0</v>
      </c>
      <c r="H3" s="13">
        <f>SUM(D3:G3)</f>
        <v>807.51</v>
      </c>
    </row>
  </sheetData>
  <mergeCells count="1">
    <mergeCell ref="A1:H1"/>
  </mergeCells>
  <pageMargins left="0.31496062992125984" right="0.31496062992125984"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012C5-BBCD-4E16-BBF7-874FCCA45DBF}">
  <dimension ref="A1:H7"/>
  <sheetViews>
    <sheetView zoomScale="115" zoomScaleNormal="115" workbookViewId="0">
      <selection activeCell="F16" sqref="F16"/>
    </sheetView>
  </sheetViews>
  <sheetFormatPr baseColWidth="10" defaultColWidth="9.109375" defaultRowHeight="14.4" x14ac:dyDescent="0.3"/>
  <cols>
    <col min="1" max="1" width="4.5546875" style="1" customWidth="1"/>
    <col min="2" max="2" width="25.109375" customWidth="1"/>
    <col min="3" max="3" width="11"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56.4" customHeight="1" x14ac:dyDescent="0.35">
      <c r="A1" s="38" t="s">
        <v>124</v>
      </c>
      <c r="B1" s="39"/>
      <c r="C1" s="39"/>
      <c r="D1" s="39"/>
      <c r="E1" s="39"/>
      <c r="F1" s="39"/>
      <c r="G1" s="39"/>
      <c r="H1" s="39"/>
    </row>
    <row r="2" spans="1:8" ht="48" x14ac:dyDescent="0.3">
      <c r="A2" s="6" t="s">
        <v>4</v>
      </c>
      <c r="B2" s="7" t="s">
        <v>3</v>
      </c>
      <c r="C2" s="7" t="s">
        <v>0</v>
      </c>
      <c r="D2" s="8" t="s">
        <v>6</v>
      </c>
      <c r="E2" s="8" t="s">
        <v>1</v>
      </c>
      <c r="F2" s="8" t="s">
        <v>40</v>
      </c>
      <c r="G2" s="9" t="s">
        <v>5</v>
      </c>
      <c r="H2" s="10" t="s">
        <v>2</v>
      </c>
    </row>
    <row r="3" spans="1:8" x14ac:dyDescent="0.3">
      <c r="A3" s="11">
        <v>1</v>
      </c>
      <c r="B3" s="11" t="s">
        <v>125</v>
      </c>
      <c r="C3" s="11">
        <v>89006676</v>
      </c>
      <c r="D3" s="12">
        <v>403.53</v>
      </c>
      <c r="E3" s="12">
        <v>165</v>
      </c>
      <c r="F3" s="12">
        <v>100</v>
      </c>
      <c r="G3" s="12">
        <v>80</v>
      </c>
      <c r="H3" s="13">
        <f>SUM(D3:G3)</f>
        <v>748.53</v>
      </c>
    </row>
    <row r="4" spans="1:8" x14ac:dyDescent="0.3">
      <c r="A4" s="11">
        <v>2</v>
      </c>
      <c r="B4" s="14" t="s">
        <v>126</v>
      </c>
      <c r="C4" s="14">
        <v>7720526</v>
      </c>
      <c r="D4" s="12">
        <v>356.27</v>
      </c>
      <c r="E4" s="12">
        <v>158</v>
      </c>
      <c r="F4" s="12">
        <v>100</v>
      </c>
      <c r="G4" s="12">
        <v>50</v>
      </c>
      <c r="H4" s="13">
        <f>SUM(D4:G4)</f>
        <v>664.27</v>
      </c>
    </row>
    <row r="5" spans="1:8" x14ac:dyDescent="0.3">
      <c r="A5" s="11">
        <v>3</v>
      </c>
      <c r="B5" s="11" t="s">
        <v>127</v>
      </c>
      <c r="C5" s="11">
        <v>12974550</v>
      </c>
      <c r="D5" s="12">
        <v>340.52</v>
      </c>
      <c r="E5" s="12">
        <v>165</v>
      </c>
      <c r="F5" s="12">
        <v>89.89</v>
      </c>
      <c r="G5" s="12">
        <v>40</v>
      </c>
      <c r="H5" s="13">
        <f t="shared" ref="H5:H7" si="0">SUM(D5:G5)</f>
        <v>635.41</v>
      </c>
    </row>
    <row r="6" spans="1:8" x14ac:dyDescent="0.3">
      <c r="A6" s="11">
        <v>4</v>
      </c>
      <c r="B6" s="11" t="s">
        <v>128</v>
      </c>
      <c r="C6" s="11">
        <v>1096034998</v>
      </c>
      <c r="D6" s="12">
        <v>340.52</v>
      </c>
      <c r="E6" s="12">
        <v>162.5</v>
      </c>
      <c r="F6" s="12">
        <v>19.059999999999999</v>
      </c>
      <c r="G6" s="12">
        <v>30</v>
      </c>
      <c r="H6" s="13">
        <f t="shared" si="0"/>
        <v>552.07999999999993</v>
      </c>
    </row>
    <row r="7" spans="1:8" x14ac:dyDescent="0.3">
      <c r="A7" s="11">
        <v>5</v>
      </c>
      <c r="B7" s="11" t="s">
        <v>129</v>
      </c>
      <c r="C7" s="11">
        <v>9770844</v>
      </c>
      <c r="D7" s="12">
        <v>356.27</v>
      </c>
      <c r="E7" s="12">
        <v>61</v>
      </c>
      <c r="F7" s="12">
        <v>70.83</v>
      </c>
      <c r="G7" s="12">
        <v>20</v>
      </c>
      <c r="H7" s="13">
        <f t="shared" si="0"/>
        <v>508.09999999999997</v>
      </c>
    </row>
  </sheetData>
  <mergeCells count="1">
    <mergeCell ref="A1:H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7DAC-CA82-497E-9794-9719ACF0D8E0}">
  <dimension ref="A1:H12"/>
  <sheetViews>
    <sheetView zoomScale="115" zoomScaleNormal="115" workbookViewId="0">
      <selection activeCell="F16" sqref="F16"/>
    </sheetView>
  </sheetViews>
  <sheetFormatPr baseColWidth="10" defaultColWidth="9.109375" defaultRowHeight="14.4" x14ac:dyDescent="0.3"/>
  <cols>
    <col min="1" max="1" width="4.5546875" style="1" customWidth="1"/>
    <col min="2" max="2" width="31.109375" customWidth="1"/>
    <col min="3" max="3" width="8.5546875" bestFit="1" customWidth="1"/>
    <col min="4" max="4" width="8.109375" style="1" customWidth="1"/>
    <col min="5" max="5" width="9" style="1" customWidth="1"/>
    <col min="6" max="6" width="7.44140625" customWidth="1"/>
    <col min="7" max="7" width="7.88671875" customWidth="1"/>
    <col min="8" max="8" width="7.5546875" customWidth="1"/>
    <col min="9" max="16384" width="9.109375" style="1"/>
  </cols>
  <sheetData>
    <row r="1" spans="1:8" s="25" customFormat="1" ht="93.6" customHeight="1" x14ac:dyDescent="0.35">
      <c r="A1" s="38" t="s">
        <v>141</v>
      </c>
      <c r="B1" s="39"/>
      <c r="C1" s="39"/>
      <c r="D1" s="39"/>
      <c r="E1" s="39"/>
      <c r="F1" s="39"/>
      <c r="G1" s="39"/>
      <c r="H1" s="39"/>
    </row>
    <row r="2" spans="1:8" ht="48" x14ac:dyDescent="0.3">
      <c r="A2" s="6" t="s">
        <v>4</v>
      </c>
      <c r="B2" s="7" t="s">
        <v>3</v>
      </c>
      <c r="C2" s="7" t="s">
        <v>0</v>
      </c>
      <c r="D2" s="8" t="s">
        <v>6</v>
      </c>
      <c r="E2" s="8" t="s">
        <v>1</v>
      </c>
      <c r="F2" s="8" t="s">
        <v>40</v>
      </c>
      <c r="G2" s="9" t="s">
        <v>5</v>
      </c>
      <c r="H2" s="10" t="s">
        <v>2</v>
      </c>
    </row>
    <row r="3" spans="1:8" x14ac:dyDescent="0.3">
      <c r="A3" s="11">
        <v>1</v>
      </c>
      <c r="B3" s="11" t="s">
        <v>142</v>
      </c>
      <c r="C3" s="11">
        <v>1094897794</v>
      </c>
      <c r="D3" s="12">
        <v>434.7</v>
      </c>
      <c r="E3" s="12">
        <v>126.5</v>
      </c>
      <c r="F3" s="12">
        <v>100</v>
      </c>
      <c r="G3" s="12">
        <v>20</v>
      </c>
      <c r="H3" s="13">
        <f>SUM(D3:G3)</f>
        <v>681.2</v>
      </c>
    </row>
    <row r="4" spans="1:8" x14ac:dyDescent="0.3">
      <c r="A4" s="11">
        <v>2</v>
      </c>
      <c r="B4" s="11" t="s">
        <v>143</v>
      </c>
      <c r="C4" s="11">
        <v>89003523</v>
      </c>
      <c r="D4" s="12">
        <v>417.93</v>
      </c>
      <c r="E4" s="12">
        <v>148.5</v>
      </c>
      <c r="F4" s="12">
        <v>100</v>
      </c>
      <c r="G4" s="12">
        <v>0</v>
      </c>
      <c r="H4" s="13">
        <f>SUM(D4:G4)</f>
        <v>666.43000000000006</v>
      </c>
    </row>
    <row r="5" spans="1:8" x14ac:dyDescent="0.3">
      <c r="A5" s="11">
        <v>3</v>
      </c>
      <c r="B5" s="11" t="s">
        <v>144</v>
      </c>
      <c r="C5" s="11">
        <v>4372734</v>
      </c>
      <c r="D5" s="12">
        <v>384.36</v>
      </c>
      <c r="E5" s="12">
        <v>158</v>
      </c>
      <c r="F5" s="12">
        <v>100</v>
      </c>
      <c r="G5" s="12">
        <v>20</v>
      </c>
      <c r="H5" s="13">
        <f t="shared" ref="H5:H12" si="0">SUM(D5:G5)</f>
        <v>662.36</v>
      </c>
    </row>
    <row r="6" spans="1:8" x14ac:dyDescent="0.3">
      <c r="A6" s="11">
        <v>4</v>
      </c>
      <c r="B6" s="11" t="s">
        <v>145</v>
      </c>
      <c r="C6" s="11">
        <v>94285255</v>
      </c>
      <c r="D6" s="12">
        <v>401.15</v>
      </c>
      <c r="E6" s="12">
        <v>142.5</v>
      </c>
      <c r="F6" s="12">
        <v>100</v>
      </c>
      <c r="G6" s="12">
        <v>0</v>
      </c>
      <c r="H6" s="13">
        <f t="shared" si="0"/>
        <v>643.65</v>
      </c>
    </row>
    <row r="7" spans="1:8" x14ac:dyDescent="0.3">
      <c r="A7" s="11">
        <v>5</v>
      </c>
      <c r="B7" s="11" t="s">
        <v>146</v>
      </c>
      <c r="C7" s="11">
        <v>16228874</v>
      </c>
      <c r="D7" s="12">
        <v>317.22000000000003</v>
      </c>
      <c r="E7" s="12">
        <v>168.5</v>
      </c>
      <c r="F7" s="12">
        <v>100</v>
      </c>
      <c r="G7" s="12">
        <v>20</v>
      </c>
      <c r="H7" s="13">
        <f t="shared" si="0"/>
        <v>605.72</v>
      </c>
    </row>
    <row r="8" spans="1:8" x14ac:dyDescent="0.3">
      <c r="A8" s="11">
        <v>6</v>
      </c>
      <c r="B8" s="11" t="s">
        <v>147</v>
      </c>
      <c r="C8" s="11">
        <v>1097388823</v>
      </c>
      <c r="D8" s="12">
        <v>317.22000000000003</v>
      </c>
      <c r="E8" s="12">
        <v>167</v>
      </c>
      <c r="F8" s="12">
        <v>100</v>
      </c>
      <c r="G8" s="12">
        <v>20</v>
      </c>
      <c r="H8" s="13">
        <f t="shared" si="0"/>
        <v>604.22</v>
      </c>
    </row>
    <row r="9" spans="1:8" x14ac:dyDescent="0.3">
      <c r="A9" s="11">
        <v>7</v>
      </c>
      <c r="B9" s="11" t="s">
        <v>148</v>
      </c>
      <c r="C9" s="11">
        <v>1098307878</v>
      </c>
      <c r="D9" s="12">
        <v>384.36</v>
      </c>
      <c r="E9" s="12">
        <v>171</v>
      </c>
      <c r="F9" s="12">
        <v>11.17</v>
      </c>
      <c r="G9" s="12">
        <v>5</v>
      </c>
      <c r="H9" s="13">
        <f t="shared" si="0"/>
        <v>571.53</v>
      </c>
    </row>
    <row r="10" spans="1:8" x14ac:dyDescent="0.3">
      <c r="A10" s="11">
        <v>8</v>
      </c>
      <c r="B10" s="11" t="s">
        <v>149</v>
      </c>
      <c r="C10" s="11">
        <v>1094914010</v>
      </c>
      <c r="D10" s="12">
        <v>334.01</v>
      </c>
      <c r="E10" s="12">
        <v>129</v>
      </c>
      <c r="F10" s="12">
        <v>100</v>
      </c>
      <c r="G10" s="12">
        <v>0</v>
      </c>
      <c r="H10" s="13">
        <f t="shared" si="0"/>
        <v>563.01</v>
      </c>
    </row>
    <row r="11" spans="1:8" x14ac:dyDescent="0.3">
      <c r="A11" s="11">
        <v>9</v>
      </c>
      <c r="B11" s="11" t="s">
        <v>150</v>
      </c>
      <c r="C11" s="11">
        <v>89000232</v>
      </c>
      <c r="D11" s="12">
        <v>334.01</v>
      </c>
      <c r="E11" s="12">
        <v>128.5</v>
      </c>
      <c r="F11" s="12">
        <v>100</v>
      </c>
      <c r="G11" s="12">
        <v>0</v>
      </c>
      <c r="H11" s="13">
        <f t="shared" si="0"/>
        <v>562.51</v>
      </c>
    </row>
    <row r="12" spans="1:8" x14ac:dyDescent="0.3">
      <c r="A12" s="11">
        <v>10</v>
      </c>
      <c r="B12" s="11" t="s">
        <v>151</v>
      </c>
      <c r="C12" s="11">
        <v>24585045</v>
      </c>
      <c r="D12" s="12">
        <v>300.45</v>
      </c>
      <c r="E12" s="12">
        <v>156.5</v>
      </c>
      <c r="F12" s="12">
        <v>1.72</v>
      </c>
      <c r="G12" s="12">
        <v>40</v>
      </c>
      <c r="H12" s="13">
        <f t="shared" si="0"/>
        <v>498.67</v>
      </c>
    </row>
  </sheetData>
  <mergeCells count="1">
    <mergeCell ref="A1:H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147A-E84D-4226-8B0C-8A0F07A65E22}">
  <sheetPr>
    <tabColor rgb="FFFFFF00"/>
  </sheetPr>
  <dimension ref="A1:F32"/>
  <sheetViews>
    <sheetView tabSelected="1" zoomScale="115" zoomScaleNormal="115" workbookViewId="0">
      <selection activeCell="A4" sqref="A4"/>
    </sheetView>
  </sheetViews>
  <sheetFormatPr baseColWidth="10" defaultRowHeight="14.4" x14ac:dyDescent="0.3"/>
  <cols>
    <col min="2" max="2" width="42.5546875" customWidth="1"/>
    <col min="3" max="3" width="9.5546875" customWidth="1"/>
    <col min="4" max="4" width="39.44140625" customWidth="1"/>
    <col min="5" max="5" width="13.33203125" customWidth="1"/>
  </cols>
  <sheetData>
    <row r="1" spans="1:6" ht="21" thickBot="1" x14ac:dyDescent="0.35">
      <c r="A1" s="20" t="s">
        <v>7</v>
      </c>
      <c r="B1" s="21" t="s">
        <v>8</v>
      </c>
      <c r="C1" s="21" t="s">
        <v>9</v>
      </c>
      <c r="D1" s="33" t="s">
        <v>254</v>
      </c>
      <c r="E1" s="20" t="s">
        <v>248</v>
      </c>
      <c r="F1" s="20" t="s">
        <v>249</v>
      </c>
    </row>
    <row r="2" spans="1:6" ht="23.4" customHeight="1" thickBot="1" x14ac:dyDescent="0.35">
      <c r="A2" s="22">
        <v>261901</v>
      </c>
      <c r="B2" s="23" t="s">
        <v>10</v>
      </c>
      <c r="C2" s="24">
        <v>6</v>
      </c>
      <c r="D2" s="34" t="s">
        <v>41</v>
      </c>
      <c r="E2" s="36">
        <v>44364</v>
      </c>
      <c r="F2" s="36">
        <v>45824</v>
      </c>
    </row>
    <row r="3" spans="1:6" ht="31.2" thickBot="1" x14ac:dyDescent="0.35">
      <c r="A3" s="22">
        <v>261902</v>
      </c>
      <c r="B3" s="23" t="s">
        <v>11</v>
      </c>
      <c r="C3" s="24">
        <v>19</v>
      </c>
      <c r="D3" s="34" t="s">
        <v>42</v>
      </c>
      <c r="E3" s="36">
        <v>44364</v>
      </c>
      <c r="F3" s="36">
        <v>45824</v>
      </c>
    </row>
    <row r="4" spans="1:6" s="1" customFormat="1" ht="23.4" customHeight="1" thickBot="1" x14ac:dyDescent="0.35">
      <c r="A4" s="49">
        <v>261903</v>
      </c>
      <c r="B4" s="50" t="s">
        <v>12</v>
      </c>
      <c r="C4" s="51">
        <v>18</v>
      </c>
      <c r="D4" s="52" t="s">
        <v>43</v>
      </c>
      <c r="E4" s="53">
        <v>44426</v>
      </c>
      <c r="F4" s="53">
        <v>45886</v>
      </c>
    </row>
    <row r="5" spans="1:6" ht="21" thickBot="1" x14ac:dyDescent="0.35">
      <c r="A5" s="22">
        <v>261904</v>
      </c>
      <c r="B5" s="23" t="s">
        <v>13</v>
      </c>
      <c r="C5" s="24">
        <v>1</v>
      </c>
      <c r="D5" s="34" t="s">
        <v>44</v>
      </c>
      <c r="E5" s="36">
        <v>44364</v>
      </c>
      <c r="F5" s="36">
        <v>45824</v>
      </c>
    </row>
    <row r="6" spans="1:6" ht="24.6" customHeight="1" thickBot="1" x14ac:dyDescent="0.35">
      <c r="A6" s="22">
        <v>261905</v>
      </c>
      <c r="B6" s="23" t="s">
        <v>14</v>
      </c>
      <c r="C6" s="24">
        <v>4</v>
      </c>
      <c r="D6" s="34" t="s">
        <v>45</v>
      </c>
      <c r="E6" s="36">
        <v>44364</v>
      </c>
      <c r="F6" s="36">
        <v>45824</v>
      </c>
    </row>
    <row r="7" spans="1:6" ht="27.75" customHeight="1" thickBot="1" x14ac:dyDescent="0.35">
      <c r="A7" s="22">
        <v>261906</v>
      </c>
      <c r="B7" s="23" t="s">
        <v>15</v>
      </c>
      <c r="C7" s="24">
        <v>2</v>
      </c>
      <c r="D7" s="34" t="s">
        <v>46</v>
      </c>
      <c r="E7" s="36">
        <v>44364</v>
      </c>
      <c r="F7" s="36">
        <v>45824</v>
      </c>
    </row>
    <row r="8" spans="1:6" ht="31.2" thickBot="1" x14ac:dyDescent="0.35">
      <c r="A8" s="22">
        <v>261907</v>
      </c>
      <c r="B8" s="23" t="s">
        <v>16</v>
      </c>
      <c r="C8" s="24">
        <v>3</v>
      </c>
      <c r="D8" s="34" t="s">
        <v>47</v>
      </c>
      <c r="E8" s="36">
        <v>44364</v>
      </c>
      <c r="F8" s="36">
        <v>45824</v>
      </c>
    </row>
    <row r="9" spans="1:6" ht="23.4" customHeight="1" thickBot="1" x14ac:dyDescent="0.35">
      <c r="A9" s="22">
        <v>261908</v>
      </c>
      <c r="B9" s="23" t="s">
        <v>17</v>
      </c>
      <c r="C9" s="24">
        <v>3</v>
      </c>
      <c r="D9" s="34" t="s">
        <v>48</v>
      </c>
      <c r="E9" s="44" t="s">
        <v>253</v>
      </c>
      <c r="F9" s="45"/>
    </row>
    <row r="10" spans="1:6" ht="23.4" customHeight="1" thickBot="1" x14ac:dyDescent="0.35">
      <c r="A10" s="22">
        <v>261909</v>
      </c>
      <c r="B10" s="23" t="s">
        <v>18</v>
      </c>
      <c r="C10" s="24">
        <v>3</v>
      </c>
      <c r="D10" s="34" t="s">
        <v>49</v>
      </c>
      <c r="E10" s="44" t="s">
        <v>253</v>
      </c>
      <c r="F10" s="45"/>
    </row>
    <row r="11" spans="1:6" ht="15" customHeight="1" thickBot="1" x14ac:dyDescent="0.35">
      <c r="A11" s="22">
        <v>261910</v>
      </c>
      <c r="B11" s="23" t="s">
        <v>19</v>
      </c>
      <c r="C11" s="24">
        <v>4</v>
      </c>
      <c r="D11" s="34" t="s">
        <v>50</v>
      </c>
      <c r="E11" s="36">
        <v>44364</v>
      </c>
      <c r="F11" s="36">
        <v>45824</v>
      </c>
    </row>
    <row r="12" spans="1:6" ht="31.2" thickBot="1" x14ac:dyDescent="0.35">
      <c r="A12" s="22">
        <v>261911</v>
      </c>
      <c r="B12" s="23" t="s">
        <v>20</v>
      </c>
      <c r="C12" s="24">
        <v>3</v>
      </c>
      <c r="D12" s="34" t="s">
        <v>51</v>
      </c>
      <c r="E12" s="36">
        <v>44364</v>
      </c>
      <c r="F12" s="36">
        <v>45824</v>
      </c>
    </row>
    <row r="13" spans="1:6" ht="23.4" customHeight="1" thickBot="1" x14ac:dyDescent="0.35">
      <c r="A13" s="22">
        <v>261912</v>
      </c>
      <c r="B13" s="23" t="s">
        <v>21</v>
      </c>
      <c r="C13" s="24" t="s">
        <v>22</v>
      </c>
      <c r="D13" s="34" t="s">
        <v>52</v>
      </c>
      <c r="E13" s="44" t="s">
        <v>253</v>
      </c>
      <c r="F13" s="45"/>
    </row>
    <row r="14" spans="1:6" s="31" customFormat="1" ht="23.4" customHeight="1" thickBot="1" x14ac:dyDescent="0.35">
      <c r="A14" s="28">
        <v>261913</v>
      </c>
      <c r="B14" s="29" t="s">
        <v>23</v>
      </c>
      <c r="C14" s="30" t="s">
        <v>22</v>
      </c>
      <c r="D14" s="35" t="s">
        <v>53</v>
      </c>
      <c r="E14" s="44" t="s">
        <v>253</v>
      </c>
      <c r="F14" s="45"/>
    </row>
    <row r="15" spans="1:6" s="31" customFormat="1" ht="23.4" customHeight="1" thickBot="1" x14ac:dyDescent="0.35">
      <c r="A15" s="28">
        <v>261914</v>
      </c>
      <c r="B15" s="29" t="s">
        <v>24</v>
      </c>
      <c r="C15" s="30" t="s">
        <v>22</v>
      </c>
      <c r="D15" s="35" t="s">
        <v>54</v>
      </c>
      <c r="E15" s="44" t="s">
        <v>253</v>
      </c>
      <c r="F15" s="45"/>
    </row>
    <row r="16" spans="1:6" s="31" customFormat="1" ht="15" customHeight="1" thickBot="1" x14ac:dyDescent="0.35">
      <c r="A16" s="28">
        <v>261915</v>
      </c>
      <c r="B16" s="29" t="s">
        <v>25</v>
      </c>
      <c r="C16" s="30" t="s">
        <v>22</v>
      </c>
      <c r="D16" s="35" t="s">
        <v>55</v>
      </c>
      <c r="E16" s="36">
        <v>44364</v>
      </c>
      <c r="F16" s="36">
        <v>45824</v>
      </c>
    </row>
    <row r="17" spans="1:6" s="31" customFormat="1" ht="24" customHeight="1" thickBot="1" x14ac:dyDescent="0.35">
      <c r="A17" s="28">
        <v>261916</v>
      </c>
      <c r="B17" s="29" t="s">
        <v>26</v>
      </c>
      <c r="C17" s="30" t="s">
        <v>22</v>
      </c>
      <c r="D17" s="35" t="s">
        <v>56</v>
      </c>
      <c r="E17" s="36">
        <v>44364</v>
      </c>
      <c r="F17" s="36">
        <v>45824</v>
      </c>
    </row>
    <row r="18" spans="1:6" s="31" customFormat="1" ht="18.600000000000001" customHeight="1" thickBot="1" x14ac:dyDescent="0.35">
      <c r="A18" s="28">
        <v>261917</v>
      </c>
      <c r="B18" s="29" t="s">
        <v>27</v>
      </c>
      <c r="C18" s="30" t="s">
        <v>22</v>
      </c>
      <c r="D18" s="35" t="s">
        <v>59</v>
      </c>
      <c r="E18" s="44" t="s">
        <v>253</v>
      </c>
      <c r="F18" s="45"/>
    </row>
    <row r="19" spans="1:6" s="31" customFormat="1" ht="23.4" customHeight="1" thickBot="1" x14ac:dyDescent="0.35">
      <c r="A19" s="28">
        <v>261918</v>
      </c>
      <c r="B19" s="29" t="s">
        <v>28</v>
      </c>
      <c r="C19" s="30" t="s">
        <v>22</v>
      </c>
      <c r="D19" s="35" t="s">
        <v>57</v>
      </c>
      <c r="E19" s="44" t="s">
        <v>253</v>
      </c>
      <c r="F19" s="45"/>
    </row>
    <row r="20" spans="1:6" s="31" customFormat="1" ht="21.6" customHeight="1" thickBot="1" x14ac:dyDescent="0.35">
      <c r="A20" s="28">
        <v>261919</v>
      </c>
      <c r="B20" s="29" t="s">
        <v>29</v>
      </c>
      <c r="C20" s="30" t="s">
        <v>22</v>
      </c>
      <c r="D20" s="35" t="s">
        <v>60</v>
      </c>
      <c r="E20" s="36">
        <v>44364</v>
      </c>
      <c r="F20" s="36">
        <v>45824</v>
      </c>
    </row>
    <row r="21" spans="1:6" s="31" customFormat="1" ht="23.4" customHeight="1" thickBot="1" x14ac:dyDescent="0.35">
      <c r="A21" s="28">
        <v>261920</v>
      </c>
      <c r="B21" s="29" t="s">
        <v>30</v>
      </c>
      <c r="C21" s="30">
        <v>12</v>
      </c>
      <c r="D21" s="35" t="s">
        <v>61</v>
      </c>
      <c r="E21" s="44" t="s">
        <v>253</v>
      </c>
      <c r="F21" s="45"/>
    </row>
    <row r="22" spans="1:6" s="31" customFormat="1" ht="21" thickBot="1" x14ac:dyDescent="0.35">
      <c r="A22" s="28">
        <v>261921</v>
      </c>
      <c r="B22" s="29" t="s">
        <v>31</v>
      </c>
      <c r="C22" s="30">
        <v>16</v>
      </c>
      <c r="D22" s="35" t="s">
        <v>62</v>
      </c>
      <c r="E22" s="36">
        <v>44364</v>
      </c>
      <c r="F22" s="36">
        <v>45824</v>
      </c>
    </row>
    <row r="23" spans="1:6" s="31" customFormat="1" ht="21" thickBot="1" x14ac:dyDescent="0.35">
      <c r="A23" s="28">
        <v>261922</v>
      </c>
      <c r="B23" s="29" t="s">
        <v>32</v>
      </c>
      <c r="C23" s="30">
        <v>16</v>
      </c>
      <c r="D23" s="35" t="s">
        <v>247</v>
      </c>
      <c r="E23" s="36">
        <v>44364</v>
      </c>
      <c r="F23" s="36">
        <v>45824</v>
      </c>
    </row>
    <row r="24" spans="1:6" s="31" customFormat="1" ht="23.4" customHeight="1" thickBot="1" x14ac:dyDescent="0.35">
      <c r="A24" s="28">
        <v>261923</v>
      </c>
      <c r="B24" s="29" t="s">
        <v>33</v>
      </c>
      <c r="C24" s="30" t="s">
        <v>22</v>
      </c>
      <c r="D24" s="35" t="s">
        <v>63</v>
      </c>
      <c r="E24" s="44" t="s">
        <v>253</v>
      </c>
      <c r="F24" s="45"/>
    </row>
    <row r="25" spans="1:6" s="31" customFormat="1" ht="31.2" thickBot="1" x14ac:dyDescent="0.35">
      <c r="A25" s="28">
        <v>261924</v>
      </c>
      <c r="B25" s="29" t="s">
        <v>34</v>
      </c>
      <c r="C25" s="30" t="s">
        <v>22</v>
      </c>
      <c r="D25" s="35" t="s">
        <v>58</v>
      </c>
      <c r="E25" s="36">
        <v>44364</v>
      </c>
      <c r="F25" s="36">
        <v>45824</v>
      </c>
    </row>
    <row r="26" spans="1:6" s="31" customFormat="1" ht="23.4" customHeight="1" thickBot="1" x14ac:dyDescent="0.35">
      <c r="A26" s="28">
        <v>261925</v>
      </c>
      <c r="B26" s="29" t="s">
        <v>35</v>
      </c>
      <c r="C26" s="30" t="s">
        <v>22</v>
      </c>
      <c r="D26" s="35" t="s">
        <v>65</v>
      </c>
      <c r="E26" s="44" t="s">
        <v>253</v>
      </c>
      <c r="F26" s="45"/>
    </row>
    <row r="27" spans="1:6" s="31" customFormat="1" ht="23.4" customHeight="1" thickBot="1" x14ac:dyDescent="0.35">
      <c r="A27" s="28">
        <v>261926</v>
      </c>
      <c r="B27" s="29" t="s">
        <v>39</v>
      </c>
      <c r="C27" s="30" t="s">
        <v>22</v>
      </c>
      <c r="D27" s="35" t="s">
        <v>66</v>
      </c>
      <c r="E27" s="44" t="s">
        <v>253</v>
      </c>
      <c r="F27" s="45"/>
    </row>
    <row r="28" spans="1:6" s="31" customFormat="1" ht="15.6" customHeight="1" thickBot="1" x14ac:dyDescent="0.35">
      <c r="A28" s="28">
        <v>261927</v>
      </c>
      <c r="B28" s="29" t="s">
        <v>36</v>
      </c>
      <c r="C28" s="30" t="s">
        <v>22</v>
      </c>
      <c r="D28" s="35" t="s">
        <v>64</v>
      </c>
      <c r="E28" s="36">
        <v>44364</v>
      </c>
      <c r="F28" s="36">
        <v>45824</v>
      </c>
    </row>
    <row r="29" spans="1:6" s="31" customFormat="1" ht="21" thickBot="1" x14ac:dyDescent="0.35">
      <c r="A29" s="28">
        <v>261928</v>
      </c>
      <c r="B29" s="29" t="s">
        <v>37</v>
      </c>
      <c r="C29" s="30">
        <v>11</v>
      </c>
      <c r="D29" s="35" t="s">
        <v>246</v>
      </c>
      <c r="E29" s="36">
        <v>44364</v>
      </c>
      <c r="F29" s="36">
        <v>45824</v>
      </c>
    </row>
    <row r="30" spans="1:6" s="31" customFormat="1" ht="23.4" customHeight="1" thickBot="1" x14ac:dyDescent="0.35">
      <c r="A30" s="28">
        <v>261929</v>
      </c>
      <c r="B30" s="29" t="s">
        <v>38</v>
      </c>
      <c r="C30" s="30">
        <v>11</v>
      </c>
      <c r="D30" s="35" t="s">
        <v>245</v>
      </c>
      <c r="E30" s="47" t="s">
        <v>251</v>
      </c>
      <c r="F30" s="48"/>
    </row>
    <row r="32" spans="1:6" ht="155.4" customHeight="1" x14ac:dyDescent="0.3">
      <c r="A32" s="46" t="s">
        <v>252</v>
      </c>
      <c r="B32" s="46"/>
      <c r="C32" s="46"/>
      <c r="D32" s="46"/>
      <c r="E32" s="46"/>
      <c r="F32" s="46"/>
    </row>
  </sheetData>
  <mergeCells count="13">
    <mergeCell ref="E15:F15"/>
    <mergeCell ref="A32:F32"/>
    <mergeCell ref="E9:F9"/>
    <mergeCell ref="E10:F10"/>
    <mergeCell ref="E13:F13"/>
    <mergeCell ref="E14:F14"/>
    <mergeCell ref="E30:F30"/>
    <mergeCell ref="E18:F18"/>
    <mergeCell ref="E19:F19"/>
    <mergeCell ref="E21:F21"/>
    <mergeCell ref="E24:F24"/>
    <mergeCell ref="E26:F26"/>
    <mergeCell ref="E27:F27"/>
  </mergeCells>
  <pageMargins left="0.7" right="0.7" top="0.75" bottom="0.75" header="0.3" footer="0.3"/>
  <pageSetup paperSize="11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zoomScaleNormal="100" workbookViewId="0">
      <selection activeCell="F23" sqref="F23"/>
    </sheetView>
  </sheetViews>
  <sheetFormatPr baseColWidth="10" defaultColWidth="9.109375" defaultRowHeight="14.4" x14ac:dyDescent="0.3"/>
  <cols>
    <col min="1" max="1" width="4.6640625" style="1" customWidth="1"/>
    <col min="2" max="2" width="34.88671875" customWidth="1"/>
    <col min="3" max="3" width="8.109375" bestFit="1" customWidth="1"/>
    <col min="4" max="4" width="7.33203125" style="1" customWidth="1"/>
    <col min="5" max="5" width="10.6640625" style="1" customWidth="1"/>
    <col min="6" max="6" width="8" customWidth="1"/>
    <col min="7" max="7" width="8.109375" customWidth="1"/>
    <col min="8" max="8" width="6.5546875" customWidth="1"/>
    <col min="9" max="16384" width="9.109375" style="1"/>
  </cols>
  <sheetData>
    <row r="1" spans="1:10" s="25" customFormat="1" ht="78.599999999999994" customHeight="1" x14ac:dyDescent="0.35">
      <c r="A1" s="38" t="s">
        <v>131</v>
      </c>
      <c r="B1" s="39"/>
      <c r="C1" s="39"/>
      <c r="D1" s="39"/>
      <c r="E1" s="39"/>
      <c r="F1" s="39"/>
      <c r="G1" s="39"/>
      <c r="H1" s="39"/>
    </row>
    <row r="2" spans="1:10" ht="78.75" customHeight="1" x14ac:dyDescent="0.3">
      <c r="A2" s="6" t="s">
        <v>4</v>
      </c>
      <c r="B2" s="7" t="s">
        <v>3</v>
      </c>
      <c r="C2" s="7" t="s">
        <v>0</v>
      </c>
      <c r="D2" s="8" t="s">
        <v>6</v>
      </c>
      <c r="E2" s="8" t="s">
        <v>1</v>
      </c>
      <c r="F2" s="8" t="s">
        <v>40</v>
      </c>
      <c r="G2" s="9" t="s">
        <v>5</v>
      </c>
      <c r="H2" s="10" t="s">
        <v>2</v>
      </c>
    </row>
    <row r="3" spans="1:10" ht="15" customHeight="1" x14ac:dyDescent="0.3">
      <c r="A3" s="11">
        <v>1</v>
      </c>
      <c r="B3" s="11" t="s">
        <v>176</v>
      </c>
      <c r="C3" s="11">
        <v>33817232</v>
      </c>
      <c r="D3" s="32">
        <v>600</v>
      </c>
      <c r="E3" s="12">
        <v>163.5</v>
      </c>
      <c r="F3" s="12">
        <v>100</v>
      </c>
      <c r="G3" s="12">
        <v>35</v>
      </c>
      <c r="H3" s="13">
        <f>SUM(D3:G3)</f>
        <v>898.5</v>
      </c>
      <c r="J3" s="19"/>
    </row>
    <row r="4" spans="1:10" ht="15" customHeight="1" x14ac:dyDescent="0.3">
      <c r="A4" s="11">
        <v>2</v>
      </c>
      <c r="B4" s="14" t="s">
        <v>177</v>
      </c>
      <c r="C4" s="14">
        <v>1094902016</v>
      </c>
      <c r="D4" s="32">
        <v>505.21499999999997</v>
      </c>
      <c r="E4" s="12">
        <v>170</v>
      </c>
      <c r="F4" s="12">
        <v>77</v>
      </c>
      <c r="G4" s="12">
        <v>40</v>
      </c>
      <c r="H4" s="13">
        <f>SUM(D4:G4)</f>
        <v>792.21499999999992</v>
      </c>
    </row>
    <row r="5" spans="1:10" x14ac:dyDescent="0.3">
      <c r="A5" s="11">
        <v>3</v>
      </c>
      <c r="B5" s="11" t="s">
        <v>178</v>
      </c>
      <c r="C5" s="11">
        <v>10548170</v>
      </c>
      <c r="D5" s="32">
        <v>366.18</v>
      </c>
      <c r="E5" s="12">
        <v>168</v>
      </c>
      <c r="F5" s="12">
        <v>62.33</v>
      </c>
      <c r="G5" s="12">
        <v>80</v>
      </c>
      <c r="H5" s="13">
        <f t="shared" ref="H5:H12" si="0">SUM(D5:G5)</f>
        <v>676.5100000000001</v>
      </c>
    </row>
    <row r="6" spans="1:10" x14ac:dyDescent="0.3">
      <c r="A6" s="11">
        <v>4</v>
      </c>
      <c r="B6" s="11" t="s">
        <v>179</v>
      </c>
      <c r="C6" s="11">
        <v>1094900675</v>
      </c>
      <c r="D6" s="32">
        <v>397.08</v>
      </c>
      <c r="E6" s="12">
        <v>167</v>
      </c>
      <c r="F6" s="12">
        <v>73.56</v>
      </c>
      <c r="G6" s="12">
        <v>30</v>
      </c>
      <c r="H6" s="13">
        <f t="shared" si="0"/>
        <v>667.63999999999987</v>
      </c>
    </row>
    <row r="7" spans="1:10" x14ac:dyDescent="0.3">
      <c r="A7" s="11">
        <v>5</v>
      </c>
      <c r="B7" s="11" t="s">
        <v>180</v>
      </c>
      <c r="C7" s="11">
        <v>30299549</v>
      </c>
      <c r="D7" s="32">
        <v>350.73</v>
      </c>
      <c r="E7" s="12">
        <v>152</v>
      </c>
      <c r="F7" s="12">
        <v>100</v>
      </c>
      <c r="G7" s="12">
        <v>30</v>
      </c>
      <c r="H7" s="13">
        <f t="shared" si="0"/>
        <v>632.73</v>
      </c>
    </row>
    <row r="8" spans="1:10" x14ac:dyDescent="0.3">
      <c r="A8" s="11">
        <v>6</v>
      </c>
      <c r="B8" s="11" t="s">
        <v>181</v>
      </c>
      <c r="C8" s="11">
        <v>33818670</v>
      </c>
      <c r="D8" s="32">
        <v>319.83</v>
      </c>
      <c r="E8" s="12">
        <v>160</v>
      </c>
      <c r="F8" s="12">
        <v>100</v>
      </c>
      <c r="G8" s="12">
        <v>40</v>
      </c>
      <c r="H8" s="13">
        <f t="shared" si="0"/>
        <v>619.82999999999993</v>
      </c>
    </row>
    <row r="9" spans="1:10" x14ac:dyDescent="0.3">
      <c r="A9" s="11">
        <v>7</v>
      </c>
      <c r="B9" s="11" t="s">
        <v>182</v>
      </c>
      <c r="C9" s="11">
        <v>28559971</v>
      </c>
      <c r="D9" s="32">
        <v>319.83</v>
      </c>
      <c r="E9" s="12">
        <v>154.5</v>
      </c>
      <c r="F9" s="12">
        <v>100</v>
      </c>
      <c r="G9" s="12">
        <v>40</v>
      </c>
      <c r="H9" s="13">
        <f t="shared" si="0"/>
        <v>614.32999999999993</v>
      </c>
    </row>
    <row r="10" spans="1:10" x14ac:dyDescent="0.3">
      <c r="A10" s="11">
        <v>8</v>
      </c>
      <c r="B10" s="11" t="s">
        <v>183</v>
      </c>
      <c r="C10" s="11">
        <v>9734968</v>
      </c>
      <c r="D10" s="32">
        <v>366.18</v>
      </c>
      <c r="E10" s="12">
        <v>163</v>
      </c>
      <c r="F10" s="12">
        <v>43.17</v>
      </c>
      <c r="G10" s="12">
        <v>20</v>
      </c>
      <c r="H10" s="13">
        <f t="shared" si="0"/>
        <v>592.35</v>
      </c>
    </row>
    <row r="11" spans="1:10" x14ac:dyDescent="0.3">
      <c r="A11" s="11">
        <v>9</v>
      </c>
      <c r="B11" s="11" t="s">
        <v>184</v>
      </c>
      <c r="C11" s="11">
        <v>9735075</v>
      </c>
      <c r="D11" s="32">
        <v>335.28</v>
      </c>
      <c r="E11" s="12">
        <v>135</v>
      </c>
      <c r="F11" s="12">
        <v>100</v>
      </c>
      <c r="G11" s="12">
        <v>20</v>
      </c>
      <c r="H11" s="13">
        <f t="shared" si="0"/>
        <v>590.28</v>
      </c>
    </row>
    <row r="12" spans="1:10" x14ac:dyDescent="0.3">
      <c r="A12" s="11">
        <v>10</v>
      </c>
      <c r="B12" s="11" t="s">
        <v>185</v>
      </c>
      <c r="C12" s="11">
        <v>7543438</v>
      </c>
      <c r="D12" s="32">
        <v>304.38</v>
      </c>
      <c r="E12" s="12">
        <v>137.5</v>
      </c>
      <c r="F12" s="12">
        <v>72.06</v>
      </c>
      <c r="G12" s="12">
        <v>0</v>
      </c>
      <c r="H12" s="13">
        <f t="shared" si="0"/>
        <v>513.94000000000005</v>
      </c>
    </row>
  </sheetData>
  <mergeCells count="1">
    <mergeCell ref="A1:H1"/>
  </mergeCells>
  <pageMargins left="0.11811023622047245" right="0.11811023622047245"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3CE4-C552-41C9-A315-8CC212E94020}">
  <dimension ref="A1:H17"/>
  <sheetViews>
    <sheetView workbookViewId="0">
      <selection activeCell="B8" sqref="B8"/>
    </sheetView>
  </sheetViews>
  <sheetFormatPr baseColWidth="10" defaultColWidth="9.109375" defaultRowHeight="14.4" x14ac:dyDescent="0.3"/>
  <cols>
    <col min="1" max="1" width="4.5546875" style="1" customWidth="1"/>
    <col min="2" max="2" width="32.5546875" customWidth="1"/>
    <col min="3" max="3" width="8.33203125" bestFit="1" customWidth="1"/>
    <col min="4" max="4" width="8.5546875" style="1" customWidth="1"/>
    <col min="5" max="5" width="8" style="1" customWidth="1"/>
    <col min="6" max="6" width="7.5546875" customWidth="1"/>
    <col min="7" max="7" width="7.109375" customWidth="1"/>
    <col min="8" max="8" width="8" customWidth="1"/>
    <col min="9" max="16384" width="9.109375" style="1"/>
  </cols>
  <sheetData>
    <row r="1" spans="1:8" s="25" customFormat="1" ht="90" customHeight="1" x14ac:dyDescent="0.35">
      <c r="A1" s="40" t="s">
        <v>255</v>
      </c>
      <c r="B1" s="41"/>
      <c r="C1" s="41"/>
      <c r="D1" s="41"/>
      <c r="E1" s="41"/>
      <c r="F1" s="41"/>
      <c r="G1" s="41"/>
      <c r="H1" s="41"/>
    </row>
    <row r="2" spans="1:8" ht="38.4" x14ac:dyDescent="0.3">
      <c r="A2" s="6" t="s">
        <v>4</v>
      </c>
      <c r="B2" s="7" t="s">
        <v>3</v>
      </c>
      <c r="C2" s="7" t="s">
        <v>0</v>
      </c>
      <c r="D2" s="8" t="s">
        <v>6</v>
      </c>
      <c r="E2" s="8" t="s">
        <v>1</v>
      </c>
      <c r="F2" s="8" t="s">
        <v>40</v>
      </c>
      <c r="G2" s="9" t="s">
        <v>5</v>
      </c>
      <c r="H2" s="10" t="s">
        <v>2</v>
      </c>
    </row>
    <row r="3" spans="1:8" ht="15" customHeight="1" x14ac:dyDescent="0.3">
      <c r="A3" s="11">
        <v>1</v>
      </c>
      <c r="B3" s="11" t="s">
        <v>256</v>
      </c>
      <c r="C3" s="11">
        <v>4376124</v>
      </c>
      <c r="D3" s="12">
        <v>498.62</v>
      </c>
      <c r="E3" s="12">
        <v>164</v>
      </c>
      <c r="F3" s="12">
        <v>11.83</v>
      </c>
      <c r="G3" s="12">
        <v>10</v>
      </c>
      <c r="H3" s="13">
        <f>SUM(D3:G3)</f>
        <v>684.45</v>
      </c>
    </row>
    <row r="4" spans="1:8" ht="15" customHeight="1" x14ac:dyDescent="0.3">
      <c r="A4" s="11">
        <v>2</v>
      </c>
      <c r="B4" s="14" t="s">
        <v>257</v>
      </c>
      <c r="C4" s="14">
        <v>41952122</v>
      </c>
      <c r="D4" s="12">
        <v>360.96</v>
      </c>
      <c r="E4" s="12">
        <v>170.5</v>
      </c>
      <c r="F4" s="12">
        <v>100</v>
      </c>
      <c r="G4" s="12">
        <v>20</v>
      </c>
      <c r="H4" s="13">
        <f>SUM(D4:G4)</f>
        <v>651.46</v>
      </c>
    </row>
    <row r="5" spans="1:8" x14ac:dyDescent="0.3">
      <c r="A5" s="11">
        <v>3</v>
      </c>
      <c r="B5" s="11" t="s">
        <v>258</v>
      </c>
      <c r="C5" s="11">
        <v>1116250834</v>
      </c>
      <c r="D5" s="12">
        <v>464.21</v>
      </c>
      <c r="E5" s="12">
        <v>170</v>
      </c>
      <c r="F5" s="12">
        <v>1.17</v>
      </c>
      <c r="G5" s="12">
        <v>0</v>
      </c>
      <c r="H5" s="13">
        <f t="shared" ref="H5:H8" si="0">SUM(D5:G5)</f>
        <v>635.38</v>
      </c>
    </row>
    <row r="6" spans="1:8" x14ac:dyDescent="0.3">
      <c r="A6" s="11">
        <v>4</v>
      </c>
      <c r="B6" s="11" t="s">
        <v>259</v>
      </c>
      <c r="C6" s="11">
        <v>30719474</v>
      </c>
      <c r="D6" s="12">
        <v>326.55</v>
      </c>
      <c r="E6" s="12">
        <v>155</v>
      </c>
      <c r="F6" s="12">
        <v>100</v>
      </c>
      <c r="G6" s="12">
        <v>30</v>
      </c>
      <c r="H6" s="13">
        <f t="shared" si="0"/>
        <v>611.54999999999995</v>
      </c>
    </row>
    <row r="7" spans="1:8" x14ac:dyDescent="0.3">
      <c r="A7" s="11">
        <v>5</v>
      </c>
      <c r="B7" s="11" t="s">
        <v>260</v>
      </c>
      <c r="C7" s="11">
        <v>1094903855</v>
      </c>
      <c r="D7" s="12">
        <v>395.37</v>
      </c>
      <c r="E7" s="12">
        <v>148.5</v>
      </c>
      <c r="F7" s="12">
        <v>20</v>
      </c>
      <c r="G7" s="12">
        <v>35</v>
      </c>
      <c r="H7" s="13">
        <f t="shared" si="0"/>
        <v>598.87</v>
      </c>
    </row>
    <row r="8" spans="1:8" x14ac:dyDescent="0.3">
      <c r="A8" s="11">
        <v>6</v>
      </c>
      <c r="B8" s="11" t="s">
        <v>261</v>
      </c>
      <c r="C8" s="11">
        <v>1094926509</v>
      </c>
      <c r="D8" s="12">
        <v>378.17</v>
      </c>
      <c r="E8" s="12">
        <v>160.5</v>
      </c>
      <c r="F8" s="12">
        <v>24</v>
      </c>
      <c r="G8" s="12">
        <v>0</v>
      </c>
      <c r="H8" s="13">
        <f t="shared" si="0"/>
        <v>562.67000000000007</v>
      </c>
    </row>
    <row r="9" spans="1:8" x14ac:dyDescent="0.3">
      <c r="A9" s="11">
        <v>7</v>
      </c>
      <c r="B9" s="11" t="s">
        <v>262</v>
      </c>
      <c r="C9" s="11">
        <v>1094918108</v>
      </c>
      <c r="D9" s="12">
        <v>343.76</v>
      </c>
      <c r="E9" s="12">
        <v>157</v>
      </c>
      <c r="F9" s="12">
        <v>23.39</v>
      </c>
      <c r="G9" s="12">
        <v>30</v>
      </c>
      <c r="H9" s="13">
        <f>SUM(D9:G9)</f>
        <v>554.15</v>
      </c>
    </row>
    <row r="11" spans="1:8" x14ac:dyDescent="0.3">
      <c r="C11" s="1"/>
      <c r="E11"/>
      <c r="H11" s="1"/>
    </row>
    <row r="12" spans="1:8" x14ac:dyDescent="0.3">
      <c r="C12" s="1"/>
      <c r="E12"/>
      <c r="H12" s="1"/>
    </row>
    <row r="13" spans="1:8" x14ac:dyDescent="0.3">
      <c r="C13" s="1"/>
      <c r="E13"/>
      <c r="H13" s="1"/>
    </row>
    <row r="14" spans="1:8" x14ac:dyDescent="0.3">
      <c r="C14" s="1"/>
      <c r="E14"/>
      <c r="H14" s="1"/>
    </row>
    <row r="15" spans="1:8" x14ac:dyDescent="0.3">
      <c r="C15" s="1"/>
      <c r="E15"/>
      <c r="H15" s="1"/>
    </row>
    <row r="16" spans="1:8" x14ac:dyDescent="0.3">
      <c r="C16" s="1"/>
      <c r="E16"/>
      <c r="H16" s="1"/>
    </row>
    <row r="17" spans="3:8" x14ac:dyDescent="0.3">
      <c r="C17" s="1"/>
      <c r="E17"/>
      <c r="H17" s="1"/>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1"/>
  <sheetViews>
    <sheetView zoomScale="115" zoomScaleNormal="115" workbookViewId="0">
      <selection activeCell="B6" sqref="B6"/>
    </sheetView>
  </sheetViews>
  <sheetFormatPr baseColWidth="10" defaultColWidth="9.109375" defaultRowHeight="14.4" x14ac:dyDescent="0.3"/>
  <cols>
    <col min="1" max="1" width="3.88671875" style="1" bestFit="1" customWidth="1"/>
    <col min="2" max="2" width="29.33203125" bestFit="1" customWidth="1"/>
    <col min="3" max="3" width="8.33203125" bestFit="1" customWidth="1"/>
    <col min="4" max="4" width="9.109375" style="1"/>
    <col min="5" max="5" width="9.33203125" style="1" customWidth="1"/>
    <col min="6" max="7" width="8.33203125" customWidth="1"/>
    <col min="8" max="8" width="7.5546875" customWidth="1"/>
    <col min="9" max="16384" width="9.109375" style="1"/>
  </cols>
  <sheetData>
    <row r="1" spans="1:8" s="15" customFormat="1" ht="58.2" customHeight="1" x14ac:dyDescent="0.35">
      <c r="A1" s="38" t="s">
        <v>132</v>
      </c>
      <c r="B1" s="39"/>
      <c r="C1" s="39"/>
      <c r="D1" s="39"/>
      <c r="E1" s="39"/>
      <c r="F1" s="39"/>
      <c r="G1" s="39"/>
      <c r="H1" s="39"/>
    </row>
    <row r="2" spans="1:8" ht="38.4" x14ac:dyDescent="0.3">
      <c r="A2" s="6" t="s">
        <v>4</v>
      </c>
      <c r="B2" s="7" t="s">
        <v>3</v>
      </c>
      <c r="C2" s="7" t="s">
        <v>0</v>
      </c>
      <c r="D2" s="8" t="s">
        <v>6</v>
      </c>
      <c r="E2" s="8" t="s">
        <v>1</v>
      </c>
      <c r="F2" s="8" t="s">
        <v>40</v>
      </c>
      <c r="G2" s="9" t="s">
        <v>5</v>
      </c>
      <c r="H2" s="10" t="s">
        <v>2</v>
      </c>
    </row>
    <row r="3" spans="1:8" ht="15" customHeight="1" x14ac:dyDescent="0.3">
      <c r="A3" s="11">
        <v>1</v>
      </c>
      <c r="B3" s="11" t="s">
        <v>186</v>
      </c>
      <c r="C3" s="11">
        <v>20371138</v>
      </c>
      <c r="D3" s="32">
        <v>570.495</v>
      </c>
      <c r="E3" s="12">
        <v>163.5</v>
      </c>
      <c r="F3" s="12">
        <v>91.44</v>
      </c>
      <c r="G3" s="12">
        <v>15</v>
      </c>
      <c r="H3" s="13">
        <f>SUM(D3:G3)</f>
        <v>840.43499999999995</v>
      </c>
    </row>
    <row r="4" spans="1:8" x14ac:dyDescent="0.3">
      <c r="A4" s="11">
        <v>2</v>
      </c>
      <c r="B4" s="14" t="s">
        <v>187</v>
      </c>
      <c r="C4" s="14">
        <v>24586435</v>
      </c>
      <c r="D4" s="32">
        <v>536.76</v>
      </c>
      <c r="E4" s="12">
        <v>169</v>
      </c>
      <c r="F4" s="12">
        <v>96.89</v>
      </c>
      <c r="G4" s="12">
        <v>10</v>
      </c>
      <c r="H4" s="13">
        <f>SUM(D4:G4)</f>
        <v>812.65</v>
      </c>
    </row>
    <row r="5" spans="1:8" x14ac:dyDescent="0.3">
      <c r="A5" s="11">
        <v>3</v>
      </c>
      <c r="B5" s="11" t="s">
        <v>188</v>
      </c>
      <c r="C5" s="11">
        <v>36753672</v>
      </c>
      <c r="D5" s="32">
        <v>536.76</v>
      </c>
      <c r="E5" s="12">
        <v>173</v>
      </c>
      <c r="F5" s="12">
        <v>61.17</v>
      </c>
      <c r="G5" s="12">
        <v>30</v>
      </c>
      <c r="H5" s="13">
        <f t="shared" ref="H5:H26" si="0">SUM(D5:G5)</f>
        <v>800.93</v>
      </c>
    </row>
    <row r="6" spans="1:8" x14ac:dyDescent="0.3">
      <c r="A6" s="11">
        <v>4</v>
      </c>
      <c r="B6" s="11" t="s">
        <v>189</v>
      </c>
      <c r="C6" s="11">
        <v>1094901271</v>
      </c>
      <c r="D6" s="32">
        <v>519.88499999999999</v>
      </c>
      <c r="E6" s="12">
        <v>151</v>
      </c>
      <c r="F6" s="12">
        <v>71.17</v>
      </c>
      <c r="G6" s="12">
        <v>35</v>
      </c>
      <c r="H6" s="13">
        <f t="shared" si="0"/>
        <v>777.05499999999995</v>
      </c>
    </row>
    <row r="7" spans="1:8" x14ac:dyDescent="0.3">
      <c r="A7" s="11">
        <v>5</v>
      </c>
      <c r="B7" s="11" t="s">
        <v>190</v>
      </c>
      <c r="C7" s="11">
        <v>52210297</v>
      </c>
      <c r="D7" s="32">
        <v>469.27499999999998</v>
      </c>
      <c r="E7" s="12">
        <v>162</v>
      </c>
      <c r="F7" s="12">
        <v>100</v>
      </c>
      <c r="G7" s="12">
        <v>30</v>
      </c>
      <c r="H7" s="13">
        <f t="shared" si="0"/>
        <v>761.27499999999998</v>
      </c>
    </row>
    <row r="8" spans="1:8" x14ac:dyDescent="0.3">
      <c r="A8" s="11">
        <v>6</v>
      </c>
      <c r="B8" s="11" t="s">
        <v>191</v>
      </c>
      <c r="C8" s="11">
        <v>30335891</v>
      </c>
      <c r="D8" s="32">
        <v>452.4</v>
      </c>
      <c r="E8" s="12">
        <v>156</v>
      </c>
      <c r="F8" s="12">
        <v>100</v>
      </c>
      <c r="G8" s="12">
        <v>20</v>
      </c>
      <c r="H8" s="13">
        <f t="shared" si="0"/>
        <v>728.4</v>
      </c>
    </row>
    <row r="9" spans="1:8" x14ac:dyDescent="0.3">
      <c r="A9" s="11">
        <v>7</v>
      </c>
      <c r="B9" s="11" t="s">
        <v>192</v>
      </c>
      <c r="C9" s="11">
        <v>9772168</v>
      </c>
      <c r="D9" s="32">
        <v>503.01</v>
      </c>
      <c r="E9" s="12">
        <v>165.5</v>
      </c>
      <c r="F9" s="12">
        <v>43.5</v>
      </c>
      <c r="G9" s="12">
        <v>15</v>
      </c>
      <c r="H9" s="13">
        <f t="shared" si="0"/>
        <v>727.01</v>
      </c>
    </row>
    <row r="10" spans="1:8" x14ac:dyDescent="0.3">
      <c r="A10" s="11">
        <v>8</v>
      </c>
      <c r="B10" s="11" t="s">
        <v>193</v>
      </c>
      <c r="C10" s="11">
        <v>1094918491</v>
      </c>
      <c r="D10" s="32">
        <v>536.76</v>
      </c>
      <c r="E10" s="12">
        <v>160</v>
      </c>
      <c r="F10" s="12">
        <v>21.72</v>
      </c>
      <c r="G10" s="12">
        <v>0</v>
      </c>
      <c r="H10" s="13">
        <f t="shared" si="0"/>
        <v>718.48</v>
      </c>
    </row>
    <row r="11" spans="1:8" x14ac:dyDescent="0.3">
      <c r="A11" s="11">
        <v>9</v>
      </c>
      <c r="B11" s="11" t="s">
        <v>194</v>
      </c>
      <c r="C11" s="11">
        <v>6321252</v>
      </c>
      <c r="D11" s="32">
        <v>418.66500000000002</v>
      </c>
      <c r="E11" s="12">
        <v>155</v>
      </c>
      <c r="F11" s="12">
        <v>92.39</v>
      </c>
      <c r="G11" s="12">
        <v>20</v>
      </c>
      <c r="H11" s="13">
        <f t="shared" si="0"/>
        <v>686.05499999999995</v>
      </c>
    </row>
    <row r="12" spans="1:8" x14ac:dyDescent="0.3">
      <c r="A12" s="11">
        <v>10</v>
      </c>
      <c r="B12" s="11" t="s">
        <v>195</v>
      </c>
      <c r="C12" s="11">
        <v>41951504</v>
      </c>
      <c r="D12" s="32">
        <v>368.05500000000001</v>
      </c>
      <c r="E12" s="12">
        <v>168.5</v>
      </c>
      <c r="F12" s="12">
        <v>100</v>
      </c>
      <c r="G12" s="12">
        <v>10</v>
      </c>
      <c r="H12" s="13">
        <f t="shared" si="0"/>
        <v>646.55500000000006</v>
      </c>
    </row>
    <row r="13" spans="1:8" x14ac:dyDescent="0.3">
      <c r="A13" s="11">
        <v>11</v>
      </c>
      <c r="B13" s="11" t="s">
        <v>196</v>
      </c>
      <c r="C13" s="11">
        <v>1094908818</v>
      </c>
      <c r="D13" s="32">
        <v>401.79</v>
      </c>
      <c r="E13" s="12">
        <v>149</v>
      </c>
      <c r="F13" s="12">
        <v>48.22</v>
      </c>
      <c r="G13" s="12">
        <v>25</v>
      </c>
      <c r="H13" s="13">
        <f t="shared" si="0"/>
        <v>624.01</v>
      </c>
    </row>
    <row r="14" spans="1:8" x14ac:dyDescent="0.3">
      <c r="A14" s="11">
        <v>12</v>
      </c>
      <c r="B14" s="11" t="s">
        <v>197</v>
      </c>
      <c r="C14" s="11">
        <v>30335570</v>
      </c>
      <c r="D14" s="32">
        <v>317.44499999999999</v>
      </c>
      <c r="E14" s="12">
        <v>167</v>
      </c>
      <c r="F14" s="12">
        <v>100</v>
      </c>
      <c r="G14" s="12">
        <v>30</v>
      </c>
      <c r="H14" s="13">
        <f t="shared" si="0"/>
        <v>614.44499999999994</v>
      </c>
    </row>
    <row r="15" spans="1:8" x14ac:dyDescent="0.3">
      <c r="A15" s="11">
        <v>13</v>
      </c>
      <c r="B15" s="11" t="s">
        <v>198</v>
      </c>
      <c r="C15" s="11">
        <v>30403106</v>
      </c>
      <c r="D15" s="32">
        <v>351.18</v>
      </c>
      <c r="E15" s="12">
        <v>156.5</v>
      </c>
      <c r="F15" s="12">
        <v>95.44</v>
      </c>
      <c r="G15" s="12">
        <v>0</v>
      </c>
      <c r="H15" s="13">
        <f t="shared" si="0"/>
        <v>603.12</v>
      </c>
    </row>
    <row r="16" spans="1:8" x14ac:dyDescent="0.3">
      <c r="A16" s="11">
        <v>14</v>
      </c>
      <c r="B16" s="11" t="s">
        <v>199</v>
      </c>
      <c r="C16" s="11">
        <v>41936479</v>
      </c>
      <c r="D16" s="32">
        <v>334.32</v>
      </c>
      <c r="E16" s="12">
        <v>153.5</v>
      </c>
      <c r="F16" s="12">
        <v>100</v>
      </c>
      <c r="G16" s="12">
        <v>15</v>
      </c>
      <c r="H16" s="13">
        <f t="shared" si="0"/>
        <v>602.81999999999994</v>
      </c>
    </row>
    <row r="17" spans="1:8" x14ac:dyDescent="0.3">
      <c r="A17" s="11">
        <v>15</v>
      </c>
      <c r="B17" s="11" t="s">
        <v>200</v>
      </c>
      <c r="C17" s="11">
        <v>55172258</v>
      </c>
      <c r="D17" s="32">
        <v>317.44499999999999</v>
      </c>
      <c r="E17" s="12">
        <v>154.5</v>
      </c>
      <c r="F17" s="12">
        <v>73.72</v>
      </c>
      <c r="G17" s="12">
        <v>50</v>
      </c>
      <c r="H17" s="13">
        <f t="shared" si="0"/>
        <v>595.66499999999996</v>
      </c>
    </row>
    <row r="18" spans="1:8" x14ac:dyDescent="0.3">
      <c r="A18" s="11">
        <v>16</v>
      </c>
      <c r="B18" s="11" t="s">
        <v>201</v>
      </c>
      <c r="C18" s="11">
        <v>1094896635</v>
      </c>
      <c r="D18" s="32">
        <v>300.57</v>
      </c>
      <c r="E18" s="12">
        <v>161</v>
      </c>
      <c r="F18" s="12">
        <v>100</v>
      </c>
      <c r="G18" s="12">
        <v>30</v>
      </c>
      <c r="H18" s="13">
        <f t="shared" si="0"/>
        <v>591.56999999999994</v>
      </c>
    </row>
    <row r="19" spans="1:8" x14ac:dyDescent="0.3">
      <c r="A19" s="11">
        <v>17</v>
      </c>
      <c r="B19" s="11" t="s">
        <v>202</v>
      </c>
      <c r="C19" s="11">
        <v>1094880229</v>
      </c>
      <c r="D19" s="32">
        <v>368.05500000000001</v>
      </c>
      <c r="E19" s="12">
        <v>173.5</v>
      </c>
      <c r="F19" s="12">
        <v>46.56</v>
      </c>
      <c r="G19" s="12">
        <v>0</v>
      </c>
      <c r="H19" s="13">
        <f t="shared" si="0"/>
        <v>588.11500000000001</v>
      </c>
    </row>
    <row r="20" spans="1:8" x14ac:dyDescent="0.3">
      <c r="A20" s="11">
        <v>18</v>
      </c>
      <c r="B20" s="11" t="s">
        <v>203</v>
      </c>
      <c r="C20" s="11">
        <v>42159767</v>
      </c>
      <c r="D20" s="32">
        <v>300.57</v>
      </c>
      <c r="E20" s="12">
        <v>141</v>
      </c>
      <c r="F20" s="12">
        <v>100</v>
      </c>
      <c r="G20" s="12">
        <v>40</v>
      </c>
      <c r="H20" s="13">
        <f t="shared" si="0"/>
        <v>581.56999999999994</v>
      </c>
    </row>
    <row r="21" spans="1:8" x14ac:dyDescent="0.3">
      <c r="A21" s="11">
        <v>19</v>
      </c>
      <c r="B21" s="11" t="s">
        <v>204</v>
      </c>
      <c r="C21" s="11">
        <v>18491892</v>
      </c>
      <c r="D21" s="32">
        <v>317.44499999999999</v>
      </c>
      <c r="E21" s="12">
        <v>149</v>
      </c>
      <c r="F21" s="12">
        <v>67.78</v>
      </c>
      <c r="G21" s="12">
        <v>40</v>
      </c>
      <c r="H21" s="13">
        <f t="shared" si="0"/>
        <v>574.22500000000002</v>
      </c>
    </row>
    <row r="22" spans="1:8" x14ac:dyDescent="0.3">
      <c r="A22" s="11">
        <v>20</v>
      </c>
      <c r="B22" s="11" t="s">
        <v>205</v>
      </c>
      <c r="C22" s="11">
        <v>41949220</v>
      </c>
      <c r="D22" s="32">
        <v>401.79</v>
      </c>
      <c r="E22" s="12">
        <v>167</v>
      </c>
      <c r="F22" s="12">
        <v>0</v>
      </c>
      <c r="G22" s="12">
        <v>0</v>
      </c>
      <c r="H22" s="13">
        <f t="shared" si="0"/>
        <v>568.79</v>
      </c>
    </row>
    <row r="23" spans="1:8" x14ac:dyDescent="0.3">
      <c r="A23" s="11">
        <v>21</v>
      </c>
      <c r="B23" s="11" t="s">
        <v>206</v>
      </c>
      <c r="C23" s="11">
        <v>1094926512</v>
      </c>
      <c r="D23" s="32">
        <v>351.18</v>
      </c>
      <c r="E23" s="12">
        <v>164.5</v>
      </c>
      <c r="F23" s="12">
        <v>27.83</v>
      </c>
      <c r="G23" s="12">
        <v>20</v>
      </c>
      <c r="H23" s="13">
        <f t="shared" si="0"/>
        <v>563.5100000000001</v>
      </c>
    </row>
    <row r="24" spans="1:8" x14ac:dyDescent="0.3">
      <c r="A24" s="11">
        <v>22</v>
      </c>
      <c r="B24" s="11" t="s">
        <v>207</v>
      </c>
      <c r="C24" s="11">
        <v>1094925080</v>
      </c>
      <c r="D24" s="32">
        <v>334.32</v>
      </c>
      <c r="E24" s="12">
        <v>174.5</v>
      </c>
      <c r="F24" s="12">
        <v>8.94</v>
      </c>
      <c r="G24" s="12">
        <v>30</v>
      </c>
      <c r="H24" s="13">
        <f t="shared" si="0"/>
        <v>547.76</v>
      </c>
    </row>
    <row r="25" spans="1:8" x14ac:dyDescent="0.3">
      <c r="A25" s="11">
        <v>23</v>
      </c>
      <c r="B25" s="11" t="s">
        <v>208</v>
      </c>
      <c r="C25" s="11">
        <v>9771245</v>
      </c>
      <c r="D25" s="32">
        <v>317.44499999999999</v>
      </c>
      <c r="E25" s="12">
        <v>162</v>
      </c>
      <c r="F25" s="12">
        <v>34.5</v>
      </c>
      <c r="G25" s="12">
        <v>5</v>
      </c>
      <c r="H25" s="13">
        <f t="shared" si="0"/>
        <v>518.94499999999994</v>
      </c>
    </row>
    <row r="26" spans="1:8" x14ac:dyDescent="0.3">
      <c r="A26" s="11">
        <v>24</v>
      </c>
      <c r="B26" s="11" t="s">
        <v>209</v>
      </c>
      <c r="C26" s="11">
        <v>1097034835</v>
      </c>
      <c r="D26" s="32">
        <v>334.32</v>
      </c>
      <c r="E26" s="12">
        <v>154.5</v>
      </c>
      <c r="F26" s="12">
        <v>4.6100000000000003</v>
      </c>
      <c r="G26" s="12">
        <v>20</v>
      </c>
      <c r="H26" s="13">
        <f t="shared" si="0"/>
        <v>513.43000000000006</v>
      </c>
    </row>
    <row r="28" spans="1:8" x14ac:dyDescent="0.3">
      <c r="C28" s="1"/>
      <c r="E28"/>
      <c r="H28" s="1"/>
    </row>
    <row r="29" spans="1:8" x14ac:dyDescent="0.3">
      <c r="C29" s="1"/>
      <c r="E29"/>
      <c r="H29" s="1"/>
    </row>
    <row r="30" spans="1:8" x14ac:dyDescent="0.3">
      <c r="C30" s="1"/>
      <c r="E30"/>
      <c r="H30" s="1"/>
    </row>
    <row r="31" spans="1:8" x14ac:dyDescent="0.3">
      <c r="C31" s="1"/>
      <c r="E31"/>
      <c r="H31" s="1"/>
    </row>
    <row r="32" spans="1:8" x14ac:dyDescent="0.3">
      <c r="C32" s="1"/>
      <c r="E32"/>
      <c r="H32" s="1"/>
    </row>
    <row r="33" spans="3:8" x14ac:dyDescent="0.3">
      <c r="C33" s="1"/>
      <c r="E33"/>
      <c r="H33" s="1"/>
    </row>
    <row r="34" spans="3:8" x14ac:dyDescent="0.3">
      <c r="C34" s="1"/>
      <c r="E34"/>
      <c r="H34" s="1"/>
    </row>
    <row r="35" spans="3:8" x14ac:dyDescent="0.3">
      <c r="C35" s="1"/>
      <c r="E35"/>
      <c r="H35" s="1"/>
    </row>
    <row r="36" spans="3:8" x14ac:dyDescent="0.3">
      <c r="C36" s="1"/>
      <c r="E36"/>
      <c r="H36" s="1"/>
    </row>
    <row r="37" spans="3:8" x14ac:dyDescent="0.3">
      <c r="C37" s="1"/>
      <c r="E37"/>
      <c r="H37" s="1"/>
    </row>
    <row r="38" spans="3:8" x14ac:dyDescent="0.3">
      <c r="C38" s="1"/>
      <c r="E38"/>
      <c r="H38" s="1"/>
    </row>
    <row r="39" spans="3:8" x14ac:dyDescent="0.3">
      <c r="C39" s="1"/>
      <c r="E39"/>
      <c r="H39" s="1"/>
    </row>
    <row r="40" spans="3:8" x14ac:dyDescent="0.3">
      <c r="C40" s="1"/>
      <c r="E40"/>
      <c r="H40" s="1"/>
    </row>
    <row r="41" spans="3:8" x14ac:dyDescent="0.3">
      <c r="C41" s="1"/>
      <c r="E41"/>
      <c r="H41" s="1"/>
    </row>
    <row r="42" spans="3:8" x14ac:dyDescent="0.3">
      <c r="C42" s="1"/>
      <c r="E42"/>
      <c r="H42" s="1"/>
    </row>
    <row r="43" spans="3:8" x14ac:dyDescent="0.3">
      <c r="C43" s="1"/>
      <c r="E43"/>
      <c r="H43" s="1"/>
    </row>
    <row r="44" spans="3:8" x14ac:dyDescent="0.3">
      <c r="C44" s="1"/>
      <c r="E44"/>
      <c r="H44" s="1"/>
    </row>
    <row r="45" spans="3:8" x14ac:dyDescent="0.3">
      <c r="C45" s="1"/>
      <c r="E45"/>
      <c r="H45" s="1"/>
    </row>
    <row r="46" spans="3:8" x14ac:dyDescent="0.3">
      <c r="C46" s="1"/>
      <c r="E46"/>
      <c r="H46" s="1"/>
    </row>
    <row r="47" spans="3:8" x14ac:dyDescent="0.3">
      <c r="C47" s="1"/>
      <c r="E47"/>
      <c r="H47" s="1"/>
    </row>
    <row r="48" spans="3:8" x14ac:dyDescent="0.3">
      <c r="C48" s="1"/>
      <c r="E48"/>
      <c r="H48" s="1"/>
    </row>
    <row r="49" spans="3:8" x14ac:dyDescent="0.3">
      <c r="C49" s="1"/>
      <c r="E49"/>
      <c r="H49" s="1"/>
    </row>
    <row r="50" spans="3:8" x14ac:dyDescent="0.3">
      <c r="C50" s="1"/>
      <c r="E50"/>
      <c r="H50" s="1"/>
    </row>
    <row r="51" spans="3:8" x14ac:dyDescent="0.3">
      <c r="C51" s="1"/>
      <c r="E51"/>
      <c r="H51" s="1"/>
    </row>
  </sheetData>
  <mergeCells count="1">
    <mergeCell ref="A1:H1"/>
  </mergeCells>
  <pageMargins left="0.11811023622047245" right="0.11811023622047245" top="0.74803149606299213" bottom="0.7480314960629921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zoomScale="145" zoomScaleNormal="145" workbookViewId="0">
      <selection activeCell="B3" sqref="B3"/>
    </sheetView>
  </sheetViews>
  <sheetFormatPr baseColWidth="10" defaultColWidth="9.109375" defaultRowHeight="14.4" x14ac:dyDescent="0.3"/>
  <cols>
    <col min="1" max="1" width="4.6640625" style="1" customWidth="1"/>
    <col min="2" max="2" width="22.33203125" bestFit="1" customWidth="1"/>
    <col min="3" max="3" width="7.5546875" bestFit="1" customWidth="1"/>
    <col min="4" max="4" width="8.33203125" style="1" customWidth="1"/>
    <col min="5" max="5" width="9.33203125" style="1" customWidth="1"/>
    <col min="6" max="6" width="8" customWidth="1"/>
    <col min="7" max="7" width="8.44140625" customWidth="1"/>
    <col min="8" max="8" width="6.44140625" bestFit="1" customWidth="1"/>
    <col min="9" max="16384" width="9.109375" style="1"/>
  </cols>
  <sheetData>
    <row r="1" spans="1:8" s="25" customFormat="1" ht="62.4" customHeight="1" x14ac:dyDescent="0.35">
      <c r="A1" s="38" t="s">
        <v>133</v>
      </c>
      <c r="B1" s="39"/>
      <c r="C1" s="39"/>
      <c r="D1" s="39"/>
      <c r="E1" s="39"/>
      <c r="F1" s="39"/>
      <c r="G1" s="39"/>
      <c r="H1" s="39"/>
    </row>
    <row r="2" spans="1:8" s="17" customFormat="1" ht="38.4" x14ac:dyDescent="0.3">
      <c r="A2" s="6" t="s">
        <v>4</v>
      </c>
      <c r="B2" s="7" t="s">
        <v>3</v>
      </c>
      <c r="C2" s="7" t="s">
        <v>0</v>
      </c>
      <c r="D2" s="8" t="s">
        <v>6</v>
      </c>
      <c r="E2" s="8" t="s">
        <v>1</v>
      </c>
      <c r="F2" s="8" t="s">
        <v>40</v>
      </c>
      <c r="G2" s="9" t="s">
        <v>5</v>
      </c>
      <c r="H2" s="10" t="s">
        <v>2</v>
      </c>
    </row>
    <row r="3" spans="1:8" s="17" customFormat="1" x14ac:dyDescent="0.3">
      <c r="A3" s="11">
        <v>1</v>
      </c>
      <c r="B3" s="11" t="s">
        <v>210</v>
      </c>
      <c r="C3" s="11">
        <v>18436143</v>
      </c>
      <c r="D3" s="12">
        <v>373.56</v>
      </c>
      <c r="E3" s="12">
        <v>157</v>
      </c>
      <c r="F3" s="12">
        <v>67.83</v>
      </c>
      <c r="G3" s="12">
        <v>10</v>
      </c>
      <c r="H3" s="13">
        <f>SUM(D3:G3)</f>
        <v>608.39</v>
      </c>
    </row>
    <row r="4" spans="1:8" s="17" customFormat="1" x14ac:dyDescent="0.3">
      <c r="B4" s="18"/>
      <c r="C4" s="18"/>
      <c r="F4" s="18"/>
      <c r="G4" s="18"/>
      <c r="H4" s="18"/>
    </row>
  </sheetData>
  <mergeCells count="1">
    <mergeCell ref="A1:H1"/>
  </mergeCells>
  <pageMargins left="0.11811023622047245" right="0.11811023622047245"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
  <sheetViews>
    <sheetView zoomScale="130" zoomScaleNormal="130" workbookViewId="0">
      <selection activeCell="B3" sqref="B3:B4"/>
    </sheetView>
  </sheetViews>
  <sheetFormatPr baseColWidth="10" defaultColWidth="9.109375" defaultRowHeight="14.4" x14ac:dyDescent="0.3"/>
  <cols>
    <col min="1" max="1" width="3.6640625" style="1" customWidth="1"/>
    <col min="2" max="2" width="21.6640625" bestFit="1" customWidth="1"/>
    <col min="3" max="3" width="7.5546875" bestFit="1" customWidth="1"/>
    <col min="4" max="4" width="7" style="1" customWidth="1"/>
    <col min="5" max="5" width="8" style="1" customWidth="1"/>
    <col min="6" max="6" width="6.6640625" customWidth="1"/>
    <col min="7" max="7" width="6.5546875" customWidth="1"/>
    <col min="8" max="8" width="7.6640625" customWidth="1"/>
    <col min="9" max="16384" width="9.109375" style="1"/>
  </cols>
  <sheetData>
    <row r="1" spans="1:8" s="25" customFormat="1" ht="54" customHeight="1" x14ac:dyDescent="0.35">
      <c r="A1" s="38" t="s">
        <v>134</v>
      </c>
      <c r="B1" s="39"/>
      <c r="C1" s="39"/>
      <c r="D1" s="39"/>
      <c r="E1" s="39"/>
      <c r="F1" s="39"/>
      <c r="G1" s="39"/>
      <c r="H1" s="39"/>
    </row>
    <row r="2" spans="1:8" ht="60.6" customHeight="1" x14ac:dyDescent="0.3">
      <c r="A2" s="6" t="s">
        <v>4</v>
      </c>
      <c r="B2" s="7" t="s">
        <v>3</v>
      </c>
      <c r="C2" s="7" t="s">
        <v>0</v>
      </c>
      <c r="D2" s="8" t="s">
        <v>6</v>
      </c>
      <c r="E2" s="8" t="s">
        <v>1</v>
      </c>
      <c r="F2" s="8" t="s">
        <v>40</v>
      </c>
      <c r="G2" s="9" t="s">
        <v>5</v>
      </c>
      <c r="H2" s="10" t="s">
        <v>2</v>
      </c>
    </row>
    <row r="3" spans="1:8" x14ac:dyDescent="0.3">
      <c r="A3" s="11">
        <v>1</v>
      </c>
      <c r="B3" s="11" t="s">
        <v>211</v>
      </c>
      <c r="C3" s="11">
        <v>54257752</v>
      </c>
      <c r="D3" s="32">
        <v>409.815</v>
      </c>
      <c r="E3" s="12">
        <v>161</v>
      </c>
      <c r="F3" s="12">
        <v>100</v>
      </c>
      <c r="G3" s="12">
        <v>30</v>
      </c>
      <c r="H3" s="13">
        <f>SUM(D3:G3)</f>
        <v>700.81500000000005</v>
      </c>
    </row>
    <row r="4" spans="1:8" x14ac:dyDescent="0.3">
      <c r="A4" s="11">
        <v>2</v>
      </c>
      <c r="B4" s="14" t="s">
        <v>212</v>
      </c>
      <c r="C4" s="14">
        <v>65827735</v>
      </c>
      <c r="D4" s="12">
        <v>313.47000000000003</v>
      </c>
      <c r="E4" s="12">
        <v>169.5</v>
      </c>
      <c r="F4" s="12">
        <v>100</v>
      </c>
      <c r="G4" s="12">
        <v>45</v>
      </c>
      <c r="H4" s="13">
        <f>SUM(D4:G4)</f>
        <v>627.97</v>
      </c>
    </row>
    <row r="5" spans="1:8" x14ac:dyDescent="0.3">
      <c r="A5" s="16"/>
    </row>
    <row r="9" spans="1:8" x14ac:dyDescent="0.3">
      <c r="C9" s="26"/>
      <c r="D9" s="26"/>
      <c r="E9" s="26"/>
      <c r="F9" s="26"/>
    </row>
    <row r="10" spans="1:8" x14ac:dyDescent="0.3">
      <c r="C10" s="27"/>
      <c r="D10" s="27"/>
      <c r="E10" s="27"/>
      <c r="F10" s="27"/>
    </row>
  </sheetData>
  <mergeCells count="1">
    <mergeCell ref="A1:H1"/>
  </mergeCells>
  <pageMargins left="0.70866141732283472" right="0.51181102362204722" top="0.74803149606299213" bottom="0.74803149606299213" header="0.31496062992125984" footer="0.31496062992125984"/>
  <pageSetup paperSize="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zoomScale="115" zoomScaleNormal="115" workbookViewId="0">
      <selection activeCell="H8" sqref="H8"/>
    </sheetView>
  </sheetViews>
  <sheetFormatPr baseColWidth="10" defaultColWidth="9.109375" defaultRowHeight="14.4" x14ac:dyDescent="0.3"/>
  <cols>
    <col min="1" max="1" width="3.44140625" style="1" customWidth="1"/>
    <col min="2" max="2" width="26.5546875" bestFit="1" customWidth="1"/>
    <col min="3" max="3" width="8.33203125" bestFit="1" customWidth="1"/>
    <col min="4" max="4" width="8.109375" style="1" customWidth="1"/>
    <col min="5" max="5" width="8.5546875" style="1" customWidth="1"/>
    <col min="6" max="6" width="7.6640625" customWidth="1"/>
    <col min="7" max="7" width="8.109375" customWidth="1"/>
    <col min="8" max="8" width="7.44140625" customWidth="1"/>
    <col min="9" max="16384" width="9.109375" style="1"/>
  </cols>
  <sheetData>
    <row r="1" spans="1:8" s="25" customFormat="1" ht="69" customHeight="1" x14ac:dyDescent="0.35">
      <c r="A1" s="42" t="s">
        <v>135</v>
      </c>
      <c r="B1" s="42"/>
      <c r="C1" s="42"/>
      <c r="D1" s="42"/>
      <c r="E1" s="42"/>
      <c r="F1" s="42"/>
      <c r="G1" s="42"/>
      <c r="H1" s="42"/>
    </row>
    <row r="2" spans="1:8" ht="38.4" x14ac:dyDescent="0.3">
      <c r="A2" s="6" t="s">
        <v>4</v>
      </c>
      <c r="B2" s="7" t="s">
        <v>3</v>
      </c>
      <c r="C2" s="7" t="s">
        <v>0</v>
      </c>
      <c r="D2" s="8" t="s">
        <v>6</v>
      </c>
      <c r="E2" s="8" t="s">
        <v>1</v>
      </c>
      <c r="F2" s="8" t="s">
        <v>40</v>
      </c>
      <c r="G2" s="9" t="s">
        <v>5</v>
      </c>
      <c r="H2" s="10" t="s">
        <v>2</v>
      </c>
    </row>
    <row r="3" spans="1:8" x14ac:dyDescent="0.3">
      <c r="A3" s="11">
        <v>1</v>
      </c>
      <c r="B3" s="11" t="s">
        <v>213</v>
      </c>
      <c r="C3" s="11">
        <v>94308455</v>
      </c>
      <c r="D3" s="32">
        <v>570.67499999999995</v>
      </c>
      <c r="E3" s="12">
        <v>156.5</v>
      </c>
      <c r="F3" s="12">
        <v>70.44</v>
      </c>
      <c r="G3" s="12">
        <v>0</v>
      </c>
      <c r="H3" s="13">
        <f>SUM(D3:G3)</f>
        <v>797.61500000000001</v>
      </c>
    </row>
    <row r="4" spans="1:8" x14ac:dyDescent="0.3">
      <c r="A4" s="11">
        <v>2</v>
      </c>
      <c r="B4" s="14" t="s">
        <v>214</v>
      </c>
      <c r="C4" s="14">
        <v>41961493</v>
      </c>
      <c r="D4" s="32">
        <v>459.76499999999999</v>
      </c>
      <c r="E4" s="12">
        <v>146</v>
      </c>
      <c r="F4" s="12">
        <v>100</v>
      </c>
      <c r="G4" s="12">
        <v>5</v>
      </c>
      <c r="H4" s="13">
        <f>SUM(D4:G4)</f>
        <v>710.76499999999999</v>
      </c>
    </row>
    <row r="5" spans="1:8" customFormat="1" x14ac:dyDescent="0.3">
      <c r="A5" s="11">
        <v>3</v>
      </c>
      <c r="B5" s="11" t="s">
        <v>215</v>
      </c>
      <c r="C5" s="11">
        <v>41920264</v>
      </c>
      <c r="D5" s="32">
        <v>418.185</v>
      </c>
      <c r="E5" s="12">
        <v>157</v>
      </c>
      <c r="F5" s="12">
        <v>100</v>
      </c>
      <c r="G5" s="12">
        <v>35</v>
      </c>
      <c r="H5" s="13">
        <f t="shared" ref="H5:H12" si="0">SUM(D5:G5)</f>
        <v>710.18499999999995</v>
      </c>
    </row>
    <row r="6" spans="1:8" customFormat="1" x14ac:dyDescent="0.3">
      <c r="A6" s="11">
        <v>4</v>
      </c>
      <c r="B6" s="11" t="s">
        <v>216</v>
      </c>
      <c r="C6" s="11">
        <v>24587327</v>
      </c>
      <c r="D6" s="32">
        <v>362.73</v>
      </c>
      <c r="E6" s="12">
        <v>152</v>
      </c>
      <c r="F6" s="12">
        <v>59.33</v>
      </c>
      <c r="G6" s="12">
        <v>35</v>
      </c>
      <c r="H6" s="13">
        <f t="shared" si="0"/>
        <v>609.06000000000006</v>
      </c>
    </row>
    <row r="7" spans="1:8" customFormat="1" x14ac:dyDescent="0.3">
      <c r="A7" s="11">
        <v>5</v>
      </c>
      <c r="B7" s="11" t="s">
        <v>217</v>
      </c>
      <c r="C7" s="11">
        <v>24606848</v>
      </c>
      <c r="D7" s="32">
        <v>348.87</v>
      </c>
      <c r="E7" s="12">
        <v>164</v>
      </c>
      <c r="F7" s="12">
        <v>70</v>
      </c>
      <c r="G7" s="12">
        <v>20</v>
      </c>
      <c r="H7" s="13">
        <f t="shared" si="0"/>
        <v>602.87</v>
      </c>
    </row>
    <row r="8" spans="1:8" customFormat="1" x14ac:dyDescent="0.3">
      <c r="A8" s="11">
        <v>6</v>
      </c>
      <c r="B8" s="11" t="s">
        <v>218</v>
      </c>
      <c r="C8" s="11">
        <v>1094951887</v>
      </c>
      <c r="D8" s="32">
        <v>390.45</v>
      </c>
      <c r="E8" s="12">
        <v>156.5</v>
      </c>
      <c r="F8" s="12">
        <v>6.5</v>
      </c>
      <c r="G8" s="12">
        <v>30</v>
      </c>
      <c r="H8" s="13">
        <f t="shared" si="0"/>
        <v>583.45000000000005</v>
      </c>
    </row>
    <row r="9" spans="1:8" customFormat="1" x14ac:dyDescent="0.3">
      <c r="A9" s="11">
        <v>7</v>
      </c>
      <c r="B9" s="11" t="s">
        <v>219</v>
      </c>
      <c r="C9" s="11">
        <v>1094950955</v>
      </c>
      <c r="D9" s="32">
        <v>418.185</v>
      </c>
      <c r="E9" s="12">
        <v>145</v>
      </c>
      <c r="F9" s="12">
        <v>1.56</v>
      </c>
      <c r="G9" s="12">
        <v>0</v>
      </c>
      <c r="H9" s="13">
        <f t="shared" si="0"/>
        <v>564.74499999999989</v>
      </c>
    </row>
    <row r="10" spans="1:8" customFormat="1" x14ac:dyDescent="0.3">
      <c r="A10" s="11">
        <v>8</v>
      </c>
      <c r="B10" s="11" t="s">
        <v>220</v>
      </c>
      <c r="C10" s="11">
        <v>9728025</v>
      </c>
      <c r="D10" s="32">
        <v>348.87</v>
      </c>
      <c r="E10" s="12">
        <v>159.5</v>
      </c>
      <c r="F10" s="12">
        <v>7.78</v>
      </c>
      <c r="G10" s="12">
        <v>20</v>
      </c>
      <c r="H10" s="13">
        <f t="shared" si="0"/>
        <v>536.15</v>
      </c>
    </row>
    <row r="11" spans="1:8" customFormat="1" x14ac:dyDescent="0.3">
      <c r="A11" s="11">
        <v>9</v>
      </c>
      <c r="B11" s="11" t="s">
        <v>221</v>
      </c>
      <c r="C11" s="11">
        <v>7554290</v>
      </c>
      <c r="D11" s="32">
        <v>348.87</v>
      </c>
      <c r="E11" s="12">
        <v>167.5</v>
      </c>
      <c r="F11" s="12">
        <v>3.06</v>
      </c>
      <c r="G11" s="12">
        <v>0</v>
      </c>
      <c r="H11" s="13">
        <f t="shared" si="0"/>
        <v>519.42999999999995</v>
      </c>
    </row>
    <row r="12" spans="1:8" x14ac:dyDescent="0.3">
      <c r="A12" s="11">
        <v>10</v>
      </c>
      <c r="B12" s="11" t="s">
        <v>222</v>
      </c>
      <c r="C12" s="11">
        <v>9734524</v>
      </c>
      <c r="D12" s="32">
        <v>307.27499999999998</v>
      </c>
      <c r="E12" s="12">
        <v>156.5</v>
      </c>
      <c r="F12" s="12">
        <v>0</v>
      </c>
      <c r="G12" s="12">
        <v>0</v>
      </c>
      <c r="H12" s="13">
        <f t="shared" si="0"/>
        <v>463.77499999999998</v>
      </c>
    </row>
  </sheetData>
  <mergeCells count="1">
    <mergeCell ref="A1:H1"/>
  </mergeCells>
  <pageMargins left="0.2" right="0.11811023622047245" top="0.74803149606299213" bottom="0.74803149606299213"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4"/>
  <sheetViews>
    <sheetView zoomScale="130" zoomScaleNormal="130" workbookViewId="0">
      <selection activeCell="H14" sqref="H14"/>
    </sheetView>
  </sheetViews>
  <sheetFormatPr baseColWidth="10" defaultColWidth="9.109375" defaultRowHeight="14.4" x14ac:dyDescent="0.3"/>
  <cols>
    <col min="1" max="1" width="3.88671875" style="1" bestFit="1" customWidth="1"/>
    <col min="2" max="2" width="23" bestFit="1" customWidth="1"/>
    <col min="3" max="3" width="8.44140625" bestFit="1" customWidth="1"/>
    <col min="4" max="4" width="7.5546875" style="1" customWidth="1"/>
    <col min="5" max="5" width="9.6640625" style="1" customWidth="1"/>
    <col min="6" max="6" width="8.109375" customWidth="1"/>
    <col min="7" max="8" width="7.88671875" customWidth="1"/>
    <col min="9" max="16384" width="9.109375" style="1"/>
  </cols>
  <sheetData>
    <row r="1" spans="1:8" s="25" customFormat="1" ht="41.4" customHeight="1" x14ac:dyDescent="0.35">
      <c r="A1" s="42" t="s">
        <v>136</v>
      </c>
      <c r="B1" s="42"/>
      <c r="C1" s="42"/>
      <c r="D1" s="42"/>
      <c r="E1" s="42"/>
      <c r="F1" s="42"/>
      <c r="G1" s="42"/>
      <c r="H1" s="42"/>
    </row>
    <row r="2" spans="1:8" ht="38.4" x14ac:dyDescent="0.3">
      <c r="A2" s="6" t="s">
        <v>4</v>
      </c>
      <c r="B2" s="7" t="s">
        <v>3</v>
      </c>
      <c r="C2" s="7" t="s">
        <v>0</v>
      </c>
      <c r="D2" s="8" t="s">
        <v>6</v>
      </c>
      <c r="E2" s="8" t="s">
        <v>1</v>
      </c>
      <c r="F2" s="8" t="s">
        <v>40</v>
      </c>
      <c r="G2" s="9" t="s">
        <v>5</v>
      </c>
      <c r="H2" s="10" t="s">
        <v>2</v>
      </c>
    </row>
    <row r="3" spans="1:8" ht="15" customHeight="1" x14ac:dyDescent="0.3">
      <c r="A3" s="11">
        <v>1</v>
      </c>
      <c r="B3" s="11" t="s">
        <v>223</v>
      </c>
      <c r="C3" s="11">
        <v>41949450</v>
      </c>
      <c r="D3" s="12">
        <v>524.01</v>
      </c>
      <c r="E3" s="12">
        <v>156.5</v>
      </c>
      <c r="F3" s="12">
        <v>100</v>
      </c>
      <c r="G3" s="12">
        <v>15</v>
      </c>
      <c r="H3" s="13">
        <f>SUM(D3:G3)</f>
        <v>795.51</v>
      </c>
    </row>
    <row r="4" spans="1:8" ht="15" customHeight="1" x14ac:dyDescent="0.3">
      <c r="A4" s="11">
        <v>2</v>
      </c>
      <c r="B4" s="14" t="s">
        <v>224</v>
      </c>
      <c r="C4" s="14">
        <v>1094939646</v>
      </c>
      <c r="D4" s="12">
        <v>537.98</v>
      </c>
      <c r="E4" s="12">
        <v>162</v>
      </c>
      <c r="F4" s="12">
        <v>2.72</v>
      </c>
      <c r="G4" s="12">
        <v>30</v>
      </c>
      <c r="H4" s="13">
        <f>SUM(D4:G4)</f>
        <v>732.7</v>
      </c>
    </row>
    <row r="5" spans="1:8" x14ac:dyDescent="0.3">
      <c r="A5" s="11">
        <v>3</v>
      </c>
      <c r="B5" s="11" t="s">
        <v>225</v>
      </c>
      <c r="C5" s="11">
        <v>1087487395</v>
      </c>
      <c r="D5" s="12">
        <v>384.41</v>
      </c>
      <c r="E5" s="12">
        <v>143.5</v>
      </c>
      <c r="F5" s="12">
        <v>73.67</v>
      </c>
      <c r="G5" s="12">
        <v>35</v>
      </c>
      <c r="H5" s="13">
        <f t="shared" ref="H5:H7" si="0">SUM(D5:G5)</f>
        <v>636.58000000000004</v>
      </c>
    </row>
    <row r="6" spans="1:8" customFormat="1" x14ac:dyDescent="0.3">
      <c r="A6" s="11">
        <v>4</v>
      </c>
      <c r="B6" s="11" t="s">
        <v>226</v>
      </c>
      <c r="C6" s="11">
        <v>41935260</v>
      </c>
      <c r="D6" s="12">
        <v>370.46</v>
      </c>
      <c r="E6" s="12">
        <v>146.5</v>
      </c>
      <c r="F6" s="12">
        <v>74.39</v>
      </c>
      <c r="G6" s="12">
        <v>40</v>
      </c>
      <c r="H6" s="13">
        <f t="shared" si="0"/>
        <v>631.35</v>
      </c>
    </row>
    <row r="7" spans="1:8" customFormat="1" x14ac:dyDescent="0.3">
      <c r="A7" s="11">
        <v>5</v>
      </c>
      <c r="B7" s="11" t="s">
        <v>227</v>
      </c>
      <c r="C7" s="11">
        <v>1094903250</v>
      </c>
      <c r="D7" s="12">
        <v>314.61</v>
      </c>
      <c r="E7" s="12">
        <v>162.5</v>
      </c>
      <c r="F7" s="12">
        <v>59.17</v>
      </c>
      <c r="G7" s="12">
        <v>35</v>
      </c>
      <c r="H7" s="13">
        <f t="shared" si="0"/>
        <v>571.28</v>
      </c>
    </row>
    <row r="8" spans="1:8" customFormat="1" x14ac:dyDescent="0.3">
      <c r="B8" s="3"/>
      <c r="C8" s="3"/>
      <c r="D8" s="3"/>
      <c r="E8" s="3"/>
      <c r="F8" s="3"/>
      <c r="G8" s="3"/>
      <c r="H8" s="3"/>
    </row>
    <row r="9" spans="1:8" customFormat="1" x14ac:dyDescent="0.3">
      <c r="B9" s="3"/>
      <c r="C9" s="3"/>
      <c r="D9" s="3"/>
      <c r="E9" s="3"/>
      <c r="F9" s="3"/>
      <c r="G9" s="3"/>
    </row>
    <row r="10" spans="1:8" customFormat="1" x14ac:dyDescent="0.3">
      <c r="B10" s="3"/>
      <c r="C10" s="3"/>
      <c r="D10" s="3"/>
      <c r="E10" s="3"/>
      <c r="F10" s="3"/>
      <c r="G10" s="3"/>
    </row>
    <row r="11" spans="1:8" customFormat="1" x14ac:dyDescent="0.3">
      <c r="B11" s="3"/>
      <c r="C11" s="4"/>
      <c r="D11" s="3"/>
      <c r="E11" s="3"/>
      <c r="F11" s="3"/>
      <c r="G11" s="3"/>
    </row>
    <row r="12" spans="1:8" customFormat="1" x14ac:dyDescent="0.3">
      <c r="C12" s="5"/>
      <c r="D12" s="3"/>
      <c r="E12" s="3"/>
      <c r="F12" s="3"/>
      <c r="G12" s="3"/>
    </row>
    <row r="13" spans="1:8" x14ac:dyDescent="0.3">
      <c r="C13" s="1"/>
      <c r="E13"/>
      <c r="H13" s="1"/>
    </row>
    <row r="14" spans="1:8" x14ac:dyDescent="0.3">
      <c r="A14" s="2"/>
    </row>
  </sheetData>
  <mergeCells count="1">
    <mergeCell ref="A1:H1"/>
  </mergeCells>
  <pageMargins left="0.27" right="0.11811023622047245" top="0.86" bottom="0.74803149606299213"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
  <sheetViews>
    <sheetView zoomScale="115" zoomScaleNormal="115" workbookViewId="0">
      <selection activeCell="F15" sqref="F15"/>
    </sheetView>
  </sheetViews>
  <sheetFormatPr baseColWidth="10" defaultColWidth="9.109375" defaultRowHeight="14.4" x14ac:dyDescent="0.3"/>
  <cols>
    <col min="1" max="1" width="3.88671875" style="1" bestFit="1" customWidth="1"/>
    <col min="2" max="2" width="24.5546875" bestFit="1" customWidth="1"/>
    <col min="3" max="3" width="8.33203125" bestFit="1" customWidth="1"/>
    <col min="4" max="4" width="7.44140625" style="1" customWidth="1"/>
    <col min="5" max="5" width="9.88671875" style="1" customWidth="1"/>
    <col min="6" max="6" width="6.6640625" customWidth="1"/>
    <col min="7" max="7" width="8.33203125" customWidth="1"/>
    <col min="8" max="8" width="6.88671875" customWidth="1"/>
    <col min="9" max="9" width="9.33203125" style="1" customWidth="1"/>
    <col min="10" max="16384" width="9.109375" style="1"/>
  </cols>
  <sheetData>
    <row r="1" spans="1:8" s="25" customFormat="1" ht="72.599999999999994" customHeight="1" x14ac:dyDescent="0.35">
      <c r="A1" s="42" t="s">
        <v>137</v>
      </c>
      <c r="B1" s="42"/>
      <c r="C1" s="42"/>
      <c r="D1" s="42"/>
      <c r="E1" s="42"/>
      <c r="F1" s="42"/>
      <c r="G1" s="42"/>
      <c r="H1" s="42"/>
    </row>
    <row r="2" spans="1:8" ht="48" x14ac:dyDescent="0.3">
      <c r="A2" s="6" t="s">
        <v>4</v>
      </c>
      <c r="B2" s="7" t="s">
        <v>3</v>
      </c>
      <c r="C2" s="7" t="s">
        <v>0</v>
      </c>
      <c r="D2" s="8" t="s">
        <v>6</v>
      </c>
      <c r="E2" s="8" t="s">
        <v>1</v>
      </c>
      <c r="F2" s="8" t="s">
        <v>40</v>
      </c>
      <c r="G2" s="9" t="s">
        <v>5</v>
      </c>
      <c r="H2" s="10" t="s">
        <v>2</v>
      </c>
    </row>
    <row r="3" spans="1:8" ht="15" customHeight="1" x14ac:dyDescent="0.3">
      <c r="A3" s="11">
        <v>1</v>
      </c>
      <c r="B3" s="11" t="s">
        <v>228</v>
      </c>
      <c r="C3" s="11">
        <v>65633926</v>
      </c>
      <c r="D3" s="12">
        <v>424.13</v>
      </c>
      <c r="E3" s="12">
        <v>157.5</v>
      </c>
      <c r="F3" s="12">
        <v>83.78</v>
      </c>
      <c r="G3" s="12">
        <v>45</v>
      </c>
      <c r="H3" s="13">
        <f>SUM(D3:G3)</f>
        <v>710.41</v>
      </c>
    </row>
    <row r="4" spans="1:8" x14ac:dyDescent="0.3">
      <c r="A4" s="11">
        <v>2</v>
      </c>
      <c r="B4" s="14" t="s">
        <v>229</v>
      </c>
      <c r="C4" s="14">
        <v>41952399</v>
      </c>
      <c r="D4" s="12">
        <v>437.9</v>
      </c>
      <c r="E4" s="12">
        <v>157</v>
      </c>
      <c r="F4" s="12">
        <v>100</v>
      </c>
      <c r="G4" s="12">
        <v>0</v>
      </c>
      <c r="H4" s="13">
        <f>SUM(D4:G4)</f>
        <v>694.9</v>
      </c>
    </row>
    <row r="5" spans="1:8" x14ac:dyDescent="0.3">
      <c r="A5" s="11">
        <v>3</v>
      </c>
      <c r="B5" s="11" t="s">
        <v>230</v>
      </c>
      <c r="C5" s="11">
        <v>1094908195</v>
      </c>
      <c r="D5" s="12">
        <v>437.9</v>
      </c>
      <c r="E5" s="12">
        <v>154.5</v>
      </c>
      <c r="F5" s="12">
        <v>54.44</v>
      </c>
      <c r="G5" s="12">
        <v>40</v>
      </c>
      <c r="H5" s="13">
        <f t="shared" ref="H5:H9" si="0">SUM(D5:G5)</f>
        <v>686.83999999999992</v>
      </c>
    </row>
    <row r="6" spans="1:8" customFormat="1" x14ac:dyDescent="0.3">
      <c r="A6" s="11">
        <v>4</v>
      </c>
      <c r="B6" s="11" t="s">
        <v>231</v>
      </c>
      <c r="C6" s="11">
        <v>41945137</v>
      </c>
      <c r="D6" s="12">
        <v>327.8</v>
      </c>
      <c r="E6" s="12">
        <v>159.5</v>
      </c>
      <c r="F6" s="12">
        <v>100</v>
      </c>
      <c r="G6" s="12">
        <v>50</v>
      </c>
      <c r="H6" s="13">
        <f t="shared" si="0"/>
        <v>637.29999999999995</v>
      </c>
    </row>
    <row r="7" spans="1:8" customFormat="1" x14ac:dyDescent="0.3">
      <c r="A7" s="11">
        <v>5</v>
      </c>
      <c r="B7" s="11" t="s">
        <v>232</v>
      </c>
      <c r="C7" s="11">
        <v>1094880544</v>
      </c>
      <c r="D7" s="12">
        <v>396.6</v>
      </c>
      <c r="E7" s="12">
        <v>157.5</v>
      </c>
      <c r="F7" s="12">
        <v>0.56000000000000005</v>
      </c>
      <c r="G7" s="12">
        <v>35</v>
      </c>
      <c r="H7" s="13">
        <f t="shared" si="0"/>
        <v>589.66</v>
      </c>
    </row>
    <row r="8" spans="1:8" customFormat="1" x14ac:dyDescent="0.3">
      <c r="A8" s="11">
        <v>6</v>
      </c>
      <c r="B8" s="11" t="s">
        <v>233</v>
      </c>
      <c r="C8" s="11">
        <v>1097395134</v>
      </c>
      <c r="D8" s="12">
        <v>396.6</v>
      </c>
      <c r="E8" s="12">
        <v>153</v>
      </c>
      <c r="F8" s="12">
        <v>13</v>
      </c>
      <c r="G8" s="12">
        <v>25</v>
      </c>
      <c r="H8" s="13">
        <f t="shared" si="0"/>
        <v>587.6</v>
      </c>
    </row>
    <row r="9" spans="1:8" customFormat="1" x14ac:dyDescent="0.3">
      <c r="A9" s="11">
        <v>7</v>
      </c>
      <c r="B9" s="11" t="s">
        <v>234</v>
      </c>
      <c r="C9" s="11">
        <v>1094933515</v>
      </c>
      <c r="D9" s="12">
        <v>300.27</v>
      </c>
      <c r="E9" s="12">
        <v>142.5</v>
      </c>
      <c r="F9" s="12">
        <v>0</v>
      </c>
      <c r="G9" s="12">
        <v>20</v>
      </c>
      <c r="H9" s="13">
        <f t="shared" si="0"/>
        <v>462.77</v>
      </c>
    </row>
    <row r="10" spans="1:8" customFormat="1" x14ac:dyDescent="0.3">
      <c r="B10" s="3"/>
      <c r="C10" s="3"/>
      <c r="D10" s="3"/>
      <c r="E10" s="3"/>
      <c r="F10" s="3"/>
      <c r="G10" s="3"/>
      <c r="H10" s="3"/>
    </row>
  </sheetData>
  <mergeCells count="1">
    <mergeCell ref="A1:H1"/>
  </mergeCells>
  <pageMargins left="0.24" right="0.11811023622047245" top="1.01"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AsistAdmEPMSG6</vt:lpstr>
      <vt:lpstr>AsisJdcoEPMS, PnalCtoJyPG19  </vt:lpstr>
      <vt:lpstr>AsistSocCSAEPMSG18</vt:lpstr>
      <vt:lpstr>AsistSocJFamiliayAdoleG1</vt:lpstr>
      <vt:lpstr>AuxJudJ.FamiliayAdoleG4</vt:lpstr>
      <vt:lpstr>Aux.Jud.PenalCtoEspG2</vt:lpstr>
      <vt:lpstr>CitadorCtoCSJ,CSAJyOSAG3</vt:lpstr>
      <vt:lpstr>CitadorTribG4</vt:lpstr>
      <vt:lpstr>CitadorMpalCSJ,CSAyOSAG3</vt:lpstr>
      <vt:lpstr>EscribienteTribunal</vt:lpstr>
      <vt:lpstr>EscMpalCSJyOSA</vt:lpstr>
      <vt:lpstr>OficialMayorTribunal</vt:lpstr>
      <vt:lpstr>ProfUnivTrib, CentroyOSG16</vt:lpstr>
      <vt:lpstr>ProfUnivJuzgAdmtivoG16</vt:lpstr>
      <vt:lpstr>SecretCtoCSAJyOSA</vt:lpstr>
      <vt:lpstr>SecretarioTribunal</vt:lpstr>
      <vt:lpstr>TécSistCSAEPMSG11</vt:lpstr>
      <vt:lpstr>Vigencias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2021-08-17T21:18:30Z</dcterms:modified>
</cp:coreProperties>
</file>