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arciar\Desktop\CONCURSOS\CONVOCATORIA 2. CONCURSO DESAJ - CONSEJO\ACTUALIZACIÓN REGISTROS SECCIONALES\"/>
    </mc:Choice>
  </mc:AlternateContent>
  <bookViews>
    <workbookView xWindow="0" yWindow="0" windowWidth="23970" windowHeight="9660" firstSheet="3" activeTab="3"/>
  </bookViews>
  <sheets>
    <sheet name="Prof. Unv. 12-Derecho" sheetId="11" r:id="rId1"/>
    <sheet name="Prof. Unv. 11-Derecho" sheetId="10" r:id="rId2"/>
    <sheet name="Aux. Adm 3" sheetId="18" r:id="rId3"/>
    <sheet name="Asist. Adm. 5" sheetId="17" r:id="rId4"/>
    <sheet name="ASIST. ADM. GRADO 7" sheetId="8" r:id="rId5"/>
    <sheet name="PROF. U. 12 OFICINA JUDICIAL" sheetId="1" r:id="rId6"/>
    <sheet name="Prof. Unv. 12-Talento humano" sheetId="13" r:id="rId7"/>
    <sheet name="PROF. 11 TALENTO HUM." sheetId="15" r:id="rId8"/>
    <sheet name="PROF. 11 FINANCIERA" sheetId="16" r:id="rId9"/>
    <sheet name="SECRET. DISCI" sheetId="14" r:id="rId10"/>
    <sheet name="OFICIAL MAY. DISC" sheetId="4" r:id="rId11"/>
    <sheet name="ESCRIBIENTE DISC." sheetId="7" r:id="rId12"/>
    <sheet name="CITADOR 4 SALA DISC" sheetId="6" r:id="rId13"/>
  </sheets>
  <definedNames>
    <definedName name="_xlnm._FilterDatabase" localSheetId="3" hidden="1">'Asist. Adm. 5'!$A$2:$H$2</definedName>
    <definedName name="_xlnm._FilterDatabase" localSheetId="4" hidden="1">'ASIST. ADM. GRADO 7'!$A$2:$H$8</definedName>
    <definedName name="_xlnm._FilterDatabase" localSheetId="2" hidden="1">'Aux. Adm 3'!$A$2:$I$2</definedName>
    <definedName name="_xlnm._FilterDatabase" localSheetId="7" hidden="1">'PROF. 11 TALENTO HUM.'!$A$2:$H$2</definedName>
    <definedName name="_xlnm._FilterDatabase" localSheetId="1" hidden="1">'Prof. Unv. 11-Derecho'!$A$3:$H$3</definedName>
    <definedName name="_xlnm._FilterDatabase" localSheetId="0" hidden="1">'Prof. Unv. 12-Derecho'!$A$3:$H$9</definedName>
    <definedName name="_xlnm._FilterDatabase" localSheetId="6" hidden="1">'Prof. Unv. 12-Talento humano'!$A$2:$H$2</definedName>
    <definedName name="_xlnm._FilterDatabase" localSheetId="9" hidden="1">'SECRET. DISCI'!$B$2:$H$2</definedName>
  </definedNames>
  <calcPr calcId="152511"/>
</workbook>
</file>

<file path=xl/calcChain.xml><?xml version="1.0" encoding="utf-8"?>
<calcChain xmlns="http://schemas.openxmlformats.org/spreadsheetml/2006/main">
  <c r="H42" i="18" l="1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3" i="15"/>
  <c r="H3" i="14"/>
  <c r="H3" i="13" l="1"/>
  <c r="H5" i="13"/>
  <c r="H4" i="13"/>
  <c r="H9" i="11" l="1"/>
  <c r="H8" i="11"/>
  <c r="H7" i="11"/>
  <c r="H6" i="11"/>
  <c r="H5" i="11"/>
  <c r="H4" i="11"/>
  <c r="H8" i="10" l="1"/>
  <c r="H7" i="10"/>
  <c r="H6" i="10"/>
  <c r="H5" i="10"/>
  <c r="H4" i="10"/>
  <c r="H4" i="8" l="1"/>
  <c r="H6" i="8"/>
  <c r="H5" i="8"/>
  <c r="H3" i="8"/>
  <c r="H7" i="8"/>
  <c r="H8" i="8"/>
</calcChain>
</file>

<file path=xl/sharedStrings.xml><?xml version="1.0" encoding="utf-8"?>
<sst xmlns="http://schemas.openxmlformats.org/spreadsheetml/2006/main" count="244" uniqueCount="154">
  <si>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</si>
  <si>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</si>
  <si>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</si>
  <si>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</si>
  <si>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</si>
  <si>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</si>
  <si>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>PUNTAJE DEFINITIVO</t>
  </si>
  <si>
    <t>NOMBRE</t>
  </si>
  <si>
    <t xml:space="preserve">JARAMILLO PATIÑO GUSTAVO                </t>
  </si>
  <si>
    <t>GRUPO 5</t>
  </si>
  <si>
    <t xml:space="preserve">RIVERA BARAJAS LUZ STELLA                    </t>
  </si>
  <si>
    <t xml:space="preserve">ESTRADA SANTAMARIA GLORIA AMPARO </t>
  </si>
  <si>
    <t xml:space="preserve">OSPINA ARIAS JUAN  CARLOS                  </t>
  </si>
  <si>
    <t xml:space="preserve">ARBELAEZ ROMAN JOSE JESUS                   </t>
  </si>
  <si>
    <t xml:space="preserve">FUENTES FUENTES LADY JOHANNA          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</si>
  <si>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</si>
  <si>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 xml:space="preserve">PROFESIONAL UNIVERSITARIO GRADO 12 OFICINA JUDICIAL (Derecho, Administración de Empresas, Administración Pública, Ingeniería Industrial)                                                                                   </t>
  </si>
  <si>
    <t xml:space="preserve">TABARES GIL LAURA CRISTINA                      </t>
  </si>
  <si>
    <t xml:space="preserve">HERNANDEZ LOZANO HELVER                </t>
  </si>
  <si>
    <t xml:space="preserve">QUINTERO PATIÑO CATALINA                    </t>
  </si>
  <si>
    <t xml:space="preserve"> BEDOYA COLORADO JUAN RICARDO         </t>
  </si>
  <si>
    <t xml:space="preserve">MUÑOZ MARIN DIANA MARCELA             </t>
  </si>
  <si>
    <t xml:space="preserve">VELEZ ROMERO CARLOS  ANDRES                 </t>
  </si>
  <si>
    <t xml:space="preserve">LOZANO CABAL ANGELA  MARIA                 </t>
  </si>
  <si>
    <t xml:space="preserve">GIRALDO CRUZ DIANA MARCELA        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</si>
  <si>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</si>
  <si>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</si>
  <si>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</si>
  <si>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</si>
  <si>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</si>
  <si>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</si>
  <si>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</si>
  <si>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</si>
  <si>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</si>
  <si>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</si>
  <si>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 xml:space="preserve">OFICIAL MAYOR O SUSTANCIADOR 13 (DERECHO)                                                                                   </t>
  </si>
  <si>
    <t xml:space="preserve">LOPEZ LEON MABEL                                          </t>
  </si>
  <si>
    <t xml:space="preserve">URUBURO TOBON PAOLA                                     </t>
  </si>
  <si>
    <t xml:space="preserve">MARTINEZ CORRALES LUCILA                             </t>
  </si>
  <si>
    <t xml:space="preserve">GUTIERREZ RAMIREZ MARIA  EUGENIA              </t>
  </si>
  <si>
    <t xml:space="preserve">SANCHEZ VELOZA SANDRA  VIVIANA             </t>
  </si>
  <si>
    <t xml:space="preserve">GIRALDO BARRERA YENI ANDREA                  </t>
  </si>
  <si>
    <t xml:space="preserve">GIRALDO CASTELLANOS ELIANA YISEL           </t>
  </si>
  <si>
    <t>Registros Seccional de Elegibles Consejo Seccional de la Judicatura del Quindío Concurso de Méritos No. 508 de 2009.</t>
  </si>
  <si>
    <t>ESCRIBIENTE NOMINADO</t>
  </si>
  <si>
    <t xml:space="preserve">MURCIA JARAMILLO LAURA ESTHER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</si>
  <si>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</si>
  <si>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</si>
  <si>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</si>
  <si>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</si>
  <si>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</si>
  <si>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ASISTENTE ADMINISTRATIVO - GRADO 7</t>
  </si>
  <si>
    <t xml:space="preserve">ARDILA PEDRAZA ALEXANDER                        </t>
  </si>
  <si>
    <t xml:space="preserve">DOMINGUEZ SABOGAL ANDRES MAURICIO </t>
  </si>
  <si>
    <t xml:space="preserve">LONDOÑO OROZCO CARLOS HUGO               </t>
  </si>
  <si>
    <t xml:space="preserve">OSORIO GOMEZ MAURICIO                             </t>
  </si>
  <si>
    <t xml:space="preserve">RODRIGUEZ MURILLO ENDERSON                 </t>
  </si>
  <si>
    <t xml:space="preserve">SOLORZA ZAPATA VICTOR  HUGO                 </t>
  </si>
  <si>
    <t xml:space="preserve">No. 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</si>
  <si>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</si>
  <si>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</si>
  <si>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</si>
  <si>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</si>
  <si>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</si>
  <si>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 xml:space="preserve">PINEDA GIL CIELO           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</si>
  <si>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</si>
  <si>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</si>
  <si>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VARELA PEREZ JULIO  CESAR                               </t>
  </si>
  <si>
    <t xml:space="preserve">MURCIA LERMA ALVARO                                     </t>
  </si>
  <si>
    <t xml:space="preserve">LOPEZ RAMIREZ OSCAR FABIAN                     </t>
  </si>
  <si>
    <t xml:space="preserve">MARTINEZ BETANCOURT LIDA MARIA              </t>
  </si>
  <si>
    <t xml:space="preserve">ARDILA PEDRAZA ALEXANDER                          </t>
  </si>
  <si>
    <t xml:space="preserve">CACERES GONZALEZ LUIS ERNESTO               </t>
  </si>
  <si>
    <t xml:space="preserve">ALONSO PESCADOR VIVIANA XIMENA              </t>
  </si>
  <si>
    <t xml:space="preserve">LOAIZA ROJAS BEATRIZ ADRIANA                    </t>
  </si>
  <si>
    <t xml:space="preserve">VASQUEZ HINCAPIE MONICA LIGIA                     </t>
  </si>
  <si>
    <t xml:space="preserve">MORENO ROJAS ALEXANDER                               </t>
  </si>
  <si>
    <t xml:space="preserve">CORREA  LADY JOHANNA                                 </t>
  </si>
  <si>
    <t xml:space="preserve">TREJOS LOPEZ PAOLA ANDREA                                   </t>
  </si>
  <si>
    <t xml:space="preserve">JIMENEZ CARDENAS YENY LUCIA                      </t>
  </si>
  <si>
    <t xml:space="preserve">SUAREZ ROMERO ENERIHETH                             </t>
  </si>
  <si>
    <t xml:space="preserve">GARCIA SIERRA DANIEL ANDRES                      </t>
  </si>
  <si>
    <t xml:space="preserve">CUADRADO AREVALO GLADYS YANEDT           </t>
  </si>
  <si>
    <t xml:space="preserve">PATIÑO ORREGO ELIANA                                   </t>
  </si>
  <si>
    <t xml:space="preserve">RODRIGUEZ PAREJA GERARDO                          </t>
  </si>
  <si>
    <t xml:space="preserve">JARAMILLO CORREA CAROLINA                    </t>
  </si>
  <si>
    <t xml:space="preserve">BAZURTO BARRERA ENRIQUE                          </t>
  </si>
  <si>
    <t xml:space="preserve">GARCIA PRIETO ESPERANZA                              </t>
  </si>
  <si>
    <t xml:space="preserve">GALLARDO MONTES MAURICIO                         </t>
  </si>
  <si>
    <t xml:space="preserve">VERGAÑO HERRERA JOSE MANUEL                </t>
  </si>
  <si>
    <t xml:space="preserve">CASTRO GUARACA DEYANDERLI                     </t>
  </si>
  <si>
    <t xml:space="preserve">GALLEGO MARTINEZ LORENA                           </t>
  </si>
  <si>
    <t xml:space="preserve">GOMEZ  EDUARD ANDRES                                 </t>
  </si>
  <si>
    <t xml:space="preserve">ZULUAGA JIMENEZ VICTOR MANUEL                      </t>
  </si>
  <si>
    <t xml:space="preserve">TORRES ROJAS CLAUDIA MILENA                      </t>
  </si>
  <si>
    <t xml:space="preserve">MARIN  YULI JANETH                                         </t>
  </si>
  <si>
    <t xml:space="preserve">CARVAJAL ARENAS ISRAEL                          </t>
  </si>
  <si>
    <t xml:space="preserve">BUILES CARVAJAL LAURA STEFANY             </t>
  </si>
  <si>
    <t xml:space="preserve">GUTIERREZ  DIANA PATRICIA                             </t>
  </si>
  <si>
    <t xml:space="preserve">CASTRO CASTAÑEDA BLANCA OLIVIA             </t>
  </si>
  <si>
    <t xml:space="preserve">DAVILA ZULUAGA RIGOBERTO                          </t>
  </si>
  <si>
    <t xml:space="preserve">HOYOS GOMEZ MARIO                                       </t>
  </si>
  <si>
    <t xml:space="preserve">RUIZ OSPINA CESAR AUGUSTO                         </t>
  </si>
  <si>
    <t xml:space="preserve">GOMEZ DURAN HECTOR ANDRES                     </t>
  </si>
  <si>
    <t>PROFESIONAL UNIVERSITARIO GRADO 11 ÁREA JURÍDICA (Derecho)</t>
  </si>
  <si>
    <t>GRUPO 1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</si>
  <si>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</si>
  <si>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</si>
  <si>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</si>
  <si>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</si>
  <si>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</si>
  <si>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>PROFESIONAL UNIVERSITARIO GRADO 12 ÁREA JURÍDICA (Derecho)</t>
  </si>
  <si>
    <t xml:space="preserve">RIOS PEÑUELA CATALINA                            </t>
  </si>
  <si>
    <t xml:space="preserve">ANGEL TREJOS JUAN GUILLERMO                 </t>
  </si>
  <si>
    <t xml:space="preserve">PUERTA JARAMILLO HUGO ALEXANDER  </t>
  </si>
  <si>
    <t xml:space="preserve">MUÑOZ MUÑOZ MARTHA LIGIA            </t>
  </si>
  <si>
    <t xml:space="preserve">GARCIA BELTRAN IVONN ALEXANDRA     </t>
  </si>
  <si>
    <t xml:space="preserve">HERRERA MOLINA DIANA CAROLIINA     </t>
  </si>
  <si>
    <t xml:space="preserve">ZAPATA OVIEDO NINI JOHANA                    </t>
  </si>
  <si>
    <t xml:space="preserve">MURCIA LERMA ALVARO                                 </t>
  </si>
  <si>
    <t xml:space="preserve">VARELA PEREZ JULIO  CESAR                             </t>
  </si>
  <si>
    <t xml:space="preserve">LOPEZ RAMIREZ OSCAR FABIAN                   </t>
  </si>
  <si>
    <t xml:space="preserve">OCAMPO ALZATE FREDY URIEL                    </t>
  </si>
  <si>
    <t xml:space="preserve">LOAIZA ROJAS BEATRIZ ADRIANA                  </t>
  </si>
  <si>
    <t xml:space="preserve">ALONSO PESCADOR VIVIANA XIMENA          </t>
  </si>
  <si>
    <t xml:space="preserve">ARBOLEDA RODRIGUEZ SANDRA PATRICIA  </t>
  </si>
  <si>
    <t xml:space="preserve">CEBALLOS MEDINA MONIKA JHEISENLAIK    </t>
  </si>
  <si>
    <t xml:space="preserve">VASQUEZ HINCAPIE MONICA LIGIA               </t>
  </si>
  <si>
    <t xml:space="preserve">JARAMILLO TORO JOSE MIGUEL                     </t>
  </si>
  <si>
    <t xml:space="preserve">ARIAS CUELLAR LINA  MARIA                        </t>
  </si>
  <si>
    <t xml:space="preserve">GARCIA SIERRA DANIEL ANDRES                     </t>
  </si>
  <si>
    <t xml:space="preserve">CASTAÑO BEDOYA CARLOS YAMID                 </t>
  </si>
  <si>
    <t xml:space="preserve">CEBALLOS MEDINA DIANY  SHIRLEY                </t>
  </si>
  <si>
    <t xml:space="preserve">HERNANDEZ SALAZAR LUZ ADRIANA           </t>
  </si>
  <si>
    <t xml:space="preserve">PATIÑO ORREGO ELIANA                                </t>
  </si>
  <si>
    <t xml:space="preserve">TREJOS LOPEZ PAOLA ANDREA                      </t>
  </si>
  <si>
    <t xml:space="preserve">VERGAÑO HERRERA JOSE MANUEL                     </t>
  </si>
  <si>
    <t xml:space="preserve">GALLEGO MARTINEZ LORENA                        </t>
  </si>
  <si>
    <t xml:space="preserve">DIAZ TORO NELSON FABIAN                          </t>
  </si>
  <si>
    <t xml:space="preserve">MUÑOZ BONILLA LUZ  ANDREA                       </t>
  </si>
  <si>
    <t xml:space="preserve">ALZATE TRUJILLO ANGELICA MARIA                 </t>
  </si>
  <si>
    <t xml:space="preserve">DAVILA ZULUAGA RIGOBERTO             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</si>
  <si>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</si>
  <si>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</si>
  <si>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</si>
  <si>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PROFESIONAL UNIVERSITARIO GRADO 12 ÁREA TALENTO HUMANO</t>
  </si>
  <si>
    <t xml:space="preserve">MENESES OSORIO ANGELA MERCEDES           </t>
  </si>
  <si>
    <t xml:space="preserve">RODRIGUEZ CARDONA MONICA VIVIANA        </t>
  </si>
  <si>
    <t xml:space="preserve">CUBILLOS PATIÑO ELIZABETH                              </t>
  </si>
  <si>
    <t xml:space="preserve">CITADOR GRADO 4                                                                           </t>
  </si>
  <si>
    <t xml:space="preserve">PROFESIONAL UNIVERSITARIO GRADO 11 TALENTO HUMANO-LABORAL                                                                                                                  </t>
  </si>
  <si>
    <t xml:space="preserve">GOMEZ ECHEVERRY JUAN DIEGO </t>
  </si>
  <si>
    <t>ASISTENTE ADMINISTRATIVO GRADO 5</t>
  </si>
  <si>
    <t xml:space="preserve">AUXILIAR ADMINISTRATIVO GRADO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</si>
</sst>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2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4" fontId="3" fillId="0" borderId="8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/>
    <xf numFmtId="0" fontId="0" fillId="0" borderId="0" xfId="0" applyFill="1"/>
    <xf numFmtId="0" fontId="2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/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5" zoomScaleNormal="115" workbookViewId="0">
      <selection activeCell="E12" sqref="E12"/>
    </sheetView>
  </sheetViews>
  <sheetFormatPr baseColWidth="10" defaultRowHeight="15" x14ac:dyDescent="0.25"/>
  <cols>
    <col min="1" max="1" width="5.140625" style="18" customWidth="1"/>
    <col min="2" max="2" width="23.42578125" style="18" customWidth="1"/>
    <col min="3" max="3" width="8.28515625" style="18" customWidth="1"/>
    <col min="4" max="4" width="11" style="18" customWidth="1"/>
    <col min="5" max="5" width="11.42578125" style="18" customWidth="1"/>
    <col min="6" max="6" width="10.85546875" style="18" customWidth="1"/>
    <col min="7" max="16384" width="11.42578125" style="18"/>
  </cols>
  <sheetData>
    <row r="1" spans="1:8" ht="33" customHeight="1" x14ac:dyDescent="0.25">
      <c r="A1" s="142" t="s">
        <v>111</v>
      </c>
      <c r="B1" s="143"/>
      <c r="C1" s="143"/>
      <c r="D1" s="143"/>
      <c r="E1" s="143"/>
      <c r="F1" s="143"/>
      <c r="G1" s="143"/>
      <c r="H1" s="144"/>
    </row>
    <row r="2" spans="1:8" ht="18" customHeight="1" x14ac:dyDescent="0.25">
      <c r="A2" s="145" t="s">
        <v>105</v>
      </c>
      <c r="B2" s="146"/>
      <c r="C2" s="146"/>
      <c r="D2" s="146"/>
      <c r="E2" s="146"/>
      <c r="F2" s="146"/>
      <c r="G2" s="146"/>
      <c r="H2" s="147"/>
    </row>
    <row r="3" spans="1:8" ht="78.75" customHeight="1" x14ac:dyDescent="0.25">
      <c r="A3" s="73" t="s">
        <v>58</v>
      </c>
      <c r="B3" s="73" t="s">
        <v>7</v>
      </c>
      <c r="C3" s="73" t="s">
        <v>59</v>
      </c>
      <c r="D3" s="74" t="s">
        <v>60</v>
      </c>
      <c r="E3" s="75" t="s">
        <v>61</v>
      </c>
      <c r="F3" s="75" t="s">
        <v>62</v>
      </c>
      <c r="G3" s="76" t="s">
        <v>63</v>
      </c>
      <c r="H3" s="94" t="s">
        <v>6</v>
      </c>
    </row>
    <row r="4" spans="1:8" x14ac:dyDescent="0.25">
      <c r="A4" s="87">
        <v>1</v>
      </c>
      <c r="B4" s="95" t="s">
        <v>112</v>
      </c>
      <c r="C4" s="83">
        <v>41959513</v>
      </c>
      <c r="D4" s="83">
        <v>537.77250000000004</v>
      </c>
      <c r="E4" s="83">
        <v>81.5</v>
      </c>
      <c r="F4" s="83">
        <v>50</v>
      </c>
      <c r="G4" s="83">
        <v>0</v>
      </c>
      <c r="H4" s="98">
        <f t="shared" ref="H4:H9" si="0">D4+E4+F4+G4</f>
        <v>669.27250000000004</v>
      </c>
    </row>
    <row r="5" spans="1:8" x14ac:dyDescent="0.25">
      <c r="A5" s="87">
        <v>2</v>
      </c>
      <c r="B5" s="95" t="s">
        <v>113</v>
      </c>
      <c r="C5" s="83">
        <v>9728687</v>
      </c>
      <c r="D5" s="83">
        <v>399.55500000000001</v>
      </c>
      <c r="E5" s="83">
        <v>9.39</v>
      </c>
      <c r="F5" s="83">
        <v>20</v>
      </c>
      <c r="G5" s="83">
        <v>150</v>
      </c>
      <c r="H5" s="98">
        <f t="shared" si="0"/>
        <v>578.94499999999994</v>
      </c>
    </row>
    <row r="6" spans="1:8" ht="18" x14ac:dyDescent="0.25">
      <c r="A6" s="87">
        <v>3</v>
      </c>
      <c r="B6" s="95" t="s">
        <v>114</v>
      </c>
      <c r="C6" s="83">
        <v>4525874</v>
      </c>
      <c r="D6" s="83">
        <v>381.66750000000002</v>
      </c>
      <c r="E6" s="83">
        <v>34.39</v>
      </c>
      <c r="F6" s="83">
        <v>30</v>
      </c>
      <c r="G6" s="83">
        <v>112.5</v>
      </c>
      <c r="H6" s="98">
        <f t="shared" si="0"/>
        <v>558.5575</v>
      </c>
    </row>
    <row r="7" spans="1:8" x14ac:dyDescent="0.25">
      <c r="A7" s="87">
        <v>4</v>
      </c>
      <c r="B7" s="95" t="s">
        <v>115</v>
      </c>
      <c r="C7" s="83">
        <v>41909162</v>
      </c>
      <c r="D7" s="83">
        <v>475.89749999999998</v>
      </c>
      <c r="E7" s="83">
        <v>33.17</v>
      </c>
      <c r="F7" s="83">
        <v>30</v>
      </c>
      <c r="G7" s="83">
        <v>0</v>
      </c>
      <c r="H7" s="98">
        <f t="shared" si="0"/>
        <v>539.0675</v>
      </c>
    </row>
    <row r="8" spans="1:8" ht="18" x14ac:dyDescent="0.25">
      <c r="A8" s="87">
        <v>5</v>
      </c>
      <c r="B8" s="95" t="s">
        <v>116</v>
      </c>
      <c r="C8" s="83">
        <v>41957344</v>
      </c>
      <c r="D8" s="83">
        <v>303.60750000000002</v>
      </c>
      <c r="E8" s="83">
        <v>62.67</v>
      </c>
      <c r="F8" s="83">
        <v>5</v>
      </c>
      <c r="G8" s="83">
        <v>150</v>
      </c>
      <c r="H8" s="98">
        <f t="shared" si="0"/>
        <v>521.27750000000003</v>
      </c>
    </row>
    <row r="9" spans="1:8" ht="18.75" thickBot="1" x14ac:dyDescent="0.3">
      <c r="A9" s="88">
        <v>6</v>
      </c>
      <c r="B9" s="97" t="s">
        <v>117</v>
      </c>
      <c r="C9" s="100">
        <v>41960544</v>
      </c>
      <c r="D9" s="100">
        <v>337.3125</v>
      </c>
      <c r="E9" s="100">
        <v>5.33</v>
      </c>
      <c r="F9" s="100">
        <v>20</v>
      </c>
      <c r="G9" s="100">
        <v>150</v>
      </c>
      <c r="H9" s="99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  <pageSetup paperSize="1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D18" sqref="D18"/>
    </sheetView>
  </sheetViews>
  <sheetFormatPr baseColWidth="10" defaultRowHeight="15" x14ac:dyDescent="0.25"/>
  <cols>
    <col min="1" max="1" width="5" style="18" customWidth="1"/>
    <col min="2" max="2" width="32.7109375" style="18" customWidth="1"/>
    <col min="3" max="3" width="11.42578125" style="18"/>
    <col min="4" max="4" width="13.140625" style="18" customWidth="1"/>
    <col min="5" max="5" width="12.28515625" style="18" customWidth="1"/>
    <col min="6" max="6" width="12.7109375" style="18" customWidth="1"/>
    <col min="7" max="7" width="9.5703125" style="18" customWidth="1"/>
    <col min="8" max="8" width="12.7109375" style="18" customWidth="1"/>
    <col min="9" max="16384" width="11.42578125" style="18"/>
  </cols>
  <sheetData>
    <row r="1" spans="1:9" ht="24" thickBot="1" x14ac:dyDescent="0.4">
      <c r="A1" s="158" t="s">
        <v>25</v>
      </c>
      <c r="B1" s="159"/>
      <c r="C1" s="159"/>
      <c r="D1" s="159"/>
      <c r="E1" s="159"/>
      <c r="F1" s="159"/>
      <c r="G1" s="159"/>
      <c r="H1" s="160"/>
    </row>
    <row r="2" spans="1:9" ht="83.25" customHeight="1" x14ac:dyDescent="0.25">
      <c r="A2" s="28" t="s">
        <v>0</v>
      </c>
      <c r="B2" s="29" t="s">
        <v>26</v>
      </c>
      <c r="C2" s="30" t="s">
        <v>1</v>
      </c>
      <c r="D2" s="31" t="s">
        <v>2</v>
      </c>
      <c r="E2" s="32" t="s">
        <v>3</v>
      </c>
      <c r="F2" s="32" t="s">
        <v>4</v>
      </c>
      <c r="G2" s="33" t="s">
        <v>5</v>
      </c>
      <c r="H2" s="34" t="s">
        <v>6</v>
      </c>
    </row>
    <row r="3" spans="1:9" ht="15.75" x14ac:dyDescent="0.25">
      <c r="A3" s="109">
        <v>1</v>
      </c>
      <c r="B3" s="112" t="s">
        <v>28</v>
      </c>
      <c r="C3" s="49">
        <v>98333377</v>
      </c>
      <c r="D3" s="13">
        <v>421.71749999999997</v>
      </c>
      <c r="E3" s="3">
        <v>150</v>
      </c>
      <c r="F3" s="3">
        <v>40</v>
      </c>
      <c r="G3" s="14">
        <v>150</v>
      </c>
      <c r="H3" s="26">
        <f>SUM(D3:G3)</f>
        <v>761.71749999999997</v>
      </c>
      <c r="I3" s="23"/>
    </row>
    <row r="4" spans="1:9" ht="15.75" x14ac:dyDescent="0.25">
      <c r="A4" s="109">
        <v>2</v>
      </c>
      <c r="B4" s="59" t="s">
        <v>27</v>
      </c>
      <c r="C4" s="49">
        <v>41953638</v>
      </c>
      <c r="D4" s="13">
        <v>421.71749999999997</v>
      </c>
      <c r="E4" s="3">
        <v>42.444444444444443</v>
      </c>
      <c r="F4" s="3">
        <v>20</v>
      </c>
      <c r="G4" s="14">
        <v>150</v>
      </c>
      <c r="H4" s="26">
        <v>634.16194444444443</v>
      </c>
      <c r="I4" s="23"/>
    </row>
    <row r="5" spans="1:9" ht="15.75" x14ac:dyDescent="0.25">
      <c r="A5" s="109">
        <v>3</v>
      </c>
      <c r="B5" s="59" t="s">
        <v>29</v>
      </c>
      <c r="C5" s="49">
        <v>18400234</v>
      </c>
      <c r="D5" s="13">
        <v>393.62999999999994</v>
      </c>
      <c r="E5" s="3">
        <v>6.2222222222222223</v>
      </c>
      <c r="F5" s="3">
        <v>20</v>
      </c>
      <c r="G5" s="14">
        <v>150</v>
      </c>
      <c r="H5" s="26">
        <v>569.85222222222217</v>
      </c>
      <c r="I5" s="23"/>
    </row>
    <row r="6" spans="1:9" ht="15.75" x14ac:dyDescent="0.25">
      <c r="A6" s="109">
        <v>4</v>
      </c>
      <c r="B6" s="113" t="s">
        <v>30</v>
      </c>
      <c r="C6" s="114">
        <v>79862290</v>
      </c>
      <c r="D6" s="4">
        <v>434.48249999999996</v>
      </c>
      <c r="E6" s="4">
        <v>86.833333333333343</v>
      </c>
      <c r="F6" s="4">
        <v>20</v>
      </c>
      <c r="G6" s="21">
        <v>0</v>
      </c>
      <c r="H6" s="6">
        <v>541.31583333333333</v>
      </c>
      <c r="I6" s="23"/>
    </row>
    <row r="7" spans="1:9" ht="15.75" x14ac:dyDescent="0.25">
      <c r="A7" s="109">
        <v>5</v>
      </c>
      <c r="B7" s="113" t="s">
        <v>31</v>
      </c>
      <c r="C7" s="114">
        <v>18399696</v>
      </c>
      <c r="D7" s="4">
        <v>377.79750000000001</v>
      </c>
      <c r="E7" s="4">
        <v>87.222222222222229</v>
      </c>
      <c r="F7" s="4">
        <v>40</v>
      </c>
      <c r="G7" s="21">
        <v>0</v>
      </c>
      <c r="H7" s="6">
        <v>505.01972222222224</v>
      </c>
      <c r="I7" s="23"/>
    </row>
    <row r="8" spans="1:9" ht="15.75" x14ac:dyDescent="0.25">
      <c r="A8" s="109">
        <v>6</v>
      </c>
      <c r="B8" s="113" t="s">
        <v>32</v>
      </c>
      <c r="C8" s="114">
        <v>41938429</v>
      </c>
      <c r="D8" s="48">
        <v>308.3549999999999</v>
      </c>
      <c r="E8" s="4">
        <v>125.05555555555557</v>
      </c>
      <c r="F8" s="4">
        <v>35</v>
      </c>
      <c r="G8" s="21">
        <v>0</v>
      </c>
      <c r="H8" s="6">
        <v>468.41055555555545</v>
      </c>
      <c r="I8" s="23"/>
    </row>
    <row r="9" spans="1:9" ht="15.75" x14ac:dyDescent="0.25">
      <c r="A9" s="109">
        <v>7</v>
      </c>
      <c r="B9" s="59" t="s">
        <v>33</v>
      </c>
      <c r="C9" s="49">
        <v>41948168</v>
      </c>
      <c r="D9" s="49">
        <v>365.04</v>
      </c>
      <c r="E9" s="3">
        <v>29.722222222222221</v>
      </c>
      <c r="F9" s="3">
        <v>35</v>
      </c>
      <c r="G9" s="14">
        <v>0</v>
      </c>
      <c r="H9" s="26">
        <v>429.76222222222225</v>
      </c>
      <c r="I9" s="23"/>
    </row>
    <row r="10" spans="1:9" ht="16.5" thickBot="1" x14ac:dyDescent="0.3">
      <c r="A10" s="115">
        <v>8</v>
      </c>
      <c r="B10" s="16" t="s">
        <v>34</v>
      </c>
      <c r="C10" s="62">
        <v>41952826</v>
      </c>
      <c r="D10" s="22">
        <v>324.1875</v>
      </c>
      <c r="E10" s="5">
        <v>54.055555555555557</v>
      </c>
      <c r="F10" s="5">
        <v>45</v>
      </c>
      <c r="G10" s="17">
        <v>0</v>
      </c>
      <c r="H10" s="27">
        <v>423.24305555555554</v>
      </c>
      <c r="I10" s="23"/>
    </row>
    <row r="12" spans="1:9" ht="15.75" x14ac:dyDescent="0.25">
      <c r="A12" s="50"/>
    </row>
    <row r="19" spans="2:6" x14ac:dyDescent="0.25">
      <c r="B19" s="63"/>
      <c r="F19" s="63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6"/>
  <sheetViews>
    <sheetView workbookViewId="0">
      <selection activeCell="F14" sqref="F14"/>
    </sheetView>
  </sheetViews>
  <sheetFormatPr baseColWidth="10" defaultRowHeight="15" x14ac:dyDescent="0.25"/>
  <cols>
    <col min="1" max="1" width="6.5703125" style="18" customWidth="1"/>
    <col min="2" max="2" width="34.5703125" style="18" customWidth="1"/>
    <col min="3" max="3" width="12.28515625" style="18" customWidth="1"/>
    <col min="4" max="4" width="16.28515625" style="18" customWidth="1"/>
    <col min="5" max="6" width="15.5703125" style="18" customWidth="1"/>
    <col min="7" max="7" width="16.140625" style="18" customWidth="1"/>
    <col min="8" max="8" width="15.85546875" style="18" customWidth="1"/>
    <col min="9" max="16384" width="11.42578125" style="18"/>
  </cols>
  <sheetData>
    <row r="1" spans="1:9" ht="40.5" customHeight="1" x14ac:dyDescent="0.25">
      <c r="A1" s="153" t="s">
        <v>35</v>
      </c>
      <c r="B1" s="154"/>
      <c r="C1" s="154"/>
      <c r="D1" s="154"/>
      <c r="E1" s="154"/>
      <c r="F1" s="154"/>
      <c r="G1" s="154"/>
      <c r="H1" s="155"/>
    </row>
    <row r="2" spans="1:9" ht="64.5" thickBot="1" x14ac:dyDescent="0.3">
      <c r="A2" s="51" t="s">
        <v>0</v>
      </c>
      <c r="B2" s="52" t="s">
        <v>26</v>
      </c>
      <c r="C2" s="53" t="s">
        <v>1</v>
      </c>
      <c r="D2" s="54" t="s">
        <v>2</v>
      </c>
      <c r="E2" s="55" t="s">
        <v>3</v>
      </c>
      <c r="F2" s="55" t="s">
        <v>4</v>
      </c>
      <c r="G2" s="56" t="s">
        <v>5</v>
      </c>
      <c r="H2" s="57" t="s">
        <v>6</v>
      </c>
    </row>
    <row r="3" spans="1:9" ht="15.75" x14ac:dyDescent="0.25">
      <c r="A3" s="110">
        <v>1</v>
      </c>
      <c r="B3" s="58" t="s">
        <v>146</v>
      </c>
      <c r="C3" s="111">
        <v>41953638</v>
      </c>
      <c r="D3" s="9">
        <v>458.60250000000002</v>
      </c>
      <c r="E3" s="2">
        <v>62.444444444444443</v>
      </c>
      <c r="F3" s="2">
        <v>20</v>
      </c>
      <c r="G3" s="10">
        <v>150</v>
      </c>
      <c r="H3" s="25">
        <v>691.04694444444442</v>
      </c>
      <c r="I3" s="23"/>
    </row>
    <row r="4" spans="1:9" ht="15.75" x14ac:dyDescent="0.25">
      <c r="A4" s="109">
        <v>2</v>
      </c>
      <c r="B4" s="113" t="s">
        <v>36</v>
      </c>
      <c r="C4" s="114">
        <v>41950502</v>
      </c>
      <c r="D4" s="60">
        <v>326.66249999999997</v>
      </c>
      <c r="E4" s="4">
        <v>21.222222222222221</v>
      </c>
      <c r="F4" s="4">
        <v>25</v>
      </c>
      <c r="G4" s="61">
        <v>150</v>
      </c>
      <c r="H4" s="6">
        <v>522.88472222222219</v>
      </c>
      <c r="I4" s="23"/>
    </row>
    <row r="5" spans="1:9" ht="15.75" x14ac:dyDescent="0.25">
      <c r="A5" s="109">
        <v>3</v>
      </c>
      <c r="B5" s="116" t="s">
        <v>37</v>
      </c>
      <c r="C5" s="114">
        <v>41938429</v>
      </c>
      <c r="D5" s="60">
        <v>341.42250000000001</v>
      </c>
      <c r="E5" s="4">
        <v>145.05555555555554</v>
      </c>
      <c r="F5" s="4">
        <v>35</v>
      </c>
      <c r="G5" s="61">
        <v>0</v>
      </c>
      <c r="H5" s="6">
        <v>521.47805555555556</v>
      </c>
      <c r="I5" s="23"/>
    </row>
    <row r="6" spans="1:9" ht="15.75" x14ac:dyDescent="0.25">
      <c r="A6" s="109">
        <v>4</v>
      </c>
      <c r="B6" s="59" t="s">
        <v>147</v>
      </c>
      <c r="C6" s="49">
        <v>41948168</v>
      </c>
      <c r="D6" s="13">
        <v>400.01249999999993</v>
      </c>
      <c r="E6" s="3">
        <v>49.722222222222221</v>
      </c>
      <c r="F6" s="3">
        <v>35</v>
      </c>
      <c r="G6" s="14">
        <v>0</v>
      </c>
      <c r="H6" s="26">
        <v>484.73472222222216</v>
      </c>
      <c r="I6" s="23"/>
    </row>
    <row r="7" spans="1:9" ht="16.5" thickBot="1" x14ac:dyDescent="0.3">
      <c r="A7" s="115">
        <v>5</v>
      </c>
      <c r="B7" s="16" t="s">
        <v>148</v>
      </c>
      <c r="C7" s="62">
        <v>41952826</v>
      </c>
      <c r="D7" s="62">
        <v>356.19000000000005</v>
      </c>
      <c r="E7" s="5">
        <v>73.5</v>
      </c>
      <c r="F7" s="5">
        <v>45</v>
      </c>
      <c r="G7" s="17">
        <v>0</v>
      </c>
      <c r="H7" s="27">
        <v>474.69000000000005</v>
      </c>
      <c r="I7" s="23"/>
    </row>
    <row r="9" spans="1:9" ht="15.75" x14ac:dyDescent="0.25">
      <c r="A9" s="50"/>
      <c r="B9" s="65"/>
    </row>
    <row r="10" spans="1:9" ht="15.75" x14ac:dyDescent="0.25">
      <c r="A10" s="64"/>
    </row>
    <row r="16" spans="1:9" x14ac:dyDescent="0.25">
      <c r="B16" s="63"/>
      <c r="F16" s="63"/>
    </row>
  </sheetData>
  <mergeCells count="1">
    <mergeCell ref="A1:H1"/>
  </mergeCells>
  <pageMargins left="1.24" right="0.7" top="0.89" bottom="0.75" header="0.3" footer="0.3"/>
  <pageSetup paperSize="12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6"/>
  <sheetViews>
    <sheetView workbookViewId="0">
      <selection activeCell="B14" sqref="B14"/>
    </sheetView>
  </sheetViews>
  <sheetFormatPr baseColWidth="10" defaultRowHeight="15" x14ac:dyDescent="0.25"/>
  <cols>
    <col min="1" max="1" width="6.7109375" style="18" customWidth="1"/>
    <col min="2" max="2" width="39" style="18" customWidth="1"/>
    <col min="3" max="3" width="11.42578125" style="18"/>
    <col min="4" max="4" width="14.140625" style="18" customWidth="1"/>
    <col min="5" max="5" width="11.85546875" style="18" customWidth="1"/>
    <col min="6" max="7" width="11.42578125" style="18"/>
    <col min="8" max="8" width="12.28515625" style="18" customWidth="1"/>
    <col min="9" max="16384" width="11.42578125" style="18"/>
  </cols>
  <sheetData>
    <row r="1" spans="1:8" ht="36.75" customHeight="1" x14ac:dyDescent="0.25">
      <c r="A1" s="157" t="s">
        <v>44</v>
      </c>
      <c r="B1" s="157"/>
      <c r="C1" s="157"/>
      <c r="D1" s="157"/>
      <c r="E1" s="157"/>
      <c r="F1" s="157"/>
      <c r="G1" s="157"/>
      <c r="H1" s="157"/>
    </row>
    <row r="2" spans="1:8" ht="89.25" x14ac:dyDescent="0.25">
      <c r="A2" s="73" t="s">
        <v>0</v>
      </c>
      <c r="B2" s="73" t="s">
        <v>26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117">
        <v>1</v>
      </c>
      <c r="B3" s="118" t="s">
        <v>45</v>
      </c>
      <c r="C3" s="105">
        <v>33817232</v>
      </c>
      <c r="D3" s="119">
        <v>526.15499999999997</v>
      </c>
      <c r="E3" s="120">
        <v>47.944444444444443</v>
      </c>
      <c r="F3" s="120">
        <v>10</v>
      </c>
      <c r="G3" s="121">
        <v>150</v>
      </c>
      <c r="H3" s="122">
        <v>734.09944444444443</v>
      </c>
    </row>
    <row r="4" spans="1:8" x14ac:dyDescent="0.25">
      <c r="A4" s="117">
        <v>2</v>
      </c>
      <c r="B4" s="118" t="s">
        <v>46</v>
      </c>
      <c r="C4" s="105">
        <v>24814570</v>
      </c>
      <c r="D4" s="119">
        <v>415.55999999999995</v>
      </c>
      <c r="E4" s="120">
        <v>150</v>
      </c>
      <c r="F4" s="120">
        <v>5</v>
      </c>
      <c r="G4" s="121">
        <v>0</v>
      </c>
      <c r="H4" s="122">
        <v>570.55999999999995</v>
      </c>
    </row>
    <row r="5" spans="1:8" x14ac:dyDescent="0.25">
      <c r="A5" s="117">
        <v>3</v>
      </c>
      <c r="B5" s="118" t="s">
        <v>47</v>
      </c>
      <c r="C5" s="105">
        <v>1094896356</v>
      </c>
      <c r="D5" s="119">
        <v>347.21250000000003</v>
      </c>
      <c r="E5" s="120">
        <v>72.555555555555557</v>
      </c>
      <c r="F5" s="120">
        <v>0</v>
      </c>
      <c r="G5" s="121">
        <v>150</v>
      </c>
      <c r="H5" s="122">
        <v>569.76805555555552</v>
      </c>
    </row>
    <row r="6" spans="1:8" x14ac:dyDescent="0.25">
      <c r="A6" s="117">
        <v>4</v>
      </c>
      <c r="B6" s="118" t="s">
        <v>48</v>
      </c>
      <c r="C6" s="105">
        <v>7555147</v>
      </c>
      <c r="D6" s="119">
        <v>406.09500000000003</v>
      </c>
      <c r="E6" s="120">
        <v>64.722222222222229</v>
      </c>
      <c r="F6" s="120">
        <v>15</v>
      </c>
      <c r="G6" s="121">
        <v>0</v>
      </c>
      <c r="H6" s="122">
        <v>485.81722222222226</v>
      </c>
    </row>
    <row r="7" spans="1:8" x14ac:dyDescent="0.25">
      <c r="A7" s="117">
        <v>5</v>
      </c>
      <c r="B7" s="118" t="s">
        <v>49</v>
      </c>
      <c r="C7" s="105">
        <v>94286000</v>
      </c>
      <c r="D7" s="119">
        <v>330.74250000000001</v>
      </c>
      <c r="E7" s="120">
        <v>12.611111111111111</v>
      </c>
      <c r="F7" s="120">
        <v>0</v>
      </c>
      <c r="G7" s="121">
        <v>0</v>
      </c>
      <c r="H7" s="122">
        <v>343.35359999999997</v>
      </c>
    </row>
    <row r="8" spans="1:8" x14ac:dyDescent="0.25">
      <c r="A8" s="117">
        <v>6</v>
      </c>
      <c r="B8" s="118" t="s">
        <v>50</v>
      </c>
      <c r="C8" s="105">
        <v>1094907662</v>
      </c>
      <c r="D8" s="119">
        <v>326.0025</v>
      </c>
      <c r="E8" s="120">
        <v>30.833333333333336</v>
      </c>
      <c r="F8" s="120">
        <v>0</v>
      </c>
      <c r="G8" s="121">
        <v>0</v>
      </c>
      <c r="H8" s="122">
        <v>356.84</v>
      </c>
    </row>
    <row r="16" spans="1:8" x14ac:dyDescent="0.25">
      <c r="B16" s="63"/>
    </row>
  </sheetData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8" sqref="A8"/>
    </sheetView>
  </sheetViews>
  <sheetFormatPr baseColWidth="10" defaultRowHeight="15" x14ac:dyDescent="0.25"/>
  <cols>
    <col min="1" max="1" width="5" customWidth="1"/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37.5" customHeight="1" x14ac:dyDescent="0.25">
      <c r="A1" s="157" t="s">
        <v>149</v>
      </c>
      <c r="B1" s="157"/>
      <c r="C1" s="157"/>
      <c r="D1" s="157"/>
      <c r="E1" s="157"/>
      <c r="F1" s="157"/>
      <c r="G1" s="157"/>
      <c r="H1" s="157"/>
    </row>
    <row r="2" spans="1:8" ht="89.25" x14ac:dyDescent="0.25">
      <c r="A2" s="73" t="s">
        <v>0</v>
      </c>
      <c r="B2" s="73" t="s">
        <v>26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123">
        <v>1</v>
      </c>
      <c r="B3" s="118" t="s">
        <v>38</v>
      </c>
      <c r="C3" s="105">
        <v>41944239</v>
      </c>
      <c r="D3" s="119">
        <v>404.56500000000005</v>
      </c>
      <c r="E3" s="120">
        <v>150</v>
      </c>
      <c r="F3" s="120">
        <v>30</v>
      </c>
      <c r="G3" s="121">
        <v>150</v>
      </c>
      <c r="H3" s="122">
        <v>734.56500000000005</v>
      </c>
    </row>
    <row r="4" spans="1:8" x14ac:dyDescent="0.25">
      <c r="A4" s="123">
        <v>2</v>
      </c>
      <c r="B4" s="124" t="s">
        <v>39</v>
      </c>
      <c r="C4" s="105">
        <v>41935796</v>
      </c>
      <c r="D4" s="125">
        <v>359.46749999999997</v>
      </c>
      <c r="E4" s="126">
        <v>100</v>
      </c>
      <c r="F4" s="126">
        <v>0</v>
      </c>
      <c r="G4" s="127">
        <v>0</v>
      </c>
      <c r="H4" s="128">
        <v>459.46749999999997</v>
      </c>
    </row>
    <row r="5" spans="1:8" x14ac:dyDescent="0.25">
      <c r="A5" s="123">
        <v>3</v>
      </c>
      <c r="B5" s="124" t="s">
        <v>40</v>
      </c>
      <c r="C5" s="105">
        <v>1094893554</v>
      </c>
      <c r="D5" s="125">
        <v>419.07</v>
      </c>
      <c r="E5" s="126">
        <v>2.4444444444444442</v>
      </c>
      <c r="F5" s="126">
        <v>5</v>
      </c>
      <c r="G5" s="127">
        <v>0</v>
      </c>
      <c r="H5" s="128">
        <v>426.51444444444445</v>
      </c>
    </row>
    <row r="6" spans="1:8" x14ac:dyDescent="0.25">
      <c r="A6" s="123">
        <v>4</v>
      </c>
      <c r="B6" s="124" t="s">
        <v>41</v>
      </c>
      <c r="C6" s="105">
        <v>41953844</v>
      </c>
      <c r="D6" s="125">
        <v>373.97250000000008</v>
      </c>
      <c r="E6" s="126">
        <v>96</v>
      </c>
      <c r="F6" s="126">
        <v>15</v>
      </c>
      <c r="G6" s="127">
        <v>0</v>
      </c>
      <c r="H6" s="128">
        <v>404.8058333333334</v>
      </c>
    </row>
    <row r="7" spans="1:8" x14ac:dyDescent="0.25">
      <c r="A7" s="123">
        <v>5</v>
      </c>
      <c r="B7" s="129" t="s">
        <v>42</v>
      </c>
      <c r="C7" s="105">
        <v>1094907662</v>
      </c>
      <c r="D7" s="125">
        <v>345.75</v>
      </c>
      <c r="E7" s="126">
        <v>10.833333333333332</v>
      </c>
      <c r="F7" s="126">
        <v>0</v>
      </c>
      <c r="G7" s="127">
        <v>0</v>
      </c>
      <c r="H7" s="128">
        <v>356.58333333333331</v>
      </c>
    </row>
    <row r="9" spans="1:8" x14ac:dyDescent="0.25">
      <c r="A9" s="18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>
      <selection activeCell="A3" sqref="A3:H3"/>
    </sheetView>
  </sheetViews>
  <sheetFormatPr baseColWidth="10" defaultRowHeight="15" x14ac:dyDescent="0.25"/>
  <cols>
    <col min="1" max="1" width="3.7109375" style="18" customWidth="1"/>
    <col min="2" max="2" width="33" style="18" customWidth="1"/>
    <col min="3" max="3" width="10" style="18" customWidth="1"/>
    <col min="4" max="4" width="12.5703125" style="18" customWidth="1"/>
    <col min="5" max="6" width="12.28515625" style="18" customWidth="1"/>
    <col min="7" max="7" width="13" style="18" customWidth="1"/>
    <col min="8" max="8" width="11.42578125" style="18"/>
    <col min="9" max="9" width="2.7109375" style="18" customWidth="1"/>
    <col min="10" max="16384" width="11.42578125" style="18"/>
  </cols>
  <sheetData>
    <row r="1" spans="1:8" ht="33" customHeight="1" x14ac:dyDescent="0.25">
      <c r="A1" s="142" t="s">
        <v>104</v>
      </c>
      <c r="B1" s="143"/>
      <c r="C1" s="143"/>
      <c r="D1" s="143"/>
      <c r="E1" s="143"/>
      <c r="F1" s="143"/>
      <c r="G1" s="143"/>
      <c r="H1" s="144"/>
    </row>
    <row r="2" spans="1:8" ht="18" customHeight="1" x14ac:dyDescent="0.25">
      <c r="A2" s="145" t="s">
        <v>105</v>
      </c>
      <c r="B2" s="146"/>
      <c r="C2" s="146"/>
      <c r="D2" s="146"/>
      <c r="E2" s="146"/>
      <c r="F2" s="146"/>
      <c r="G2" s="146"/>
      <c r="H2" s="147"/>
    </row>
    <row r="3" spans="1:8" ht="75.75" customHeight="1" x14ac:dyDescent="0.25">
      <c r="A3" s="73" t="s">
        <v>58</v>
      </c>
      <c r="B3" s="73" t="s">
        <v>7</v>
      </c>
      <c r="C3" s="73" t="s">
        <v>59</v>
      </c>
      <c r="D3" s="74" t="s">
        <v>60</v>
      </c>
      <c r="E3" s="75" t="s">
        <v>61</v>
      </c>
      <c r="F3" s="75" t="s">
        <v>62</v>
      </c>
      <c r="G3" s="76" t="s">
        <v>63</v>
      </c>
      <c r="H3" s="94" t="s">
        <v>6</v>
      </c>
    </row>
    <row r="4" spans="1:8" ht="15" customHeight="1" x14ac:dyDescent="0.25">
      <c r="A4" s="87">
        <v>1</v>
      </c>
      <c r="B4" s="95" t="s">
        <v>106</v>
      </c>
      <c r="C4" s="83">
        <v>41959513</v>
      </c>
      <c r="D4" s="83">
        <v>491.63</v>
      </c>
      <c r="E4" s="83">
        <v>101.5</v>
      </c>
      <c r="F4" s="83">
        <v>50</v>
      </c>
      <c r="G4" s="83">
        <v>0</v>
      </c>
      <c r="H4" s="96">
        <f t="shared" ref="H4:H8" si="0">D4+E4+F4+G4</f>
        <v>643.13</v>
      </c>
    </row>
    <row r="5" spans="1:8" ht="15" customHeight="1" x14ac:dyDescent="0.25">
      <c r="A5" s="87">
        <v>2</v>
      </c>
      <c r="B5" s="95" t="s">
        <v>107</v>
      </c>
      <c r="C5" s="83">
        <v>41957055</v>
      </c>
      <c r="D5" s="83">
        <v>370.02</v>
      </c>
      <c r="E5" s="83">
        <v>44.17</v>
      </c>
      <c r="F5" s="83">
        <v>30</v>
      </c>
      <c r="G5" s="83">
        <v>150</v>
      </c>
      <c r="H5" s="96">
        <f t="shared" si="0"/>
        <v>594.19000000000005</v>
      </c>
    </row>
    <row r="6" spans="1:8" ht="15" customHeight="1" x14ac:dyDescent="0.25">
      <c r="A6" s="87">
        <v>3</v>
      </c>
      <c r="B6" s="95" t="s">
        <v>108</v>
      </c>
      <c r="C6" s="83">
        <v>9728687</v>
      </c>
      <c r="D6" s="83">
        <v>370.32</v>
      </c>
      <c r="E6" s="83">
        <v>29.44</v>
      </c>
      <c r="F6" s="83">
        <v>20</v>
      </c>
      <c r="G6" s="83">
        <v>150</v>
      </c>
      <c r="H6" s="96">
        <f t="shared" si="0"/>
        <v>569.76</v>
      </c>
    </row>
    <row r="7" spans="1:8" ht="15" customHeight="1" x14ac:dyDescent="0.25">
      <c r="A7" s="87">
        <v>4</v>
      </c>
      <c r="B7" s="95" t="s">
        <v>109</v>
      </c>
      <c r="C7" s="83">
        <v>41909162</v>
      </c>
      <c r="D7" s="83">
        <v>441.45749999999998</v>
      </c>
      <c r="E7" s="83">
        <v>53.17</v>
      </c>
      <c r="F7" s="83">
        <v>30</v>
      </c>
      <c r="G7" s="83">
        <v>0</v>
      </c>
      <c r="H7" s="96">
        <f t="shared" si="0"/>
        <v>524.62750000000005</v>
      </c>
    </row>
    <row r="8" spans="1:8" ht="15" customHeight="1" x14ac:dyDescent="0.25">
      <c r="A8" s="87">
        <v>5</v>
      </c>
      <c r="B8" s="95" t="s">
        <v>110</v>
      </c>
      <c r="C8" s="83">
        <v>25026542</v>
      </c>
      <c r="D8" s="83">
        <v>382.11</v>
      </c>
      <c r="E8" s="83">
        <v>12.78</v>
      </c>
      <c r="F8" s="83">
        <v>0</v>
      </c>
      <c r="G8" s="83">
        <v>0</v>
      </c>
      <c r="H8" s="96">
        <f t="shared" si="0"/>
        <v>394.89</v>
      </c>
    </row>
    <row r="10" spans="1:8" x14ac:dyDescent="0.25">
      <c r="A10" s="84"/>
    </row>
    <row r="11" spans="1:8" x14ac:dyDescent="0.25">
      <c r="B11" s="82"/>
      <c r="C11" s="82"/>
      <c r="D11" s="82"/>
      <c r="E11" s="82"/>
      <c r="F11" s="82"/>
      <c r="G11" s="82"/>
      <c r="H11" s="82"/>
    </row>
    <row r="12" spans="1:8" x14ac:dyDescent="0.25">
      <c r="B12" s="82"/>
      <c r="C12" s="82"/>
      <c r="D12" s="82"/>
      <c r="E12" s="82"/>
      <c r="F12" s="82"/>
      <c r="G12" s="82"/>
      <c r="H12" s="82"/>
    </row>
    <row r="13" spans="1:8" x14ac:dyDescent="0.25">
      <c r="B13" s="82"/>
      <c r="C13" s="82"/>
      <c r="D13" s="82"/>
      <c r="E13" s="82"/>
      <c r="F13" s="82"/>
      <c r="G13" s="82"/>
      <c r="H13" s="82"/>
    </row>
    <row r="14" spans="1:8" x14ac:dyDescent="0.25">
      <c r="B14" s="82"/>
      <c r="C14" s="82"/>
      <c r="D14" s="82"/>
      <c r="E14" s="82"/>
      <c r="F14" s="82"/>
      <c r="G14" s="82"/>
      <c r="H14" s="82"/>
    </row>
    <row r="15" spans="1:8" x14ac:dyDescent="0.25">
      <c r="B15" s="82"/>
      <c r="C15" s="82"/>
      <c r="D15" s="85"/>
      <c r="E15" s="82"/>
      <c r="F15" s="82"/>
      <c r="G15" s="82"/>
      <c r="H15" s="82"/>
    </row>
    <row r="16" spans="1:8" x14ac:dyDescent="0.25">
      <c r="C16" s="82"/>
      <c r="D16" s="86"/>
      <c r="E16" s="82"/>
      <c r="F16" s="82"/>
      <c r="G16" s="82"/>
      <c r="H16" s="82"/>
    </row>
    <row r="17" spans="3:8" x14ac:dyDescent="0.25">
      <c r="C17" s="82"/>
      <c r="D17" s="82"/>
      <c r="E17" s="82"/>
      <c r="F17" s="82"/>
      <c r="G17" s="82"/>
      <c r="H17" s="82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view="pageLayout" zoomScaleNormal="115" workbookViewId="0">
      <selection activeCell="B38" sqref="B38"/>
    </sheetView>
  </sheetViews>
  <sheetFormatPr baseColWidth="10" defaultRowHeight="15" x14ac:dyDescent="0.25"/>
  <cols>
    <col min="1" max="1" width="5.28515625" style="18" customWidth="1"/>
    <col min="2" max="2" width="39.42578125" style="18" customWidth="1"/>
    <col min="3" max="3" width="12.42578125" style="18" customWidth="1"/>
    <col min="4" max="4" width="16.85546875" style="18" customWidth="1"/>
    <col min="5" max="5" width="16" style="18" customWidth="1"/>
    <col min="6" max="6" width="13.7109375" style="18" customWidth="1"/>
    <col min="7" max="7" width="11.7109375" style="18" customWidth="1"/>
    <col min="8" max="8" width="12.28515625" style="18" customWidth="1"/>
    <col min="9" max="16384" width="11.42578125" style="18"/>
  </cols>
  <sheetData>
    <row r="1" spans="1:16" ht="42" customHeight="1" x14ac:dyDescent="0.25">
      <c r="A1" s="148" t="s">
        <v>153</v>
      </c>
      <c r="B1" s="148"/>
      <c r="C1" s="148"/>
      <c r="D1" s="148"/>
      <c r="E1" s="148"/>
      <c r="F1" s="148"/>
      <c r="G1" s="148"/>
      <c r="H1" s="148"/>
      <c r="K1" s="82"/>
      <c r="L1" s="82"/>
      <c r="M1" s="82"/>
      <c r="N1" s="82"/>
      <c r="O1" s="82"/>
      <c r="P1" s="82"/>
    </row>
    <row r="2" spans="1:16" ht="63.75" customHeight="1" x14ac:dyDescent="0.25">
      <c r="A2" s="73" t="s">
        <v>58</v>
      </c>
      <c r="B2" s="73" t="s">
        <v>7</v>
      </c>
      <c r="C2" s="73" t="s">
        <v>59</v>
      </c>
      <c r="D2" s="74" t="s">
        <v>60</v>
      </c>
      <c r="E2" s="75" t="s">
        <v>61</v>
      </c>
      <c r="F2" s="75" t="s">
        <v>62</v>
      </c>
      <c r="G2" s="76" t="s">
        <v>63</v>
      </c>
      <c r="H2" s="94" t="s">
        <v>6</v>
      </c>
      <c r="K2" s="82"/>
      <c r="L2" s="82"/>
      <c r="M2" s="82"/>
      <c r="N2" s="82"/>
      <c r="O2" s="82"/>
      <c r="P2" s="82"/>
    </row>
    <row r="3" spans="1:16" x14ac:dyDescent="0.25">
      <c r="A3" s="103">
        <v>1</v>
      </c>
      <c r="B3" s="140" t="s">
        <v>64</v>
      </c>
      <c r="C3" s="141">
        <v>41905127</v>
      </c>
      <c r="D3" s="103">
        <v>543.80250000000001</v>
      </c>
      <c r="E3" s="103">
        <v>150</v>
      </c>
      <c r="F3" s="103">
        <v>60</v>
      </c>
      <c r="G3" s="103">
        <v>150</v>
      </c>
      <c r="H3" s="104">
        <f t="shared" ref="H3:H11" si="0">D3+E3+F3+G3</f>
        <v>903.80250000000001</v>
      </c>
      <c r="K3" s="82"/>
      <c r="L3" s="82"/>
      <c r="M3" s="82"/>
      <c r="N3" s="82"/>
      <c r="O3" s="82"/>
      <c r="P3" s="82"/>
    </row>
    <row r="4" spans="1:16" x14ac:dyDescent="0.25">
      <c r="A4" s="103">
        <v>2</v>
      </c>
      <c r="B4" s="140" t="s">
        <v>65</v>
      </c>
      <c r="C4" s="141">
        <v>30399171</v>
      </c>
      <c r="D4" s="103">
        <v>477.27</v>
      </c>
      <c r="E4" s="103">
        <v>150</v>
      </c>
      <c r="F4" s="103">
        <v>5</v>
      </c>
      <c r="G4" s="103">
        <v>150</v>
      </c>
      <c r="H4" s="104">
        <f t="shared" si="0"/>
        <v>782.27</v>
      </c>
      <c r="K4" s="82"/>
      <c r="L4" s="82"/>
      <c r="M4" s="82"/>
      <c r="N4" s="82"/>
      <c r="O4" s="82"/>
      <c r="P4" s="82"/>
    </row>
    <row r="5" spans="1:16" x14ac:dyDescent="0.25">
      <c r="A5" s="103">
        <v>3</v>
      </c>
      <c r="B5" s="140" t="s">
        <v>66</v>
      </c>
      <c r="C5" s="141">
        <v>18497346</v>
      </c>
      <c r="D5" s="103">
        <v>464.30250000000001</v>
      </c>
      <c r="E5" s="103">
        <v>150</v>
      </c>
      <c r="F5" s="103">
        <v>20</v>
      </c>
      <c r="G5" s="103">
        <v>112.5</v>
      </c>
      <c r="H5" s="104">
        <f t="shared" si="0"/>
        <v>746.80250000000001</v>
      </c>
      <c r="K5" s="82"/>
      <c r="L5" s="82"/>
      <c r="M5" s="82"/>
      <c r="N5" s="82"/>
      <c r="O5" s="82"/>
      <c r="P5" s="82"/>
    </row>
    <row r="6" spans="1:16" x14ac:dyDescent="0.25">
      <c r="A6" s="103">
        <v>4</v>
      </c>
      <c r="B6" s="140" t="s">
        <v>67</v>
      </c>
      <c r="C6" s="141">
        <v>9736169</v>
      </c>
      <c r="D6" s="103">
        <v>501.23250000000002</v>
      </c>
      <c r="E6" s="103">
        <v>72.78</v>
      </c>
      <c r="F6" s="103">
        <v>0</v>
      </c>
      <c r="G6" s="103">
        <v>150</v>
      </c>
      <c r="H6" s="104">
        <f t="shared" si="0"/>
        <v>724.01250000000005</v>
      </c>
      <c r="K6" s="82"/>
      <c r="L6" s="82"/>
      <c r="M6" s="82"/>
      <c r="N6" s="82"/>
      <c r="O6" s="82"/>
      <c r="P6" s="82"/>
    </row>
    <row r="7" spans="1:16" x14ac:dyDescent="0.25">
      <c r="A7" s="103">
        <v>5</v>
      </c>
      <c r="B7" s="140" t="s">
        <v>68</v>
      </c>
      <c r="C7" s="141">
        <v>94389750</v>
      </c>
      <c r="D7" s="103">
        <v>513.36</v>
      </c>
      <c r="E7" s="103">
        <v>134.66999999999999</v>
      </c>
      <c r="F7" s="103">
        <v>0</v>
      </c>
      <c r="G7" s="103">
        <v>75</v>
      </c>
      <c r="H7" s="104">
        <f t="shared" si="0"/>
        <v>723.03</v>
      </c>
      <c r="K7" s="82"/>
      <c r="L7" s="82"/>
      <c r="M7" s="82"/>
      <c r="N7" s="82"/>
      <c r="O7" s="82"/>
      <c r="P7" s="82"/>
    </row>
    <row r="8" spans="1:16" x14ac:dyDescent="0.25">
      <c r="A8" s="103">
        <v>6</v>
      </c>
      <c r="B8" s="140" t="s">
        <v>69</v>
      </c>
      <c r="C8" s="141">
        <v>9732253</v>
      </c>
      <c r="D8" s="103">
        <v>537.88499999999999</v>
      </c>
      <c r="E8" s="103">
        <v>146.22</v>
      </c>
      <c r="F8" s="103">
        <v>30</v>
      </c>
      <c r="G8" s="103">
        <v>0</v>
      </c>
      <c r="H8" s="104">
        <f t="shared" si="0"/>
        <v>714.10500000000002</v>
      </c>
      <c r="K8" s="82"/>
      <c r="L8" s="82"/>
      <c r="M8" s="82"/>
      <c r="N8" s="82"/>
      <c r="O8" s="82"/>
      <c r="P8" s="82"/>
    </row>
    <row r="9" spans="1:16" x14ac:dyDescent="0.25">
      <c r="A9" s="103">
        <v>7</v>
      </c>
      <c r="B9" s="140" t="s">
        <v>70</v>
      </c>
      <c r="C9" s="141">
        <v>41894044</v>
      </c>
      <c r="D9" s="103">
        <v>373.23750000000001</v>
      </c>
      <c r="E9" s="103">
        <v>150</v>
      </c>
      <c r="F9" s="103">
        <v>50</v>
      </c>
      <c r="G9" s="103">
        <v>112.5</v>
      </c>
      <c r="H9" s="104">
        <f t="shared" si="0"/>
        <v>685.73749999999995</v>
      </c>
      <c r="K9" s="82"/>
      <c r="L9" s="82"/>
      <c r="M9" s="82"/>
      <c r="N9" s="82"/>
      <c r="O9" s="82"/>
      <c r="P9" s="82"/>
    </row>
    <row r="10" spans="1:16" x14ac:dyDescent="0.25">
      <c r="A10" s="103">
        <v>8</v>
      </c>
      <c r="B10" s="140" t="s">
        <v>71</v>
      </c>
      <c r="C10" s="141">
        <v>94461773</v>
      </c>
      <c r="D10" s="103">
        <v>373.23750000000001</v>
      </c>
      <c r="E10" s="103">
        <v>138.44</v>
      </c>
      <c r="F10" s="103">
        <v>15</v>
      </c>
      <c r="G10" s="103">
        <v>150</v>
      </c>
      <c r="H10" s="104">
        <f t="shared" si="0"/>
        <v>676.67750000000001</v>
      </c>
      <c r="K10" s="82"/>
      <c r="L10" s="82"/>
      <c r="M10" s="82"/>
      <c r="N10" s="82"/>
      <c r="O10" s="82"/>
      <c r="P10" s="82"/>
    </row>
    <row r="11" spans="1:16" x14ac:dyDescent="0.25">
      <c r="A11" s="103">
        <v>9</v>
      </c>
      <c r="B11" s="140" t="s">
        <v>72</v>
      </c>
      <c r="C11" s="141">
        <v>79112532</v>
      </c>
      <c r="D11" s="103">
        <v>354.90750000000003</v>
      </c>
      <c r="E11" s="103">
        <v>150</v>
      </c>
      <c r="F11" s="103">
        <v>0</v>
      </c>
      <c r="G11" s="103">
        <v>150</v>
      </c>
      <c r="H11" s="104">
        <f t="shared" si="0"/>
        <v>654.90750000000003</v>
      </c>
      <c r="K11" s="82"/>
      <c r="L11" s="82"/>
      <c r="M11" s="82"/>
      <c r="N11" s="82"/>
      <c r="O11" s="82"/>
      <c r="P11" s="82"/>
    </row>
    <row r="12" spans="1:16" x14ac:dyDescent="0.25">
      <c r="A12" s="103">
        <v>10</v>
      </c>
      <c r="B12" s="140" t="s">
        <v>73</v>
      </c>
      <c r="C12" s="141">
        <v>24606236</v>
      </c>
      <c r="D12" s="103">
        <v>422.01</v>
      </c>
      <c r="E12" s="103">
        <v>46.17</v>
      </c>
      <c r="F12" s="103">
        <v>10</v>
      </c>
      <c r="G12" s="103">
        <v>150</v>
      </c>
      <c r="H12" s="104">
        <f>SUM(D12:G12)</f>
        <v>628.18000000000006</v>
      </c>
      <c r="K12" s="82"/>
      <c r="L12" s="82"/>
      <c r="M12" s="82"/>
      <c r="N12" s="82"/>
      <c r="O12" s="82"/>
      <c r="P12" s="82"/>
    </row>
    <row r="13" spans="1:16" x14ac:dyDescent="0.25">
      <c r="A13" s="103">
        <v>11</v>
      </c>
      <c r="B13" s="140" t="s">
        <v>74</v>
      </c>
      <c r="C13" s="141">
        <v>29818959</v>
      </c>
      <c r="D13" s="103">
        <v>422.28750000000002</v>
      </c>
      <c r="E13" s="103">
        <v>126.33</v>
      </c>
      <c r="F13" s="103">
        <v>70</v>
      </c>
      <c r="G13" s="103">
        <v>0</v>
      </c>
      <c r="H13" s="104">
        <f t="shared" ref="H13:H42" si="1">D13+E13+F13+G13</f>
        <v>618.61750000000006</v>
      </c>
      <c r="K13" s="82"/>
      <c r="L13" s="82"/>
      <c r="M13" s="82"/>
      <c r="N13" s="82"/>
      <c r="O13" s="82"/>
      <c r="P13" s="82"/>
    </row>
    <row r="14" spans="1:16" x14ac:dyDescent="0.25">
      <c r="A14" s="103">
        <v>12</v>
      </c>
      <c r="B14" s="140" t="s">
        <v>75</v>
      </c>
      <c r="C14" s="141">
        <v>24988543</v>
      </c>
      <c r="D14" s="103">
        <v>367.3125</v>
      </c>
      <c r="E14" s="103">
        <v>72.44</v>
      </c>
      <c r="F14" s="103">
        <v>60</v>
      </c>
      <c r="G14" s="103">
        <v>112.5</v>
      </c>
      <c r="H14" s="104">
        <f t="shared" si="1"/>
        <v>612.25250000000005</v>
      </c>
      <c r="K14" s="82"/>
      <c r="L14" s="82"/>
      <c r="M14" s="82"/>
      <c r="N14" s="82"/>
      <c r="O14" s="82"/>
      <c r="P14" s="82"/>
    </row>
    <row r="15" spans="1:16" x14ac:dyDescent="0.25">
      <c r="A15" s="103">
        <v>13</v>
      </c>
      <c r="B15" s="140" t="s">
        <v>76</v>
      </c>
      <c r="C15" s="141">
        <v>18495148</v>
      </c>
      <c r="D15" s="103">
        <v>361.11</v>
      </c>
      <c r="E15" s="103">
        <v>18.72</v>
      </c>
      <c r="F15" s="103">
        <v>70</v>
      </c>
      <c r="G15" s="103">
        <v>150</v>
      </c>
      <c r="H15" s="104">
        <f t="shared" si="1"/>
        <v>599.83000000000004</v>
      </c>
      <c r="K15" s="82"/>
      <c r="L15" s="82"/>
      <c r="M15" s="82"/>
      <c r="N15" s="82"/>
      <c r="O15" s="82"/>
      <c r="P15" s="82"/>
    </row>
    <row r="16" spans="1:16" x14ac:dyDescent="0.25">
      <c r="A16" s="103">
        <v>14</v>
      </c>
      <c r="B16" s="140" t="s">
        <v>77</v>
      </c>
      <c r="C16" s="141">
        <v>1094899403</v>
      </c>
      <c r="D16" s="103">
        <v>379.4325</v>
      </c>
      <c r="E16" s="103">
        <v>39</v>
      </c>
      <c r="F16" s="103">
        <v>20</v>
      </c>
      <c r="G16" s="103">
        <v>150</v>
      </c>
      <c r="H16" s="104">
        <f t="shared" si="1"/>
        <v>588.4325</v>
      </c>
      <c r="K16" s="82"/>
      <c r="L16" s="82"/>
      <c r="M16" s="82"/>
      <c r="N16" s="82"/>
      <c r="O16" s="82"/>
      <c r="P16" s="82"/>
    </row>
    <row r="17" spans="1:16" x14ac:dyDescent="0.25">
      <c r="A17" s="103">
        <v>15</v>
      </c>
      <c r="B17" s="140" t="s">
        <v>78</v>
      </c>
      <c r="C17" s="141">
        <v>41927028</v>
      </c>
      <c r="D17" s="103">
        <v>385.64249999999998</v>
      </c>
      <c r="E17" s="103">
        <v>32.56</v>
      </c>
      <c r="F17" s="103">
        <v>10</v>
      </c>
      <c r="G17" s="103">
        <v>150</v>
      </c>
      <c r="H17" s="104">
        <f t="shared" si="1"/>
        <v>578.20249999999999</v>
      </c>
      <c r="K17" s="82"/>
      <c r="L17" s="82"/>
      <c r="M17" s="82"/>
      <c r="N17" s="82"/>
      <c r="O17" s="82"/>
      <c r="P17" s="82"/>
    </row>
    <row r="18" spans="1:16" x14ac:dyDescent="0.25">
      <c r="A18" s="103">
        <v>16</v>
      </c>
      <c r="B18" s="140" t="s">
        <v>79</v>
      </c>
      <c r="C18" s="141">
        <v>30739580</v>
      </c>
      <c r="D18" s="103">
        <v>397.48500000000001</v>
      </c>
      <c r="E18" s="103">
        <v>60.94</v>
      </c>
      <c r="F18" s="103">
        <v>5</v>
      </c>
      <c r="G18" s="103">
        <v>112.5</v>
      </c>
      <c r="H18" s="104">
        <f t="shared" si="1"/>
        <v>575.92499999999995</v>
      </c>
      <c r="K18" s="82"/>
      <c r="L18" s="82"/>
      <c r="M18" s="82"/>
      <c r="N18" s="82"/>
      <c r="O18" s="82"/>
      <c r="P18" s="82"/>
    </row>
    <row r="19" spans="1:16" x14ac:dyDescent="0.25">
      <c r="A19" s="103">
        <v>17</v>
      </c>
      <c r="B19" s="140" t="s">
        <v>80</v>
      </c>
      <c r="C19" s="141">
        <v>41917378</v>
      </c>
      <c r="D19" s="103">
        <v>391.27499999999998</v>
      </c>
      <c r="E19" s="103">
        <v>126.33</v>
      </c>
      <c r="F19" s="103">
        <v>20</v>
      </c>
      <c r="G19" s="103">
        <v>37.5</v>
      </c>
      <c r="H19" s="104">
        <f t="shared" si="1"/>
        <v>575.10500000000002</v>
      </c>
      <c r="K19" s="82"/>
      <c r="L19" s="82"/>
      <c r="M19" s="82"/>
      <c r="N19" s="82"/>
      <c r="O19" s="82"/>
      <c r="P19" s="82"/>
    </row>
    <row r="20" spans="1:16" x14ac:dyDescent="0.25">
      <c r="A20" s="103">
        <v>18</v>
      </c>
      <c r="B20" s="140" t="s">
        <v>81</v>
      </c>
      <c r="C20" s="141">
        <v>18401575</v>
      </c>
      <c r="D20" s="103">
        <v>471.06</v>
      </c>
      <c r="E20" s="103">
        <v>60.5</v>
      </c>
      <c r="F20" s="103">
        <v>40</v>
      </c>
      <c r="G20" s="103">
        <v>0</v>
      </c>
      <c r="H20" s="104">
        <f t="shared" si="1"/>
        <v>571.55999999999995</v>
      </c>
      <c r="K20" s="82"/>
      <c r="L20" s="82"/>
      <c r="M20" s="82"/>
      <c r="N20" s="82"/>
      <c r="O20" s="82"/>
      <c r="P20" s="82"/>
    </row>
    <row r="21" spans="1:16" ht="15" customHeight="1" x14ac:dyDescent="0.25">
      <c r="A21" s="103">
        <v>19</v>
      </c>
      <c r="B21" s="140" t="s">
        <v>82</v>
      </c>
      <c r="C21" s="141">
        <v>41915393</v>
      </c>
      <c r="D21" s="103">
        <v>421.73250000000002</v>
      </c>
      <c r="E21" s="103">
        <v>36.61</v>
      </c>
      <c r="F21" s="103">
        <v>35</v>
      </c>
      <c r="G21" s="103">
        <v>75</v>
      </c>
      <c r="H21" s="104">
        <f t="shared" si="1"/>
        <v>568.34249999999997</v>
      </c>
      <c r="K21" s="82"/>
      <c r="L21" s="82"/>
      <c r="M21" s="82"/>
      <c r="N21" s="82"/>
      <c r="O21" s="82"/>
      <c r="P21" s="82"/>
    </row>
    <row r="22" spans="1:16" x14ac:dyDescent="0.25">
      <c r="A22" s="103">
        <v>20</v>
      </c>
      <c r="B22" s="140" t="s">
        <v>83</v>
      </c>
      <c r="C22" s="141">
        <v>41950121</v>
      </c>
      <c r="D22" s="103">
        <v>367.3125</v>
      </c>
      <c r="E22" s="103">
        <v>28.22</v>
      </c>
      <c r="F22" s="103">
        <v>0</v>
      </c>
      <c r="G22" s="103">
        <v>150</v>
      </c>
      <c r="H22" s="104">
        <f t="shared" si="1"/>
        <v>545.53250000000003</v>
      </c>
      <c r="K22" s="82"/>
      <c r="L22" s="82"/>
      <c r="M22" s="82"/>
      <c r="N22" s="82"/>
      <c r="O22" s="82"/>
      <c r="P22" s="82"/>
    </row>
    <row r="23" spans="1:16" x14ac:dyDescent="0.25">
      <c r="A23" s="103">
        <v>21</v>
      </c>
      <c r="B23" s="140" t="s">
        <v>84</v>
      </c>
      <c r="C23" s="141">
        <v>79209423</v>
      </c>
      <c r="D23" s="103">
        <v>348.99</v>
      </c>
      <c r="E23" s="103">
        <v>31.17</v>
      </c>
      <c r="F23" s="103">
        <v>15</v>
      </c>
      <c r="G23" s="103">
        <v>150</v>
      </c>
      <c r="H23" s="104">
        <f t="shared" si="1"/>
        <v>545.16000000000008</v>
      </c>
      <c r="K23" s="82"/>
      <c r="L23" s="82"/>
      <c r="M23" s="82"/>
      <c r="N23" s="82"/>
      <c r="O23" s="82"/>
      <c r="P23" s="82"/>
    </row>
    <row r="24" spans="1:16" x14ac:dyDescent="0.25">
      <c r="A24" s="103">
        <v>22</v>
      </c>
      <c r="B24" s="140" t="s">
        <v>85</v>
      </c>
      <c r="C24" s="141">
        <v>41945945</v>
      </c>
      <c r="D24" s="103">
        <v>379.15499999999997</v>
      </c>
      <c r="E24" s="103">
        <v>142.44</v>
      </c>
      <c r="F24" s="103">
        <v>0</v>
      </c>
      <c r="G24" s="103">
        <v>0</v>
      </c>
      <c r="H24" s="104">
        <f t="shared" si="1"/>
        <v>521.59500000000003</v>
      </c>
      <c r="K24" s="82"/>
      <c r="L24" s="82"/>
      <c r="M24" s="82"/>
      <c r="N24" s="82"/>
      <c r="O24" s="82"/>
      <c r="P24" s="82"/>
    </row>
    <row r="25" spans="1:16" x14ac:dyDescent="0.25">
      <c r="A25" s="103">
        <v>23</v>
      </c>
      <c r="B25" s="140" t="s">
        <v>86</v>
      </c>
      <c r="C25" s="141">
        <v>19493310</v>
      </c>
      <c r="D25" s="103">
        <v>373.23750000000001</v>
      </c>
      <c r="E25" s="103">
        <v>26.22</v>
      </c>
      <c r="F25" s="103">
        <v>0</v>
      </c>
      <c r="G25" s="103">
        <v>112.5</v>
      </c>
      <c r="H25" s="104">
        <f t="shared" si="1"/>
        <v>511.95749999999998</v>
      </c>
      <c r="K25" s="82"/>
      <c r="L25" s="82"/>
      <c r="M25" s="82"/>
      <c r="N25" s="82"/>
      <c r="O25" s="82"/>
      <c r="P25" s="82"/>
    </row>
    <row r="26" spans="1:16" x14ac:dyDescent="0.25">
      <c r="A26" s="103">
        <v>24</v>
      </c>
      <c r="B26" s="140" t="s">
        <v>87</v>
      </c>
      <c r="C26" s="141">
        <v>24576365</v>
      </c>
      <c r="D26" s="103">
        <v>330.66</v>
      </c>
      <c r="E26" s="103">
        <v>150</v>
      </c>
      <c r="F26" s="103">
        <v>30</v>
      </c>
      <c r="G26" s="103">
        <v>0</v>
      </c>
      <c r="H26" s="104">
        <f t="shared" si="1"/>
        <v>510.66</v>
      </c>
      <c r="K26" s="82"/>
      <c r="L26" s="82"/>
      <c r="M26" s="82"/>
      <c r="N26" s="82"/>
      <c r="O26" s="82"/>
      <c r="P26" s="82"/>
    </row>
    <row r="27" spans="1:16" x14ac:dyDescent="0.25">
      <c r="A27" s="103">
        <v>25</v>
      </c>
      <c r="B27" s="140" t="s">
        <v>88</v>
      </c>
      <c r="C27" s="141">
        <v>9725572</v>
      </c>
      <c r="D27" s="103">
        <v>397.48500000000001</v>
      </c>
      <c r="E27" s="103">
        <v>84.33</v>
      </c>
      <c r="F27" s="103">
        <v>25</v>
      </c>
      <c r="G27" s="103">
        <v>0</v>
      </c>
      <c r="H27" s="104">
        <f t="shared" si="1"/>
        <v>506.815</v>
      </c>
      <c r="K27" s="82"/>
      <c r="L27" s="82"/>
      <c r="M27" s="82"/>
      <c r="N27" s="82"/>
      <c r="O27" s="82"/>
      <c r="P27" s="82"/>
    </row>
    <row r="28" spans="1:16" x14ac:dyDescent="0.25">
      <c r="A28" s="103">
        <v>26</v>
      </c>
      <c r="B28" s="140" t="s">
        <v>89</v>
      </c>
      <c r="C28" s="141">
        <v>79949448</v>
      </c>
      <c r="D28" s="103">
        <v>452.17500000000001</v>
      </c>
      <c r="E28" s="103">
        <v>41.5</v>
      </c>
      <c r="F28" s="103">
        <v>10</v>
      </c>
      <c r="G28" s="103">
        <v>0</v>
      </c>
      <c r="H28" s="104">
        <f t="shared" si="1"/>
        <v>503.67500000000001</v>
      </c>
      <c r="K28" s="82"/>
      <c r="L28" s="82"/>
      <c r="M28" s="82"/>
      <c r="N28" s="82"/>
      <c r="O28" s="82"/>
      <c r="P28" s="82"/>
    </row>
    <row r="29" spans="1:16" x14ac:dyDescent="0.25">
      <c r="A29" s="103">
        <v>27</v>
      </c>
      <c r="B29" s="140" t="s">
        <v>90</v>
      </c>
      <c r="C29" s="141">
        <v>41957288</v>
      </c>
      <c r="D29" s="103">
        <v>354.90750000000003</v>
      </c>
      <c r="E29" s="103">
        <v>121.5</v>
      </c>
      <c r="F29" s="103">
        <v>20</v>
      </c>
      <c r="G29" s="103">
        <v>0</v>
      </c>
      <c r="H29" s="104">
        <f t="shared" si="1"/>
        <v>496.40750000000003</v>
      </c>
      <c r="K29" s="82"/>
      <c r="L29" s="82"/>
      <c r="M29" s="82"/>
      <c r="N29" s="82"/>
      <c r="O29" s="82"/>
      <c r="P29" s="82"/>
    </row>
    <row r="30" spans="1:16" x14ac:dyDescent="0.25">
      <c r="A30" s="103">
        <v>28</v>
      </c>
      <c r="B30" s="140" t="s">
        <v>91</v>
      </c>
      <c r="C30" s="141">
        <v>24496814</v>
      </c>
      <c r="D30" s="103">
        <v>397.76249999999999</v>
      </c>
      <c r="E30" s="103">
        <v>70.89</v>
      </c>
      <c r="F30" s="103">
        <v>20</v>
      </c>
      <c r="G30" s="103">
        <v>0</v>
      </c>
      <c r="H30" s="104">
        <f t="shared" si="1"/>
        <v>488.65249999999997</v>
      </c>
      <c r="K30" s="82"/>
      <c r="L30" s="82"/>
      <c r="M30" s="82"/>
      <c r="N30" s="82"/>
      <c r="O30" s="82"/>
      <c r="P30" s="82"/>
    </row>
    <row r="31" spans="1:16" x14ac:dyDescent="0.25">
      <c r="A31" s="103">
        <v>29</v>
      </c>
      <c r="B31" s="140" t="s">
        <v>92</v>
      </c>
      <c r="C31" s="141">
        <v>9774751</v>
      </c>
      <c r="D31" s="103">
        <v>354.90750000000003</v>
      </c>
      <c r="E31" s="103">
        <v>0.06</v>
      </c>
      <c r="F31" s="103">
        <v>20</v>
      </c>
      <c r="G31" s="103">
        <v>112.5</v>
      </c>
      <c r="H31" s="104">
        <f t="shared" si="1"/>
        <v>487.46750000000003</v>
      </c>
      <c r="K31" s="82"/>
      <c r="L31" s="82"/>
      <c r="M31" s="82"/>
      <c r="N31" s="82"/>
      <c r="O31" s="82"/>
      <c r="P31" s="82"/>
    </row>
    <row r="32" spans="1:16" x14ac:dyDescent="0.25">
      <c r="A32" s="103">
        <v>30</v>
      </c>
      <c r="B32" s="140" t="s">
        <v>93</v>
      </c>
      <c r="C32" s="141">
        <v>1094901226</v>
      </c>
      <c r="D32" s="103">
        <v>342.78</v>
      </c>
      <c r="E32" s="103">
        <v>4.9400000000000004</v>
      </c>
      <c r="F32" s="103">
        <v>20</v>
      </c>
      <c r="G32" s="103">
        <v>112.5</v>
      </c>
      <c r="H32" s="104">
        <f t="shared" si="1"/>
        <v>480.21999999999997</v>
      </c>
      <c r="K32" s="82"/>
      <c r="L32" s="82"/>
      <c r="M32" s="82"/>
      <c r="N32" s="82"/>
      <c r="O32" s="82"/>
      <c r="P32" s="82"/>
    </row>
    <row r="33" spans="1:16" x14ac:dyDescent="0.25">
      <c r="A33" s="103">
        <v>31</v>
      </c>
      <c r="B33" s="140" t="s">
        <v>94</v>
      </c>
      <c r="C33" s="141">
        <v>33818229</v>
      </c>
      <c r="D33" s="103">
        <v>355.1925</v>
      </c>
      <c r="E33" s="103">
        <v>87.56</v>
      </c>
      <c r="F33" s="103">
        <v>10</v>
      </c>
      <c r="G33" s="103">
        <v>0</v>
      </c>
      <c r="H33" s="104">
        <f t="shared" si="1"/>
        <v>452.7525</v>
      </c>
      <c r="K33" s="82"/>
      <c r="L33" s="82"/>
      <c r="M33" s="82"/>
      <c r="N33" s="82"/>
      <c r="O33" s="82"/>
      <c r="P33" s="82"/>
    </row>
    <row r="34" spans="1:16" x14ac:dyDescent="0.25">
      <c r="A34" s="103">
        <v>32</v>
      </c>
      <c r="B34" s="140" t="s">
        <v>95</v>
      </c>
      <c r="C34" s="141">
        <v>41871938</v>
      </c>
      <c r="D34" s="103">
        <v>330.66</v>
      </c>
      <c r="E34" s="103">
        <v>94.28</v>
      </c>
      <c r="F34" s="103">
        <v>15</v>
      </c>
      <c r="G34" s="103">
        <v>0</v>
      </c>
      <c r="H34" s="104">
        <f t="shared" si="1"/>
        <v>439.94000000000005</v>
      </c>
      <c r="K34" s="82"/>
      <c r="L34" s="82"/>
      <c r="M34" s="82"/>
      <c r="N34" s="82"/>
      <c r="O34" s="82"/>
      <c r="P34" s="82"/>
    </row>
    <row r="35" spans="1:16" x14ac:dyDescent="0.25">
      <c r="A35" s="103">
        <v>33</v>
      </c>
      <c r="B35" s="140" t="s">
        <v>96</v>
      </c>
      <c r="C35" s="141">
        <v>18391746</v>
      </c>
      <c r="D35" s="103">
        <v>397.76249999999999</v>
      </c>
      <c r="E35" s="103">
        <v>20.72</v>
      </c>
      <c r="F35" s="103">
        <v>20</v>
      </c>
      <c r="G35" s="103">
        <v>0</v>
      </c>
      <c r="H35" s="104">
        <f t="shared" si="1"/>
        <v>438.48249999999996</v>
      </c>
      <c r="K35" s="82"/>
      <c r="L35" s="82"/>
      <c r="M35" s="82"/>
      <c r="N35" s="82"/>
      <c r="O35" s="82"/>
      <c r="P35" s="82"/>
    </row>
    <row r="36" spans="1:16" x14ac:dyDescent="0.25">
      <c r="A36" s="103">
        <v>34</v>
      </c>
      <c r="B36" s="140" t="s">
        <v>97</v>
      </c>
      <c r="C36" s="141">
        <v>1094907227</v>
      </c>
      <c r="D36" s="103">
        <v>415.8075</v>
      </c>
      <c r="E36" s="103">
        <v>14</v>
      </c>
      <c r="F36" s="103">
        <v>0</v>
      </c>
      <c r="G36" s="103">
        <v>0</v>
      </c>
      <c r="H36" s="104">
        <f t="shared" si="1"/>
        <v>429.8075</v>
      </c>
      <c r="K36" s="82"/>
      <c r="L36" s="82"/>
      <c r="M36" s="82"/>
      <c r="N36" s="82"/>
      <c r="O36" s="82"/>
      <c r="P36" s="82"/>
    </row>
    <row r="37" spans="1:16" x14ac:dyDescent="0.25">
      <c r="A37" s="103">
        <v>35</v>
      </c>
      <c r="B37" s="140" t="s">
        <v>98</v>
      </c>
      <c r="C37" s="141">
        <v>33817351</v>
      </c>
      <c r="D37" s="103">
        <v>409.60500000000002</v>
      </c>
      <c r="E37" s="103">
        <v>13.17</v>
      </c>
      <c r="F37" s="103">
        <v>5</v>
      </c>
      <c r="G37" s="103">
        <v>0</v>
      </c>
      <c r="H37" s="104">
        <f t="shared" si="1"/>
        <v>427.77500000000003</v>
      </c>
      <c r="K37" s="82"/>
      <c r="L37" s="82"/>
      <c r="M37" s="82"/>
      <c r="N37" s="82"/>
      <c r="O37" s="82"/>
      <c r="P37" s="82"/>
    </row>
    <row r="38" spans="1:16" x14ac:dyDescent="0.25">
      <c r="A38" s="103">
        <v>36</v>
      </c>
      <c r="B38" s="140" t="s">
        <v>99</v>
      </c>
      <c r="C38" s="141">
        <v>43167162</v>
      </c>
      <c r="D38" s="103">
        <v>373.52249999999998</v>
      </c>
      <c r="E38" s="103">
        <v>33.28</v>
      </c>
      <c r="F38" s="103">
        <v>20</v>
      </c>
      <c r="G38" s="103">
        <v>0</v>
      </c>
      <c r="H38" s="104">
        <f t="shared" si="1"/>
        <v>426.80250000000001</v>
      </c>
      <c r="K38" s="82"/>
      <c r="L38" s="82"/>
      <c r="M38" s="82"/>
      <c r="N38" s="82"/>
      <c r="O38" s="82"/>
      <c r="P38" s="82"/>
    </row>
    <row r="39" spans="1:16" x14ac:dyDescent="0.25">
      <c r="A39" s="103">
        <v>37</v>
      </c>
      <c r="B39" s="140" t="s">
        <v>100</v>
      </c>
      <c r="C39" s="141">
        <v>89005185</v>
      </c>
      <c r="D39" s="103">
        <v>403.96499999999997</v>
      </c>
      <c r="E39" s="103">
        <v>21.72</v>
      </c>
      <c r="F39" s="103">
        <v>0</v>
      </c>
      <c r="G39" s="103">
        <v>0</v>
      </c>
      <c r="H39" s="104">
        <f t="shared" si="1"/>
        <v>425.68499999999995</v>
      </c>
      <c r="K39" s="82"/>
      <c r="L39" s="82"/>
      <c r="M39" s="82"/>
      <c r="N39" s="82"/>
      <c r="O39" s="82"/>
      <c r="P39" s="82"/>
    </row>
    <row r="40" spans="1:16" x14ac:dyDescent="0.25">
      <c r="A40" s="103">
        <v>38</v>
      </c>
      <c r="B40" s="140" t="s">
        <v>101</v>
      </c>
      <c r="C40" s="141">
        <v>7513627</v>
      </c>
      <c r="D40" s="103">
        <v>373.52249999999998</v>
      </c>
      <c r="E40" s="103">
        <v>40.06</v>
      </c>
      <c r="F40" s="103">
        <v>5</v>
      </c>
      <c r="G40" s="103">
        <v>0</v>
      </c>
      <c r="H40" s="104">
        <f t="shared" si="1"/>
        <v>418.58249999999998</v>
      </c>
      <c r="K40" s="82"/>
      <c r="L40" s="82"/>
      <c r="M40" s="82"/>
      <c r="N40" s="82"/>
      <c r="O40" s="82"/>
      <c r="P40" s="82"/>
    </row>
    <row r="41" spans="1:16" x14ac:dyDescent="0.25">
      <c r="A41" s="103">
        <v>39</v>
      </c>
      <c r="B41" s="140" t="s">
        <v>102</v>
      </c>
      <c r="C41" s="141">
        <v>7551814</v>
      </c>
      <c r="D41" s="103">
        <v>354.90750000000003</v>
      </c>
      <c r="E41" s="103">
        <v>45.11</v>
      </c>
      <c r="F41" s="103">
        <v>10</v>
      </c>
      <c r="G41" s="103">
        <v>0</v>
      </c>
      <c r="H41" s="104">
        <f t="shared" si="1"/>
        <v>410.01750000000004</v>
      </c>
    </row>
    <row r="42" spans="1:16" x14ac:dyDescent="0.25">
      <c r="A42" s="103">
        <v>40</v>
      </c>
      <c r="B42" s="140" t="s">
        <v>103</v>
      </c>
      <c r="C42" s="141">
        <v>1094894296</v>
      </c>
      <c r="D42" s="103">
        <v>373.23750000000001</v>
      </c>
      <c r="E42" s="103">
        <v>13.06</v>
      </c>
      <c r="F42" s="103">
        <v>5</v>
      </c>
      <c r="G42" s="103">
        <v>0</v>
      </c>
      <c r="H42" s="104">
        <f t="shared" si="1"/>
        <v>391.29750000000001</v>
      </c>
    </row>
    <row r="45" spans="1:16" x14ac:dyDescent="0.25">
      <c r="A45" s="84"/>
    </row>
    <row r="46" spans="1:16" x14ac:dyDescent="0.25">
      <c r="B46" s="82"/>
      <c r="C46" s="82"/>
      <c r="D46" s="82"/>
      <c r="E46" s="82"/>
      <c r="F46" s="82"/>
      <c r="G46" s="82"/>
      <c r="H46" s="82"/>
    </row>
    <row r="47" spans="1:16" x14ac:dyDescent="0.25">
      <c r="B47" s="82"/>
      <c r="C47" s="82"/>
      <c r="D47" s="82"/>
      <c r="E47" s="82"/>
      <c r="F47" s="82"/>
      <c r="G47" s="82"/>
      <c r="H47" s="82"/>
    </row>
    <row r="48" spans="1:16" x14ac:dyDescent="0.25">
      <c r="B48" s="82"/>
      <c r="C48" s="82"/>
      <c r="D48" s="82"/>
      <c r="E48" s="82"/>
      <c r="F48" s="82"/>
      <c r="G48" s="82"/>
      <c r="H48" s="82"/>
    </row>
    <row r="49" spans="2:8" x14ac:dyDescent="0.25">
      <c r="B49" s="82"/>
      <c r="C49" s="82"/>
      <c r="D49" s="82"/>
      <c r="E49" s="82"/>
      <c r="F49" s="82"/>
      <c r="G49" s="82"/>
      <c r="H49" s="82"/>
    </row>
    <row r="50" spans="2:8" x14ac:dyDescent="0.25">
      <c r="B50" s="82"/>
      <c r="C50" s="82"/>
      <c r="D50" s="85"/>
      <c r="E50" s="82"/>
      <c r="F50" s="82"/>
      <c r="G50" s="82"/>
      <c r="H50" s="82"/>
    </row>
    <row r="51" spans="2:8" x14ac:dyDescent="0.25">
      <c r="C51" s="82"/>
      <c r="D51" s="86"/>
      <c r="E51" s="82"/>
      <c r="F51" s="82"/>
      <c r="G51" s="82"/>
      <c r="H51" s="82"/>
    </row>
  </sheetData>
  <mergeCells count="1">
    <mergeCell ref="A1:H1"/>
  </mergeCells>
  <pageMargins left="0.7" right="0.7" top="0.75" bottom="0.75" header="0.3" footer="0.3"/>
  <pageSetup paperSize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Layout" topLeftCell="A4" zoomScale="115" zoomScaleNormal="130" zoomScalePageLayoutView="115" workbookViewId="0">
      <selection activeCell="E7" sqref="E7"/>
    </sheetView>
  </sheetViews>
  <sheetFormatPr baseColWidth="10" defaultRowHeight="15" x14ac:dyDescent="0.25"/>
  <cols>
    <col min="1" max="1" width="6.28515625" style="18" customWidth="1"/>
    <col min="2" max="2" width="32.42578125" style="18" customWidth="1"/>
    <col min="3" max="3" width="10" style="18" customWidth="1"/>
    <col min="4" max="4" width="11" style="18" customWidth="1"/>
    <col min="5" max="5" width="10.7109375" style="18" customWidth="1"/>
    <col min="6" max="6" width="13" style="18" customWidth="1"/>
    <col min="7" max="16384" width="11.42578125" style="18"/>
  </cols>
  <sheetData>
    <row r="1" spans="1:8" ht="36" customHeight="1" x14ac:dyDescent="0.25">
      <c r="A1" s="148" t="s">
        <v>152</v>
      </c>
      <c r="B1" s="148"/>
      <c r="C1" s="148"/>
      <c r="D1" s="148"/>
      <c r="E1" s="148"/>
      <c r="F1" s="148"/>
      <c r="G1" s="148"/>
      <c r="H1" s="148"/>
    </row>
    <row r="2" spans="1:8" ht="63.75" customHeight="1" x14ac:dyDescent="0.25">
      <c r="A2" s="73" t="s">
        <v>58</v>
      </c>
      <c r="B2" s="73" t="s">
        <v>7</v>
      </c>
      <c r="C2" s="73" t="s">
        <v>59</v>
      </c>
      <c r="D2" s="74" t="s">
        <v>60</v>
      </c>
      <c r="E2" s="75" t="s">
        <v>61</v>
      </c>
      <c r="F2" s="75" t="s">
        <v>62</v>
      </c>
      <c r="G2" s="76" t="s">
        <v>63</v>
      </c>
      <c r="H2" s="94" t="s">
        <v>6</v>
      </c>
    </row>
    <row r="3" spans="1:8" x14ac:dyDescent="0.25">
      <c r="A3" s="103">
        <v>1</v>
      </c>
      <c r="B3" s="137" t="s">
        <v>126</v>
      </c>
      <c r="C3" s="138">
        <v>1094899144</v>
      </c>
      <c r="D3" s="138">
        <v>367.92</v>
      </c>
      <c r="E3" s="138">
        <v>125.97</v>
      </c>
      <c r="F3" s="138">
        <v>80</v>
      </c>
      <c r="G3" s="138">
        <v>112.5</v>
      </c>
      <c r="H3" s="139">
        <f t="shared" ref="H3:H26" si="0">D3+E3+F3+G3</f>
        <v>686.39</v>
      </c>
    </row>
    <row r="4" spans="1:8" x14ac:dyDescent="0.25">
      <c r="A4" s="102">
        <v>2</v>
      </c>
      <c r="B4" s="137" t="s">
        <v>118</v>
      </c>
      <c r="C4" s="138">
        <v>41948084</v>
      </c>
      <c r="D4" s="138">
        <v>382.32</v>
      </c>
      <c r="E4" s="138">
        <v>104.39</v>
      </c>
      <c r="F4" s="138">
        <v>40</v>
      </c>
      <c r="G4" s="138">
        <v>150</v>
      </c>
      <c r="H4" s="139">
        <f t="shared" si="0"/>
        <v>676.71</v>
      </c>
    </row>
    <row r="5" spans="1:8" x14ac:dyDescent="0.25">
      <c r="A5" s="102">
        <v>3</v>
      </c>
      <c r="B5" s="137" t="s">
        <v>119</v>
      </c>
      <c r="C5" s="138">
        <v>94389750</v>
      </c>
      <c r="D5" s="138">
        <v>478.6275</v>
      </c>
      <c r="E5" s="138">
        <v>114.67</v>
      </c>
      <c r="F5" s="138">
        <v>0</v>
      </c>
      <c r="G5" s="138">
        <v>75</v>
      </c>
      <c r="H5" s="139">
        <f t="shared" si="0"/>
        <v>668.29750000000001</v>
      </c>
    </row>
    <row r="6" spans="1:8" x14ac:dyDescent="0.25">
      <c r="A6" s="102">
        <v>4</v>
      </c>
      <c r="B6" s="137" t="s">
        <v>120</v>
      </c>
      <c r="C6" s="138">
        <v>9736169</v>
      </c>
      <c r="D6" s="138">
        <v>464.23500000000001</v>
      </c>
      <c r="E6" s="138">
        <v>52.78</v>
      </c>
      <c r="F6" s="138">
        <v>0</v>
      </c>
      <c r="G6" s="138">
        <v>150</v>
      </c>
      <c r="H6" s="139">
        <f t="shared" si="0"/>
        <v>667.01499999999999</v>
      </c>
    </row>
    <row r="7" spans="1:8" x14ac:dyDescent="0.25">
      <c r="A7" s="103">
        <v>5</v>
      </c>
      <c r="B7" s="137" t="s">
        <v>121</v>
      </c>
      <c r="C7" s="138">
        <v>9732253</v>
      </c>
      <c r="D7" s="138">
        <v>505.185</v>
      </c>
      <c r="E7" s="138">
        <v>126.28</v>
      </c>
      <c r="F7" s="138">
        <v>30</v>
      </c>
      <c r="G7" s="138">
        <v>0</v>
      </c>
      <c r="H7" s="139">
        <f t="shared" si="0"/>
        <v>661.46500000000003</v>
      </c>
    </row>
    <row r="8" spans="1:8" x14ac:dyDescent="0.25">
      <c r="A8" s="103">
        <v>6</v>
      </c>
      <c r="B8" s="137" t="s">
        <v>122</v>
      </c>
      <c r="C8" s="138">
        <v>18390992</v>
      </c>
      <c r="D8" s="138">
        <v>310.33499999999998</v>
      </c>
      <c r="E8" s="138">
        <v>127.56</v>
      </c>
      <c r="F8" s="138">
        <v>15</v>
      </c>
      <c r="G8" s="138">
        <v>112.5</v>
      </c>
      <c r="H8" s="139">
        <f t="shared" si="0"/>
        <v>565.39499999999998</v>
      </c>
    </row>
    <row r="9" spans="1:8" x14ac:dyDescent="0.25">
      <c r="A9" s="102">
        <v>7</v>
      </c>
      <c r="B9" s="137" t="s">
        <v>123</v>
      </c>
      <c r="C9" s="138">
        <v>29818959</v>
      </c>
      <c r="D9" s="138">
        <v>371.76749999999998</v>
      </c>
      <c r="E9" s="138">
        <v>120.78</v>
      </c>
      <c r="F9" s="138">
        <v>70</v>
      </c>
      <c r="G9" s="138">
        <v>0</v>
      </c>
      <c r="H9" s="139">
        <f t="shared" si="0"/>
        <v>562.54750000000001</v>
      </c>
    </row>
    <row r="10" spans="1:8" x14ac:dyDescent="0.25">
      <c r="A10" s="102">
        <v>8</v>
      </c>
      <c r="B10" s="137" t="s">
        <v>124</v>
      </c>
      <c r="C10" s="138">
        <v>24606236</v>
      </c>
      <c r="D10" s="138">
        <v>374.01</v>
      </c>
      <c r="E10" s="138">
        <v>26.17</v>
      </c>
      <c r="F10" s="138">
        <v>10</v>
      </c>
      <c r="G10" s="138">
        <v>150</v>
      </c>
      <c r="H10" s="139">
        <f t="shared" si="0"/>
        <v>560.18000000000006</v>
      </c>
    </row>
    <row r="11" spans="1:8" ht="20.25" customHeight="1" x14ac:dyDescent="0.25">
      <c r="A11" s="102">
        <v>9</v>
      </c>
      <c r="B11" s="137" t="s">
        <v>125</v>
      </c>
      <c r="C11" s="138">
        <v>41942607</v>
      </c>
      <c r="D11" s="138">
        <v>388.40249999999997</v>
      </c>
      <c r="E11" s="138">
        <v>138.78</v>
      </c>
      <c r="F11" s="138">
        <v>15</v>
      </c>
      <c r="G11" s="138">
        <v>0</v>
      </c>
      <c r="H11" s="139">
        <f t="shared" si="0"/>
        <v>542.1825</v>
      </c>
    </row>
    <row r="12" spans="1:8" x14ac:dyDescent="0.25">
      <c r="A12" s="103">
        <v>10</v>
      </c>
      <c r="B12" s="137" t="s">
        <v>127</v>
      </c>
      <c r="C12" s="138">
        <v>24988543</v>
      </c>
      <c r="D12" s="138">
        <v>310.33499999999998</v>
      </c>
      <c r="E12" s="138">
        <v>52.44</v>
      </c>
      <c r="F12" s="138">
        <v>60</v>
      </c>
      <c r="G12" s="138">
        <v>112.5</v>
      </c>
      <c r="H12" s="139">
        <f t="shared" si="0"/>
        <v>535.27499999999998</v>
      </c>
    </row>
    <row r="13" spans="1:8" x14ac:dyDescent="0.25">
      <c r="A13" s="103">
        <v>11</v>
      </c>
      <c r="B13" s="137" t="s">
        <v>128</v>
      </c>
      <c r="C13" s="138">
        <v>89001215</v>
      </c>
      <c r="D13" s="138">
        <v>330.8175</v>
      </c>
      <c r="E13" s="138">
        <v>106.83</v>
      </c>
      <c r="F13" s="138">
        <v>0</v>
      </c>
      <c r="G13" s="138">
        <v>75</v>
      </c>
      <c r="H13" s="139">
        <f t="shared" si="0"/>
        <v>512.64750000000004</v>
      </c>
    </row>
    <row r="14" spans="1:8" x14ac:dyDescent="0.25">
      <c r="A14" s="102">
        <v>12</v>
      </c>
      <c r="B14" s="137" t="s">
        <v>129</v>
      </c>
      <c r="C14" s="138">
        <v>41934788</v>
      </c>
      <c r="D14" s="138">
        <v>359.61</v>
      </c>
      <c r="E14" s="138">
        <v>150</v>
      </c>
      <c r="F14" s="138">
        <v>0</v>
      </c>
      <c r="G14" s="138">
        <v>0</v>
      </c>
      <c r="H14" s="139">
        <f t="shared" si="0"/>
        <v>509.61</v>
      </c>
    </row>
    <row r="15" spans="1:8" x14ac:dyDescent="0.25">
      <c r="A15" s="102">
        <v>13</v>
      </c>
      <c r="B15" s="137" t="s">
        <v>130</v>
      </c>
      <c r="C15" s="138">
        <v>18401575</v>
      </c>
      <c r="D15" s="138">
        <v>427.125</v>
      </c>
      <c r="E15" s="138">
        <v>42.11</v>
      </c>
      <c r="F15" s="138">
        <v>40</v>
      </c>
      <c r="G15" s="138">
        <v>0</v>
      </c>
      <c r="H15" s="139">
        <f t="shared" si="0"/>
        <v>509.23500000000001</v>
      </c>
    </row>
    <row r="16" spans="1:8" x14ac:dyDescent="0.25">
      <c r="A16" s="102">
        <v>14</v>
      </c>
      <c r="B16" s="137" t="s">
        <v>131</v>
      </c>
      <c r="C16" s="138">
        <v>1094879422</v>
      </c>
      <c r="D16" s="138">
        <v>445.98750000000001</v>
      </c>
      <c r="E16" s="138">
        <v>40.94</v>
      </c>
      <c r="F16" s="138">
        <v>15</v>
      </c>
      <c r="G16" s="138">
        <v>0</v>
      </c>
      <c r="H16" s="139">
        <f t="shared" si="0"/>
        <v>501.92750000000001</v>
      </c>
    </row>
    <row r="17" spans="1:8" x14ac:dyDescent="0.25">
      <c r="A17" s="103">
        <v>15</v>
      </c>
      <c r="B17" s="137" t="s">
        <v>132</v>
      </c>
      <c r="C17" s="138">
        <v>24604362</v>
      </c>
      <c r="D17" s="138">
        <v>310.33499999999998</v>
      </c>
      <c r="E17" s="138">
        <v>4.22</v>
      </c>
      <c r="F17" s="138">
        <v>70</v>
      </c>
      <c r="G17" s="138">
        <v>112.5</v>
      </c>
      <c r="H17" s="139">
        <f t="shared" si="0"/>
        <v>497.05500000000001</v>
      </c>
    </row>
    <row r="18" spans="1:8" x14ac:dyDescent="0.25">
      <c r="A18" s="103">
        <v>16</v>
      </c>
      <c r="B18" s="137" t="s">
        <v>133</v>
      </c>
      <c r="C18" s="138">
        <v>41918707</v>
      </c>
      <c r="D18" s="138">
        <v>339.1275</v>
      </c>
      <c r="E18" s="138">
        <v>150</v>
      </c>
      <c r="F18" s="138">
        <v>5</v>
      </c>
      <c r="G18" s="138">
        <v>0</v>
      </c>
      <c r="H18" s="139">
        <f t="shared" si="0"/>
        <v>494.1275</v>
      </c>
    </row>
    <row r="19" spans="1:8" x14ac:dyDescent="0.25">
      <c r="A19" s="102">
        <v>17</v>
      </c>
      <c r="B19" s="137" t="s">
        <v>134</v>
      </c>
      <c r="C19" s="138">
        <v>41950121</v>
      </c>
      <c r="D19" s="138">
        <v>310.33499999999998</v>
      </c>
      <c r="E19" s="138">
        <v>8.2200000000000006</v>
      </c>
      <c r="F19" s="138">
        <v>0</v>
      </c>
      <c r="G19" s="138">
        <v>150</v>
      </c>
      <c r="H19" s="139">
        <f t="shared" si="0"/>
        <v>468.55500000000001</v>
      </c>
    </row>
    <row r="20" spans="1:8" x14ac:dyDescent="0.25">
      <c r="A20" s="102">
        <v>18</v>
      </c>
      <c r="B20" s="137" t="s">
        <v>135</v>
      </c>
      <c r="C20" s="138">
        <v>41927028</v>
      </c>
      <c r="D20" s="138">
        <v>330.8175</v>
      </c>
      <c r="E20" s="138">
        <v>12.56</v>
      </c>
      <c r="F20" s="138">
        <v>10</v>
      </c>
      <c r="G20" s="138">
        <v>112.5</v>
      </c>
      <c r="H20" s="139">
        <f t="shared" si="0"/>
        <v>465.8775</v>
      </c>
    </row>
    <row r="21" spans="1:8" x14ac:dyDescent="0.25">
      <c r="A21" s="102">
        <v>19</v>
      </c>
      <c r="B21" s="137" t="s">
        <v>138</v>
      </c>
      <c r="C21" s="138">
        <v>9739783</v>
      </c>
      <c r="D21" s="138">
        <v>330.8175</v>
      </c>
      <c r="E21" s="138">
        <v>55.56</v>
      </c>
      <c r="F21" s="138">
        <v>75</v>
      </c>
      <c r="G21" s="138">
        <v>0</v>
      </c>
      <c r="H21" s="139">
        <f t="shared" si="0"/>
        <v>461.3775</v>
      </c>
    </row>
    <row r="22" spans="1:8" x14ac:dyDescent="0.25">
      <c r="A22" s="103">
        <v>20</v>
      </c>
      <c r="B22" s="137" t="s">
        <v>136</v>
      </c>
      <c r="C22" s="138">
        <v>79949448</v>
      </c>
      <c r="D22" s="138">
        <v>411.11250000000001</v>
      </c>
      <c r="E22" s="138">
        <v>28.17</v>
      </c>
      <c r="F22" s="138">
        <v>10</v>
      </c>
      <c r="G22" s="138">
        <v>0</v>
      </c>
      <c r="H22" s="139">
        <f t="shared" si="0"/>
        <v>449.28250000000003</v>
      </c>
    </row>
    <row r="23" spans="1:8" x14ac:dyDescent="0.25">
      <c r="A23" s="103">
        <v>21</v>
      </c>
      <c r="B23" s="137" t="s">
        <v>137</v>
      </c>
      <c r="C23" s="138">
        <v>24496814</v>
      </c>
      <c r="D23" s="138">
        <v>345.21749999999997</v>
      </c>
      <c r="E23" s="138">
        <v>50.83</v>
      </c>
      <c r="F23" s="138">
        <v>20</v>
      </c>
      <c r="G23" s="138">
        <v>0</v>
      </c>
      <c r="H23" s="139">
        <f t="shared" si="0"/>
        <v>416.04749999999996</v>
      </c>
    </row>
    <row r="24" spans="1:8" x14ac:dyDescent="0.25">
      <c r="A24" s="102">
        <v>22</v>
      </c>
      <c r="B24" s="137" t="s">
        <v>139</v>
      </c>
      <c r="C24" s="138">
        <v>24584342</v>
      </c>
      <c r="D24" s="138">
        <v>353.52749999999997</v>
      </c>
      <c r="E24" s="138">
        <v>47.33</v>
      </c>
      <c r="F24" s="138">
        <v>10</v>
      </c>
      <c r="G24" s="138">
        <v>0</v>
      </c>
      <c r="H24" s="139">
        <f t="shared" si="0"/>
        <v>410.85749999999996</v>
      </c>
    </row>
    <row r="25" spans="1:8" x14ac:dyDescent="0.25">
      <c r="A25" s="102">
        <v>23</v>
      </c>
      <c r="B25" s="137" t="s">
        <v>140</v>
      </c>
      <c r="C25" s="138">
        <v>1094890654</v>
      </c>
      <c r="D25" s="138">
        <v>367.92</v>
      </c>
      <c r="E25" s="138">
        <v>31.94</v>
      </c>
      <c r="F25" s="138">
        <v>10</v>
      </c>
      <c r="G25" s="138">
        <v>0</v>
      </c>
      <c r="H25" s="139">
        <f t="shared" si="0"/>
        <v>409.86</v>
      </c>
    </row>
    <row r="26" spans="1:8" x14ac:dyDescent="0.25">
      <c r="A26" s="102">
        <v>24</v>
      </c>
      <c r="B26" s="137" t="s">
        <v>141</v>
      </c>
      <c r="C26" s="138">
        <v>89005185</v>
      </c>
      <c r="D26" s="138">
        <v>351.29250000000002</v>
      </c>
      <c r="E26" s="138">
        <v>1.72</v>
      </c>
      <c r="F26" s="138">
        <v>0</v>
      </c>
      <c r="G26" s="138">
        <v>0</v>
      </c>
      <c r="H26" s="139">
        <f t="shared" si="0"/>
        <v>353.01250000000005</v>
      </c>
    </row>
  </sheetData>
  <mergeCells count="1">
    <mergeCell ref="A1:H1"/>
  </mergeCells>
  <pageMargins left="0.7" right="0.7" top="0.75" bottom="0.75" header="0.3" footer="0.3"/>
  <pageSetup paperSize="1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19" sqref="F19"/>
    </sheetView>
  </sheetViews>
  <sheetFormatPr baseColWidth="10" defaultRowHeight="15" x14ac:dyDescent="0.25"/>
  <cols>
    <col min="1" max="1" width="7.140625" style="18" customWidth="1"/>
    <col min="2" max="2" width="34.7109375" customWidth="1"/>
    <col min="8" max="8" width="12.85546875" customWidth="1"/>
  </cols>
  <sheetData>
    <row r="1" spans="1:8" s="18" customFormat="1" ht="23.25" x14ac:dyDescent="0.35">
      <c r="A1" s="149" t="s">
        <v>51</v>
      </c>
      <c r="B1" s="149"/>
      <c r="C1" s="149"/>
      <c r="D1" s="149"/>
      <c r="E1" s="149"/>
      <c r="F1" s="149"/>
      <c r="G1" s="149"/>
      <c r="H1" s="149"/>
    </row>
    <row r="2" spans="1:8" ht="89.25" x14ac:dyDescent="0.25">
      <c r="A2" s="73" t="s">
        <v>0</v>
      </c>
      <c r="B2" s="73" t="s">
        <v>7</v>
      </c>
      <c r="C2" s="73" t="s">
        <v>1</v>
      </c>
      <c r="D2" s="74" t="s">
        <v>2</v>
      </c>
      <c r="E2" s="75" t="s">
        <v>3</v>
      </c>
      <c r="F2" s="75" t="s">
        <v>4</v>
      </c>
      <c r="G2" s="76" t="s">
        <v>5</v>
      </c>
      <c r="H2" s="77" t="s">
        <v>6</v>
      </c>
    </row>
    <row r="3" spans="1:8" x14ac:dyDescent="0.25">
      <c r="A3" s="79">
        <v>1</v>
      </c>
      <c r="B3" s="80" t="s">
        <v>56</v>
      </c>
      <c r="C3" s="78">
        <v>94285255</v>
      </c>
      <c r="D3" s="78">
        <v>535.84500000000003</v>
      </c>
      <c r="E3" s="78">
        <v>84.72</v>
      </c>
      <c r="F3" s="78">
        <v>0</v>
      </c>
      <c r="G3" s="78">
        <v>150</v>
      </c>
      <c r="H3" s="81">
        <f t="shared" ref="H3:H8" si="0">D3+E3+F3+G3</f>
        <v>770.56500000000005</v>
      </c>
    </row>
    <row r="4" spans="1:8" x14ac:dyDescent="0.25">
      <c r="A4" s="79">
        <v>2</v>
      </c>
      <c r="B4" s="80" t="s">
        <v>53</v>
      </c>
      <c r="C4" s="78">
        <v>94462415</v>
      </c>
      <c r="D4" s="78">
        <v>497.66250000000002</v>
      </c>
      <c r="E4" s="78">
        <v>101.89</v>
      </c>
      <c r="F4" s="78">
        <v>20</v>
      </c>
      <c r="G4" s="78">
        <v>112.5</v>
      </c>
      <c r="H4" s="81">
        <f t="shared" si="0"/>
        <v>732.05250000000001</v>
      </c>
    </row>
    <row r="5" spans="1:8" x14ac:dyDescent="0.25">
      <c r="A5" s="79">
        <v>3</v>
      </c>
      <c r="B5" s="80" t="s">
        <v>55</v>
      </c>
      <c r="C5" s="78">
        <v>18497346</v>
      </c>
      <c r="D5" s="78">
        <v>434.09249999999997</v>
      </c>
      <c r="E5" s="78">
        <v>150</v>
      </c>
      <c r="F5" s="78">
        <v>20</v>
      </c>
      <c r="G5" s="78">
        <v>112.5</v>
      </c>
      <c r="H5" s="81">
        <f t="shared" si="0"/>
        <v>716.59249999999997</v>
      </c>
    </row>
    <row r="6" spans="1:8" x14ac:dyDescent="0.25">
      <c r="A6" s="79">
        <v>4</v>
      </c>
      <c r="B6" s="80" t="s">
        <v>54</v>
      </c>
      <c r="C6" s="78">
        <v>7547656</v>
      </c>
      <c r="D6" s="78">
        <v>435.89249999999998</v>
      </c>
      <c r="E6" s="78">
        <v>50.94</v>
      </c>
      <c r="F6" s="78">
        <v>35</v>
      </c>
      <c r="G6" s="78">
        <v>150</v>
      </c>
      <c r="H6" s="81">
        <f t="shared" si="0"/>
        <v>671.83249999999998</v>
      </c>
    </row>
    <row r="7" spans="1:8" x14ac:dyDescent="0.25">
      <c r="A7" s="79">
        <v>5</v>
      </c>
      <c r="B7" s="80" t="s">
        <v>57</v>
      </c>
      <c r="C7" s="78">
        <v>4565450</v>
      </c>
      <c r="D7" s="78">
        <v>381.315</v>
      </c>
      <c r="E7" s="78">
        <v>27.67</v>
      </c>
      <c r="F7" s="78">
        <v>40</v>
      </c>
      <c r="G7" s="78">
        <v>112.5</v>
      </c>
      <c r="H7" s="81">
        <f t="shared" si="0"/>
        <v>561.48500000000001</v>
      </c>
    </row>
    <row r="8" spans="1:8" x14ac:dyDescent="0.25">
      <c r="A8" s="79">
        <v>6</v>
      </c>
      <c r="B8" s="80" t="s">
        <v>52</v>
      </c>
      <c r="C8" s="78">
        <v>94461773</v>
      </c>
      <c r="D8" s="78">
        <v>304.95</v>
      </c>
      <c r="E8" s="78">
        <v>32.67</v>
      </c>
      <c r="F8" s="78">
        <v>15</v>
      </c>
      <c r="G8" s="78">
        <v>150</v>
      </c>
      <c r="H8" s="81">
        <f t="shared" si="0"/>
        <v>502.62</v>
      </c>
    </row>
  </sheetData>
  <mergeCells count="1">
    <mergeCell ref="A1:H1"/>
  </mergeCells>
  <pageMargins left="0.7" right="0.7" top="0.75" bottom="0.75" header="0.3" footer="0.3"/>
  <pageSetup paperSize="1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A8" sqref="A8"/>
    </sheetView>
  </sheetViews>
  <sheetFormatPr baseColWidth="10" defaultRowHeight="15" x14ac:dyDescent="0.25"/>
  <cols>
    <col min="1" max="1" width="6.5703125" style="18" customWidth="1"/>
    <col min="2" max="2" width="34.28515625" style="18" bestFit="1" customWidth="1"/>
    <col min="3" max="3" width="9" style="18" bestFit="1" customWidth="1"/>
    <col min="4" max="4" width="16.28515625" style="18" customWidth="1"/>
    <col min="5" max="5" width="13.5703125" style="18" bestFit="1" customWidth="1"/>
    <col min="6" max="6" width="15.5703125" style="18" customWidth="1"/>
    <col min="7" max="7" width="15.7109375" style="18" bestFit="1" customWidth="1"/>
    <col min="8" max="8" width="11.85546875" style="18" bestFit="1" customWidth="1"/>
    <col min="9" max="16384" width="11.42578125" style="18"/>
  </cols>
  <sheetData>
    <row r="1" spans="1:9" ht="83.25" customHeight="1" thickBot="1" x14ac:dyDescent="0.3">
      <c r="A1" s="156" t="s">
        <v>43</v>
      </c>
      <c r="B1" s="156"/>
      <c r="C1" s="156"/>
      <c r="D1" s="156"/>
      <c r="E1" s="156"/>
      <c r="F1" s="156"/>
      <c r="G1" s="156"/>
      <c r="H1" s="156"/>
    </row>
    <row r="2" spans="1:9" ht="51" customHeight="1" x14ac:dyDescent="0.25">
      <c r="A2" s="153" t="s">
        <v>16</v>
      </c>
      <c r="B2" s="154"/>
      <c r="C2" s="154"/>
      <c r="D2" s="154"/>
      <c r="E2" s="154"/>
      <c r="F2" s="154"/>
      <c r="G2" s="154"/>
      <c r="H2" s="155"/>
    </row>
    <row r="3" spans="1:9" ht="24" customHeight="1" thickBot="1" x14ac:dyDescent="0.4">
      <c r="A3" s="150" t="s">
        <v>9</v>
      </c>
      <c r="B3" s="151"/>
      <c r="C3" s="151"/>
      <c r="D3" s="151"/>
      <c r="E3" s="151"/>
      <c r="F3" s="151"/>
      <c r="G3" s="151"/>
      <c r="H3" s="152"/>
    </row>
    <row r="4" spans="1:9" ht="64.5" thickBot="1" x14ac:dyDescent="0.3">
      <c r="A4" s="41" t="s">
        <v>0</v>
      </c>
      <c r="B4" s="42" t="s">
        <v>7</v>
      </c>
      <c r="C4" s="43" t="s">
        <v>1</v>
      </c>
      <c r="D4" s="44" t="s">
        <v>2</v>
      </c>
      <c r="E4" s="45" t="s">
        <v>3</v>
      </c>
      <c r="F4" s="45" t="s">
        <v>4</v>
      </c>
      <c r="G4" s="46" t="s">
        <v>5</v>
      </c>
      <c r="H4" s="47" t="s">
        <v>6</v>
      </c>
    </row>
    <row r="5" spans="1:9" ht="16.5" thickBot="1" x14ac:dyDescent="0.3">
      <c r="A5" s="66">
        <v>1</v>
      </c>
      <c r="B5" s="67" t="s">
        <v>8</v>
      </c>
      <c r="C5" s="68">
        <v>19368480</v>
      </c>
      <c r="D5" s="69">
        <v>423.47250000000008</v>
      </c>
      <c r="E5" s="70">
        <v>27.777777777777779</v>
      </c>
      <c r="F5" s="70">
        <v>35</v>
      </c>
      <c r="G5" s="71">
        <v>0</v>
      </c>
      <c r="H5" s="72">
        <v>486.25027777777785</v>
      </c>
      <c r="I5" s="23"/>
    </row>
  </sheetData>
  <mergeCells count="3">
    <mergeCell ref="A3:H3"/>
    <mergeCell ref="A2:H2"/>
    <mergeCell ref="A1:H1"/>
  </mergeCells>
  <pageMargins left="1.49" right="0.7" top="1.3" bottom="0.75" header="0.3" footer="0.3"/>
  <pageSetup paperSize="1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45" zoomScaleNormal="145" workbookViewId="0">
      <selection activeCell="F13" sqref="F13"/>
    </sheetView>
  </sheetViews>
  <sheetFormatPr baseColWidth="10" defaultRowHeight="15" x14ac:dyDescent="0.25"/>
  <cols>
    <col min="1" max="1" width="4.28515625" style="18" customWidth="1"/>
    <col min="2" max="2" width="19.7109375" style="18" customWidth="1"/>
    <col min="3" max="3" width="8.28515625" style="18" customWidth="1"/>
    <col min="4" max="4" width="14.85546875" style="18" customWidth="1"/>
    <col min="5" max="5" width="16.7109375" style="18" customWidth="1"/>
    <col min="6" max="6" width="14.5703125" style="18" customWidth="1"/>
    <col min="7" max="7" width="12.42578125" style="18" customWidth="1"/>
    <col min="8" max="16384" width="11.42578125" style="18"/>
  </cols>
  <sheetData>
    <row r="1" spans="1:8" ht="42" customHeight="1" x14ac:dyDescent="0.25">
      <c r="A1" s="148" t="s">
        <v>145</v>
      </c>
      <c r="B1" s="148"/>
      <c r="C1" s="148"/>
      <c r="D1" s="148"/>
      <c r="E1" s="148"/>
      <c r="F1" s="148"/>
      <c r="G1" s="148"/>
      <c r="H1" s="148"/>
    </row>
    <row r="2" spans="1:8" ht="54.75" customHeight="1" x14ac:dyDescent="0.25">
      <c r="A2" s="73" t="s">
        <v>58</v>
      </c>
      <c r="B2" s="73" t="s">
        <v>7</v>
      </c>
      <c r="C2" s="73" t="s">
        <v>59</v>
      </c>
      <c r="D2" s="74" t="s">
        <v>60</v>
      </c>
      <c r="E2" s="75" t="s">
        <v>61</v>
      </c>
      <c r="F2" s="75" t="s">
        <v>62</v>
      </c>
      <c r="G2" s="76" t="s">
        <v>63</v>
      </c>
      <c r="H2" s="94" t="s">
        <v>6</v>
      </c>
    </row>
    <row r="3" spans="1:8" ht="15" customHeight="1" x14ac:dyDescent="0.25">
      <c r="A3" s="106">
        <v>1</v>
      </c>
      <c r="B3" s="107" t="s">
        <v>142</v>
      </c>
      <c r="C3" s="101">
        <v>41904238</v>
      </c>
      <c r="D3" s="101">
        <v>407.60250000000002</v>
      </c>
      <c r="E3" s="101">
        <v>111.28</v>
      </c>
      <c r="F3" s="101">
        <v>0</v>
      </c>
      <c r="G3" s="101">
        <v>150</v>
      </c>
      <c r="H3" s="108">
        <f>D3+E3+F3+G3</f>
        <v>668.88250000000005</v>
      </c>
    </row>
    <row r="4" spans="1:8" ht="15" customHeight="1" x14ac:dyDescent="0.25">
      <c r="A4" s="106">
        <v>2</v>
      </c>
      <c r="B4" s="107" t="s">
        <v>143</v>
      </c>
      <c r="C4" s="101">
        <v>24605119</v>
      </c>
      <c r="D4" s="101">
        <v>383.08499999999998</v>
      </c>
      <c r="E4" s="101">
        <v>99</v>
      </c>
      <c r="F4" s="101">
        <v>20</v>
      </c>
      <c r="G4" s="101">
        <v>0</v>
      </c>
      <c r="H4" s="108">
        <f>D4+E4+F4+G4</f>
        <v>502.08499999999998</v>
      </c>
    </row>
    <row r="5" spans="1:8" ht="15" customHeight="1" x14ac:dyDescent="0.25">
      <c r="A5" s="106">
        <v>3</v>
      </c>
      <c r="B5" s="107" t="s">
        <v>144</v>
      </c>
      <c r="C5" s="101">
        <v>41928657</v>
      </c>
      <c r="D5" s="101">
        <v>407.60250000000002</v>
      </c>
      <c r="E5" s="101">
        <v>69.56</v>
      </c>
      <c r="F5" s="101">
        <v>10</v>
      </c>
      <c r="G5" s="101">
        <v>0</v>
      </c>
      <c r="H5" s="108">
        <f>D5+E5+F5+G5</f>
        <v>487.16250000000002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K10" sqref="K10"/>
    </sheetView>
  </sheetViews>
  <sheetFormatPr baseColWidth="10" defaultRowHeight="15" x14ac:dyDescent="0.25"/>
  <cols>
    <col min="1" max="1" width="6.140625" style="18" customWidth="1"/>
    <col min="2" max="2" width="29.5703125" style="18" customWidth="1"/>
    <col min="3" max="3" width="9.5703125" style="18" customWidth="1"/>
    <col min="4" max="4" width="15.7109375" style="18" customWidth="1"/>
    <col min="5" max="5" width="16.140625" style="18" customWidth="1"/>
    <col min="6" max="6" width="14.28515625" style="18" customWidth="1"/>
    <col min="7" max="7" width="11.5703125" style="18" customWidth="1"/>
    <col min="8" max="8" width="10.28515625" style="18" customWidth="1"/>
    <col min="9" max="16384" width="11.42578125" style="18"/>
  </cols>
  <sheetData>
    <row r="1" spans="1:8" ht="66.75" customHeight="1" x14ac:dyDescent="0.25">
      <c r="A1" s="157" t="s">
        <v>150</v>
      </c>
      <c r="B1" s="157"/>
      <c r="C1" s="157"/>
      <c r="D1" s="157"/>
      <c r="E1" s="157"/>
      <c r="F1" s="157"/>
      <c r="G1" s="157"/>
      <c r="H1" s="157"/>
    </row>
    <row r="2" spans="1:8" ht="62.25" customHeight="1" x14ac:dyDescent="0.25">
      <c r="A2" s="89" t="s">
        <v>0</v>
      </c>
      <c r="B2" s="89" t="s">
        <v>7</v>
      </c>
      <c r="C2" s="89" t="s">
        <v>1</v>
      </c>
      <c r="D2" s="90" t="s">
        <v>2</v>
      </c>
      <c r="E2" s="91" t="s">
        <v>3</v>
      </c>
      <c r="F2" s="91" t="s">
        <v>4</v>
      </c>
      <c r="G2" s="92" t="s">
        <v>5</v>
      </c>
      <c r="H2" s="93" t="s">
        <v>6</v>
      </c>
    </row>
    <row r="3" spans="1:8" ht="15.75" x14ac:dyDescent="0.25">
      <c r="A3" s="49">
        <v>1</v>
      </c>
      <c r="B3" s="59" t="s">
        <v>18</v>
      </c>
      <c r="C3" s="49">
        <v>89009974</v>
      </c>
      <c r="D3" s="13">
        <v>372.99749999999995</v>
      </c>
      <c r="E3" s="3">
        <v>118.2</v>
      </c>
      <c r="F3" s="3">
        <v>50</v>
      </c>
      <c r="G3" s="14">
        <v>150</v>
      </c>
      <c r="H3" s="130">
        <f>SUM(D3:G3)</f>
        <v>691.19749999999999</v>
      </c>
    </row>
    <row r="4" spans="1:8" ht="15.75" x14ac:dyDescent="0.25">
      <c r="A4" s="49">
        <v>2</v>
      </c>
      <c r="B4" s="59" t="s">
        <v>17</v>
      </c>
      <c r="C4" s="49">
        <v>41960839</v>
      </c>
      <c r="D4" s="13">
        <v>454.67250000000001</v>
      </c>
      <c r="E4" s="3">
        <v>29.166666666666664</v>
      </c>
      <c r="F4" s="3">
        <v>0</v>
      </c>
      <c r="G4" s="14">
        <v>150</v>
      </c>
      <c r="H4" s="130">
        <v>633.83916666666664</v>
      </c>
    </row>
    <row r="5" spans="1:8" ht="15.75" x14ac:dyDescent="0.25">
      <c r="A5" s="49">
        <v>3</v>
      </c>
      <c r="B5" s="59" t="s">
        <v>21</v>
      </c>
      <c r="C5" s="49">
        <v>41935472</v>
      </c>
      <c r="D5" s="13">
        <v>439.36500000000012</v>
      </c>
      <c r="E5" s="3">
        <v>12.388888888888889</v>
      </c>
      <c r="F5" s="3">
        <v>10</v>
      </c>
      <c r="G5" s="14">
        <v>150</v>
      </c>
      <c r="H5" s="130">
        <v>611.75388888888904</v>
      </c>
    </row>
    <row r="6" spans="1:8" ht="15.75" x14ac:dyDescent="0.25">
      <c r="A6" s="49">
        <v>4</v>
      </c>
      <c r="B6" s="59" t="s">
        <v>22</v>
      </c>
      <c r="C6" s="49">
        <v>89006676</v>
      </c>
      <c r="D6" s="13">
        <v>386.01750000000004</v>
      </c>
      <c r="E6" s="3">
        <v>25.166666666666664</v>
      </c>
      <c r="F6" s="3">
        <v>30</v>
      </c>
      <c r="G6" s="14">
        <v>150</v>
      </c>
      <c r="H6" s="130">
        <v>591.18416666666667</v>
      </c>
    </row>
    <row r="7" spans="1:8" ht="15.75" x14ac:dyDescent="0.25">
      <c r="A7" s="49">
        <v>5</v>
      </c>
      <c r="B7" s="59" t="s">
        <v>19</v>
      </c>
      <c r="C7" s="49">
        <v>41958671</v>
      </c>
      <c r="D7" s="13">
        <v>349.00500000000011</v>
      </c>
      <c r="E7" s="3">
        <v>40.777777777777771</v>
      </c>
      <c r="F7" s="3">
        <v>0</v>
      </c>
      <c r="G7" s="14">
        <v>150</v>
      </c>
      <c r="H7" s="130">
        <v>539.78277777777794</v>
      </c>
    </row>
    <row r="8" spans="1:8" ht="15.75" x14ac:dyDescent="0.25">
      <c r="A8" s="49">
        <v>6</v>
      </c>
      <c r="B8" s="59" t="s">
        <v>24</v>
      </c>
      <c r="C8" s="49">
        <v>24605119</v>
      </c>
      <c r="D8" s="13">
        <v>369.68250000000006</v>
      </c>
      <c r="E8" s="3">
        <v>119.05555555555554</v>
      </c>
      <c r="F8" s="3">
        <v>20</v>
      </c>
      <c r="G8" s="14">
        <v>0</v>
      </c>
      <c r="H8" s="130">
        <v>508.7380555555556</v>
      </c>
    </row>
    <row r="9" spans="1:8" ht="15.75" x14ac:dyDescent="0.25">
      <c r="A9" s="49">
        <v>7</v>
      </c>
      <c r="B9" s="59" t="s">
        <v>23</v>
      </c>
      <c r="C9" s="49">
        <v>41928657</v>
      </c>
      <c r="D9" s="13">
        <v>407.60250000000002</v>
      </c>
      <c r="E9" s="3">
        <v>89.555555555555557</v>
      </c>
      <c r="F9" s="3">
        <v>10</v>
      </c>
      <c r="G9" s="14">
        <v>0</v>
      </c>
      <c r="H9" s="130">
        <v>507.15805555555556</v>
      </c>
    </row>
    <row r="10" spans="1:8" ht="15.75" x14ac:dyDescent="0.25">
      <c r="A10" s="49">
        <v>8</v>
      </c>
      <c r="B10" s="59" t="s">
        <v>20</v>
      </c>
      <c r="C10" s="49">
        <v>7563757</v>
      </c>
      <c r="D10" s="13">
        <v>425.30999999999995</v>
      </c>
      <c r="E10" s="3">
        <v>29</v>
      </c>
      <c r="F10" s="3">
        <v>0</v>
      </c>
      <c r="G10" s="14">
        <v>0</v>
      </c>
      <c r="H10" s="130">
        <v>454.30999999999995</v>
      </c>
    </row>
  </sheetData>
  <mergeCells count="1">
    <mergeCell ref="A1:H1"/>
  </mergeCells>
  <pageMargins left="1.5" right="0.7" top="0.72" bottom="0.75" header="0.28999999999999998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4" sqref="F14"/>
    </sheetView>
  </sheetViews>
  <sheetFormatPr baseColWidth="10" defaultRowHeight="15" x14ac:dyDescent="0.25"/>
  <cols>
    <col min="1" max="1" width="5.28515625" style="18" customWidth="1"/>
    <col min="2" max="2" width="34.5703125" style="18" customWidth="1"/>
    <col min="3" max="3" width="9" style="18" bestFit="1" customWidth="1"/>
    <col min="4" max="4" width="13.28515625" style="18" customWidth="1"/>
    <col min="5" max="5" width="12" style="18" customWidth="1"/>
    <col min="6" max="6" width="14.140625" style="18" customWidth="1"/>
    <col min="7" max="7" width="10" style="18" customWidth="1"/>
    <col min="8" max="8" width="12.140625" style="18" customWidth="1"/>
    <col min="9" max="16384" width="11.42578125" style="18"/>
  </cols>
  <sheetData>
    <row r="1" spans="1:9" ht="83.25" customHeight="1" thickBot="1" x14ac:dyDescent="0.3">
      <c r="A1" s="153" t="s">
        <v>15</v>
      </c>
      <c r="B1" s="154"/>
      <c r="C1" s="154"/>
      <c r="D1" s="154"/>
      <c r="E1" s="154"/>
      <c r="F1" s="154"/>
      <c r="G1" s="154"/>
      <c r="H1" s="155"/>
    </row>
    <row r="2" spans="1:9" ht="69.75" customHeight="1" thickBot="1" x14ac:dyDescent="0.3">
      <c r="A2" s="28" t="s">
        <v>0</v>
      </c>
      <c r="B2" s="29" t="s">
        <v>7</v>
      </c>
      <c r="C2" s="30" t="s">
        <v>1</v>
      </c>
      <c r="D2" s="31" t="s">
        <v>2</v>
      </c>
      <c r="E2" s="32" t="s">
        <v>3</v>
      </c>
      <c r="F2" s="32" t="s">
        <v>4</v>
      </c>
      <c r="G2" s="33" t="s">
        <v>5</v>
      </c>
      <c r="H2" s="34" t="s">
        <v>6</v>
      </c>
    </row>
    <row r="3" spans="1:9" ht="16.5" thickBot="1" x14ac:dyDescent="0.3">
      <c r="A3" s="131">
        <v>1</v>
      </c>
      <c r="B3" s="20" t="s">
        <v>151</v>
      </c>
      <c r="C3" s="132">
        <v>18398601</v>
      </c>
      <c r="D3" s="133">
        <v>477.86</v>
      </c>
      <c r="E3" s="134">
        <v>150</v>
      </c>
      <c r="F3" s="134">
        <v>60</v>
      </c>
      <c r="G3" s="135">
        <v>150</v>
      </c>
      <c r="H3" s="136">
        <v>837.86</v>
      </c>
    </row>
    <row r="4" spans="1:9" ht="15.75" x14ac:dyDescent="0.25">
      <c r="A4" s="7">
        <v>2</v>
      </c>
      <c r="B4" s="19" t="s">
        <v>13</v>
      </c>
      <c r="C4" s="8">
        <v>4422294</v>
      </c>
      <c r="D4" s="9">
        <v>474.66000000000008</v>
      </c>
      <c r="E4" s="2">
        <v>150</v>
      </c>
      <c r="F4" s="2">
        <v>20</v>
      </c>
      <c r="G4" s="10">
        <v>150</v>
      </c>
      <c r="H4" s="25">
        <v>794.66000000000008</v>
      </c>
      <c r="I4" s="23"/>
    </row>
    <row r="5" spans="1:9" ht="15.75" x14ac:dyDescent="0.25">
      <c r="A5" s="11">
        <v>3</v>
      </c>
      <c r="B5" s="20" t="s">
        <v>10</v>
      </c>
      <c r="C5" s="12">
        <v>24575700</v>
      </c>
      <c r="D5" s="13">
        <v>416.05499999999984</v>
      </c>
      <c r="E5" s="3">
        <v>150</v>
      </c>
      <c r="F5" s="3">
        <v>30</v>
      </c>
      <c r="G5" s="14">
        <v>150</v>
      </c>
      <c r="H5" s="26">
        <v>746.05499999999984</v>
      </c>
      <c r="I5" s="23"/>
    </row>
    <row r="6" spans="1:9" ht="15.75" x14ac:dyDescent="0.25">
      <c r="A6" s="11">
        <v>4</v>
      </c>
      <c r="B6" s="1" t="s">
        <v>12</v>
      </c>
      <c r="C6" s="24">
        <v>18463760</v>
      </c>
      <c r="D6" s="4">
        <v>466.5825000000001</v>
      </c>
      <c r="E6" s="4">
        <v>87.388888888888886</v>
      </c>
      <c r="F6" s="4">
        <v>30</v>
      </c>
      <c r="G6" s="21">
        <v>0</v>
      </c>
      <c r="H6" s="6">
        <v>583.97138888888901</v>
      </c>
      <c r="I6" s="23"/>
    </row>
    <row r="7" spans="1:9" ht="15.75" x14ac:dyDescent="0.25">
      <c r="A7" s="11">
        <v>5</v>
      </c>
      <c r="B7" s="1" t="s">
        <v>11</v>
      </c>
      <c r="C7" s="24">
        <v>29815182</v>
      </c>
      <c r="D7" s="4">
        <v>411.73500000000001</v>
      </c>
      <c r="E7" s="4">
        <v>129.38888888888891</v>
      </c>
      <c r="F7" s="4">
        <v>25</v>
      </c>
      <c r="G7" s="21">
        <v>0</v>
      </c>
      <c r="H7" s="6">
        <v>566.12388888888893</v>
      </c>
      <c r="I7" s="23"/>
    </row>
    <row r="8" spans="1:9" ht="16.5" thickBot="1" x14ac:dyDescent="0.3">
      <c r="A8" s="15">
        <v>6</v>
      </c>
      <c r="B8" s="35" t="s">
        <v>14</v>
      </c>
      <c r="C8" s="36">
        <v>24585067</v>
      </c>
      <c r="D8" s="37">
        <v>315</v>
      </c>
      <c r="E8" s="38">
        <v>36.666666666666664</v>
      </c>
      <c r="F8" s="38">
        <v>5</v>
      </c>
      <c r="G8" s="39">
        <v>150</v>
      </c>
      <c r="H8" s="40">
        <v>506.66666666666669</v>
      </c>
      <c r="I8" s="23"/>
    </row>
    <row r="17" spans="2:6" x14ac:dyDescent="0.25">
      <c r="B17" s="63"/>
      <c r="F17" s="63"/>
    </row>
  </sheetData>
  <mergeCells count="1">
    <mergeCell ref="A1:H1"/>
  </mergeCells>
  <pageMargins left="1.45" right="0.7" top="0.63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Prof. Unv. 12-Derecho</vt:lpstr>
      <vt:lpstr>Prof. Unv. 11-Derecho</vt:lpstr>
      <vt:lpstr>Aux. Adm 3</vt:lpstr>
      <vt:lpstr>Asist. Adm. 5</vt:lpstr>
      <vt:lpstr>ASIST. ADM. GRADO 7</vt:lpstr>
      <vt:lpstr>PROF. U. 12 OFICINA JUDICIAL</vt:lpstr>
      <vt:lpstr>Prof. Unv. 12-Talento humano</vt:lpstr>
      <vt:lpstr>PROF. 11 TALENTO HUM.</vt:lpstr>
      <vt:lpstr>PROF. 11 FINANCIERA</vt:lpstr>
      <vt:lpstr>SECRET. DISCI</vt:lpstr>
      <vt:lpstr>OFICIAL MAY. DISC</vt:lpstr>
      <vt:lpstr>ESCRIBIENTE DISC.</vt:lpstr>
      <vt:lpstr>CITADOR 4 SALA DISC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Ximena Gutierrez Jimenez</dc:creator>
  <cp:lastModifiedBy>Paola Andrea Garcia Restrepo</cp:lastModifiedBy>
  <cp:lastPrinted>2015-12-02T12:56:03Z</cp:lastPrinted>
  <dcterms:created xsi:type="dcterms:W3CDTF">2015-06-19T16:23:50Z</dcterms:created>
  <dcterms:modified xsi:type="dcterms:W3CDTF">2017-09-06T16:21:45Z</dcterms:modified>
</cp:coreProperties>
</file>