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14"/>
  <workbookPr codeName="ThisWorkbook"/>
  <mc:AlternateContent xmlns:mc="http://schemas.openxmlformats.org/markup-compatibility/2006">
    <mc:Choice Requires="x15">
      <x15ac:absPath xmlns:x15ac="http://schemas.microsoft.com/office/spreadsheetml/2010/11/ac" url="D:\Users\mrianog\OneDrive\OneDrive - Consejo Superior de la Judicatura\1. PROCESOS DE SELECCIÓN\2024\08. MINIMA CUANTÍA\MC002-2024_MANTENIMIENTO POZOS\"/>
    </mc:Choice>
  </mc:AlternateContent>
  <xr:revisionPtr revIDLastSave="0" documentId="11_248F8A8D301EDCD5E4ACE90CB83D5D44BE4E611F" xr6:coauthVersionLast="47" xr6:coauthVersionMax="47" xr10:uidLastSave="{00000000-0000-0000-0000-000000000000}"/>
  <bookViews>
    <workbookView xWindow="0" yWindow="0" windowWidth="28800" windowHeight="12180" xr2:uid="{00000000-000D-0000-FFFF-FFFF00000000}"/>
  </bookViews>
  <sheets>
    <sheet name="POZOS PROMEDIOS " sheetId="4" r:id="rId1"/>
    <sheet name="LC" sheetId="3" state="hidden" r:id="rId2"/>
    <sheet name="S_A" sheetId="2" state="hidden" r:id="rId3"/>
    <sheet name="MC" sheetId="1"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4" l="1"/>
  <c r="G16" i="4"/>
  <c r="G15" i="4"/>
  <c r="G11" i="4"/>
  <c r="G12" i="4"/>
  <c r="G13" i="4"/>
  <c r="G10" i="4"/>
  <c r="G6" i="4"/>
  <c r="G7" i="4"/>
  <c r="G8" i="4"/>
  <c r="G5" i="4"/>
  <c r="F19" i="4" l="1"/>
  <c r="G20" i="4" s="1"/>
  <c r="F21" i="4" s="1"/>
  <c r="D47" i="2"/>
  <c r="D44" i="2"/>
  <c r="D32" i="2"/>
  <c r="D48" i="2" s="1"/>
  <c r="G21" i="1" l="1"/>
  <c r="H21" i="1" s="1"/>
  <c r="I21" i="1" s="1"/>
  <c r="E21" i="3" l="1"/>
  <c r="E26" i="3"/>
  <c r="E28" i="3"/>
  <c r="E27" i="3"/>
  <c r="E25" i="3"/>
  <c r="E24" i="3"/>
  <c r="E23" i="3"/>
  <c r="E22" i="3"/>
  <c r="D29" i="3" l="1"/>
  <c r="E30" i="3" s="1"/>
  <c r="E31" i="3" s="1"/>
  <c r="E32" i="3"/>
  <c r="E33" i="3" s="1"/>
  <c r="G22" i="1"/>
  <c r="D34" i="3" l="1"/>
  <c r="H22" i="1" l="1"/>
  <c r="I22" i="1" s="1"/>
  <c r="I23" i="1" l="1"/>
  <c r="G23" i="1"/>
  <c r="H23" i="1"/>
</calcChain>
</file>

<file path=xl/sharedStrings.xml><?xml version="1.0" encoding="utf-8"?>
<sst xmlns="http://schemas.openxmlformats.org/spreadsheetml/2006/main" count="120" uniqueCount="61">
  <si>
    <t>ITEM</t>
  </si>
  <si>
    <t>DESCRIPCION</t>
  </si>
  <si>
    <t>UNIDAD</t>
  </si>
  <si>
    <t>CANT</t>
  </si>
  <si>
    <t>#SERVICIOS</t>
  </si>
  <si>
    <t>PRECIO UNITARIO ANTES IVA</t>
  </si>
  <si>
    <t>VALOR TOTAL ANTES DE IVA</t>
  </si>
  <si>
    <t>EDIFICIO JOSÉ FÉLIX DE RESTREPO (CRA 52 N° 42 - 73 MEDELLIN, ANTIOQUIA)</t>
  </si>
  <si>
    <t xml:space="preserve">Limpieza y desinfección de Tanque (A= 2.75m; L= 12.20m; H= 3.2m) de almacenamiento de agua para consumo humano: capacidad aproximada de 107 m3. </t>
  </si>
  <si>
    <t>Und</t>
  </si>
  <si>
    <t xml:space="preserve">Limpieza y desinfección de Tanque (A= 3m; L= 7m; H=2.10m) de almacenamiento de agua para consumo humano: capacidad aproximada de 44  m3. </t>
  </si>
  <si>
    <t>Limpieza y desinfección de Pozo séptico (A= 1.2m; L= 1.25m; H= 2m): capacidad aproximada de 3 m3.</t>
  </si>
  <si>
    <t>Análisis microbiológico y fisicoquímico del agua para consumo humano (3 muestreos-análisis completo).</t>
  </si>
  <si>
    <t>EDIFICIO HORACIO MONTOYA GIL (CALLE 14 N° 48 - 32 MEDELLIN, ANTIOQUIA)</t>
  </si>
  <si>
    <t xml:space="preserve">Limpieza y desinfección de Tanque (A=2.5m; L=5m; H=2m) de almacenamiento de agua para consumo humano: capacidad aproximada de 25 m3. </t>
  </si>
  <si>
    <t>Limpieza y desinfección de Tanque de aguas lluvias (A=2m; L=2m; H=1.5m) :capacidad aproximada de 6 m3.</t>
  </si>
  <si>
    <t>Limpieza y desinfección de Pozo séptico (A=1.5m; L=1.4m; H=1.5m): capacidad aproximada de 3.5 m3.</t>
  </si>
  <si>
    <t>EDIFICIO JOSÉ HERNÁNDEZ ARBELAEZ (CARRERA 47 N° 60 - 50 RIONEGRO, ANTIOQUIA)</t>
  </si>
  <si>
    <t>Limpieza y desinfección de Tanque de aguas lluvias (A= 2.65 m; L= 3.90 m; H= 2.70 m): capacidad aproximada de 28 m3.</t>
  </si>
  <si>
    <t>Análisis microbiológico y fisicoquímico del agua para consumo humano (1 muestreo-análisis completo).</t>
  </si>
  <si>
    <t>EDIFICIO ÁLVARO MEDINA OCHOA (CARRERA 43 N°38 SUR 42 ENVIGADO, ANTIOQUIA)</t>
  </si>
  <si>
    <t>COSTO DIRECTO</t>
  </si>
  <si>
    <t xml:space="preserve"> IVA </t>
  </si>
  <si>
    <t xml:space="preserve"> TOTAL </t>
  </si>
  <si>
    <t>BASE GRAVABLE (% AIU) SERVICIOS</t>
  </si>
  <si>
    <t>IVA SOBRE SERVICIOS</t>
  </si>
  <si>
    <t>BASE GRAVABLE (% AIU) EQUIPOS</t>
  </si>
  <si>
    <t xml:space="preserve"> IVA (EQUIPOS) </t>
  </si>
  <si>
    <t>U. MED</t>
  </si>
  <si>
    <t>VALOR  UNITARIO</t>
  </si>
  <si>
    <r>
      <t>SERVICIO DE CARGA</t>
    </r>
    <r>
      <rPr>
        <sz val="9"/>
        <color rgb="FF000000"/>
        <rFont val="Arial"/>
        <family val="2"/>
      </rPr>
      <t>  </t>
    </r>
  </si>
  <si>
    <t>Zona Valle de Aburra </t>
  </si>
  <si>
    <t>Kilo </t>
  </si>
  <si>
    <t>Zona Oriente </t>
  </si>
  <si>
    <t>Zona Occidente </t>
  </si>
  <si>
    <t>Zona Suroeste </t>
  </si>
  <si>
    <t>Zona Bajo Cauca </t>
  </si>
  <si>
    <t>Zona Norte </t>
  </si>
  <si>
    <t>Zona Nordeste </t>
  </si>
  <si>
    <t>Zona magdalena Medio </t>
  </si>
  <si>
    <t>Zona Urabá </t>
  </si>
  <si>
    <t>Zona Chocó </t>
  </si>
  <si>
    <t>  </t>
  </si>
  <si>
    <r>
      <t>SUBTOTAL  (1)</t>
    </r>
    <r>
      <rPr>
        <sz val="9"/>
        <color rgb="FF000000"/>
        <rFont val="Arial"/>
        <family val="2"/>
      </rPr>
      <t> </t>
    </r>
  </si>
  <si>
    <r>
      <t>SERVICIO DE UN VEHICULO DE CARGA CON CUBIERTA TRASERA O FURGON DE 3 A 4.5 TONELADAS DE CAPACIDAD DE CARGA, POR DIA, INCLUIDO CONDUCTOR PARA LAS SIGUIENTES ZONAS</t>
    </r>
    <r>
      <rPr>
        <sz val="9"/>
        <color rgb="FF000000"/>
        <rFont val="Arial"/>
        <family val="2"/>
      </rPr>
      <t> </t>
    </r>
  </si>
  <si>
    <t>Vehículo/Día </t>
  </si>
  <si>
    <r>
      <t>SUBTOTAL (2) </t>
    </r>
    <r>
      <rPr>
        <sz val="9"/>
        <color rgb="FF000000"/>
        <rFont val="Arial"/>
        <family val="2"/>
      </rPr>
      <t> </t>
    </r>
  </si>
  <si>
    <r>
      <t>SERVICIO DE AUXILIAR, POR DIA</t>
    </r>
    <r>
      <rPr>
        <sz val="9"/>
        <color rgb="FF000000"/>
        <rFont val="Arial"/>
        <family val="2"/>
      </rPr>
      <t> </t>
    </r>
  </si>
  <si>
    <t>El valor de un auxiliar para servicio de carga (operario por carga) por día </t>
  </si>
  <si>
    <t>Persona/Dia </t>
  </si>
  <si>
    <r>
      <t>SUBTOTAL (3) </t>
    </r>
    <r>
      <rPr>
        <sz val="9"/>
        <color rgb="FF000000"/>
        <rFont val="Arial"/>
        <family val="2"/>
      </rPr>
      <t> </t>
    </r>
  </si>
  <si>
    <r>
      <t>VALOR TOTAL DE LA PROPUESTA (SUMATORIA SUBTOTAL 1 y SUBTOTAL 2 Y SUBTOTAL 3)</t>
    </r>
    <r>
      <rPr>
        <sz val="9"/>
        <color rgb="FF000000"/>
        <rFont val="Arial"/>
        <family val="2"/>
      </rPr>
      <t> </t>
    </r>
  </si>
  <si>
    <t>VALOR U.</t>
  </si>
  <si>
    <t>%IVA</t>
  </si>
  <si>
    <t>IVA</t>
  </si>
  <si>
    <t xml:space="preserve">TOTAL +IVA </t>
  </si>
  <si>
    <t>TOTAL +IVA 2</t>
  </si>
  <si>
    <t>GASOLINA CORRIENTE</t>
  </si>
  <si>
    <t>GALON</t>
  </si>
  <si>
    <t>COMBUSTIBLE DIESEL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</si>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</sst>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 #,##0.00;\-&quot;$&quot;\ #,##0.00"/>
    <numFmt numFmtId="165" formatCode="_-&quot;$&quot;\ * #,##0.00_-;\-&quot;$&quot;\ * #,##0.00_-;_-&quot;$&quot;\ * &quot;-&quot;??_-;_-@_-"/>
    <numFmt numFmtId="166" formatCode="0.0000"/>
  </numFmts>
  <fonts count="16">
    <font>
      <sz val="11"/>
      <color theme="1"/>
      <name val="Calibri"/>
      <family val="2"/>
      <scheme val="minor"/>
    </font>
    <font>
      <sz val="11"/>
      <color theme="1"/>
      <name val="Calibri"/>
      <family val="2"/>
      <scheme val="minor"/>
    </font>
    <font>
      <sz val="11"/>
      <color rgb="FF000000"/>
      <name val="Arial"/>
      <family val="2"/>
    </font>
    <font>
      <b/>
      <sz val="11"/>
      <color rgb="FF000000"/>
      <name val="Arial"/>
      <family val="2"/>
    </font>
    <font>
      <b/>
      <sz val="14"/>
      <color theme="1"/>
      <name val="Calibri"/>
      <family val="2"/>
      <scheme val="minor"/>
    </font>
    <font>
      <b/>
      <sz val="14"/>
      <color rgb="FF000000"/>
      <name val="Arial"/>
      <family val="2"/>
    </font>
    <font>
      <sz val="10"/>
      <color rgb="FF000000"/>
      <name val="Arial"/>
      <family val="2"/>
    </font>
    <font>
      <sz val="8"/>
      <color rgb="FF000000"/>
      <name val="Arial"/>
      <family val="2"/>
    </font>
    <font>
      <sz val="11"/>
      <color rgb="FF000000"/>
      <name val="Calibri"/>
      <family val="2"/>
      <scheme val="minor"/>
    </font>
    <font>
      <b/>
      <sz val="9"/>
      <color rgb="FF000000"/>
      <name val="Arial"/>
      <family val="2"/>
    </font>
    <font>
      <sz val="9"/>
      <color rgb="FF000000"/>
      <name val="Arial"/>
      <family val="2"/>
    </font>
    <font>
      <sz val="9"/>
      <color rgb="FF000000"/>
      <name val="Calibri"/>
      <family val="2"/>
    </font>
    <font>
      <sz val="8"/>
      <name val="Calibri"/>
      <family val="2"/>
      <scheme val="minor"/>
    </font>
    <font>
      <sz val="9"/>
      <color theme="1"/>
      <name val="Arial"/>
      <family val="2"/>
    </font>
    <font>
      <b/>
      <sz val="9"/>
      <color theme="1"/>
      <name val="Arial"/>
      <family val="2"/>
    </font>
    <font>
      <b/>
      <sz val="9"/>
      <color rgb="FF444444"/>
      <name val="Arial"/>
      <family val="2"/>
    </font>
  </fonts>
  <fills count="11">
    <fill>
      <patternFill patternType="none"/>
    </fill>
    <fill>
      <patternFill patternType="gray125"/>
    </fill>
    <fill>
      <patternFill patternType="solid">
        <fgColor theme="6" tint="0.39997558519241921"/>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BFBFBF"/>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1"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cellStyleXfs>
  <cellXfs count="83">
    <xf numFmtId="0" fontId="0" fillId="0" borderId="0" xfId="0"/>
    <xf numFmtId="166" fontId="0" fillId="0" borderId="0" xfId="0" applyNumberFormat="1"/>
    <xf numFmtId="0" fontId="3" fillId="0" borderId="0" xfId="0" applyFont="1"/>
    <xf numFmtId="0" fontId="2" fillId="0" borderId="0" xfId="0" applyFont="1"/>
    <xf numFmtId="0" fontId="3" fillId="2" borderId="1" xfId="0" applyFont="1" applyFill="1" applyBorder="1"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xf>
    <xf numFmtId="0" fontId="3" fillId="0" borderId="0" xfId="0" applyFont="1" applyAlignment="1">
      <alignment vertical="center"/>
    </xf>
    <xf numFmtId="0" fontId="0" fillId="0" borderId="0" xfId="0" applyAlignment="1">
      <alignment horizontal="center" vertical="center"/>
    </xf>
    <xf numFmtId="10" fontId="0" fillId="0" borderId="0" xfId="1" applyNumberFormat="1" applyFont="1"/>
    <xf numFmtId="43" fontId="0" fillId="0" borderId="0" xfId="2" applyFont="1"/>
    <xf numFmtId="2" fontId="0" fillId="0" borderId="0" xfId="0" applyNumberFormat="1"/>
    <xf numFmtId="0" fontId="0" fillId="4" borderId="1" xfId="0" applyFill="1" applyBorder="1" applyAlignment="1">
      <alignment horizontal="right" vertical="center" wrapText="1"/>
    </xf>
    <xf numFmtId="43" fontId="0" fillId="4" borderId="1" xfId="2" applyFont="1" applyFill="1" applyBorder="1" applyAlignment="1" applyProtection="1">
      <alignment horizontal="right" vertical="center"/>
      <protection hidden="1"/>
    </xf>
    <xf numFmtId="9" fontId="3" fillId="4" borderId="1" xfId="1" applyFont="1" applyFill="1" applyBorder="1" applyAlignment="1" applyProtection="1">
      <alignment vertical="center" wrapText="1"/>
      <protection locked="0"/>
    </xf>
    <xf numFmtId="164" fontId="3" fillId="4" borderId="1" xfId="3" applyNumberFormat="1" applyFont="1" applyFill="1" applyBorder="1" applyAlignment="1" applyProtection="1">
      <alignment horizontal="right" vertical="center" wrapText="1"/>
      <protection hidden="1"/>
    </xf>
    <xf numFmtId="9" fontId="3" fillId="4" borderId="1" xfId="1" applyFont="1" applyFill="1" applyBorder="1" applyAlignment="1">
      <alignment vertical="center" wrapText="1"/>
    </xf>
    <xf numFmtId="0" fontId="2" fillId="0" borderId="2" xfId="0" applyFont="1" applyBorder="1" applyAlignment="1">
      <alignment horizontal="center" vertical="center"/>
    </xf>
    <xf numFmtId="43" fontId="0" fillId="4" borderId="4" xfId="2" applyFont="1" applyFill="1" applyBorder="1" applyAlignment="1" applyProtection="1">
      <alignment horizontal="right" vertical="center"/>
      <protection locked="0"/>
    </xf>
    <xf numFmtId="0" fontId="0" fillId="0" borderId="5" xfId="0" applyBorder="1" applyAlignment="1">
      <alignment horizontal="center" vertical="center"/>
    </xf>
    <xf numFmtId="0" fontId="2" fillId="5" borderId="2" xfId="0" applyFont="1" applyFill="1" applyBorder="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center" vertical="center"/>
    </xf>
    <xf numFmtId="43" fontId="3" fillId="4" borderId="1" xfId="3" applyNumberFormat="1" applyFont="1" applyFill="1" applyBorder="1" applyAlignment="1" applyProtection="1">
      <alignment horizontal="right" vertical="center" wrapText="1"/>
      <protection hidden="1"/>
    </xf>
    <xf numFmtId="9" fontId="3" fillId="3" borderId="1" xfId="1" applyFont="1" applyFill="1" applyBorder="1" applyAlignment="1" applyProtection="1">
      <alignment vertical="center" wrapText="1"/>
      <protection locked="0"/>
    </xf>
    <xf numFmtId="0" fontId="8" fillId="0" borderId="1" xfId="0" applyFont="1" applyBorder="1" applyAlignment="1">
      <alignment horizontal="center" wrapText="1"/>
    </xf>
    <xf numFmtId="43" fontId="0" fillId="0" borderId="1" xfId="2" applyFont="1" applyBorder="1" applyAlignment="1" applyProtection="1">
      <alignment horizontal="center" vertical="center"/>
      <protection locked="0"/>
    </xf>
    <xf numFmtId="9" fontId="0" fillId="0" borderId="1" xfId="1" applyFont="1" applyBorder="1" applyAlignment="1" applyProtection="1">
      <alignment horizontal="center"/>
      <protection locked="0"/>
    </xf>
    <xf numFmtId="43" fontId="0" fillId="4" borderId="1" xfId="2" applyFont="1" applyFill="1" applyBorder="1" applyAlignment="1" applyProtection="1">
      <alignment horizontal="center" vertical="center"/>
      <protection hidden="1"/>
    </xf>
    <xf numFmtId="0" fontId="7" fillId="0" borderId="1" xfId="0" applyFont="1" applyBorder="1" applyAlignment="1">
      <alignment horizontal="center" vertical="top" wrapText="1"/>
    </xf>
    <xf numFmtId="43" fontId="0" fillId="0" borderId="1" xfId="2" applyFont="1" applyBorder="1" applyProtection="1">
      <protection locked="0"/>
    </xf>
    <xf numFmtId="43" fontId="0" fillId="4" borderId="1" xfId="2" applyFont="1" applyFill="1" applyBorder="1" applyProtection="1">
      <protection hidden="1"/>
    </xf>
    <xf numFmtId="0" fontId="0" fillId="0" borderId="1" xfId="0" applyBorder="1"/>
    <xf numFmtId="0" fontId="0" fillId="0" borderId="1" xfId="0" applyBorder="1" applyAlignment="1">
      <alignment horizontal="center"/>
    </xf>
    <xf numFmtId="0" fontId="3" fillId="7" borderId="1" xfId="0" applyFont="1" applyFill="1" applyBorder="1" applyAlignment="1">
      <alignment horizontal="center" vertical="center"/>
    </xf>
    <xf numFmtId="43" fontId="0" fillId="7" borderId="1" xfId="2" applyFont="1" applyFill="1" applyBorder="1" applyAlignment="1" applyProtection="1">
      <alignment horizontal="right" vertical="center"/>
      <protection hidden="1"/>
    </xf>
    <xf numFmtId="0" fontId="9" fillId="0" borderId="1" xfId="0" applyFont="1" applyBorder="1"/>
    <xf numFmtId="0" fontId="10" fillId="0" borderId="1" xfId="0" applyFont="1" applyBorder="1" applyAlignment="1">
      <alignment horizontal="left" vertical="center" wrapText="1"/>
    </xf>
    <xf numFmtId="2" fontId="10" fillId="0" borderId="1" xfId="0" applyNumberFormat="1" applyFont="1" applyBorder="1" applyAlignment="1">
      <alignment horizontal="left" vertical="center" wrapText="1"/>
    </xf>
    <xf numFmtId="0" fontId="10" fillId="6" borderId="1" xfId="0" applyFont="1" applyFill="1" applyBorder="1" applyAlignment="1">
      <alignment horizontal="center" vertical="center" wrapText="1"/>
    </xf>
    <xf numFmtId="0" fontId="9" fillId="6" borderId="1"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9" fillId="0" borderId="1" xfId="0" applyFont="1" applyBorder="1" applyAlignment="1">
      <alignment wrapText="1"/>
    </xf>
    <xf numFmtId="0" fontId="11" fillId="0" borderId="1" xfId="0" applyFont="1" applyBorder="1" applyAlignment="1">
      <alignment horizontal="left" vertical="center" wrapText="1"/>
    </xf>
    <xf numFmtId="0" fontId="2" fillId="7" borderId="1" xfId="0" applyFont="1" applyFill="1" applyBorder="1" applyAlignment="1">
      <alignment horizontal="center" vertical="center"/>
    </xf>
    <xf numFmtId="0" fontId="10" fillId="8" borderId="1" xfId="0" applyFont="1" applyFill="1" applyBorder="1" applyAlignment="1">
      <alignment horizontal="left" vertical="center" wrapText="1"/>
    </xf>
    <xf numFmtId="43" fontId="0" fillId="9" borderId="1" xfId="2" applyFont="1" applyFill="1" applyBorder="1" applyAlignment="1" applyProtection="1">
      <alignment horizontal="right" vertical="center"/>
      <protection hidden="1"/>
    </xf>
    <xf numFmtId="43" fontId="3" fillId="4" borderId="4" xfId="3" applyNumberFormat="1" applyFont="1" applyFill="1" applyBorder="1" applyAlignment="1" applyProtection="1">
      <alignment horizontal="right" vertical="center" wrapText="1"/>
      <protection hidden="1"/>
    </xf>
    <xf numFmtId="43" fontId="1" fillId="0" borderId="1" xfId="0" applyNumberFormat="1" applyFont="1" applyBorder="1"/>
    <xf numFmtId="43" fontId="1" fillId="4" borderId="1" xfId="0" applyNumberFormat="1" applyFont="1" applyFill="1" applyBorder="1"/>
    <xf numFmtId="0" fontId="13" fillId="0" borderId="1" xfId="0" applyFont="1" applyBorder="1" applyAlignment="1">
      <alignment horizontal="center" vertical="center"/>
    </xf>
    <xf numFmtId="0" fontId="13" fillId="0" borderId="5" xfId="0" applyFont="1" applyBorder="1" applyAlignment="1">
      <alignment horizontal="center" vertical="center"/>
    </xf>
    <xf numFmtId="0" fontId="13" fillId="4" borderId="1" xfId="0" applyFont="1" applyFill="1" applyBorder="1" applyAlignment="1">
      <alignment horizontal="center" vertical="center" wrapText="1"/>
    </xf>
    <xf numFmtId="0" fontId="15" fillId="10" borderId="0" xfId="0" applyFont="1" applyFill="1"/>
    <xf numFmtId="0" fontId="14" fillId="10" borderId="1" xfId="0" applyFont="1" applyFill="1" applyBorder="1" applyAlignment="1">
      <alignment horizontal="center" vertical="center"/>
    </xf>
    <xf numFmtId="0" fontId="9" fillId="10" borderId="1" xfId="0" applyFont="1" applyFill="1" applyBorder="1" applyAlignment="1">
      <alignment vertical="center" wrapText="1"/>
    </xf>
    <xf numFmtId="43" fontId="14" fillId="10" borderId="1" xfId="2" applyFont="1" applyFill="1" applyBorder="1" applyAlignment="1" applyProtection="1">
      <alignment horizontal="right" vertical="center" wrapText="1"/>
      <protection locked="0"/>
    </xf>
    <xf numFmtId="43" fontId="14" fillId="10" borderId="1" xfId="2" applyFont="1" applyFill="1" applyBorder="1" applyAlignment="1" applyProtection="1">
      <alignment horizontal="right" vertical="center" wrapText="1"/>
      <protection hidden="1"/>
    </xf>
    <xf numFmtId="0" fontId="10" fillId="0" borderId="1" xfId="0" applyFont="1" applyBorder="1" applyAlignment="1">
      <alignment horizontal="center" vertical="center" wrapText="1"/>
    </xf>
    <xf numFmtId="0" fontId="13" fillId="0" borderId="1" xfId="0" applyFont="1" applyBorder="1" applyAlignment="1">
      <alignment horizontal="justify" vertical="justify" wrapText="1"/>
    </xf>
    <xf numFmtId="43" fontId="13" fillId="4" borderId="1" xfId="2" applyFont="1" applyFill="1" applyBorder="1" applyAlignment="1" applyProtection="1">
      <alignment horizontal="right" vertical="center" wrapText="1"/>
      <protection locked="0"/>
    </xf>
    <xf numFmtId="43" fontId="13" fillId="4" borderId="1" xfId="2" applyFont="1" applyFill="1" applyBorder="1" applyAlignment="1" applyProtection="1">
      <alignment horizontal="right" vertical="center" wrapText="1"/>
      <protection hidden="1"/>
    </xf>
    <xf numFmtId="0" fontId="10" fillId="0" borderId="1" xfId="0" applyFont="1" applyBorder="1" applyAlignment="1">
      <alignment horizontal="justify" vertical="center" wrapText="1"/>
    </xf>
    <xf numFmtId="9" fontId="9" fillId="4" borderId="1" xfId="1" applyFont="1" applyFill="1" applyBorder="1" applyAlignment="1">
      <alignment vertical="center" wrapText="1"/>
    </xf>
    <xf numFmtId="164" fontId="9" fillId="4" borderId="1" xfId="3" applyNumberFormat="1" applyFont="1" applyFill="1" applyBorder="1" applyAlignment="1" applyProtection="1">
      <alignment horizontal="right" vertical="center" wrapText="1"/>
      <protection hidden="1"/>
    </xf>
    <xf numFmtId="0" fontId="5" fillId="0" borderId="0" xfId="0" applyFont="1" applyAlignment="1">
      <alignment horizontal="center"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164" fontId="9" fillId="4" borderId="2" xfId="3" applyNumberFormat="1" applyFont="1" applyFill="1" applyBorder="1" applyAlignment="1" applyProtection="1">
      <alignment horizontal="right" vertical="center" wrapText="1"/>
      <protection hidden="1"/>
    </xf>
    <xf numFmtId="164" fontId="9" fillId="4" borderId="4" xfId="3" applyNumberFormat="1" applyFont="1" applyFill="1" applyBorder="1" applyAlignment="1" applyProtection="1">
      <alignment horizontal="right" vertical="center" wrapText="1"/>
      <protection hidden="1"/>
    </xf>
    <xf numFmtId="0" fontId="9"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64" fontId="3" fillId="4" borderId="2" xfId="3" applyNumberFormat="1" applyFont="1" applyFill="1" applyBorder="1" applyAlignment="1" applyProtection="1">
      <alignment horizontal="right" vertical="center" wrapText="1"/>
      <protection hidden="1"/>
    </xf>
    <xf numFmtId="164" fontId="3" fillId="4" borderId="4" xfId="3" applyNumberFormat="1" applyFont="1" applyFill="1" applyBorder="1" applyAlignment="1" applyProtection="1">
      <alignment horizontal="right" vertical="center" wrapText="1"/>
      <protection hidden="1"/>
    </xf>
    <xf numFmtId="0" fontId="3" fillId="0" borderId="0" xfId="0" applyFont="1" applyAlignment="1">
      <alignment horizont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wrapText="1"/>
    </xf>
    <xf numFmtId="0" fontId="3" fillId="3" borderId="6"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4" fillId="0" borderId="0" xfId="0" applyFont="1" applyAlignment="1">
      <alignment horizontal="left" vertical="center"/>
    </xf>
  </cellXfs>
  <cellStyles count="4">
    <cellStyle name="Millares" xfId="2" builtinId="3"/>
    <cellStyle name="Moneda 2" xfId="3" xr:uid="{00000000-0005-0000-0000-000001000000}"/>
    <cellStyle name="Normal" xfId="0" builtinId="0"/>
    <cellStyle name="Porcentaje" xfId="1" builtinId="5"/>
  </cellStyles>
  <dxfs count="47">
    <dxf>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b val="0"/>
        <i val="0"/>
        <strike val="0"/>
        <condense val="0"/>
        <extend val="0"/>
        <outline val="0"/>
        <shadow val="0"/>
        <u val="none"/>
        <vertAlign val="baseline"/>
        <sz val="11"/>
        <color theme="1"/>
        <name val="Calibri"/>
        <scheme val="minor"/>
      </font>
      <numFmt numFmtId="35" formatCode="_-* #,##0.00_-;\-* #,##0.00_-;_-* &quot;-&quot;??_-;_-@_-"/>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b val="0"/>
        <i val="0"/>
        <strike val="0"/>
        <condense val="0"/>
        <extend val="0"/>
        <outline val="0"/>
        <shadow val="0"/>
        <u val="none"/>
        <vertAlign val="baseline"/>
        <sz val="11"/>
        <color theme="1"/>
        <name val="Calibri"/>
        <scheme val="minor"/>
      </font>
      <numFmt numFmtId="35" formatCode="_-* #,##0.00_-;\-* #,##0.00_-;_-* &quot;-&quot;??_-;_-@_-"/>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b val="0"/>
        <i val="0"/>
        <strike val="0"/>
        <condense val="0"/>
        <extend val="0"/>
        <outline val="0"/>
        <shadow val="0"/>
        <u val="none"/>
        <vertAlign val="baseline"/>
        <sz val="11"/>
        <color theme="1"/>
        <name val="Calibri"/>
        <scheme val="minor"/>
      </font>
      <numFmt numFmtId="35" formatCode="_-* #,##0.00_-;\-* #,##0.00_-;_-* &quot;-&quot;??_-;_-@_-"/>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scheme val="minor"/>
      </font>
      <numFmt numFmtId="35" formatCode="_-* #,##0.00_-;\-* #,##0.00_-;_-* &quot;-&quot;??_-;_-@_-"/>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border diagonalUp="0" diagonalDown="0">
        <left style="thin">
          <color indexed="64"/>
        </left>
        <right style="thin">
          <color indexed="64"/>
        </right>
        <top/>
        <bottom/>
        <vertical style="thin">
          <color indexed="64"/>
        </vertical>
        <horizontal style="thin">
          <color indexed="64"/>
        </horizontal>
      </border>
    </dxf>
    <dxf>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rgb="FF000000"/>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9"/>
        <name val="Arial"/>
        <scheme val="none"/>
      </font>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sz val="9"/>
        <name val="Arial"/>
        <scheme val="none"/>
      </font>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
        <name val="Arial"/>
        <scheme val="none"/>
      </font>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font>
        <b val="0"/>
        <i val="0"/>
        <strike val="0"/>
        <condense val="0"/>
        <extend val="0"/>
        <outline val="0"/>
        <shadow val="0"/>
        <u val="none"/>
        <vertAlign val="baseline"/>
        <sz val="9"/>
        <color rgb="FF000000"/>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bottom style="thin">
          <color rgb="FF000000"/>
        </bottom>
      </border>
    </dxf>
    <dxf>
      <font>
        <strike val="0"/>
        <outline val="0"/>
        <shadow val="0"/>
        <u val="none"/>
        <vertAlign val="baseline"/>
        <sz val="9"/>
        <name val="Arial"/>
        <scheme val="none"/>
      </font>
    </dxf>
    <dxf>
      <font>
        <strike val="0"/>
        <outline val="0"/>
        <shadow val="0"/>
        <u val="none"/>
        <vertAlign val="baseline"/>
        <sz val="9"/>
        <name val="Arial"/>
        <scheme val="none"/>
      </font>
    </dxf>
    <dxf>
      <font>
        <strike val="0"/>
        <outline val="0"/>
        <shadow val="0"/>
        <u val="none"/>
        <vertAlign val="baseline"/>
        <sz val="9"/>
        <name val="Arial"/>
        <scheme val="none"/>
      </font>
      <alignment horizontal="center" vertical="center" textRotation="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1152525</xdr:colOff>
      <xdr:row>1</xdr:row>
      <xdr:rowOff>142875</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0" y="0"/>
          <a:ext cx="10058400" cy="3695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Arial" panose="020B0604020202020204" pitchFamily="34" charset="0"/>
              <a:ea typeface="+mn-ea"/>
              <a:cs typeface="Arial" panose="020B0604020202020204" pitchFamily="34" charset="0"/>
            </a:rPr>
            <a:t>ANEXO 3</a:t>
          </a:r>
          <a:r>
            <a:rPr lang="es-ES" b="1">
              <a:effectLst/>
              <a:latin typeface="Arial" panose="020B0604020202020204" pitchFamily="34" charset="0"/>
              <a:cs typeface="Arial" panose="020B0604020202020204" pitchFamily="34" charset="0"/>
            </a:rPr>
            <a:t> </a:t>
          </a:r>
        </a:p>
        <a:p>
          <a:pPr algn="ctr" fontAlgn="b"/>
          <a:r>
            <a:rPr lang="es-ES" sz="1100" b="1" i="0" u="none" strike="noStrike">
              <a:solidFill>
                <a:schemeClr val="dk1"/>
              </a:solidFill>
              <a:effectLst/>
              <a:latin typeface="Arial" panose="020B0604020202020204" pitchFamily="34" charset="0"/>
              <a:ea typeface="+mn-ea"/>
              <a:cs typeface="Arial" panose="020B0604020202020204" pitchFamily="34" charset="0"/>
            </a:rPr>
            <a:t>PROPUESTA ECONÓMICA </a:t>
          </a:r>
          <a:r>
            <a:rPr lang="es-ES" b="1">
              <a:effectLst/>
              <a:latin typeface="Arial" panose="020B0604020202020204" pitchFamily="34" charset="0"/>
              <a:cs typeface="Arial" panose="020B0604020202020204" pitchFamily="34" charset="0"/>
            </a:rPr>
            <a:t> </a:t>
          </a:r>
          <a:endParaRPr lang="es-ES" sz="1100" b="1" i="0" u="none" strike="noStrike">
            <a:solidFill>
              <a:schemeClr val="dk1"/>
            </a:solidFill>
            <a:effectLst/>
            <a:latin typeface="Arial" panose="020B0604020202020204" pitchFamily="34" charset="0"/>
            <a:ea typeface="+mn-ea"/>
            <a:cs typeface="Arial" panose="020B0604020202020204" pitchFamily="34" charset="0"/>
          </a:endParaRPr>
        </a:p>
        <a:p>
          <a:pPr fontAlgn="b"/>
          <a:endParaRPr lang="es-ES" sz="1100" b="0" i="0" u="none" strike="noStrike">
            <a:solidFill>
              <a:schemeClr val="dk1"/>
            </a:solidFill>
            <a:effectLst/>
            <a:latin typeface="+mn-lt"/>
            <a:ea typeface="+mn-ea"/>
            <a:cs typeface="+mn-cs"/>
          </a:endParaRPr>
        </a:p>
        <a:p>
          <a:pPr fontAlgn="b"/>
          <a:endParaRPr lang="es-ES" sz="1100" b="0" i="0" u="none" strike="noStrike">
            <a:solidFill>
              <a:schemeClr val="dk1"/>
            </a:solidFill>
            <a:effectLst/>
            <a:latin typeface="Arial" panose="020B0604020202020204" pitchFamily="34" charset="0"/>
            <a:ea typeface="+mn-ea"/>
            <a:cs typeface="Arial" panose="020B0604020202020204" pitchFamily="34" charset="0"/>
          </a:endParaRPr>
        </a:p>
        <a:p>
          <a:pPr fontAlgn="b"/>
          <a:endParaRPr lang="es-ES" sz="1100" b="0" i="0" u="none" strike="noStrike">
            <a:solidFill>
              <a:schemeClr val="dk1"/>
            </a:solidFill>
            <a:effectLst/>
            <a:latin typeface="Arial" panose="020B0604020202020204" pitchFamily="34" charset="0"/>
            <a:ea typeface="+mn-ea"/>
            <a:cs typeface="Arial" panose="020B0604020202020204" pitchFamily="34" charset="0"/>
          </a:endParaRPr>
        </a:p>
        <a:p>
          <a:pPr fontAlgn="b"/>
          <a:r>
            <a:rPr lang="es-ES" sz="1100" b="0" i="0" u="none" strike="noStrike">
              <a:solidFill>
                <a:schemeClr val="dk1"/>
              </a:solidFill>
              <a:effectLst/>
              <a:latin typeface="Arial" panose="020B0604020202020204" pitchFamily="34" charset="0"/>
              <a:ea typeface="+mn-ea"/>
              <a:cs typeface="Arial" panose="020B0604020202020204" pitchFamily="34" charset="0"/>
            </a:rPr>
            <a:t>Ciudad y Fecha</a:t>
          </a:r>
          <a:r>
            <a:rPr lang="es-ES">
              <a:latin typeface="Arial" panose="020B0604020202020204" pitchFamily="34" charset="0"/>
              <a:cs typeface="Arial" panose="020B0604020202020204" pitchFamily="34" charset="0"/>
            </a:rPr>
            <a:t> </a:t>
          </a:r>
          <a:endParaRPr lang="es-ES" sz="1100" b="0" i="0" u="none" strike="noStrike">
            <a:solidFill>
              <a:schemeClr val="dk1"/>
            </a:solidFill>
            <a:effectLst/>
            <a:latin typeface="Arial" panose="020B0604020202020204" pitchFamily="34" charset="0"/>
            <a:ea typeface="+mn-ea"/>
            <a:cs typeface="Arial" panose="020B0604020202020204" pitchFamily="34" charset="0"/>
          </a:endParaRPr>
        </a:p>
        <a:p>
          <a:pPr fontAlgn="ctr"/>
          <a:endParaRPr lang="es-ES" sz="1100" b="0" i="0" u="none" strike="noStrike">
            <a:solidFill>
              <a:schemeClr val="dk1"/>
            </a:solidFill>
            <a:effectLst/>
            <a:latin typeface="Arial" panose="020B0604020202020204" pitchFamily="34" charset="0"/>
            <a:ea typeface="+mn-ea"/>
            <a:cs typeface="Arial" panose="020B0604020202020204" pitchFamily="34" charset="0"/>
          </a:endParaRPr>
        </a:p>
        <a:p>
          <a:pPr fontAlgn="ctr"/>
          <a:endParaRPr lang="es-ES" sz="1100" b="0" i="0" u="none" strike="noStrike">
            <a:solidFill>
              <a:schemeClr val="dk1"/>
            </a:solidFill>
            <a:effectLst/>
            <a:latin typeface="Arial" panose="020B0604020202020204" pitchFamily="34" charset="0"/>
            <a:ea typeface="+mn-ea"/>
            <a:cs typeface="Arial" panose="020B0604020202020204" pitchFamily="34" charset="0"/>
          </a:endParaRPr>
        </a:p>
        <a:p>
          <a:pPr fontAlgn="ctr"/>
          <a:r>
            <a:rPr lang="es-ES" sz="1100" b="0" i="0" u="none" strike="noStrike">
              <a:solidFill>
                <a:schemeClr val="dk1"/>
              </a:solidFill>
              <a:effectLst/>
              <a:latin typeface="Arial" panose="020B0604020202020204" pitchFamily="34" charset="0"/>
              <a:ea typeface="+mn-ea"/>
              <a:cs typeface="Arial" panose="020B0604020202020204" pitchFamily="34" charset="0"/>
            </a:rPr>
            <a:t>Señores: </a:t>
          </a:r>
        </a:p>
        <a:p>
          <a:pPr fontAlgn="ctr"/>
          <a:r>
            <a:rPr lang="es-ES" sz="1100" b="1" i="0" u="none" strike="noStrike">
              <a:solidFill>
                <a:schemeClr val="dk1"/>
              </a:solidFill>
              <a:effectLst/>
              <a:latin typeface="Arial" panose="020B0604020202020204" pitchFamily="34" charset="0"/>
              <a:ea typeface="+mn-ea"/>
              <a:cs typeface="Arial" panose="020B0604020202020204" pitchFamily="34" charset="0"/>
            </a:rPr>
            <a:t>DIRECCIÓN SECCIONAL DE ADMINISTRACIÓN JUDICIAL MEDELLÍN </a:t>
          </a:r>
        </a:p>
        <a:p>
          <a:pPr fontAlgn="ctr"/>
          <a:r>
            <a:rPr lang="es-ES" sz="1100" b="0" i="0" u="none" strike="noStrike">
              <a:solidFill>
                <a:schemeClr val="dk1"/>
              </a:solidFill>
              <a:effectLst/>
              <a:latin typeface="Arial" panose="020B0604020202020204" pitchFamily="34" charset="0"/>
              <a:ea typeface="+mn-ea"/>
              <a:cs typeface="Arial" panose="020B0604020202020204" pitchFamily="34" charset="0"/>
            </a:rPr>
            <a:t>Medellín, Antioquia </a:t>
          </a:r>
        </a:p>
        <a:p>
          <a:endParaRPr lang="es-ES" sz="1100" b="1" i="0" u="none" strike="noStrike">
            <a:solidFill>
              <a:schemeClr val="dk1"/>
            </a:solidFill>
            <a:effectLst/>
            <a:latin typeface="Arial" panose="020B0604020202020204" pitchFamily="34" charset="0"/>
            <a:ea typeface="+mn-ea"/>
            <a:cs typeface="Arial" panose="020B0604020202020204" pitchFamily="34" charset="0"/>
          </a:endParaRPr>
        </a:p>
        <a:p>
          <a:endParaRPr lang="es-ES" sz="1100" b="1" i="0" u="none" strike="noStrike">
            <a:solidFill>
              <a:schemeClr val="dk1"/>
            </a:solidFill>
            <a:effectLst/>
            <a:latin typeface="Arial" panose="020B0604020202020204" pitchFamily="34" charset="0"/>
            <a:ea typeface="+mn-ea"/>
            <a:cs typeface="Arial" panose="020B0604020202020204" pitchFamily="34" charset="0"/>
          </a:endParaRPr>
        </a:p>
        <a:p>
          <a:r>
            <a:rPr lang="es-CO" sz="1100" b="1" i="0">
              <a:solidFill>
                <a:schemeClr val="dk1"/>
              </a:solidFill>
              <a:effectLst/>
              <a:latin typeface="Arial" panose="020B0604020202020204" pitchFamily="34" charset="0"/>
              <a:ea typeface="+mn-ea"/>
              <a:cs typeface="Arial" panose="020B0604020202020204" pitchFamily="34" charset="0"/>
            </a:rPr>
            <a:t>REFERENCIA: Proceso de Selección de Mìnima</a:t>
          </a:r>
          <a:r>
            <a:rPr lang="es-CO" sz="1100" b="1" i="0" baseline="0">
              <a:solidFill>
                <a:schemeClr val="dk1"/>
              </a:solidFill>
              <a:effectLst/>
              <a:latin typeface="Arial" panose="020B0604020202020204" pitchFamily="34" charset="0"/>
              <a:ea typeface="+mn-ea"/>
              <a:cs typeface="Arial" panose="020B0604020202020204" pitchFamily="34" charset="0"/>
            </a:rPr>
            <a:t> </a:t>
          </a:r>
          <a:r>
            <a:rPr lang="es-CO" sz="1100" b="1" i="0">
              <a:solidFill>
                <a:schemeClr val="dk1"/>
              </a:solidFill>
              <a:effectLst/>
              <a:latin typeface="Arial" panose="020B0604020202020204" pitchFamily="34" charset="0"/>
              <a:ea typeface="+mn-ea"/>
              <a:cs typeface="Arial" panose="020B0604020202020204" pitchFamily="34" charset="0"/>
            </a:rPr>
            <a:t>Cuantía Número ________________</a:t>
          </a:r>
          <a:r>
            <a:rPr lang="es-CO"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endParaRPr lang="es-ES" sz="1100" b="0" i="0" u="none" strike="noStrike">
            <a:solidFill>
              <a:schemeClr val="dk1"/>
            </a:solidFill>
            <a:effectLst/>
            <a:latin typeface="Arial" panose="020B0604020202020204" pitchFamily="34" charset="0"/>
            <a:ea typeface="+mn-ea"/>
            <a:cs typeface="Arial" panose="020B0604020202020204" pitchFamily="34" charset="0"/>
          </a:endParaRPr>
        </a:p>
        <a:p>
          <a:endParaRPr lang="es-ES" sz="1100" b="0" i="0" u="none" strike="noStrike">
            <a:solidFill>
              <a:schemeClr val="dk1"/>
            </a:solidFill>
            <a:effectLst/>
            <a:latin typeface="Arial" panose="020B0604020202020204" pitchFamily="34" charset="0"/>
            <a:ea typeface="+mn-ea"/>
            <a:cs typeface="Arial" panose="020B0604020202020204" pitchFamily="34" charset="0"/>
          </a:endParaRPr>
        </a:p>
        <a:p>
          <a:endParaRPr lang="es-ES" sz="1100" b="0" i="0" u="none" strike="noStrike">
            <a:solidFill>
              <a:schemeClr val="dk1"/>
            </a:solidFill>
            <a:effectLst/>
            <a:latin typeface="Arial" panose="020B0604020202020204" pitchFamily="34" charset="0"/>
            <a:ea typeface="+mn-ea"/>
            <a:cs typeface="Arial" panose="020B0604020202020204" pitchFamily="34" charset="0"/>
          </a:endParaRPr>
        </a:p>
        <a:p>
          <a:r>
            <a:rPr lang="es-ES" sz="1100" b="0" i="0" u="none" strike="noStrike">
              <a:solidFill>
                <a:schemeClr val="dk1"/>
              </a:solidFill>
              <a:effectLst/>
              <a:latin typeface="Arial" panose="020B0604020202020204" pitchFamily="34" charset="0"/>
              <a:ea typeface="+mn-ea"/>
              <a:cs typeface="Arial" panose="020B0604020202020204" pitchFamily="34" charset="0"/>
            </a:rPr>
            <a:t>Yo, ____________________________, identificado con cedula de ciudadanía número ____________________ actuando como representante legal de _____________________________, con Nit número ______________, manifiesto que el valor de la propuesta económica se estima en la suma de $  __________________, discriminada de la siguiente forma:   </a:t>
          </a:r>
          <a:endParaRPr lang="es-CO" sz="1100">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1</xdr:col>
      <xdr:colOff>1819275</xdr:colOff>
      <xdr:row>0</xdr:row>
      <xdr:rowOff>789305</xdr:rowOff>
    </xdr:to>
    <xdr:pic>
      <xdr:nvPicPr>
        <xdr:cNvPr id="3" name="Imagen 2" descr="Logo CSJ RGB_0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90775" cy="789305"/>
        </a:xfrm>
        <a:prstGeom prst="rect">
          <a:avLst/>
        </a:prstGeom>
        <a:noFill/>
        <a:ln>
          <a:noFill/>
        </a:ln>
      </xdr:spPr>
    </xdr:pic>
    <xdr:clientData/>
  </xdr:twoCellAnchor>
  <xdr:twoCellAnchor>
    <xdr:from>
      <xdr:col>0</xdr:col>
      <xdr:colOff>0</xdr:colOff>
      <xdr:row>22</xdr:row>
      <xdr:rowOff>19050</xdr:rowOff>
    </xdr:from>
    <xdr:to>
      <xdr:col>6</xdr:col>
      <xdr:colOff>1162049</xdr:colOff>
      <xdr:row>22</xdr:row>
      <xdr:rowOff>4991100</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0" y="9239250"/>
          <a:ext cx="10067924" cy="497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s-CO" sz="1100" b="1" i="0">
              <a:solidFill>
                <a:schemeClr val="dk1"/>
              </a:solidFill>
              <a:effectLst/>
              <a:latin typeface="Arial" panose="020B0604020202020204" pitchFamily="34" charset="0"/>
              <a:ea typeface="+mn-ea"/>
              <a:cs typeface="Arial" panose="020B0604020202020204" pitchFamily="34" charset="0"/>
            </a:rPr>
            <a:t>Nota 1: </a:t>
          </a:r>
          <a:r>
            <a:rPr lang="es-CO" sz="1100" b="0" i="0">
              <a:solidFill>
                <a:schemeClr val="dk1"/>
              </a:solidFill>
              <a:effectLst/>
              <a:latin typeface="Arial" panose="020B0604020202020204" pitchFamily="34" charset="0"/>
              <a:ea typeface="+mn-ea"/>
              <a:cs typeface="Arial" panose="020B0604020202020204" pitchFamily="34" charset="0"/>
            </a:rPr>
            <a:t>Los proponentes no podrán exceder el </a:t>
          </a:r>
          <a:r>
            <a:rPr lang="es-CO" sz="1100" b="1" i="0">
              <a:solidFill>
                <a:schemeClr val="dk1"/>
              </a:solidFill>
              <a:effectLst/>
              <a:latin typeface="Arial" panose="020B0604020202020204" pitchFamily="34" charset="0"/>
              <a:ea typeface="+mn-ea"/>
              <a:cs typeface="Arial" panose="020B0604020202020204" pitchFamily="34" charset="0"/>
            </a:rPr>
            <a:t>VALOR UNITARIO PROMEDIO</a:t>
          </a:r>
          <a:r>
            <a:rPr lang="es-CO" sz="1100" b="0" i="0">
              <a:solidFill>
                <a:schemeClr val="dk1"/>
              </a:solidFill>
              <a:effectLst/>
              <a:latin typeface="Arial" panose="020B0604020202020204" pitchFamily="34" charset="0"/>
              <a:ea typeface="+mn-ea"/>
              <a:cs typeface="Arial" panose="020B0604020202020204" pitchFamily="34" charset="0"/>
            </a:rPr>
            <a:t> </a:t>
          </a:r>
          <a:r>
            <a:rPr lang="es-CO" sz="1100" b="1" i="0">
              <a:solidFill>
                <a:schemeClr val="dk1"/>
              </a:solidFill>
              <a:effectLst/>
              <a:latin typeface="Arial" panose="020B0604020202020204" pitchFamily="34" charset="0"/>
              <a:ea typeface="+mn-ea"/>
              <a:cs typeface="Arial" panose="020B0604020202020204" pitchFamily="34" charset="0"/>
            </a:rPr>
            <a:t>ANTES DE IVA, (establecido en el cuadro de precios promedio) </a:t>
          </a:r>
          <a:r>
            <a:rPr lang="es-CO" sz="1100" b="0" i="0">
              <a:solidFill>
                <a:schemeClr val="dk1"/>
              </a:solidFill>
              <a:effectLst/>
              <a:latin typeface="Arial" panose="020B0604020202020204" pitchFamily="34" charset="0"/>
              <a:ea typeface="+mn-ea"/>
              <a:cs typeface="Arial" panose="020B0604020202020204" pitchFamily="34" charset="0"/>
            </a:rPr>
            <a:t>de cada ítem, ni el valor del presupuesto oficial establecido en el presente documento, so pena de rechazo</a:t>
          </a:r>
          <a:r>
            <a:rPr lang="es-CO" sz="1100" b="1" i="0">
              <a:solidFill>
                <a:schemeClr val="dk1"/>
              </a:solidFill>
              <a:effectLst/>
              <a:latin typeface="Arial" panose="020B0604020202020204" pitchFamily="34" charset="0"/>
              <a:ea typeface="+mn-ea"/>
              <a:cs typeface="Arial" panose="020B0604020202020204" pitchFamily="34" charset="0"/>
            </a:rPr>
            <a:t>. </a:t>
          </a:r>
          <a:r>
            <a:rPr lang="es-CO" sz="1100" b="1" i="0" u="sng">
              <a:solidFill>
                <a:schemeClr val="dk1"/>
              </a:solidFill>
              <a:effectLst/>
              <a:latin typeface="Arial" panose="020B0604020202020204" pitchFamily="34" charset="0"/>
              <a:ea typeface="+mn-ea"/>
              <a:cs typeface="Arial" panose="020B0604020202020204" pitchFamily="34" charset="0"/>
            </a:rPr>
            <a:t>En todo caso la propuesta será evaluada con el precio unitario antes de IVA.</a:t>
          </a:r>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1" i="0">
              <a:solidFill>
                <a:schemeClr val="dk1"/>
              </a:solidFill>
              <a:effectLst/>
              <a:latin typeface="Arial" panose="020B0604020202020204" pitchFamily="34" charset="0"/>
              <a:ea typeface="+mn-ea"/>
              <a:cs typeface="Arial" panose="020B0604020202020204" pitchFamily="34" charset="0"/>
            </a:rPr>
            <a:t>Nota 2: </a:t>
          </a:r>
          <a:r>
            <a:rPr lang="es-CO" sz="1100" b="0" i="0">
              <a:solidFill>
                <a:schemeClr val="dk1"/>
              </a:solidFill>
              <a:effectLst/>
              <a:latin typeface="Arial" panose="020B0604020202020204" pitchFamily="34" charset="0"/>
              <a:ea typeface="+mn-ea"/>
              <a:cs typeface="Arial" panose="020B0604020202020204" pitchFamily="34" charset="0"/>
            </a:rPr>
            <a:t>El contrato se celebrará por el valor total de la oferta ganadora, incluido el valor del IVA y las demás contribuciones de ley.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1" i="0">
              <a:solidFill>
                <a:schemeClr val="dk1"/>
              </a:solidFill>
              <a:effectLst/>
              <a:latin typeface="Arial" panose="020B0604020202020204" pitchFamily="34" charset="0"/>
              <a:ea typeface="+mn-ea"/>
              <a:cs typeface="Arial" panose="020B0604020202020204" pitchFamily="34" charset="0"/>
            </a:rPr>
            <a:t>Nota 3:</a:t>
          </a:r>
          <a:r>
            <a:rPr lang="es-CO" sz="1100" b="0" i="0">
              <a:solidFill>
                <a:schemeClr val="dk1"/>
              </a:solidFill>
              <a:effectLst/>
              <a:latin typeface="Arial" panose="020B0604020202020204" pitchFamily="34" charset="0"/>
              <a:ea typeface="+mn-ea"/>
              <a:cs typeface="Arial" panose="020B0604020202020204" pitchFamily="34" charset="0"/>
            </a:rPr>
            <a:t> Para la presentación del precio inicial por parte del oferente, se deberá tener en cuenta que los precios ofrecidos deberán ser en pesos colombianos, presentando cifras enteras, tanto en los precios unitarios como totales, incluyendo todos los conceptos relacionados con el objeto de la presente contratación. Los demás conceptos no previstos en la oferta no serán asumidos por la entidad.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Los valores contenidos en la propuesta económica deberán presentarse sin decimales; por lo cual, en caso de presentarse esta situación, la entidad procederá a aproximar al número entero más cercano.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1" i="0">
              <a:solidFill>
                <a:schemeClr val="dk1"/>
              </a:solidFill>
              <a:effectLst/>
              <a:latin typeface="Arial" panose="020B0604020202020204" pitchFamily="34" charset="0"/>
              <a:ea typeface="+mn-ea"/>
              <a:cs typeface="Arial" panose="020B0604020202020204" pitchFamily="34" charset="0"/>
            </a:rPr>
            <a:t>Nota 4:</a:t>
          </a:r>
          <a:r>
            <a:rPr lang="es-CO" sz="1100" b="0" i="0">
              <a:solidFill>
                <a:schemeClr val="dk1"/>
              </a:solidFill>
              <a:effectLst/>
              <a:latin typeface="Arial" panose="020B0604020202020204" pitchFamily="34" charset="0"/>
              <a:ea typeface="+mn-ea"/>
              <a:cs typeface="Arial" panose="020B0604020202020204" pitchFamily="34" charset="0"/>
            </a:rPr>
            <a:t> En caso de presentarse errores aritméticos en la oferta económica de los proponentes, el proponente aceptará que la entidad proceda a su corrección y, para todos los efectos, se tendrá en cuenta el valor corregido.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1" i="0">
              <a:solidFill>
                <a:schemeClr val="dk1"/>
              </a:solidFill>
              <a:effectLst/>
              <a:latin typeface="Arial" panose="020B0604020202020204" pitchFamily="34" charset="0"/>
              <a:ea typeface="+mn-ea"/>
              <a:cs typeface="Arial" panose="020B0604020202020204" pitchFamily="34" charset="0"/>
            </a:rPr>
            <a:t>Nota 5:</a:t>
          </a:r>
          <a:r>
            <a:rPr lang="es-CO" sz="1100" b="0" i="0">
              <a:solidFill>
                <a:schemeClr val="dk1"/>
              </a:solidFill>
              <a:effectLst/>
              <a:latin typeface="Arial" panose="020B0604020202020204" pitchFamily="34" charset="0"/>
              <a:ea typeface="+mn-ea"/>
              <a:cs typeface="Arial" panose="020B0604020202020204" pitchFamily="34" charset="0"/>
            </a:rPr>
            <a:t> Se analizará la artificialidad de los precios de cada uno de los ítems del contrato, de acuerdo con lo establecido en la guía G-MOAB-01 “Guía para el manejo de ofertas artificialmente bajas en Procesos de Contratación”, expedida por Colombia Compra Eficiente, el Decreto 1082 de 2015 y demás normas concordantes </a:t>
          </a: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r>
            <a:rPr lang="es-CO" sz="1100" b="0" i="0">
              <a:solidFill>
                <a:schemeClr val="dk1"/>
              </a:solidFill>
              <a:effectLst/>
              <a:latin typeface="Arial" panose="020B0604020202020204" pitchFamily="34" charset="0"/>
              <a:ea typeface="+mn-ea"/>
              <a:cs typeface="Arial" panose="020B0604020202020204" pitchFamily="34" charset="0"/>
            </a:rPr>
            <a:t>Para constancia se firma en _____________ a los____ días del mes de _______ de 2024.</a:t>
          </a:r>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endParaRPr lang="es-ES"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________________________________</a:t>
          </a:r>
          <a:endParaRPr lang="es-CO"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Arial" panose="020B0604020202020204" pitchFamily="34" charset="0"/>
              <a:ea typeface="+mn-ea"/>
              <a:cs typeface="Arial" panose="020B0604020202020204" pitchFamily="34" charset="0"/>
            </a:rPr>
            <a:t>Nombre del proponente o de su Representante Legal</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C.C. N°: _________________________ de __________________ (anexar copia)</a:t>
          </a:r>
          <a:endParaRPr lang="es-CO" sz="1100">
            <a:solidFill>
              <a:schemeClr val="dk1"/>
            </a:solidFill>
            <a:effectLst/>
            <a:latin typeface="Arial" panose="020B0604020202020204" pitchFamily="34" charset="0"/>
            <a:ea typeface="+mn-ea"/>
            <a:cs typeface="Arial" panose="020B0604020202020204" pitchFamily="34" charset="0"/>
          </a:endParaRPr>
        </a:p>
        <a:p>
          <a:endParaRPr lang="es-ES"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_____________________________________________________</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NOMBRE DEL PROPONENTE O DE SU REPRESENTANTE LEGAL</a:t>
          </a: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Arial" panose="020B0604020202020204" pitchFamily="34" charset="0"/>
              <a:ea typeface="+mn-ea"/>
              <a:cs typeface="Arial" panose="020B0604020202020204" pitchFamily="34" charset="0"/>
            </a:rPr>
            <a:t>N° del NIT (consorcio o unión temporal o de la(s) firma(s):_____________Anexar copia(s)</a:t>
          </a:r>
          <a:endParaRPr lang="es-CO">
            <a:effectLst/>
            <a:latin typeface="Arial" panose="020B0604020202020204" pitchFamily="34" charset="0"/>
            <a:cs typeface="Arial" panose="020B0604020202020204" pitchFamily="34" charset="0"/>
          </a:endParaRPr>
        </a:p>
        <a:p>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4</xdr:col>
      <xdr:colOff>1143000</xdr:colOff>
      <xdr:row>18</xdr:row>
      <xdr:rowOff>47625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33350" y="180975"/>
          <a:ext cx="8848725"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mn-lt"/>
              <a:ea typeface="+mn-ea"/>
              <a:cs typeface="+mn-cs"/>
            </a:rPr>
            <a:t>ANEXO 4</a:t>
          </a:r>
          <a:r>
            <a:rPr lang="es-ES">
              <a:effectLst/>
            </a:rPr>
            <a:t> </a:t>
          </a:r>
        </a:p>
        <a:p>
          <a:pPr algn="ctr" fontAlgn="b"/>
          <a:r>
            <a:rPr lang="es-ES" sz="1100" b="1" i="0" u="none" strike="noStrike">
              <a:solidFill>
                <a:schemeClr val="dk1"/>
              </a:solidFill>
              <a:effectLst/>
              <a:latin typeface="+mn-lt"/>
              <a:ea typeface="+mn-ea"/>
              <a:cs typeface="+mn-cs"/>
            </a:rPr>
            <a:t>PROPUESTA ECONÓMICA </a:t>
          </a:r>
          <a:r>
            <a:rPr lang="es-ES">
              <a:effectLst/>
            </a:rPr>
            <a:t> </a:t>
          </a:r>
          <a:endParaRPr lang="es-ES" sz="1100" b="0" i="0" u="none" strike="noStrike">
            <a:solidFill>
              <a:schemeClr val="dk1"/>
            </a:solidFill>
            <a:effectLst/>
            <a:latin typeface="+mn-lt"/>
            <a:ea typeface="+mn-ea"/>
            <a:cs typeface="+mn-cs"/>
          </a:endParaRPr>
        </a:p>
        <a:p>
          <a:pPr fontAlgn="b"/>
          <a:endParaRPr lang="es-ES" sz="1100" b="0" i="0" u="none" strike="noStrike">
            <a:solidFill>
              <a:schemeClr val="dk1"/>
            </a:solidFill>
            <a:effectLst/>
            <a:latin typeface="+mn-lt"/>
            <a:ea typeface="+mn-ea"/>
            <a:cs typeface="+mn-cs"/>
          </a:endParaRPr>
        </a:p>
        <a:p>
          <a:pPr fontAlgn="b"/>
          <a:r>
            <a:rPr lang="es-ES" sz="1100" b="0" i="0" u="none" strike="noStrike">
              <a:solidFill>
                <a:schemeClr val="dk1"/>
              </a:solidFill>
              <a:effectLst/>
              <a:latin typeface="+mn-lt"/>
              <a:ea typeface="+mn-ea"/>
              <a:cs typeface="+mn-cs"/>
            </a:rPr>
            <a:t>Ciudad y Fecha</a:t>
          </a:r>
          <a:r>
            <a:rPr lang="es-ES"/>
            <a:t> </a:t>
          </a: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r>
            <a:rPr lang="es-ES" sz="1100" b="0" i="0" u="none" strike="noStrike">
              <a:solidFill>
                <a:schemeClr val="dk1"/>
              </a:solidFill>
              <a:effectLst/>
              <a:latin typeface="+mn-lt"/>
              <a:ea typeface="+mn-ea"/>
              <a:cs typeface="+mn-cs"/>
            </a:rPr>
            <a:t>Señores: </a:t>
          </a:r>
        </a:p>
        <a:p>
          <a:pPr fontAlgn="ctr"/>
          <a:r>
            <a:rPr lang="es-ES" sz="1100" b="1" i="0" u="none" strike="noStrike">
              <a:solidFill>
                <a:schemeClr val="dk1"/>
              </a:solidFill>
              <a:effectLst/>
              <a:latin typeface="+mn-lt"/>
              <a:ea typeface="+mn-ea"/>
              <a:cs typeface="+mn-cs"/>
            </a:rPr>
            <a:t>DIRECCIÓN SECCIONAL DE ADMINISTRACIÓN JUDICIAL MEDELLÍN </a:t>
          </a:r>
        </a:p>
        <a:p>
          <a:pPr fontAlgn="ctr"/>
          <a:r>
            <a:rPr lang="es-ES" sz="1100" b="0" i="0" u="none" strike="noStrike">
              <a:solidFill>
                <a:schemeClr val="dk1"/>
              </a:solidFill>
              <a:effectLst/>
              <a:latin typeface="+mn-lt"/>
              <a:ea typeface="+mn-ea"/>
              <a:cs typeface="+mn-cs"/>
            </a:rPr>
            <a:t>Medellín, Antioquia </a:t>
          </a:r>
        </a:p>
        <a:p>
          <a:endParaRPr lang="es-ES" sz="1100" b="1" i="0" u="none" strike="noStrike">
            <a:solidFill>
              <a:schemeClr val="dk1"/>
            </a:solidFill>
            <a:effectLst/>
            <a:latin typeface="+mn-lt"/>
            <a:ea typeface="+mn-ea"/>
            <a:cs typeface="+mn-cs"/>
          </a:endParaRPr>
        </a:p>
        <a:p>
          <a:endParaRPr lang="es-ES" sz="1100" b="1" i="0" u="none" strike="noStrike">
            <a:solidFill>
              <a:schemeClr val="dk1"/>
            </a:solidFill>
            <a:effectLst/>
            <a:latin typeface="+mn-lt"/>
            <a:ea typeface="+mn-ea"/>
            <a:cs typeface="+mn-cs"/>
          </a:endParaRPr>
        </a:p>
        <a:p>
          <a:r>
            <a:rPr lang="es-ES" sz="1100" b="1" i="0" u="none" strike="noStrike">
              <a:solidFill>
                <a:schemeClr val="dk1"/>
              </a:solidFill>
              <a:effectLst/>
              <a:latin typeface="+mn-lt"/>
              <a:ea typeface="+mn-ea"/>
              <a:cs typeface="+mn-cs"/>
            </a:rPr>
            <a:t>REFERENCIA: Proceso de Selección por</a:t>
          </a:r>
          <a:r>
            <a:rPr lang="es-ES" sz="1100" b="1" i="0" u="none" strike="noStrike" baseline="0">
              <a:solidFill>
                <a:schemeClr val="dk1"/>
              </a:solidFill>
              <a:effectLst/>
              <a:latin typeface="+mn-lt"/>
              <a:ea typeface="+mn-ea"/>
              <a:cs typeface="+mn-cs"/>
            </a:rPr>
            <a:t> licitacion publica </a:t>
          </a:r>
          <a:r>
            <a:rPr lang="es-ES" sz="1100" b="1" i="0" u="none" strike="noStrike">
              <a:solidFill>
                <a:schemeClr val="dk1"/>
              </a:solidFill>
              <a:effectLst/>
              <a:latin typeface="+mn-lt"/>
              <a:ea typeface="+mn-ea"/>
              <a:cs typeface="+mn-cs"/>
            </a:rPr>
            <a:t>Número ___________________</a:t>
          </a:r>
          <a:r>
            <a:rPr lang="es-ES" sz="1100" b="0" i="0" u="none" strike="noStrike">
              <a:solidFill>
                <a:schemeClr val="dk1"/>
              </a:solidFill>
              <a:effectLst/>
              <a:latin typeface="+mn-lt"/>
              <a:ea typeface="+mn-ea"/>
              <a:cs typeface="+mn-cs"/>
            </a:rPr>
            <a:t> </a:t>
          </a: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Yo, -------------------------------------_, identificado con cedula de ciudadanía número ____________________ actuando como representante legal de _____________________________, con Nit número ______________, manifiesto que el valor de la propuesta económica se estima en la suma de $  __________________, discriminada de la siguiente forma:   </a:t>
          </a:r>
          <a:endParaRPr lang="es-CO" sz="1100"/>
        </a:p>
      </xdr:txBody>
    </xdr:sp>
    <xdr:clientData/>
  </xdr:twoCellAnchor>
  <xdr:twoCellAnchor editAs="oneCell">
    <xdr:from>
      <xdr:col>0</xdr:col>
      <xdr:colOff>295275</xdr:colOff>
      <xdr:row>0</xdr:row>
      <xdr:rowOff>266700</xdr:rowOff>
    </xdr:from>
    <xdr:to>
      <xdr:col>1</xdr:col>
      <xdr:colOff>2114550</xdr:colOff>
      <xdr:row>3</xdr:row>
      <xdr:rowOff>170180</xdr:rowOff>
    </xdr:to>
    <xdr:pic>
      <xdr:nvPicPr>
        <xdr:cNvPr id="3" name="Imagen 2" descr="Logo CSJ RGB_0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2390775" cy="789305"/>
        </a:xfrm>
        <a:prstGeom prst="rect">
          <a:avLst/>
        </a:prstGeom>
        <a:noFill/>
        <a:ln>
          <a:noFill/>
        </a:ln>
      </xdr:spPr>
    </xdr:pic>
    <xdr:clientData/>
  </xdr:twoCellAnchor>
  <xdr:twoCellAnchor>
    <xdr:from>
      <xdr:col>0</xdr:col>
      <xdr:colOff>76200</xdr:colOff>
      <xdr:row>35</xdr:row>
      <xdr:rowOff>66675</xdr:rowOff>
    </xdr:from>
    <xdr:to>
      <xdr:col>4</xdr:col>
      <xdr:colOff>1095375</xdr:colOff>
      <xdr:row>72</xdr:row>
      <xdr:rowOff>9525</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76200" y="14011275"/>
          <a:ext cx="8858250" cy="699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Nota 1.</a:t>
          </a:r>
          <a:r>
            <a:rPr lang="es-ES" sz="1100">
              <a:solidFill>
                <a:schemeClr val="dk1"/>
              </a:solidFill>
              <a:effectLst/>
              <a:latin typeface="+mn-lt"/>
              <a:ea typeface="+mn-ea"/>
              <a:cs typeface="+mn-cs"/>
            </a:rPr>
            <a:t> El valor ofertado por cada proponente para el Costo Directo, Porcentaje de Administración y utilidad podrán ser igual o inferior al valor del Costo Directo, y Porcentajes de Administración y utilidad, presentes en el presupuesto oficial relacionado en el pliego de condiciones definitivo, pero nunca superior.</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2.</a:t>
          </a:r>
          <a:r>
            <a:rPr lang="es-ES" sz="1100">
              <a:solidFill>
                <a:schemeClr val="dk1"/>
              </a:solidFill>
              <a:effectLst/>
              <a:latin typeface="+mn-lt"/>
              <a:ea typeface="+mn-ea"/>
              <a:cs typeface="+mn-cs"/>
            </a:rPr>
            <a:t> El oferente </a:t>
          </a:r>
          <a:r>
            <a:rPr lang="es-ES" sz="1100" b="1" u="sng">
              <a:solidFill>
                <a:schemeClr val="dk1"/>
              </a:solidFill>
              <a:effectLst/>
              <a:latin typeface="+mn-lt"/>
              <a:ea typeface="+mn-ea"/>
              <a:cs typeface="+mn-cs"/>
            </a:rPr>
            <a:t>NO</a:t>
          </a:r>
          <a:r>
            <a:rPr lang="es-ES" sz="1100">
              <a:solidFill>
                <a:schemeClr val="dk1"/>
              </a:solidFill>
              <a:effectLst/>
              <a:latin typeface="+mn-lt"/>
              <a:ea typeface="+mn-ea"/>
              <a:cs typeface="+mn-cs"/>
            </a:rPr>
            <a:t> podrá ofertar un </a:t>
          </a:r>
          <a:r>
            <a:rPr lang="es-ES" sz="1100" b="1" u="sng">
              <a:solidFill>
                <a:schemeClr val="dk1"/>
              </a:solidFill>
              <a:effectLst/>
              <a:latin typeface="+mn-lt"/>
              <a:ea typeface="+mn-ea"/>
              <a:cs typeface="+mn-cs"/>
            </a:rPr>
            <a:t>VALOR TOTAL</a:t>
          </a:r>
          <a:r>
            <a:rPr lang="es-ES" sz="1100">
              <a:solidFill>
                <a:schemeClr val="dk1"/>
              </a:solidFill>
              <a:effectLst/>
              <a:latin typeface="+mn-lt"/>
              <a:ea typeface="+mn-ea"/>
              <a:cs typeface="+mn-cs"/>
            </a:rPr>
            <a:t> mayor al valor del presupuesto oficial, </a:t>
          </a:r>
          <a:r>
            <a:rPr lang="es-ES" sz="1100" b="1" u="sng">
              <a:solidFill>
                <a:schemeClr val="dk1"/>
              </a:solidFill>
              <a:effectLst/>
              <a:latin typeface="+mn-lt"/>
              <a:ea typeface="+mn-ea"/>
              <a:cs typeface="+mn-cs"/>
            </a:rPr>
            <a:t>NI</a:t>
          </a:r>
          <a:r>
            <a:rPr lang="es-ES" sz="1100">
              <a:solidFill>
                <a:schemeClr val="dk1"/>
              </a:solidFill>
              <a:effectLst/>
              <a:latin typeface="+mn-lt"/>
              <a:ea typeface="+mn-ea"/>
              <a:cs typeface="+mn-cs"/>
            </a:rPr>
            <a:t> superar los precios unitarios promedio de cada ítem, de acuerdo a lo establecido en el análisis del estudio de precios del mercado.</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3.</a:t>
          </a:r>
          <a:r>
            <a:rPr lang="es-ES" sz="110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4.</a:t>
          </a:r>
          <a:r>
            <a:rPr lang="es-ES" sz="1100">
              <a:solidFill>
                <a:schemeClr val="dk1"/>
              </a:solidFill>
              <a:effectLst/>
              <a:latin typeface="+mn-lt"/>
              <a:ea typeface="+mn-ea"/>
              <a:cs typeface="+mn-cs"/>
            </a:rPr>
            <a:t> El contrato se celebrará </a:t>
          </a:r>
          <a:r>
            <a:rPr lang="es-ES" sz="1100" b="1" u="sng">
              <a:solidFill>
                <a:schemeClr val="dk1"/>
              </a:solidFill>
              <a:effectLst/>
              <a:latin typeface="+mn-lt"/>
              <a:ea typeface="+mn-ea"/>
              <a:cs typeface="+mn-cs"/>
            </a:rPr>
            <a:t>por el valor total de la oferta ganadora</a:t>
          </a:r>
          <a:r>
            <a:rPr lang="es-ES" sz="1100">
              <a:solidFill>
                <a:schemeClr val="dk1"/>
              </a:solidFill>
              <a:effectLst/>
              <a:latin typeface="+mn-lt"/>
              <a:ea typeface="+mn-ea"/>
              <a:cs typeface="+mn-cs"/>
            </a:rPr>
            <a:t>, incluido el valor del IVA y las demás contribuciones de ley.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5.</a:t>
          </a:r>
          <a:r>
            <a:rPr lang="es-ES" sz="1100">
              <a:solidFill>
                <a:schemeClr val="dk1"/>
              </a:solidFill>
              <a:effectLst/>
              <a:latin typeface="+mn-lt"/>
              <a:ea typeface="+mn-ea"/>
              <a:cs typeface="+mn-cs"/>
            </a:rPr>
            <a:t> Se analizará la artificialidad de los precios de cada uno de los ítems del contrato, de acuerdo a lo establecido en la guía G-MOAB-01 “</a:t>
          </a:r>
          <a:r>
            <a:rPr lang="es-ES" sz="1100" i="1">
              <a:solidFill>
                <a:schemeClr val="dk1"/>
              </a:solidFill>
              <a:effectLst/>
              <a:latin typeface="+mn-lt"/>
              <a:ea typeface="+mn-ea"/>
              <a:cs typeface="+mn-cs"/>
            </a:rPr>
            <a:t>Guía para el manejo de ofertas artificialmente bajas en Procesos de Contratación</a:t>
          </a:r>
          <a:r>
            <a:rPr lang="es-ES" sz="1100">
              <a:solidFill>
                <a:schemeClr val="dk1"/>
              </a:solidFill>
              <a:effectLst/>
              <a:latin typeface="+mn-lt"/>
              <a:ea typeface="+mn-ea"/>
              <a:cs typeface="+mn-cs"/>
            </a:rPr>
            <a:t>”, expedida por Colombia Compra Eficiente.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6.</a:t>
          </a:r>
          <a:r>
            <a:rPr lang="es-ES" sz="1100">
              <a:solidFill>
                <a:schemeClr val="dk1"/>
              </a:solidFill>
              <a:effectLst/>
              <a:latin typeface="+mn-lt"/>
              <a:ea typeface="+mn-ea"/>
              <a:cs typeface="+mn-cs"/>
            </a:rPr>
            <a:t> En el caso que EL PROPONENTE en su propuesta económica presente precios unitarios de cualquier ítem POR ENCIMA de los precios unitarios promedios de los ítems presentes en los documentos del presente proceso de selección, NO se tendrá en cuenta para la asignación de puntaje y dicha propuesta será RECHAZADA de plano por la entidad.</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Atentamente,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C.C. N°: _________________________ de __________________ (anexar copia)</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 del NIT (consorcio o unión temporal o de la(s) firma(s):_____________Anexar copia(s)</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Dirección: 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Telefax: 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Ciudad: 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E mail 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3</xdr:col>
      <xdr:colOff>1143000</xdr:colOff>
      <xdr:row>18</xdr:row>
      <xdr:rowOff>47625</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33350" y="180975"/>
          <a:ext cx="864870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mn-lt"/>
              <a:ea typeface="+mn-ea"/>
              <a:cs typeface="+mn-cs"/>
            </a:rPr>
            <a:t>ANEXO 4</a:t>
          </a:r>
          <a:r>
            <a:rPr lang="es-ES">
              <a:effectLst/>
            </a:rPr>
            <a:t> </a:t>
          </a:r>
        </a:p>
        <a:p>
          <a:pPr algn="ctr" fontAlgn="b"/>
          <a:r>
            <a:rPr lang="es-ES" sz="1100" b="1" i="0" u="none" strike="noStrike">
              <a:solidFill>
                <a:schemeClr val="dk1"/>
              </a:solidFill>
              <a:effectLst/>
              <a:latin typeface="+mn-lt"/>
              <a:ea typeface="+mn-ea"/>
              <a:cs typeface="+mn-cs"/>
            </a:rPr>
            <a:t>PROPUESTA ECONÓMICA </a:t>
          </a:r>
          <a:r>
            <a:rPr lang="es-ES">
              <a:effectLst/>
            </a:rPr>
            <a:t> </a:t>
          </a:r>
          <a:endParaRPr lang="es-ES" sz="1100" b="0" i="0" u="none" strike="noStrike">
            <a:solidFill>
              <a:schemeClr val="dk1"/>
            </a:solidFill>
            <a:effectLst/>
            <a:latin typeface="+mn-lt"/>
            <a:ea typeface="+mn-ea"/>
            <a:cs typeface="+mn-cs"/>
          </a:endParaRPr>
        </a:p>
        <a:p>
          <a:pPr fontAlgn="b"/>
          <a:endParaRPr lang="es-ES" sz="1100" b="0" i="0" u="none" strike="noStrike">
            <a:solidFill>
              <a:schemeClr val="dk1"/>
            </a:solidFill>
            <a:effectLst/>
            <a:latin typeface="+mn-lt"/>
            <a:ea typeface="+mn-ea"/>
            <a:cs typeface="+mn-cs"/>
          </a:endParaRPr>
        </a:p>
        <a:p>
          <a:pPr fontAlgn="b"/>
          <a:r>
            <a:rPr lang="es-ES" sz="1100" b="0" i="0" u="none" strike="noStrike">
              <a:solidFill>
                <a:schemeClr val="dk1"/>
              </a:solidFill>
              <a:effectLst/>
              <a:latin typeface="+mn-lt"/>
              <a:ea typeface="+mn-ea"/>
              <a:cs typeface="+mn-cs"/>
            </a:rPr>
            <a:t>Ciudad y Fecha</a:t>
          </a:r>
          <a:r>
            <a:rPr lang="es-ES"/>
            <a:t> </a:t>
          </a: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r>
            <a:rPr lang="es-ES" sz="1100" b="0" i="0" u="none" strike="noStrike">
              <a:solidFill>
                <a:schemeClr val="dk1"/>
              </a:solidFill>
              <a:effectLst/>
              <a:latin typeface="+mn-lt"/>
              <a:ea typeface="+mn-ea"/>
              <a:cs typeface="+mn-cs"/>
            </a:rPr>
            <a:t>Señores: </a:t>
          </a:r>
        </a:p>
        <a:p>
          <a:pPr fontAlgn="ctr"/>
          <a:r>
            <a:rPr lang="es-ES" sz="1100" b="1" i="0" u="none" strike="noStrike">
              <a:solidFill>
                <a:schemeClr val="dk1"/>
              </a:solidFill>
              <a:effectLst/>
              <a:latin typeface="+mn-lt"/>
              <a:ea typeface="+mn-ea"/>
              <a:cs typeface="+mn-cs"/>
            </a:rPr>
            <a:t>DIRECCIÓN SECCIONAL DE ADMINISTRACIÓN JUDICIAL MEDELLÍN </a:t>
          </a:r>
        </a:p>
        <a:p>
          <a:pPr fontAlgn="ctr"/>
          <a:r>
            <a:rPr lang="es-ES" sz="1100" b="0" i="0" u="none" strike="noStrike">
              <a:solidFill>
                <a:schemeClr val="dk1"/>
              </a:solidFill>
              <a:effectLst/>
              <a:latin typeface="+mn-lt"/>
              <a:ea typeface="+mn-ea"/>
              <a:cs typeface="+mn-cs"/>
            </a:rPr>
            <a:t>Medellín, Antioquia </a:t>
          </a:r>
        </a:p>
        <a:p>
          <a:endParaRPr lang="es-ES" sz="1100" b="1" i="0" u="none" strike="noStrike">
            <a:solidFill>
              <a:schemeClr val="dk1"/>
            </a:solidFill>
            <a:effectLst/>
            <a:latin typeface="+mn-lt"/>
            <a:ea typeface="+mn-ea"/>
            <a:cs typeface="+mn-cs"/>
          </a:endParaRPr>
        </a:p>
        <a:p>
          <a:endParaRPr lang="es-ES" sz="1100" b="1" i="0" u="none" strike="noStrike">
            <a:solidFill>
              <a:schemeClr val="dk1"/>
            </a:solidFill>
            <a:effectLst/>
            <a:latin typeface="+mn-lt"/>
            <a:ea typeface="+mn-ea"/>
            <a:cs typeface="+mn-cs"/>
          </a:endParaRPr>
        </a:p>
        <a:p>
          <a:r>
            <a:rPr lang="es-ES" sz="1100" b="1" i="0" u="none" strike="noStrike">
              <a:solidFill>
                <a:schemeClr val="dk1"/>
              </a:solidFill>
              <a:effectLst/>
              <a:latin typeface="+mn-lt"/>
              <a:ea typeface="+mn-ea"/>
              <a:cs typeface="+mn-cs"/>
            </a:rPr>
            <a:t>REFERENCIA: Proceso de Selección Abreviada de Menor Cuantía Número ___________________</a:t>
          </a:r>
          <a:r>
            <a:rPr lang="es-ES" sz="1100" b="0" i="0" u="none" strike="noStrike">
              <a:solidFill>
                <a:schemeClr val="dk1"/>
              </a:solidFill>
              <a:effectLst/>
              <a:latin typeface="+mn-lt"/>
              <a:ea typeface="+mn-ea"/>
              <a:cs typeface="+mn-cs"/>
            </a:rPr>
            <a:t> </a:t>
          </a: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Yo, -------------------------------------_, identificado con cedula de ciudadanía número ____________________ actuando como representante legal de _____________________________, con Nit número ______________, manifiesto que el valor de la propuesta económica se estima en la suma de $  __________________, discriminada de la siguiente forma:   </a:t>
          </a:r>
          <a:endParaRPr lang="es-CO" sz="1100"/>
        </a:p>
      </xdr:txBody>
    </xdr:sp>
    <xdr:clientData/>
  </xdr:twoCellAnchor>
  <xdr:twoCellAnchor editAs="oneCell">
    <xdr:from>
      <xdr:col>0</xdr:col>
      <xdr:colOff>295275</xdr:colOff>
      <xdr:row>0</xdr:row>
      <xdr:rowOff>266700</xdr:rowOff>
    </xdr:from>
    <xdr:to>
      <xdr:col>1</xdr:col>
      <xdr:colOff>2114550</xdr:colOff>
      <xdr:row>3</xdr:row>
      <xdr:rowOff>170180</xdr:rowOff>
    </xdr:to>
    <xdr:pic>
      <xdr:nvPicPr>
        <xdr:cNvPr id="4" name="Imagen 3" descr="Logo CSJ RGB_01">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2390775" cy="789305"/>
        </a:xfrm>
        <a:prstGeom prst="rect">
          <a:avLst/>
        </a:prstGeom>
        <a:noFill/>
        <a:ln>
          <a:noFill/>
        </a:ln>
      </xdr:spPr>
    </xdr:pic>
    <xdr:clientData/>
  </xdr:twoCellAnchor>
  <xdr:twoCellAnchor>
    <xdr:from>
      <xdr:col>0</xdr:col>
      <xdr:colOff>76200</xdr:colOff>
      <xdr:row>49</xdr:row>
      <xdr:rowOff>66675</xdr:rowOff>
    </xdr:from>
    <xdr:to>
      <xdr:col>3</xdr:col>
      <xdr:colOff>1095375</xdr:colOff>
      <xdr:row>100</xdr:row>
      <xdr:rowOff>47625</xdr:rowOff>
    </xdr:to>
    <xdr:sp macro="" textlink="">
      <xdr:nvSpPr>
        <xdr:cNvPr id="5" name="CuadroTexto 4">
          <a:extLst>
            <a:ext uri="{FF2B5EF4-FFF2-40B4-BE49-F238E27FC236}">
              <a16:creationId xmlns:a16="http://schemas.microsoft.com/office/drawing/2014/main" id="{00000000-0008-0000-0200-000005000000}"/>
            </a:ext>
          </a:extLst>
        </xdr:cNvPr>
        <xdr:cNvSpPr txBox="1"/>
      </xdr:nvSpPr>
      <xdr:spPr>
        <a:xfrm>
          <a:off x="76200" y="11115675"/>
          <a:ext cx="7134225" cy="9696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s-ES" sz="1100" b="1" i="0">
              <a:solidFill>
                <a:schemeClr val="dk1"/>
              </a:solidFill>
              <a:effectLst/>
              <a:latin typeface="+mn-lt"/>
              <a:ea typeface="+mn-ea"/>
              <a:cs typeface="+mn-cs"/>
            </a:rPr>
            <a:t>VALOR TOTAL DE LA PROPUESTA (SUMATORIA SUBTOTAL 1, SUBTOTAL 2 y SUBTOTAL 3)</a:t>
          </a:r>
          <a:r>
            <a:rPr lang="es-ES" sz="1100" b="0" i="0">
              <a:solidFill>
                <a:schemeClr val="dk1"/>
              </a:solidFill>
              <a:effectLst/>
              <a:latin typeface="+mn-lt"/>
              <a:ea typeface="+mn-ea"/>
              <a:cs typeface="+mn-cs"/>
            </a:rPr>
            <a:t> </a:t>
          </a:r>
        </a:p>
        <a:p>
          <a:pPr rtl="0" fontAlgn="base"/>
          <a:r>
            <a:rPr lang="es-ES" sz="1100" b="1" i="0">
              <a:solidFill>
                <a:schemeClr val="dk1"/>
              </a:solidFill>
              <a:effectLst/>
              <a:latin typeface="+mn-lt"/>
              <a:ea typeface="+mn-ea"/>
              <a:cs typeface="+mn-cs"/>
            </a:rPr>
            <a:t>PARA CARGA</a:t>
          </a:r>
          <a:r>
            <a:rPr lang="es-ES" sz="1100" b="0" i="0">
              <a:solidFill>
                <a:schemeClr val="dk1"/>
              </a:solidFill>
              <a:effectLst/>
              <a:latin typeface="+mn-lt"/>
              <a:ea typeface="+mn-ea"/>
              <a:cs typeface="+mn-cs"/>
            </a:rPr>
            <a:t> </a:t>
          </a:r>
        </a:p>
        <a:p>
          <a:pPr rtl="0" fontAlgn="base"/>
          <a:r>
            <a:rPr lang="es-ES" sz="1100" b="0" i="0">
              <a:solidFill>
                <a:schemeClr val="dk1"/>
              </a:solidFill>
              <a:effectLst/>
              <a:latin typeface="+mn-lt"/>
              <a:ea typeface="+mn-ea"/>
              <a:cs typeface="+mn-cs"/>
            </a:rPr>
            <a:t> </a:t>
          </a:r>
        </a:p>
        <a:p>
          <a:pPr rtl="0" fontAlgn="base"/>
          <a:r>
            <a:rPr lang="es-ES" sz="1100" b="1" i="0">
              <a:solidFill>
                <a:schemeClr val="dk1"/>
              </a:solidFill>
              <a:effectLst/>
              <a:latin typeface="+mn-lt"/>
              <a:ea typeface="+mn-ea"/>
              <a:cs typeface="+mn-cs"/>
            </a:rPr>
            <a:t>PARA LA PRESENTACIÓN DE LA OFERTA LOS PROPONENTES DEBERÁN TENER EN CUENTA, QUE EL VALOR UNITARIO DE CADA ÍTEM DEBE INCLUIR TODOS LOS GASTOS Y/O COSTOS EN EL QUE DEBE INCURRIR PARA LA PRESTACIÓN DEL SERVICIO QUE SE PRETENDE CONTRATAR; ASÍ COMO LOS IMPUESTOS, TASAS Y DEMÁS EROGACIONES, LOS CUALES SERÁN ASUMIDAS POR EL PROVEEDOR EN SU TOTALIDAD.</a:t>
          </a:r>
          <a:r>
            <a:rPr lang="es-ES" sz="1100" b="0" i="0">
              <a:solidFill>
                <a:schemeClr val="dk1"/>
              </a:solidFill>
              <a:effectLst/>
              <a:latin typeface="+mn-lt"/>
              <a:ea typeface="+mn-ea"/>
              <a:cs typeface="+mn-cs"/>
            </a:rPr>
            <a:t> </a:t>
          </a:r>
        </a:p>
        <a:p>
          <a:pPr rtl="0" fontAlgn="base"/>
          <a:r>
            <a:rPr lang="es-ES" sz="1100" b="0" i="0">
              <a:solidFill>
                <a:schemeClr val="dk1"/>
              </a:solidFill>
              <a:effectLst/>
              <a:latin typeface="+mn-lt"/>
              <a:ea typeface="+mn-ea"/>
              <a:cs typeface="+mn-cs"/>
            </a:rPr>
            <a:t> </a:t>
          </a:r>
        </a:p>
        <a:p>
          <a:pPr rtl="0" fontAlgn="base"/>
          <a:r>
            <a:rPr lang="es-ES" sz="1100" b="1" i="0">
              <a:solidFill>
                <a:schemeClr val="dk1"/>
              </a:solidFill>
              <a:effectLst/>
              <a:latin typeface="+mn-lt"/>
              <a:ea typeface="+mn-ea"/>
              <a:cs typeface="+mn-cs"/>
            </a:rPr>
            <a:t>Nota 1: </a:t>
          </a:r>
          <a:r>
            <a:rPr lang="es-ES" sz="1100" b="0" i="0">
              <a:solidFill>
                <a:schemeClr val="dk1"/>
              </a:solidFill>
              <a:effectLst/>
              <a:latin typeface="+mn-lt"/>
              <a:ea typeface="+mn-ea"/>
              <a:cs typeface="+mn-cs"/>
            </a:rPr>
            <a:t>Los proponentes no podrán exceder el </a:t>
          </a:r>
          <a:r>
            <a:rPr lang="es-ES" sz="1100" b="1" i="0">
              <a:solidFill>
                <a:schemeClr val="dk1"/>
              </a:solidFill>
              <a:effectLst/>
              <a:latin typeface="+mn-lt"/>
              <a:ea typeface="+mn-ea"/>
              <a:cs typeface="+mn-cs"/>
            </a:rPr>
            <a:t>VALOR UNITARIO PROMEDIO (ANTES DE IVA) </a:t>
          </a:r>
          <a:r>
            <a:rPr lang="es-ES" sz="1100" b="0" i="0">
              <a:solidFill>
                <a:schemeClr val="dk1"/>
              </a:solidFill>
              <a:effectLst/>
              <a:latin typeface="+mn-lt"/>
              <a:ea typeface="+mn-ea"/>
              <a:cs typeface="+mn-cs"/>
            </a:rPr>
            <a:t>de cada ítem, ni el valor del presupuesto oficial establecido en el estudio de mercado, so pena de rechazo</a:t>
          </a:r>
          <a:r>
            <a:rPr lang="es-ES" sz="1100" b="1" i="0">
              <a:solidFill>
                <a:schemeClr val="dk1"/>
              </a:solidFill>
              <a:effectLst/>
              <a:latin typeface="+mn-lt"/>
              <a:ea typeface="+mn-ea"/>
              <a:cs typeface="+mn-cs"/>
            </a:rPr>
            <a:t>. </a:t>
          </a:r>
          <a:r>
            <a:rPr lang="es-ES" sz="1100" b="1" i="0" u="sng">
              <a:solidFill>
                <a:schemeClr val="dk1"/>
              </a:solidFill>
              <a:effectLst/>
              <a:latin typeface="+mn-lt"/>
              <a:ea typeface="+mn-ea"/>
              <a:cs typeface="+mn-cs"/>
            </a:rPr>
            <a:t>En todo caso la propuesta será evaluada con el precio unitario antes de IVA.</a:t>
          </a:r>
          <a:r>
            <a:rPr lang="es-ES" sz="1100" b="0" i="0">
              <a:solidFill>
                <a:schemeClr val="dk1"/>
              </a:solidFill>
              <a:effectLst/>
              <a:latin typeface="+mn-lt"/>
              <a:ea typeface="+mn-ea"/>
              <a:cs typeface="+mn-cs"/>
            </a:rPr>
            <a:t>  </a:t>
          </a:r>
        </a:p>
        <a:p>
          <a:pPr rtl="0" fontAlgn="base"/>
          <a:r>
            <a:rPr lang="es-ES" sz="1100" b="0" i="0">
              <a:solidFill>
                <a:schemeClr val="dk1"/>
              </a:solidFill>
              <a:effectLst/>
              <a:latin typeface="+mn-lt"/>
              <a:ea typeface="+mn-ea"/>
              <a:cs typeface="+mn-cs"/>
            </a:rPr>
            <a:t>  </a:t>
          </a:r>
        </a:p>
        <a:p>
          <a:pPr rtl="0" fontAlgn="base"/>
          <a:r>
            <a:rPr lang="es-ES" sz="1100" b="0" i="0">
              <a:solidFill>
                <a:schemeClr val="dk1"/>
              </a:solidFill>
              <a:effectLst/>
              <a:latin typeface="+mn-lt"/>
              <a:ea typeface="+mn-ea"/>
              <a:cs typeface="+mn-cs"/>
            </a:rPr>
            <a:t>En todo caso el valor ofertado más el impuesto al valor agregado a que haya lugar dependiendo del régimen aplicable, no podrá superar el presupuesto oficial (Precio Estimado) establecido para la contratación.  </a:t>
          </a:r>
        </a:p>
        <a:p>
          <a:pPr rtl="0" fontAlgn="base"/>
          <a:r>
            <a:rPr lang="es-ES" sz="1100" b="0" i="0">
              <a:solidFill>
                <a:schemeClr val="dk1"/>
              </a:solidFill>
              <a:effectLst/>
              <a:latin typeface="+mn-lt"/>
              <a:ea typeface="+mn-ea"/>
              <a:cs typeface="+mn-cs"/>
            </a:rPr>
            <a:t> </a:t>
          </a:r>
          <a:r>
            <a:rPr lang="es-ES" sz="1100" b="0" i="1">
              <a:solidFill>
                <a:schemeClr val="dk1"/>
              </a:solidFill>
              <a:effectLst/>
              <a:latin typeface="+mn-lt"/>
              <a:ea typeface="+mn-ea"/>
              <a:cs typeface="+mn-cs"/>
            </a:rPr>
            <a:t> </a:t>
          </a:r>
          <a:r>
            <a:rPr lang="es-ES" sz="1100" b="0" i="0">
              <a:solidFill>
                <a:schemeClr val="dk1"/>
              </a:solidFill>
              <a:effectLst/>
              <a:latin typeface="+mn-lt"/>
              <a:ea typeface="+mn-ea"/>
              <a:cs typeface="+mn-cs"/>
            </a:rPr>
            <a:t> </a:t>
          </a:r>
        </a:p>
        <a:p>
          <a:pPr rtl="0" fontAlgn="base"/>
          <a:r>
            <a:rPr lang="es-ES" sz="1100" b="1" i="1">
              <a:solidFill>
                <a:schemeClr val="dk1"/>
              </a:solidFill>
              <a:effectLst/>
              <a:latin typeface="+mn-lt"/>
              <a:ea typeface="+mn-ea"/>
              <a:cs typeface="+mn-cs"/>
            </a:rPr>
            <a:t>Nota 2: </a:t>
          </a:r>
          <a:r>
            <a:rPr lang="es-ES" sz="1100" b="0" i="1">
              <a:solidFill>
                <a:schemeClr val="dk1"/>
              </a:solidFill>
              <a:effectLst/>
              <a:latin typeface="+mn-lt"/>
              <a:ea typeface="+mn-ea"/>
              <a:cs typeface="+mn-cs"/>
            </a:rPr>
            <a:t>El contrato se celebrará por el valor total del presupuesto oficial, incluido el valor del IVA y demás contribuciones de ley que asciende a la suma de </a:t>
          </a:r>
          <a:r>
            <a:rPr lang="es-ES" sz="1100" b="1" i="0">
              <a:solidFill>
                <a:schemeClr val="dk1"/>
              </a:solidFill>
              <a:effectLst/>
              <a:latin typeface="+mn-lt"/>
              <a:ea typeface="+mn-ea"/>
              <a:cs typeface="+mn-cs"/>
            </a:rPr>
            <a:t>DOSCIENTOS ONCE MILLONES OCHOCIENTOS VEINTISIETE MIL DOSCIENTOS SETENTA PESOS ($211.827.270) M/CTE</a:t>
          </a:r>
          <a:r>
            <a:rPr lang="es-ES" sz="1100" b="0" i="1">
              <a:solidFill>
                <a:schemeClr val="dk1"/>
              </a:solidFill>
              <a:effectLst/>
              <a:latin typeface="+mn-lt"/>
              <a:ea typeface="+mn-ea"/>
              <a:cs typeface="+mn-cs"/>
            </a:rPr>
            <a:t>., </a:t>
          </a:r>
          <a:r>
            <a:rPr lang="es-ES" sz="1100" b="1" i="1" u="sng">
              <a:solidFill>
                <a:schemeClr val="dk1"/>
              </a:solidFill>
              <a:effectLst/>
              <a:latin typeface="+mn-lt"/>
              <a:ea typeface="+mn-ea"/>
              <a:cs typeface="+mn-cs"/>
            </a:rPr>
            <a:t>y se ejecutará de acuerdo a las necesidades del servicio, según los precios de la propuesta económica presentada por el contratista</a:t>
          </a:r>
          <a:r>
            <a:rPr lang="es-ES" sz="1100" b="0" i="1">
              <a:solidFill>
                <a:schemeClr val="dk1"/>
              </a:solidFill>
              <a:effectLst/>
              <a:latin typeface="+mn-lt"/>
              <a:ea typeface="+mn-ea"/>
              <a:cs typeface="+mn-cs"/>
            </a:rPr>
            <a:t>.</a:t>
          </a:r>
          <a:r>
            <a:rPr lang="es-ES" sz="1100" b="0" i="0">
              <a:solidFill>
                <a:schemeClr val="dk1"/>
              </a:solidFill>
              <a:effectLst/>
              <a:latin typeface="+mn-lt"/>
              <a:ea typeface="+mn-ea"/>
              <a:cs typeface="+mn-cs"/>
            </a:rPr>
            <a:t> </a:t>
          </a:r>
        </a:p>
        <a:p>
          <a:pPr rtl="0" fontAlgn="base"/>
          <a:r>
            <a:rPr lang="es-ES" sz="1100" b="0" i="0">
              <a:solidFill>
                <a:schemeClr val="dk1"/>
              </a:solidFill>
              <a:effectLst/>
              <a:latin typeface="+mn-lt"/>
              <a:ea typeface="+mn-ea"/>
              <a:cs typeface="+mn-cs"/>
            </a:rPr>
            <a:t> </a:t>
          </a:r>
        </a:p>
        <a:p>
          <a:pPr rtl="0" fontAlgn="base"/>
          <a:r>
            <a:rPr lang="es-ES" sz="1100" b="1" i="0">
              <a:solidFill>
                <a:schemeClr val="dk1"/>
              </a:solidFill>
              <a:effectLst/>
              <a:latin typeface="+mn-lt"/>
              <a:ea typeface="+mn-ea"/>
              <a:cs typeface="+mn-cs"/>
            </a:rPr>
            <a:t>Nota 3:</a:t>
          </a:r>
          <a:r>
            <a:rPr lang="es-ES" sz="1100" b="0" i="0">
              <a:solidFill>
                <a:schemeClr val="dk1"/>
              </a:solidFill>
              <a:effectLst/>
              <a:latin typeface="+mn-lt"/>
              <a:ea typeface="+mn-ea"/>
              <a:cs typeface="+mn-cs"/>
            </a:rPr>
            <a:t> Para la presentación del precio inicial por parte del oferente, se deberá tener en cuenta que los precios ofrecidos deberán ser en pesos colombianos, presentando cifras enteras, tanto en los precios unitarios como totales, incluyendo todos los conceptos relacionados con el objeto de la presente contratación. Los demás conceptos no previstos en la oferta no serán asumidos por la entidad.  </a:t>
          </a:r>
        </a:p>
        <a:p>
          <a:pPr rtl="0" fontAlgn="base"/>
          <a:r>
            <a:rPr lang="es-ES" sz="1100" b="0" i="0">
              <a:solidFill>
                <a:schemeClr val="dk1"/>
              </a:solidFill>
              <a:effectLst/>
              <a:latin typeface="+mn-lt"/>
              <a:ea typeface="+mn-ea"/>
              <a:cs typeface="+mn-cs"/>
            </a:rPr>
            <a:t>   </a:t>
          </a:r>
        </a:p>
        <a:p>
          <a:pPr rtl="0" fontAlgn="base"/>
          <a:r>
            <a:rPr lang="es-ES" sz="1100" b="0" i="0">
              <a:solidFill>
                <a:schemeClr val="dk1"/>
              </a:solidFill>
              <a:effectLst/>
              <a:latin typeface="+mn-lt"/>
              <a:ea typeface="+mn-ea"/>
              <a:cs typeface="+mn-cs"/>
            </a:rPr>
            <a:t>Los valores contenidos en la propuesta económica deberán presentarse sin decimales; por lo cual, en caso de presentarse esta situación, la entidad procederá a aproximar al número entero más cercano.  </a:t>
          </a:r>
        </a:p>
        <a:p>
          <a:pPr rtl="0" fontAlgn="base"/>
          <a:r>
            <a:rPr lang="es-ES" sz="1100" b="1" i="0">
              <a:solidFill>
                <a:schemeClr val="dk1"/>
              </a:solidFill>
              <a:effectLst/>
              <a:latin typeface="+mn-lt"/>
              <a:ea typeface="+mn-ea"/>
              <a:cs typeface="+mn-cs"/>
            </a:rPr>
            <a:t> </a:t>
          </a:r>
          <a:r>
            <a:rPr lang="es-ES" sz="1100" b="0" i="0">
              <a:solidFill>
                <a:schemeClr val="dk1"/>
              </a:solidFill>
              <a:effectLst/>
              <a:latin typeface="+mn-lt"/>
              <a:ea typeface="+mn-ea"/>
              <a:cs typeface="+mn-cs"/>
            </a:rPr>
            <a:t> </a:t>
          </a:r>
        </a:p>
        <a:p>
          <a:pPr rtl="0" fontAlgn="base"/>
          <a:r>
            <a:rPr lang="es-ES" sz="1100" b="1" i="0">
              <a:solidFill>
                <a:schemeClr val="dk1"/>
              </a:solidFill>
              <a:effectLst/>
              <a:latin typeface="+mn-lt"/>
              <a:ea typeface="+mn-ea"/>
              <a:cs typeface="+mn-cs"/>
            </a:rPr>
            <a:t>Nota 4:</a:t>
          </a:r>
          <a:r>
            <a:rPr lang="es-ES" sz="1100" b="0" i="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 </a:t>
          </a:r>
        </a:p>
        <a:p>
          <a:pPr rtl="0" fontAlgn="base"/>
          <a:r>
            <a:rPr lang="es-ES" sz="1100" b="0" i="0">
              <a:solidFill>
                <a:schemeClr val="dk1"/>
              </a:solidFill>
              <a:effectLst/>
              <a:latin typeface="+mn-lt"/>
              <a:ea typeface="+mn-ea"/>
              <a:cs typeface="+mn-cs"/>
            </a:rPr>
            <a:t>  </a:t>
          </a:r>
        </a:p>
        <a:p>
          <a:pPr rtl="0" fontAlgn="base"/>
          <a:r>
            <a:rPr lang="es-ES" sz="1100" b="1" i="0">
              <a:solidFill>
                <a:schemeClr val="dk1"/>
              </a:solidFill>
              <a:effectLst/>
              <a:latin typeface="+mn-lt"/>
              <a:ea typeface="+mn-ea"/>
              <a:cs typeface="+mn-cs"/>
            </a:rPr>
            <a:t>Nota 5:</a:t>
          </a:r>
          <a:r>
            <a:rPr lang="es-ES" sz="1100" b="0" i="0">
              <a:solidFill>
                <a:schemeClr val="dk1"/>
              </a:solidFill>
              <a:effectLst/>
              <a:latin typeface="+mn-lt"/>
              <a:ea typeface="+mn-ea"/>
              <a:cs typeface="+mn-cs"/>
            </a:rPr>
            <a:t> Se analizará la artificialidad de los precios de cada uno de los ítems del contrato, de acuerdo con lo establecido en la guía G-MOAB-01 “Guía para el manejo de ofertas artificialmente bajas en Procesos de Contratación”, expedida por Colombia Compra Eficiente, el Decreto 1082 de 2015 y demás normas concordantes  </a:t>
          </a: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Atentamente,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C.C. N°: _________________________ de __________________ (anexar copia)</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 del NIT (consorcio o unión temporal o de la(s) firma(s):_____________Anexar copia(s)</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Dirección: 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Telefax: 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Ciudad: 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E mail 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0</xdr:row>
      <xdr:rowOff>180975</xdr:rowOff>
    </xdr:from>
    <xdr:to>
      <xdr:col>8</xdr:col>
      <xdr:colOff>1076325</xdr:colOff>
      <xdr:row>18</xdr:row>
      <xdr:rowOff>57150</xdr:rowOff>
    </xdr:to>
    <xdr:sp macro="" textlink="">
      <xdr:nvSpPr>
        <xdr:cNvPr id="2" name="CuadroTexto 1">
          <a:extLst>
            <a:ext uri="{FF2B5EF4-FFF2-40B4-BE49-F238E27FC236}">
              <a16:creationId xmlns:a16="http://schemas.microsoft.com/office/drawing/2014/main" id="{00000000-0008-0000-0300-000002000000}"/>
            </a:ext>
          </a:extLst>
        </xdr:cNvPr>
        <xdr:cNvSpPr txBox="1"/>
      </xdr:nvSpPr>
      <xdr:spPr>
        <a:xfrm>
          <a:off x="57150" y="180975"/>
          <a:ext cx="8924925" cy="448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r>
            <a:rPr lang="es-CO" sz="1100" b="1" i="0" u="none" strike="noStrike">
              <a:solidFill>
                <a:schemeClr val="dk1"/>
              </a:solidFill>
              <a:effectLst/>
              <a:latin typeface="+mn-lt"/>
              <a:ea typeface="+mn-ea"/>
              <a:cs typeface="+mn-cs"/>
            </a:rPr>
            <a:t>ANEXO 3</a:t>
          </a:r>
          <a:r>
            <a:rPr lang="es-CO"/>
            <a:t> </a:t>
          </a:r>
        </a:p>
        <a:p>
          <a:pPr algn="ctr"/>
          <a:r>
            <a:rPr lang="es-CO" sz="1100" b="1" i="0" u="none" strike="noStrike">
              <a:solidFill>
                <a:schemeClr val="dk1"/>
              </a:solidFill>
              <a:effectLst/>
              <a:latin typeface="+mn-lt"/>
              <a:ea typeface="+mn-ea"/>
              <a:cs typeface="+mn-cs"/>
            </a:rPr>
            <a:t>PROPUESTA ECONÓMICA </a:t>
          </a:r>
          <a:r>
            <a:rPr lang="es-CO"/>
            <a:t> </a:t>
          </a:r>
        </a:p>
        <a:p>
          <a:endParaRPr lang="es-CO" sz="1100" b="0" i="0" u="none" strike="noStrike">
            <a:solidFill>
              <a:schemeClr val="dk1"/>
            </a:solidFill>
            <a:effectLst/>
            <a:latin typeface="+mn-lt"/>
            <a:ea typeface="+mn-ea"/>
            <a:cs typeface="+mn-cs"/>
          </a:endParaRP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Ciudad y Fecha</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Señores: </a:t>
          </a:r>
          <a:r>
            <a:rPr lang="es-CO"/>
            <a:t> </a:t>
          </a:r>
        </a:p>
        <a:p>
          <a:r>
            <a:rPr lang="es-CO" sz="1100" b="1" i="0" u="none" strike="noStrike">
              <a:solidFill>
                <a:schemeClr val="dk1"/>
              </a:solidFill>
              <a:effectLst/>
              <a:latin typeface="+mn-lt"/>
              <a:ea typeface="+mn-ea"/>
              <a:cs typeface="+mn-cs"/>
            </a:rPr>
            <a:t>DIRECCIÓN SECCIONAL DE ADMINISTRACIÓN JUDICIAL MEDELLÍN </a:t>
          </a:r>
          <a:r>
            <a:rPr lang="es-CO"/>
            <a:t> </a:t>
          </a:r>
        </a:p>
        <a:p>
          <a:r>
            <a:rPr lang="es-CO" sz="1100" b="0" i="0" u="none" strike="noStrike">
              <a:solidFill>
                <a:schemeClr val="dk1"/>
              </a:solidFill>
              <a:effectLst/>
              <a:latin typeface="+mn-lt"/>
              <a:ea typeface="+mn-ea"/>
              <a:cs typeface="+mn-cs"/>
            </a:rPr>
            <a:t>Medellín, Antioquia </a:t>
          </a:r>
          <a:r>
            <a:rPr lang="es-CO"/>
            <a:t> </a:t>
          </a:r>
        </a:p>
        <a:p>
          <a:endParaRPr lang="es-CO" sz="1100" b="1" i="0" u="none" strike="noStrike">
            <a:solidFill>
              <a:schemeClr val="dk1"/>
            </a:solidFill>
            <a:effectLst/>
            <a:latin typeface="+mn-lt"/>
            <a:ea typeface="+mn-ea"/>
            <a:cs typeface="+mn-cs"/>
          </a:endParaRPr>
        </a:p>
        <a:p>
          <a:endParaRPr lang="es-CO" sz="1100" b="1" i="0" u="none" strike="noStrike">
            <a:solidFill>
              <a:schemeClr val="dk1"/>
            </a:solidFill>
            <a:effectLst/>
            <a:latin typeface="+mn-lt"/>
            <a:ea typeface="+mn-ea"/>
            <a:cs typeface="+mn-cs"/>
          </a:endParaRPr>
        </a:p>
        <a:p>
          <a:r>
            <a:rPr lang="es-CO" sz="1100" b="1" i="0" u="none" strike="noStrike">
              <a:solidFill>
                <a:schemeClr val="dk1"/>
              </a:solidFill>
              <a:effectLst/>
              <a:latin typeface="+mn-lt"/>
              <a:ea typeface="+mn-ea"/>
              <a:cs typeface="+mn-cs"/>
            </a:rPr>
            <a:t>REFERENCIA: Proceso de Selección Abreviada de Menor Cuantía Número ________________</a:t>
          </a:r>
          <a:r>
            <a:rPr lang="es-CO"/>
            <a:t> </a:t>
          </a:r>
        </a:p>
        <a:p>
          <a:endParaRPr lang="es-CO" sz="1100" b="0" i="0" u="none" strike="noStrike">
            <a:solidFill>
              <a:schemeClr val="dk1"/>
            </a:solidFill>
            <a:effectLst/>
            <a:latin typeface="+mn-lt"/>
            <a:ea typeface="+mn-ea"/>
            <a:cs typeface="+mn-cs"/>
          </a:endParaRP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Yo, _______________________, identificado con cedula de ciudadanía número _____________________ actuando como representante legal de _____________________________, con Nit número ______________, manifiesto que el valor de la propuesta económica se estima en la suma de $  __________________, discriminada de la siguiente forma:  </a:t>
          </a:r>
          <a:r>
            <a:rPr lang="es-CO"/>
            <a:t> </a:t>
          </a:r>
          <a:endParaRPr lang="es-CO" sz="1100"/>
        </a:p>
      </xdr:txBody>
    </xdr:sp>
    <xdr:clientData/>
  </xdr:twoCellAnchor>
  <xdr:twoCellAnchor editAs="oneCell">
    <xdr:from>
      <xdr:col>0</xdr:col>
      <xdr:colOff>495300</xdr:colOff>
      <xdr:row>0</xdr:row>
      <xdr:rowOff>361950</xdr:rowOff>
    </xdr:from>
    <xdr:to>
      <xdr:col>2</xdr:col>
      <xdr:colOff>361950</xdr:colOff>
      <xdr:row>4</xdr:row>
      <xdr:rowOff>74930</xdr:rowOff>
    </xdr:to>
    <xdr:pic>
      <xdr:nvPicPr>
        <xdr:cNvPr id="3" name="Imagen 2" descr="Logo CSJ RGB_0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361950"/>
          <a:ext cx="2390775" cy="789305"/>
        </a:xfrm>
        <a:prstGeom prst="rect">
          <a:avLst/>
        </a:prstGeom>
        <a:noFill/>
        <a:ln>
          <a:noFill/>
        </a:ln>
      </xdr:spPr>
    </xdr:pic>
    <xdr:clientData/>
  </xdr:twoCellAnchor>
  <xdr:twoCellAnchor>
    <xdr:from>
      <xdr:col>0</xdr:col>
      <xdr:colOff>66675</xdr:colOff>
      <xdr:row>23</xdr:row>
      <xdr:rowOff>85725</xdr:rowOff>
    </xdr:from>
    <xdr:to>
      <xdr:col>8</xdr:col>
      <xdr:colOff>0</xdr:colOff>
      <xdr:row>70</xdr:row>
      <xdr:rowOff>19050</xdr:rowOff>
    </xdr:to>
    <xdr:sp macro="" textlink="">
      <xdr:nvSpPr>
        <xdr:cNvPr id="4" name="CuadroTexto 3">
          <a:extLst>
            <a:ext uri="{FF2B5EF4-FFF2-40B4-BE49-F238E27FC236}">
              <a16:creationId xmlns:a16="http://schemas.microsoft.com/office/drawing/2014/main" id="{00000000-0008-0000-0300-000004000000}"/>
            </a:ext>
          </a:extLst>
        </xdr:cNvPr>
        <xdr:cNvSpPr txBox="1"/>
      </xdr:nvSpPr>
      <xdr:spPr>
        <a:xfrm>
          <a:off x="66675" y="5838825"/>
          <a:ext cx="7077075" cy="888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s-CO" sz="1100" b="1" i="0">
              <a:solidFill>
                <a:schemeClr val="dk1"/>
              </a:solidFill>
              <a:effectLst/>
              <a:latin typeface="+mn-lt"/>
              <a:ea typeface="+mn-ea"/>
              <a:cs typeface="+mn-cs"/>
            </a:rPr>
            <a:t>Nota 1. </a:t>
          </a:r>
          <a:r>
            <a:rPr lang="es-CO" sz="1100" b="0" i="0">
              <a:solidFill>
                <a:schemeClr val="dk1"/>
              </a:solidFill>
              <a:effectLst/>
              <a:latin typeface="+mn-lt"/>
              <a:ea typeface="+mn-ea"/>
              <a:cs typeface="+mn-cs"/>
            </a:rPr>
            <a:t>Los proponentes no podrán exceder el </a:t>
          </a:r>
          <a:r>
            <a:rPr lang="es-CO" sz="1100" b="1" i="0">
              <a:solidFill>
                <a:schemeClr val="dk1"/>
              </a:solidFill>
              <a:effectLst/>
              <a:latin typeface="+mn-lt"/>
              <a:ea typeface="+mn-ea"/>
              <a:cs typeface="+mn-cs"/>
            </a:rPr>
            <a:t>VALOR UNITARIO PROMEDIO (ANTES DE IVA) </a:t>
          </a:r>
          <a:r>
            <a:rPr lang="es-CO" sz="1100" b="0" i="0">
              <a:solidFill>
                <a:schemeClr val="dk1"/>
              </a:solidFill>
              <a:effectLst/>
              <a:latin typeface="+mn-lt"/>
              <a:ea typeface="+mn-ea"/>
              <a:cs typeface="+mn-cs"/>
            </a:rPr>
            <a:t>de cada ítem, ni el valor del presupuesto oficial establecido en el estudio de mercado, so pena de rechazo</a:t>
          </a:r>
          <a:r>
            <a:rPr lang="es-CO" sz="1100" b="1" i="0">
              <a:solidFill>
                <a:schemeClr val="dk1"/>
              </a:solidFill>
              <a:effectLst/>
              <a:latin typeface="+mn-lt"/>
              <a:ea typeface="+mn-ea"/>
              <a:cs typeface="+mn-cs"/>
            </a:rPr>
            <a:t>.</a:t>
          </a:r>
          <a:r>
            <a:rPr lang="es-CO" sz="1100" b="1" i="1" u="sng">
              <a:solidFill>
                <a:schemeClr val="dk1"/>
              </a:solidFill>
              <a:effectLst/>
              <a:latin typeface="+mn-lt"/>
              <a:ea typeface="+mn-ea"/>
              <a:cs typeface="+mn-cs"/>
            </a:rPr>
            <a:t> En todo caso la propuesta será evaluada con el precio unitario antes de IVA.</a:t>
          </a:r>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En todo caso el valor ofertado incluido el impuesto al valor agregado a que haya lugar dependiendo del régimen aplicable, no podrá superar el presupuesto oficial (Precio Estimado) establecido para la contratación.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2. </a:t>
          </a:r>
          <a:r>
            <a:rPr lang="es-CO" sz="1100" b="0" i="0">
              <a:solidFill>
                <a:schemeClr val="dk1"/>
              </a:solidFill>
              <a:effectLst/>
              <a:latin typeface="+mn-lt"/>
              <a:ea typeface="+mn-ea"/>
              <a:cs typeface="+mn-cs"/>
            </a:rPr>
            <a:t>El contrato se celebrará por el valor total del presupuesto oficial, incluido IVA, las contribuciones y demás impuestos de ley, que asciende a la suma de </a:t>
          </a:r>
          <a:r>
            <a:rPr lang="es-CO" sz="1100" b="1" i="0">
              <a:solidFill>
                <a:schemeClr val="dk1"/>
              </a:solidFill>
              <a:effectLst/>
              <a:latin typeface="+mn-lt"/>
              <a:ea typeface="+mn-ea"/>
              <a:cs typeface="+mn-cs"/>
            </a:rPr>
            <a:t>VEINTISIETE MILLONES CUATROCIENTOS NOVENTA Y NUEVE MIL NOVECIENTOS OCHENTA Y SIETE</a:t>
          </a:r>
          <a:r>
            <a:rPr lang="es-CO" sz="1100" b="0" i="0">
              <a:solidFill>
                <a:schemeClr val="dk1"/>
              </a:solidFill>
              <a:effectLst/>
              <a:latin typeface="+mn-lt"/>
              <a:ea typeface="+mn-ea"/>
              <a:cs typeface="+mn-cs"/>
            </a:rPr>
            <a:t> </a:t>
          </a:r>
          <a:r>
            <a:rPr lang="es-CO" sz="1100" b="1" i="0">
              <a:solidFill>
                <a:schemeClr val="dk1"/>
              </a:solidFill>
              <a:effectLst/>
              <a:latin typeface="+mn-lt"/>
              <a:ea typeface="+mn-ea"/>
              <a:cs typeface="+mn-cs"/>
            </a:rPr>
            <a:t>PESOS ($27.499.987) M/CTE.</a:t>
          </a:r>
          <a:r>
            <a:rPr lang="es-CO" sz="1100" b="0" i="0">
              <a:solidFill>
                <a:schemeClr val="dk1"/>
              </a:solidFill>
              <a:effectLst/>
              <a:latin typeface="+mn-lt"/>
              <a:ea typeface="+mn-ea"/>
              <a:cs typeface="+mn-cs"/>
            </a:rPr>
            <a:t>, </a:t>
          </a:r>
          <a:r>
            <a:rPr lang="es-CO" sz="1100" b="1" i="0" u="sng">
              <a:solidFill>
                <a:schemeClr val="dk1"/>
              </a:solidFill>
              <a:effectLst/>
              <a:latin typeface="+mn-lt"/>
              <a:ea typeface="+mn-ea"/>
              <a:cs typeface="+mn-cs"/>
            </a:rPr>
            <a:t>y se ejecutará de acuerdo a las necesidades del servicio y conforme a los precios de la propuesta económica presentada por el oferente adjudicatario</a:t>
          </a:r>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3.</a:t>
          </a:r>
          <a:r>
            <a:rPr lang="es-CO" sz="1100" b="0" i="0">
              <a:solidFill>
                <a:schemeClr val="dk1"/>
              </a:solidFill>
              <a:effectLst/>
              <a:latin typeface="+mn-lt"/>
              <a:ea typeface="+mn-ea"/>
              <a:cs typeface="+mn-cs"/>
            </a:rPr>
            <a:t> Para la presentación de las ofertas, se deberá tener en cuenta que los precios ofrecidos deberán ser en pesos colombianos, presentando cifras enteras, tanto en los precios unitarios como totales, incluyendo todos los conceptos relacionados con el objeto de la presente contratación. Los demás conceptos no previstos en la oferta no serán asumidos por la entidad.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Los valores contenidos en la propuesta económica deberán presentarse sin decimales; por lo cual, en caso de presentarse esta situación, la entidad procederá a aproximar al número entero más cercano.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4.</a:t>
          </a:r>
          <a:r>
            <a:rPr lang="es-CO" sz="1100" b="0" i="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5.</a:t>
          </a:r>
          <a:r>
            <a:rPr lang="es-CO" sz="1100" b="0" i="0">
              <a:solidFill>
                <a:schemeClr val="dk1"/>
              </a:solidFill>
              <a:effectLst/>
              <a:latin typeface="+mn-lt"/>
              <a:ea typeface="+mn-ea"/>
              <a:cs typeface="+mn-cs"/>
            </a:rPr>
            <a:t> Se analizará la artificialidad de los precios de cada uno de los ítems del contrato, de acuerdo con lo establecido en la guía G-MOAB-01 “Guía para el manejo de ofertas artificialmente bajas en Procesos de Contratación”, expedida por Colombia Compra Eficiente, el Decreto 1082 de 2015 y demás normas concordantes.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6: </a:t>
          </a:r>
          <a:r>
            <a:rPr lang="es-CO" sz="1100" b="0" i="0">
              <a:solidFill>
                <a:schemeClr val="dk1"/>
              </a:solidFill>
              <a:effectLst/>
              <a:latin typeface="+mn-lt"/>
              <a:ea typeface="+mn-ea"/>
              <a:cs typeface="+mn-cs"/>
            </a:rPr>
            <a:t>El contratista está en la obligación de mantener los precios ofrecidos en su oferta y solo en referencia al decreto del gobierno del alza o baja de este bien se podrá modificar, teniendo en cuenta la reglamentación para ello. En ningún caso podrá cambiar o modificar los precios establecidos durante el mes sin previo aviso, manteniendo la referencia del contrato celebrado entre las partes teniendo en cuenta el precio ofertado en el cierre del proceso el cual será la referencia para el cálculo de lo decretado por el gobierno.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Para constancia se firma en _____________ a los____ días del mes de _______ de 2023. </a:t>
          </a:r>
        </a:p>
        <a:p>
          <a:pPr rtl="0" fontAlgn="base"/>
          <a:r>
            <a:rPr lang="es-CO" sz="1100" b="0" i="0">
              <a:solidFill>
                <a:schemeClr val="dk1"/>
              </a:solidFill>
              <a:effectLst/>
              <a:latin typeface="+mn-lt"/>
              <a:ea typeface="+mn-ea"/>
              <a:cs typeface="+mn-cs"/>
            </a:rPr>
            <a:t> </a:t>
          </a: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r>
            <a:rPr lang="es-CO" sz="1100" b="0" i="0">
              <a:solidFill>
                <a:schemeClr val="dk1"/>
              </a:solidFill>
              <a:effectLst/>
              <a:latin typeface="+mn-lt"/>
              <a:ea typeface="+mn-ea"/>
              <a:cs typeface="+mn-cs"/>
            </a:rPr>
            <a:t>__________________________ </a:t>
          </a:r>
        </a:p>
        <a:p>
          <a:pPr rtl="0" fontAlgn="base"/>
          <a:r>
            <a:rPr lang="es-CO" sz="1100" b="0" i="0">
              <a:solidFill>
                <a:schemeClr val="dk1"/>
              </a:solidFill>
              <a:effectLst/>
              <a:latin typeface="+mn-lt"/>
              <a:ea typeface="+mn-ea"/>
              <a:cs typeface="+mn-cs"/>
            </a:rPr>
            <a:t>Nombre del Representante Legal </a:t>
          </a:r>
        </a:p>
        <a:p>
          <a:pPr rtl="0" fontAlgn="base"/>
          <a:r>
            <a:rPr lang="es-CO" sz="1100" b="0" i="0">
              <a:solidFill>
                <a:schemeClr val="dk1"/>
              </a:solidFill>
              <a:effectLst/>
              <a:latin typeface="+mn-lt"/>
              <a:ea typeface="+mn-ea"/>
              <a:cs typeface="+mn-cs"/>
            </a:rPr>
            <a:t>C.C. No. _______________ expedida en _______________ </a:t>
          </a:r>
        </a:p>
        <a:p>
          <a:pPr rtl="0" fontAlgn="base"/>
          <a:r>
            <a:rPr lang="es-CO" sz="1100" b="0" i="0">
              <a:solidFill>
                <a:schemeClr val="dk1"/>
              </a:solidFill>
              <a:effectLst/>
              <a:latin typeface="+mn-lt"/>
              <a:ea typeface="+mn-ea"/>
              <a:cs typeface="+mn-cs"/>
            </a:rPr>
            <a:t>NIT______________ </a:t>
          </a: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r>
            <a:rPr lang="es-CO" sz="1100" b="0" i="0">
              <a:solidFill>
                <a:schemeClr val="dk1"/>
              </a:solidFill>
              <a:effectLst/>
              <a:latin typeface="+mn-lt"/>
              <a:ea typeface="+mn-ea"/>
              <a:cs typeface="+mn-cs"/>
            </a:rPr>
            <a:t>__________________________ </a:t>
          </a:r>
        </a:p>
        <a:p>
          <a:pPr rtl="0" fontAlgn="base"/>
          <a:r>
            <a:rPr lang="es-CO" sz="1100" b="0" i="0">
              <a:solidFill>
                <a:schemeClr val="dk1"/>
              </a:solidFill>
              <a:effectLst/>
              <a:latin typeface="+mn-lt"/>
              <a:ea typeface="+mn-ea"/>
              <a:cs typeface="+mn-cs"/>
            </a:rPr>
            <a:t>Nombre del Oferente </a:t>
          </a:r>
        </a:p>
        <a:p>
          <a:pPr rtl="0" fontAlgn="base"/>
          <a:r>
            <a:rPr lang="es-CO" sz="1100" b="0" i="0">
              <a:solidFill>
                <a:schemeClr val="dk1"/>
              </a:solidFill>
              <a:effectLst/>
              <a:latin typeface="+mn-lt"/>
              <a:ea typeface="+mn-ea"/>
              <a:cs typeface="+mn-cs"/>
            </a:rPr>
            <a:t>Dirección ___________________________ </a:t>
          </a:r>
        </a:p>
        <a:p>
          <a:pPr rtl="0" fontAlgn="base"/>
          <a:r>
            <a:rPr lang="es-CO" sz="1100" b="0" i="0">
              <a:solidFill>
                <a:schemeClr val="dk1"/>
              </a:solidFill>
              <a:effectLst/>
              <a:latin typeface="+mn-lt"/>
              <a:ea typeface="+mn-ea"/>
              <a:cs typeface="+mn-cs"/>
            </a:rPr>
            <a:t>Teléfono ____________________________</a:t>
          </a:r>
        </a:p>
        <a:p>
          <a:endParaRPr lang="es-CO"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S_A_45" displayName="S_A_45" ref="A3:G18" headerRowDxfId="46" dataDxfId="45" totalsRowDxfId="44" headerRowBorderDxfId="43">
  <autoFilter ref="A3:G18" xr:uid="{00000000-0009-0000-0100-000004000000}"/>
  <tableColumns count="7">
    <tableColumn id="1" xr3:uid="{00000000-0010-0000-0000-000001000000}" name="ITEM" totalsRowLabel="COSTO DIRECTO" dataDxfId="42"/>
    <tableColumn id="2" xr3:uid="{00000000-0010-0000-0000-000002000000}" name="DESCRIPCION" dataDxfId="41"/>
    <tableColumn id="4" xr3:uid="{00000000-0010-0000-0000-000004000000}" name="UNIDAD" dataDxfId="40"/>
    <tableColumn id="6" xr3:uid="{00000000-0010-0000-0000-000006000000}" name="CANT" dataDxfId="39"/>
    <tableColumn id="3" xr3:uid="{00000000-0010-0000-0000-000003000000}" name="#SERVICIOS" dataDxfId="37" totalsRowDxfId="38"/>
    <tableColumn id="5" xr3:uid="{00000000-0010-0000-0000-000005000000}" name="PRECIO UNITARIO ANTES IVA" dataDxfId="36" dataCellStyle="Millares"/>
    <tableColumn id="8" xr3:uid="{00000000-0010-0000-0000-000008000000}" name="VALOR TOTAL ANTES DE IVA" totalsRowFunction="sum" dataDxfId="35" dataCellStyle="Millares">
      <calculatedColumnFormula>S_A_45[[#This Row],['#SERVICIOS]]*S_A_45[[#This Row],[PRECIO UNITARIO ANTES IVA]]</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S_A_4" displayName="S_A_4" ref="A20:E28" headerRowDxfId="34" headerRowBorderDxfId="33">
  <autoFilter ref="A20:E28" xr:uid="{00000000-0009-0000-0100-000003000000}"/>
  <tableColumns count="5">
    <tableColumn id="1" xr3:uid="{00000000-0010-0000-0100-000001000000}" name="ITEM" totalsRowLabel="COSTO DIRECTO" dataDxfId="32"/>
    <tableColumn id="2" xr3:uid="{00000000-0010-0000-0100-000002000000}" name="DESCRIPCION" dataDxfId="31"/>
    <tableColumn id="3" xr3:uid="{00000000-0010-0000-0100-000003000000}" name="CANT" dataDxfId="29" totalsRowDxfId="30"/>
    <tableColumn id="5" xr3:uid="{00000000-0010-0000-0100-000005000000}" name="PRECIO UNITARIO ANTES IVA" dataDxfId="28" dataCellStyle="Millares"/>
    <tableColumn id="8" xr3:uid="{00000000-0010-0000-0100-000008000000}" name="VALOR TOTAL ANTES DE IVA" totalsRowFunction="sum" dataDxfId="27" dataCellStyle="Millares">
      <calculatedColumnFormula>S_A_4[[#This Row],[CANT]]*S_A_4[[#This Row],[PRECIO UNITARIO ANTES IVA]]</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S_A" displayName="S_A" ref="A20:D47" headerRowDxfId="26" headerRowBorderDxfId="25">
  <autoFilter ref="A20:D47" xr:uid="{00000000-0009-0000-0100-000002000000}"/>
  <tableColumns count="4">
    <tableColumn id="1" xr3:uid="{00000000-0010-0000-0200-000001000000}" name="ITEM" totalsRowLabel="COSTO DIRECTO" dataDxfId="24"/>
    <tableColumn id="2" xr3:uid="{00000000-0010-0000-0200-000002000000}" name="DESCRIPCION" dataDxfId="23"/>
    <tableColumn id="4" xr3:uid="{00000000-0010-0000-0200-000004000000}" name="U. MED" dataDxfId="22"/>
    <tableColumn id="8" xr3:uid="{00000000-0010-0000-0200-000008000000}" name="VALOR  UNITARIO" totalsRowFunction="sum" dataDxfId="21" dataCellStyle="Millares">
      <calculatedColumnFormula>#REF!*#REF!</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MC" displayName="MC" ref="A20:I23" totalsRowCount="1" totalsRowDxfId="20" tableBorderDxfId="19" totalsRowBorderDxfId="18">
  <autoFilter ref="A20:I22" xr:uid="{00000000-0009-0000-0100-000001000000}"/>
  <tableColumns count="9">
    <tableColumn id="1" xr3:uid="{00000000-0010-0000-0300-000001000000}" name="ITEM" totalsRowLabel="Total" dataDxfId="16" totalsRowDxfId="17"/>
    <tableColumn id="2" xr3:uid="{00000000-0010-0000-0300-000002000000}" name="DESCRIPCION" dataDxfId="14" totalsRowDxfId="15"/>
    <tableColumn id="4" xr3:uid="{00000000-0010-0000-0300-000004000000}" name="U. MED" dataDxfId="12" totalsRowDxfId="13"/>
    <tableColumn id="3" xr3:uid="{00000000-0010-0000-0300-000003000000}" name="CANT" dataDxfId="10" totalsRowDxfId="11"/>
    <tableColumn id="5" xr3:uid="{00000000-0010-0000-0300-000005000000}" name="VALOR U." dataDxfId="8" totalsRowDxfId="9" dataCellStyle="Millares"/>
    <tableColumn id="9" xr3:uid="{00000000-0010-0000-0300-000009000000}" name="%IVA" dataDxfId="6" totalsRowDxfId="7" dataCellStyle="Porcentaje"/>
    <tableColumn id="6" xr3:uid="{00000000-0010-0000-0300-000006000000}" name="IVA" totalsRowFunction="sum" dataDxfId="4" totalsRowDxfId="5" dataCellStyle="Millares">
      <calculatedColumnFormula>MC[[#This Row],[VALOR U.]]*MC[[#This Row],[%IVA]]</calculatedColumnFormula>
    </tableColumn>
    <tableColumn id="7" xr3:uid="{00000000-0010-0000-0300-000007000000}" name="TOTAL +IVA " totalsRowFunction="sum" dataDxfId="2" totalsRowDxfId="3" dataCellStyle="Millares">
      <calculatedColumnFormula>MC[[#This Row],[VALOR U.]]+MC[[#This Row],[IVA]]</calculatedColumnFormula>
    </tableColumn>
    <tableColumn id="8" xr3:uid="{00000000-0010-0000-0300-000008000000}" name="TOTAL +IVA 2" totalsRowFunction="sum" dataDxfId="0" totalsRowDxfId="1" dataCellStyle="Millares">
      <calculatedColumnFormula>MC[[#This Row],[CANT]]*MC[[#This Row],[TOTAL +IVA ]]</calculatedColumnFormula>
    </tableColumn>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
  <sheetViews>
    <sheetView showGridLines="0" tabSelected="1" zoomScaleNormal="100" workbookViewId="0">
      <selection activeCell="J1" sqref="J1"/>
    </sheetView>
  </sheetViews>
  <sheetFormatPr defaultColWidth="11.42578125" defaultRowHeight="15"/>
  <cols>
    <col min="1" max="1" width="8.5703125" customWidth="1"/>
    <col min="2" max="2" width="71.7109375" customWidth="1"/>
    <col min="3" max="4" width="13.7109375" customWidth="1"/>
    <col min="6" max="6" width="14.42578125" style="5" customWidth="1"/>
    <col min="7" max="7" width="17.42578125" style="5" customWidth="1"/>
    <col min="9" max="9" width="14.140625" customWidth="1"/>
    <col min="10" max="10" width="26.5703125" customWidth="1"/>
    <col min="11" max="11" width="13.7109375" customWidth="1"/>
  </cols>
  <sheetData>
    <row r="1" spans="1:7" ht="279.75" customHeight="1">
      <c r="A1" s="65"/>
      <c r="B1" s="65"/>
      <c r="C1" s="65"/>
      <c r="D1" s="65"/>
      <c r="E1" s="65"/>
      <c r="F1" s="65"/>
      <c r="G1" s="65"/>
    </row>
    <row r="2" spans="1:7" ht="15" customHeight="1"/>
    <row r="3" spans="1:7" ht="36">
      <c r="A3" s="50" t="s">
        <v>0</v>
      </c>
      <c r="B3" s="51" t="s">
        <v>1</v>
      </c>
      <c r="C3" s="51" t="s">
        <v>2</v>
      </c>
      <c r="D3" s="51" t="s">
        <v>3</v>
      </c>
      <c r="E3" s="51" t="s">
        <v>4</v>
      </c>
      <c r="F3" s="52" t="s">
        <v>5</v>
      </c>
      <c r="G3" s="52" t="s">
        <v>6</v>
      </c>
    </row>
    <row r="4" spans="1:7">
      <c r="A4" s="53" t="s">
        <v>7</v>
      </c>
      <c r="B4" s="54"/>
      <c r="C4" s="55"/>
      <c r="D4" s="55"/>
      <c r="E4" s="54"/>
      <c r="F4" s="56"/>
      <c r="G4" s="57"/>
    </row>
    <row r="5" spans="1:7" ht="24">
      <c r="A5" s="58">
        <v>1</v>
      </c>
      <c r="B5" s="59" t="s">
        <v>8</v>
      </c>
      <c r="C5" s="58" t="s">
        <v>9</v>
      </c>
      <c r="D5" s="58">
        <v>2</v>
      </c>
      <c r="E5" s="58">
        <v>3</v>
      </c>
      <c r="F5" s="60"/>
      <c r="G5" s="61">
        <f>S_A_45[[#This Row],['#SERVICIOS]]*S_A_45[[#This Row],[PRECIO UNITARIO ANTES IVA]]*S_A_45[[#This Row],[CANT]]</f>
        <v>0</v>
      </c>
    </row>
    <row r="6" spans="1:7" ht="24">
      <c r="A6" s="58">
        <v>2</v>
      </c>
      <c r="B6" s="62" t="s">
        <v>10</v>
      </c>
      <c r="C6" s="58" t="s">
        <v>9</v>
      </c>
      <c r="D6" s="58">
        <v>2</v>
      </c>
      <c r="E6" s="58">
        <v>3</v>
      </c>
      <c r="F6" s="60"/>
      <c r="G6" s="61">
        <f>S_A_45[[#This Row],['#SERVICIOS]]*S_A_45[[#This Row],[PRECIO UNITARIO ANTES IVA]]*S_A_45[[#This Row],[CANT]]</f>
        <v>0</v>
      </c>
    </row>
    <row r="7" spans="1:7" ht="24">
      <c r="A7" s="58">
        <v>3</v>
      </c>
      <c r="B7" s="62" t="s">
        <v>11</v>
      </c>
      <c r="C7" s="58" t="s">
        <v>9</v>
      </c>
      <c r="D7" s="58">
        <v>1</v>
      </c>
      <c r="E7" s="58">
        <v>3</v>
      </c>
      <c r="F7" s="60"/>
      <c r="G7" s="61">
        <f>S_A_45[[#This Row],['#SERVICIOS]]*S_A_45[[#This Row],[PRECIO UNITARIO ANTES IVA]]*S_A_45[[#This Row],[CANT]]</f>
        <v>0</v>
      </c>
    </row>
    <row r="8" spans="1:7" ht="24">
      <c r="A8" s="58">
        <v>4</v>
      </c>
      <c r="B8" s="59" t="s">
        <v>12</v>
      </c>
      <c r="C8" s="58" t="s">
        <v>9</v>
      </c>
      <c r="D8" s="58">
        <v>3</v>
      </c>
      <c r="E8" s="58">
        <v>9</v>
      </c>
      <c r="F8" s="60"/>
      <c r="G8" s="61">
        <f>S_A_45[[#This Row],['#SERVICIOS]]*S_A_45[[#This Row],[PRECIO UNITARIO ANTES IVA]]*S_A_45[[#This Row],[CANT]]</f>
        <v>0</v>
      </c>
    </row>
    <row r="9" spans="1:7">
      <c r="A9" s="53" t="s">
        <v>13</v>
      </c>
      <c r="B9" s="54"/>
      <c r="C9" s="55"/>
      <c r="D9" s="55"/>
      <c r="E9" s="54"/>
      <c r="F9" s="56"/>
      <c r="G9" s="57"/>
    </row>
    <row r="10" spans="1:7" ht="24">
      <c r="A10" s="58">
        <v>5</v>
      </c>
      <c r="B10" s="62" t="s">
        <v>14</v>
      </c>
      <c r="C10" s="58" t="s">
        <v>9</v>
      </c>
      <c r="D10" s="58">
        <v>2</v>
      </c>
      <c r="E10" s="58">
        <v>3</v>
      </c>
      <c r="F10" s="60"/>
      <c r="G10" s="61">
        <f>S_A_45[[#This Row],['#SERVICIOS]]*S_A_45[[#This Row],[PRECIO UNITARIO ANTES IVA]]*S_A_45[[#This Row],[CANT]]</f>
        <v>0</v>
      </c>
    </row>
    <row r="11" spans="1:7" ht="24">
      <c r="A11" s="58">
        <v>6</v>
      </c>
      <c r="B11" s="59" t="s">
        <v>15</v>
      </c>
      <c r="C11" s="58" t="s">
        <v>9</v>
      </c>
      <c r="D11" s="58">
        <v>1</v>
      </c>
      <c r="E11" s="58">
        <v>3</v>
      </c>
      <c r="F11" s="60"/>
      <c r="G11" s="61">
        <f>S_A_45[[#This Row],['#SERVICIOS]]*S_A_45[[#This Row],[PRECIO UNITARIO ANTES IVA]]*S_A_45[[#This Row],[CANT]]</f>
        <v>0</v>
      </c>
    </row>
    <row r="12" spans="1:7" ht="24">
      <c r="A12" s="58">
        <v>7</v>
      </c>
      <c r="B12" s="59" t="s">
        <v>16</v>
      </c>
      <c r="C12" s="58" t="s">
        <v>9</v>
      </c>
      <c r="D12" s="58">
        <v>1</v>
      </c>
      <c r="E12" s="58">
        <v>3</v>
      </c>
      <c r="F12" s="60"/>
      <c r="G12" s="61">
        <f>S_A_45[[#This Row],['#SERVICIOS]]*S_A_45[[#This Row],[PRECIO UNITARIO ANTES IVA]]*S_A_45[[#This Row],[CANT]]</f>
        <v>0</v>
      </c>
    </row>
    <row r="13" spans="1:7" ht="24">
      <c r="A13" s="58">
        <v>8</v>
      </c>
      <c r="B13" s="59" t="s">
        <v>12</v>
      </c>
      <c r="C13" s="58" t="s">
        <v>9</v>
      </c>
      <c r="D13" s="58">
        <v>3</v>
      </c>
      <c r="E13" s="58">
        <v>9</v>
      </c>
      <c r="F13" s="60"/>
      <c r="G13" s="61">
        <f>S_A_45[[#This Row],['#SERVICIOS]]*S_A_45[[#This Row],[PRECIO UNITARIO ANTES IVA]]*S_A_45[[#This Row],[CANT]]</f>
        <v>0</v>
      </c>
    </row>
    <row r="14" spans="1:7">
      <c r="A14" s="53" t="s">
        <v>17</v>
      </c>
      <c r="B14" s="54"/>
      <c r="C14" s="55"/>
      <c r="D14" s="55"/>
      <c r="E14" s="54"/>
      <c r="F14" s="56"/>
      <c r="G14" s="57"/>
    </row>
    <row r="15" spans="1:7" ht="24">
      <c r="A15" s="58">
        <v>9</v>
      </c>
      <c r="B15" s="59" t="s">
        <v>18</v>
      </c>
      <c r="C15" s="58" t="s">
        <v>9</v>
      </c>
      <c r="D15" s="58">
        <v>1</v>
      </c>
      <c r="E15" s="58">
        <v>3</v>
      </c>
      <c r="F15" s="60"/>
      <c r="G15" s="61">
        <f>S_A_45[[#This Row],['#SERVICIOS]]*S_A_45[[#This Row],[PRECIO UNITARIO ANTES IVA]]*S_A_45[[#This Row],[CANT]]</f>
        <v>0</v>
      </c>
    </row>
    <row r="16" spans="1:7" ht="24">
      <c r="A16" s="58">
        <v>10</v>
      </c>
      <c r="B16" s="59" t="s">
        <v>19</v>
      </c>
      <c r="C16" s="58" t="s">
        <v>9</v>
      </c>
      <c r="D16" s="58">
        <v>1</v>
      </c>
      <c r="E16" s="58">
        <v>4</v>
      </c>
      <c r="F16" s="60"/>
      <c r="G16" s="61">
        <f>S_A_45[[#This Row],['#SERVICIOS]]*S_A_45[[#This Row],[PRECIO UNITARIO ANTES IVA]]*S_A_45[[#This Row],[CANT]]</f>
        <v>0</v>
      </c>
    </row>
    <row r="17" spans="1:7">
      <c r="A17" s="53" t="s">
        <v>20</v>
      </c>
      <c r="B17" s="54"/>
      <c r="C17" s="55"/>
      <c r="D17" s="55"/>
      <c r="E17" s="54"/>
      <c r="F17" s="56"/>
      <c r="G17" s="57"/>
    </row>
    <row r="18" spans="1:7" ht="24">
      <c r="A18" s="58">
        <v>11</v>
      </c>
      <c r="B18" s="59" t="s">
        <v>19</v>
      </c>
      <c r="C18" s="58" t="s">
        <v>9</v>
      </c>
      <c r="D18" s="58">
        <v>1</v>
      </c>
      <c r="E18" s="58">
        <v>4</v>
      </c>
      <c r="F18" s="60"/>
      <c r="G18" s="61">
        <f>S_A_45[[#This Row],['#SERVICIOS]]*S_A_45[[#This Row],[PRECIO UNITARIO ANTES IVA]]*S_A_45[[#This Row],[CANT]]</f>
        <v>0</v>
      </c>
    </row>
    <row r="19" spans="1:7" ht="18.75" customHeight="1">
      <c r="A19" s="66" t="s">
        <v>21</v>
      </c>
      <c r="B19" s="70"/>
      <c r="C19" s="70"/>
      <c r="D19" s="70"/>
      <c r="E19" s="70"/>
      <c r="F19" s="68">
        <f>SUBTOTAL(109,S_A_45[VALOR TOTAL ANTES DE IVA])</f>
        <v>0</v>
      </c>
      <c r="G19" s="69"/>
    </row>
    <row r="20" spans="1:7" ht="18.75" customHeight="1">
      <c r="A20" s="66" t="s">
        <v>22</v>
      </c>
      <c r="B20" s="67"/>
      <c r="C20" s="67"/>
      <c r="D20" s="67"/>
      <c r="E20" s="67"/>
      <c r="F20" s="63">
        <v>0.19</v>
      </c>
      <c r="G20" s="64">
        <f>F19*F20</f>
        <v>0</v>
      </c>
    </row>
    <row r="21" spans="1:7" ht="18.75" customHeight="1">
      <c r="A21" s="66" t="s">
        <v>23</v>
      </c>
      <c r="B21" s="67"/>
      <c r="C21" s="67"/>
      <c r="D21" s="67"/>
      <c r="E21" s="67"/>
      <c r="F21" s="68">
        <f>+F19+G20</f>
        <v>0</v>
      </c>
      <c r="G21" s="69"/>
    </row>
    <row r="23" spans="1:7" ht="395.25" customHeight="1"/>
  </sheetData>
  <sheetProtection algorithmName="SHA-512" hashValue="mYQUq211EwDBVvQa1LwFeQsATqit6CYWPIveMoTRiRYX2/xQhenyidHBs3d5EnaTPP1GKkAYm0Kpy4HuiBB9Ww==" saltValue="ERX8dNci8ozRLb4c1QlmYA==" spinCount="100000" sheet="1" scenarios="1"/>
  <mergeCells count="6">
    <mergeCell ref="A1:G1"/>
    <mergeCell ref="A21:E21"/>
    <mergeCell ref="F21:G21"/>
    <mergeCell ref="A19:E19"/>
    <mergeCell ref="F19:G19"/>
    <mergeCell ref="A20:E20"/>
  </mergeCells>
  <phoneticPr fontId="12" type="noConversion"/>
  <pageMargins left="0.7" right="0.7" top="0.75" bottom="0.75" header="0.3" footer="0.3"/>
  <pageSetup orientation="portrait" horizontalDpi="4294967293"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4"/>
  <sheetViews>
    <sheetView showGridLines="0" topLeftCell="A16" zoomScaleNormal="100" workbookViewId="0">
      <selection activeCell="D29" sqref="D29:E29"/>
    </sheetView>
  </sheetViews>
  <sheetFormatPr defaultColWidth="11.42578125" defaultRowHeight="15"/>
  <cols>
    <col min="1" max="1" width="8.5703125" customWidth="1"/>
    <col min="2" max="2" width="71.7109375" customWidth="1"/>
    <col min="4" max="4" width="14.42578125" style="5" customWidth="1"/>
    <col min="5" max="5" width="17.42578125" style="5" customWidth="1"/>
    <col min="7" max="7" width="14.140625" customWidth="1"/>
    <col min="8" max="8" width="26.5703125" customWidth="1"/>
    <col min="9" max="9" width="13.7109375" customWidth="1"/>
  </cols>
  <sheetData>
    <row r="1" spans="1:5" ht="39.75" customHeight="1">
      <c r="A1" s="65"/>
      <c r="B1" s="65"/>
      <c r="C1" s="65"/>
      <c r="D1" s="65"/>
      <c r="E1" s="65"/>
    </row>
    <row r="2" spans="1:5">
      <c r="A2" s="75"/>
      <c r="B2" s="75"/>
      <c r="C2" s="75"/>
      <c r="D2" s="75"/>
      <c r="E2" s="75"/>
    </row>
    <row r="4" spans="1:5">
      <c r="A4" s="3"/>
    </row>
    <row r="6" spans="1:5" ht="28.5" customHeight="1">
      <c r="A6" s="76"/>
      <c r="B6" s="76"/>
    </row>
    <row r="7" spans="1:5" ht="44.25" customHeight="1">
      <c r="A7" s="77"/>
      <c r="B7" s="77"/>
      <c r="C7" s="77"/>
      <c r="D7" s="77"/>
    </row>
    <row r="8" spans="1:5" ht="23.25" customHeight="1">
      <c r="A8" s="76"/>
      <c r="B8" s="76"/>
    </row>
    <row r="11" spans="1:5">
      <c r="A11" s="2"/>
    </row>
    <row r="14" spans="1:5" ht="15" customHeight="1">
      <c r="A14" s="78"/>
      <c r="B14" s="78"/>
      <c r="C14" s="78"/>
      <c r="D14" s="78"/>
      <c r="E14" s="78"/>
    </row>
    <row r="15" spans="1:5">
      <c r="A15" s="78"/>
      <c r="B15" s="78"/>
      <c r="C15" s="78"/>
      <c r="D15" s="78"/>
      <c r="E15" s="78"/>
    </row>
    <row r="16" spans="1:5" ht="18" customHeight="1">
      <c r="A16" s="78"/>
      <c r="B16" s="78"/>
      <c r="C16" s="78"/>
      <c r="D16" s="78"/>
      <c r="E16" s="78"/>
    </row>
    <row r="17" spans="1:7" ht="29.25" customHeight="1">
      <c r="A17" s="78"/>
      <c r="B17" s="78"/>
      <c r="C17" s="78"/>
      <c r="D17" s="78"/>
      <c r="E17" s="78"/>
    </row>
    <row r="18" spans="1:7">
      <c r="A18" s="78"/>
      <c r="B18" s="78"/>
      <c r="C18" s="78"/>
      <c r="D18" s="78"/>
      <c r="E18" s="78"/>
    </row>
    <row r="19" spans="1:7" ht="30" customHeight="1"/>
    <row r="20" spans="1:7" ht="45">
      <c r="A20" s="6" t="s">
        <v>0</v>
      </c>
      <c r="B20" s="19" t="s">
        <v>1</v>
      </c>
      <c r="C20" s="19" t="s">
        <v>3</v>
      </c>
      <c r="D20" s="12" t="s">
        <v>5</v>
      </c>
      <c r="E20" s="12" t="s">
        <v>6</v>
      </c>
    </row>
    <row r="21" spans="1:7">
      <c r="A21" s="20"/>
      <c r="B21" s="21"/>
      <c r="C21" s="22"/>
      <c r="D21" s="18">
        <v>0</v>
      </c>
      <c r="E21" s="13">
        <f>S_A_4[[#This Row],[CANT]]*S_A_4[[#This Row],[PRECIO UNITARIO ANTES IVA]]</f>
        <v>0</v>
      </c>
    </row>
    <row r="22" spans="1:7">
      <c r="A22" s="17"/>
      <c r="B22" s="21"/>
      <c r="C22" s="22"/>
      <c r="D22" s="18">
        <v>0</v>
      </c>
      <c r="E22" s="13">
        <f>S_A_4[[#This Row],[CANT]]*S_A_4[[#This Row],[PRECIO UNITARIO ANTES IVA]]</f>
        <v>0</v>
      </c>
    </row>
    <row r="23" spans="1:7">
      <c r="A23" s="17"/>
      <c r="B23" s="21"/>
      <c r="C23" s="22"/>
      <c r="D23" s="18">
        <v>0</v>
      </c>
      <c r="E23" s="13">
        <f>S_A_4[[#This Row],[CANT]]*S_A_4[[#This Row],[PRECIO UNITARIO ANTES IVA]]</f>
        <v>0</v>
      </c>
      <c r="G23" s="1"/>
    </row>
    <row r="24" spans="1:7">
      <c r="A24" s="17"/>
      <c r="B24" s="21"/>
      <c r="C24" s="22"/>
      <c r="D24" s="18">
        <v>0</v>
      </c>
      <c r="E24" s="13">
        <f>S_A_4[[#This Row],[CANT]]*S_A_4[[#This Row],[PRECIO UNITARIO ANTES IVA]]</f>
        <v>0</v>
      </c>
    </row>
    <row r="25" spans="1:7">
      <c r="A25" s="17"/>
      <c r="B25" s="21"/>
      <c r="C25" s="22"/>
      <c r="D25" s="18">
        <v>0</v>
      </c>
      <c r="E25" s="13">
        <f>S_A_4[[#This Row],[CANT]]*S_A_4[[#This Row],[PRECIO UNITARIO ANTES IVA]]</f>
        <v>0</v>
      </c>
    </row>
    <row r="26" spans="1:7">
      <c r="A26" s="17"/>
      <c r="B26" s="21"/>
      <c r="C26" s="22"/>
      <c r="D26" s="18">
        <v>0</v>
      </c>
      <c r="E26" s="13">
        <f>S_A_4[[#This Row],[CANT]]*S_A_4[[#This Row],[PRECIO UNITARIO ANTES IVA]]</f>
        <v>0</v>
      </c>
    </row>
    <row r="27" spans="1:7">
      <c r="A27" s="17"/>
      <c r="B27" s="21"/>
      <c r="C27" s="22"/>
      <c r="D27" s="18">
        <v>0</v>
      </c>
      <c r="E27" s="13">
        <f>S_A_4[[#This Row],[CANT]]*S_A_4[[#This Row],[PRECIO UNITARIO ANTES IVA]]</f>
        <v>0</v>
      </c>
    </row>
    <row r="28" spans="1:7">
      <c r="A28" s="17"/>
      <c r="B28" s="21"/>
      <c r="C28" s="22"/>
      <c r="D28" s="18">
        <v>0</v>
      </c>
      <c r="E28" s="13">
        <f>S_A_4[[#This Row],[CANT]]*S_A_4[[#This Row],[PRECIO UNITARIO ANTES IVA]]</f>
        <v>0</v>
      </c>
    </row>
    <row r="29" spans="1:7" ht="15" customHeight="1">
      <c r="A29" s="71" t="s">
        <v>21</v>
      </c>
      <c r="B29" s="79"/>
      <c r="C29" s="79"/>
      <c r="D29" s="73">
        <f>SUBTOTAL(109,S_A_4[VALOR TOTAL ANTES DE IVA])</f>
        <v>0</v>
      </c>
      <c r="E29" s="74"/>
    </row>
    <row r="30" spans="1:7" ht="15" customHeight="1">
      <c r="A30" s="71" t="s">
        <v>24</v>
      </c>
      <c r="B30" s="72"/>
      <c r="C30" s="72"/>
      <c r="D30" s="14">
        <v>0.12</v>
      </c>
      <c r="E30" s="15">
        <f>D29*D30</f>
        <v>0</v>
      </c>
    </row>
    <row r="31" spans="1:7" ht="15" customHeight="1">
      <c r="A31" s="71" t="s">
        <v>25</v>
      </c>
      <c r="B31" s="72"/>
      <c r="C31" s="72"/>
      <c r="D31" s="14">
        <v>0.05</v>
      </c>
      <c r="E31" s="15">
        <f>E30*D31</f>
        <v>0</v>
      </c>
    </row>
    <row r="32" spans="1:7" ht="15" customHeight="1">
      <c r="A32" s="71" t="s">
        <v>26</v>
      </c>
      <c r="B32" s="72"/>
      <c r="C32" s="72"/>
      <c r="D32" s="24"/>
      <c r="E32" s="23">
        <f>SUM(E26:E28)</f>
        <v>0</v>
      </c>
    </row>
    <row r="33" spans="1:5" ht="15" customHeight="1">
      <c r="A33" s="71" t="s">
        <v>27</v>
      </c>
      <c r="B33" s="72"/>
      <c r="C33" s="72"/>
      <c r="D33" s="16">
        <v>0.19</v>
      </c>
      <c r="E33" s="15">
        <f>+E32*D33</f>
        <v>0</v>
      </c>
    </row>
    <row r="34" spans="1:5" ht="15" customHeight="1">
      <c r="A34" s="71" t="s">
        <v>23</v>
      </c>
      <c r="B34" s="72"/>
      <c r="C34" s="72"/>
      <c r="D34" s="73">
        <f>SUM(E29:E33)</f>
        <v>0</v>
      </c>
      <c r="E34" s="74"/>
    </row>
  </sheetData>
  <mergeCells count="14">
    <mergeCell ref="A34:C34"/>
    <mergeCell ref="D34:E34"/>
    <mergeCell ref="A32:C32"/>
    <mergeCell ref="A1:E1"/>
    <mergeCell ref="A2:E2"/>
    <mergeCell ref="A6:B6"/>
    <mergeCell ref="A7:D7"/>
    <mergeCell ref="A8:B8"/>
    <mergeCell ref="A14:E18"/>
    <mergeCell ref="A29:C29"/>
    <mergeCell ref="D29:E29"/>
    <mergeCell ref="A30:C30"/>
    <mergeCell ref="A31:C31"/>
    <mergeCell ref="A33:C33"/>
  </mergeCells>
  <pageMargins left="0.7" right="0.7" top="0.75" bottom="0.75" header="0.3" footer="0.3"/>
  <pageSetup orientation="portrait" horizontalDpi="4294967293" verticalDpi="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8"/>
  <sheetViews>
    <sheetView showGridLines="0" topLeftCell="A18" zoomScaleNormal="100" workbookViewId="0">
      <selection activeCell="A20" sqref="A20"/>
    </sheetView>
  </sheetViews>
  <sheetFormatPr defaultColWidth="11.42578125" defaultRowHeight="15"/>
  <cols>
    <col min="1" max="1" width="8.5703125" customWidth="1"/>
    <col min="2" max="2" width="71.7109375" customWidth="1"/>
    <col min="4" max="4" width="17.42578125" style="5" customWidth="1"/>
    <col min="6" max="6" width="14.140625" customWidth="1"/>
    <col min="7" max="7" width="26.5703125" customWidth="1"/>
    <col min="8" max="8" width="13.7109375" customWidth="1"/>
  </cols>
  <sheetData>
    <row r="1" spans="1:4" ht="39.75" customHeight="1">
      <c r="A1" s="65"/>
      <c r="B1" s="65"/>
      <c r="C1" s="65"/>
      <c r="D1" s="65"/>
    </row>
    <row r="2" spans="1:4">
      <c r="A2" s="75"/>
      <c r="B2" s="75"/>
      <c r="C2" s="75"/>
      <c r="D2" s="75"/>
    </row>
    <row r="4" spans="1:4">
      <c r="A4" s="3"/>
    </row>
    <row r="6" spans="1:4" ht="28.5" customHeight="1">
      <c r="A6" s="76"/>
      <c r="B6" s="76"/>
    </row>
    <row r="7" spans="1:4" ht="44.25" customHeight="1">
      <c r="A7" s="77"/>
      <c r="B7" s="77"/>
      <c r="C7" s="77"/>
    </row>
    <row r="8" spans="1:4" ht="23.25" customHeight="1">
      <c r="A8" s="76"/>
      <c r="B8" s="76"/>
    </row>
    <row r="11" spans="1:4">
      <c r="A11" s="2"/>
    </row>
    <row r="14" spans="1:4" ht="15" customHeight="1">
      <c r="A14" s="78"/>
      <c r="B14" s="78"/>
      <c r="C14" s="78"/>
      <c r="D14" s="78"/>
    </row>
    <row r="15" spans="1:4">
      <c r="A15" s="78"/>
      <c r="B15" s="78"/>
      <c r="C15" s="78"/>
      <c r="D15" s="78"/>
    </row>
    <row r="16" spans="1:4" ht="18" customHeight="1">
      <c r="A16" s="78"/>
      <c r="B16" s="78"/>
      <c r="C16" s="78"/>
      <c r="D16" s="78"/>
    </row>
    <row r="17" spans="1:6" ht="29.25" customHeight="1">
      <c r="A17" s="78"/>
      <c r="B17" s="78"/>
      <c r="C17" s="78"/>
      <c r="D17" s="78"/>
    </row>
    <row r="18" spans="1:6">
      <c r="A18" s="78"/>
      <c r="B18" s="78"/>
      <c r="C18" s="78"/>
      <c r="D18" s="78"/>
    </row>
    <row r="19" spans="1:6" ht="30" customHeight="1"/>
    <row r="20" spans="1:6">
      <c r="A20" s="6" t="s">
        <v>0</v>
      </c>
      <c r="B20" s="6" t="s">
        <v>1</v>
      </c>
      <c r="C20" s="6" t="s">
        <v>28</v>
      </c>
      <c r="D20" s="12" t="s">
        <v>29</v>
      </c>
    </row>
    <row r="21" spans="1:6">
      <c r="A21" s="4">
        <v>1</v>
      </c>
      <c r="B21" s="36" t="s">
        <v>30</v>
      </c>
      <c r="C21" s="34"/>
      <c r="D21" s="35"/>
    </row>
    <row r="22" spans="1:6">
      <c r="A22" s="37">
        <v>1.1000000000000001</v>
      </c>
      <c r="B22" s="37" t="s">
        <v>31</v>
      </c>
      <c r="C22" s="37" t="s">
        <v>32</v>
      </c>
      <c r="D22" s="13">
        <v>0</v>
      </c>
    </row>
    <row r="23" spans="1:6">
      <c r="A23" s="37">
        <v>1.2</v>
      </c>
      <c r="B23" s="37" t="s">
        <v>33</v>
      </c>
      <c r="C23" s="37" t="s">
        <v>32</v>
      </c>
      <c r="D23" s="13">
        <v>0</v>
      </c>
      <c r="F23" s="1"/>
    </row>
    <row r="24" spans="1:6">
      <c r="A24" s="37">
        <v>1.3</v>
      </c>
      <c r="B24" s="37" t="s">
        <v>34</v>
      </c>
      <c r="C24" s="37" t="s">
        <v>32</v>
      </c>
      <c r="D24" s="13">
        <v>0</v>
      </c>
    </row>
    <row r="25" spans="1:6">
      <c r="A25" s="37">
        <v>1.4</v>
      </c>
      <c r="B25" s="37" t="s">
        <v>35</v>
      </c>
      <c r="C25" s="37" t="s">
        <v>32</v>
      </c>
      <c r="D25" s="13">
        <v>0</v>
      </c>
    </row>
    <row r="26" spans="1:6">
      <c r="A26" s="37">
        <v>1.5</v>
      </c>
      <c r="B26" s="37" t="s">
        <v>36</v>
      </c>
      <c r="C26" s="37" t="s">
        <v>32</v>
      </c>
      <c r="D26" s="13">
        <v>0</v>
      </c>
    </row>
    <row r="27" spans="1:6">
      <c r="A27" s="37">
        <v>1.6</v>
      </c>
      <c r="B27" s="37" t="s">
        <v>37</v>
      </c>
      <c r="C27" s="37" t="s">
        <v>32</v>
      </c>
      <c r="D27" s="13">
        <v>0</v>
      </c>
    </row>
    <row r="28" spans="1:6">
      <c r="A28" s="37">
        <v>1.7</v>
      </c>
      <c r="B28" s="37" t="s">
        <v>38</v>
      </c>
      <c r="C28" s="37" t="s">
        <v>32</v>
      </c>
      <c r="D28" s="13">
        <v>0</v>
      </c>
    </row>
    <row r="29" spans="1:6">
      <c r="A29" s="37">
        <v>1.8</v>
      </c>
      <c r="B29" s="37" t="s">
        <v>39</v>
      </c>
      <c r="C29" s="37" t="s">
        <v>32</v>
      </c>
      <c r="D29" s="13">
        <v>0</v>
      </c>
    </row>
    <row r="30" spans="1:6">
      <c r="A30" s="37">
        <v>1.9</v>
      </c>
      <c r="B30" s="37" t="s">
        <v>40</v>
      </c>
      <c r="C30" s="37" t="s">
        <v>32</v>
      </c>
      <c r="D30" s="13">
        <v>0</v>
      </c>
    </row>
    <row r="31" spans="1:6">
      <c r="A31" s="38">
        <v>1.1000000000000001</v>
      </c>
      <c r="B31" s="37" t="s">
        <v>41</v>
      </c>
      <c r="C31" s="37" t="s">
        <v>32</v>
      </c>
      <c r="D31" s="13">
        <v>0</v>
      </c>
    </row>
    <row r="32" spans="1:6">
      <c r="A32" s="39" t="s">
        <v>42</v>
      </c>
      <c r="B32" s="40" t="s">
        <v>43</v>
      </c>
      <c r="C32" s="45" t="s">
        <v>42</v>
      </c>
      <c r="D32" s="46">
        <f>+D22+D23+D24+D25+D26+D27+D28+D29+D30+D31</f>
        <v>0</v>
      </c>
    </row>
    <row r="33" spans="1:4" ht="42" customHeight="1">
      <c r="A33" s="4">
        <v>2</v>
      </c>
      <c r="B33" s="42" t="s">
        <v>44</v>
      </c>
      <c r="C33" s="34"/>
      <c r="D33" s="35"/>
    </row>
    <row r="34" spans="1:4">
      <c r="A34" s="37">
        <v>2.1</v>
      </c>
      <c r="B34" s="37" t="s">
        <v>31</v>
      </c>
      <c r="C34" s="37" t="s">
        <v>45</v>
      </c>
      <c r="D34" s="13">
        <v>0</v>
      </c>
    </row>
    <row r="35" spans="1:4">
      <c r="A35" s="37">
        <v>2.2000000000000002</v>
      </c>
      <c r="B35" s="37" t="s">
        <v>33</v>
      </c>
      <c r="C35" s="37" t="s">
        <v>45</v>
      </c>
      <c r="D35" s="13">
        <v>0</v>
      </c>
    </row>
    <row r="36" spans="1:4">
      <c r="A36" s="37">
        <v>2.2999999999999998</v>
      </c>
      <c r="B36" s="37" t="s">
        <v>34</v>
      </c>
      <c r="C36" s="37" t="s">
        <v>45</v>
      </c>
      <c r="D36" s="13">
        <v>0</v>
      </c>
    </row>
    <row r="37" spans="1:4">
      <c r="A37" s="37">
        <v>2.4</v>
      </c>
      <c r="B37" s="37" t="s">
        <v>35</v>
      </c>
      <c r="C37" s="37" t="s">
        <v>45</v>
      </c>
      <c r="D37" s="13">
        <v>0</v>
      </c>
    </row>
    <row r="38" spans="1:4">
      <c r="A38" s="37">
        <v>2.5</v>
      </c>
      <c r="B38" s="37" t="s">
        <v>36</v>
      </c>
      <c r="C38" s="37" t="s">
        <v>45</v>
      </c>
      <c r="D38" s="13">
        <v>0</v>
      </c>
    </row>
    <row r="39" spans="1:4">
      <c r="A39" s="37">
        <v>2.6</v>
      </c>
      <c r="B39" s="37" t="s">
        <v>37</v>
      </c>
      <c r="C39" s="37" t="s">
        <v>45</v>
      </c>
      <c r="D39" s="13">
        <v>0</v>
      </c>
    </row>
    <row r="40" spans="1:4">
      <c r="A40" s="37">
        <v>2.7</v>
      </c>
      <c r="B40" s="37" t="s">
        <v>38</v>
      </c>
      <c r="C40" s="37" t="s">
        <v>45</v>
      </c>
      <c r="D40" s="13">
        <v>0</v>
      </c>
    </row>
    <row r="41" spans="1:4">
      <c r="A41" s="37">
        <v>2.8</v>
      </c>
      <c r="B41" s="37" t="s">
        <v>39</v>
      </c>
      <c r="C41" s="37" t="s">
        <v>45</v>
      </c>
      <c r="D41" s="13">
        <v>0</v>
      </c>
    </row>
    <row r="42" spans="1:4">
      <c r="A42" s="37">
        <v>2.9</v>
      </c>
      <c r="B42" s="37" t="s">
        <v>40</v>
      </c>
      <c r="C42" s="37" t="s">
        <v>45</v>
      </c>
      <c r="D42" s="13">
        <v>0</v>
      </c>
    </row>
    <row r="43" spans="1:4">
      <c r="A43" s="38">
        <v>2.1</v>
      </c>
      <c r="B43" s="37" t="s">
        <v>41</v>
      </c>
      <c r="C43" s="37" t="s">
        <v>45</v>
      </c>
      <c r="D43" s="13">
        <v>0</v>
      </c>
    </row>
    <row r="44" spans="1:4">
      <c r="A44" s="39" t="s">
        <v>42</v>
      </c>
      <c r="B44" s="40" t="s">
        <v>46</v>
      </c>
      <c r="C44" s="45" t="s">
        <v>42</v>
      </c>
      <c r="D44" s="46">
        <f>+D34+D35+D36+D37+D38+D39+D40+D41+D42+D43</f>
        <v>0</v>
      </c>
    </row>
    <row r="45" spans="1:4">
      <c r="A45" s="4">
        <v>3</v>
      </c>
      <c r="B45" s="36" t="s">
        <v>47</v>
      </c>
      <c r="C45" s="44"/>
      <c r="D45" s="35"/>
    </row>
    <row r="46" spans="1:4">
      <c r="A46" s="43">
        <v>3.1</v>
      </c>
      <c r="B46" s="37" t="s">
        <v>48</v>
      </c>
      <c r="C46" s="37" t="s">
        <v>49</v>
      </c>
      <c r="D46" s="13">
        <v>0</v>
      </c>
    </row>
    <row r="47" spans="1:4">
      <c r="A47" s="41" t="s">
        <v>42</v>
      </c>
      <c r="B47" s="40" t="s">
        <v>50</v>
      </c>
      <c r="C47" s="45" t="s">
        <v>42</v>
      </c>
      <c r="D47" s="46">
        <f>+D46</f>
        <v>0</v>
      </c>
    </row>
    <row r="48" spans="1:4" ht="15" customHeight="1">
      <c r="A48" s="80" t="s">
        <v>51</v>
      </c>
      <c r="B48" s="81"/>
      <c r="C48" s="81"/>
      <c r="D48" s="47">
        <f>+D32+D44+D47</f>
        <v>0</v>
      </c>
    </row>
  </sheetData>
  <sheetProtection sheet="1" scenarios="1" selectLockedCells="1"/>
  <mergeCells count="7">
    <mergeCell ref="A1:D1"/>
    <mergeCell ref="A14:D18"/>
    <mergeCell ref="A48:C48"/>
    <mergeCell ref="A2:D2"/>
    <mergeCell ref="A6:B6"/>
    <mergeCell ref="A7:C7"/>
    <mergeCell ref="A8:B8"/>
  </mergeCells>
  <pageMargins left="0.7" right="0.7" top="0.75" bottom="0.75" header="0.3" footer="0.3"/>
  <pageSetup orientation="portrait" horizontalDpi="4294967293" verticalDpi="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dimension ref="A1:O32"/>
  <sheetViews>
    <sheetView topLeftCell="A4" workbookViewId="0">
      <selection activeCell="E10" sqref="E1:E1048576"/>
    </sheetView>
  </sheetViews>
  <sheetFormatPr defaultColWidth="11.42578125" defaultRowHeight="15"/>
  <cols>
    <col min="1" max="1" width="8.5703125" customWidth="1"/>
    <col min="2" max="2" width="29.28515625" customWidth="1"/>
    <col min="4" max="4" width="11.42578125" customWidth="1"/>
    <col min="8" max="8" width="23.5703125" customWidth="1"/>
    <col min="9" max="9" width="17.42578125" customWidth="1"/>
    <col min="11" max="11" width="14.140625" customWidth="1"/>
    <col min="12" max="12" width="26.5703125" customWidth="1"/>
    <col min="13" max="13" width="13.7109375" customWidth="1"/>
    <col min="14" max="14" width="14.140625" bestFit="1" customWidth="1"/>
  </cols>
  <sheetData>
    <row r="1" spans="1:9" ht="39.75" customHeight="1">
      <c r="A1" s="7"/>
      <c r="B1" s="7"/>
      <c r="C1" s="7"/>
      <c r="D1" s="7"/>
      <c r="E1" s="82"/>
      <c r="F1" s="82"/>
      <c r="G1" s="82"/>
      <c r="H1" s="82"/>
      <c r="I1" s="82"/>
    </row>
    <row r="2" spans="1:9">
      <c r="A2" s="2"/>
      <c r="B2" s="2"/>
      <c r="C2" s="2"/>
      <c r="D2" s="2"/>
      <c r="E2" s="2"/>
      <c r="F2" s="2"/>
      <c r="G2" s="2"/>
      <c r="H2" s="2"/>
      <c r="I2" s="2"/>
    </row>
    <row r="4" spans="1:9">
      <c r="A4" s="3"/>
    </row>
    <row r="6" spans="1:9" ht="28.5" customHeight="1">
      <c r="A6" s="76"/>
      <c r="B6" s="76"/>
    </row>
    <row r="7" spans="1:9" ht="44.25" customHeight="1">
      <c r="A7" s="77"/>
      <c r="B7" s="77"/>
      <c r="C7" s="77"/>
      <c r="D7" s="77"/>
      <c r="E7" s="77"/>
      <c r="F7" s="77"/>
      <c r="G7" s="77"/>
      <c r="H7" s="77"/>
    </row>
    <row r="8" spans="1:9" ht="23.25" customHeight="1">
      <c r="A8" s="76"/>
      <c r="B8" s="76"/>
    </row>
    <row r="11" spans="1:9">
      <c r="A11" s="2"/>
    </row>
    <row r="14" spans="1:9" ht="15" customHeight="1">
      <c r="A14" s="78"/>
      <c r="B14" s="78"/>
      <c r="C14" s="78"/>
      <c r="D14" s="78"/>
      <c r="E14" s="78"/>
      <c r="F14" s="78"/>
      <c r="G14" s="78"/>
      <c r="H14" s="78"/>
      <c r="I14" s="78"/>
    </row>
    <row r="15" spans="1:9">
      <c r="A15" s="78"/>
      <c r="B15" s="78"/>
      <c r="C15" s="78"/>
      <c r="D15" s="78"/>
      <c r="E15" s="78"/>
      <c r="F15" s="78"/>
      <c r="G15" s="78"/>
      <c r="H15" s="78"/>
      <c r="I15" s="78"/>
    </row>
    <row r="16" spans="1:9" ht="18" customHeight="1">
      <c r="A16" s="78"/>
      <c r="B16" s="78"/>
      <c r="C16" s="78"/>
      <c r="D16" s="78"/>
      <c r="E16" s="78"/>
      <c r="F16" s="78"/>
      <c r="G16" s="78"/>
      <c r="H16" s="78"/>
      <c r="I16" s="78"/>
    </row>
    <row r="17" spans="1:15" ht="29.25" customHeight="1">
      <c r="A17" s="78"/>
      <c r="B17" s="78"/>
      <c r="C17" s="78"/>
      <c r="D17" s="78"/>
      <c r="E17" s="78"/>
      <c r="F17" s="78"/>
      <c r="G17" s="78"/>
      <c r="H17" s="78"/>
      <c r="I17" s="78"/>
    </row>
    <row r="18" spans="1:15">
      <c r="A18" s="78"/>
      <c r="B18" s="78"/>
      <c r="C18" s="78"/>
      <c r="D18" s="78"/>
      <c r="E18" s="78"/>
      <c r="F18" s="78"/>
      <c r="G18" s="78"/>
      <c r="H18" s="78"/>
      <c r="I18" s="78"/>
    </row>
    <row r="19" spans="1:15" ht="30" customHeight="1"/>
    <row r="20" spans="1:15">
      <c r="A20" s="8" t="s">
        <v>0</v>
      </c>
      <c r="B20" s="8" t="s">
        <v>1</v>
      </c>
      <c r="C20" s="8" t="s">
        <v>28</v>
      </c>
      <c r="D20" s="8" t="s">
        <v>3</v>
      </c>
      <c r="E20" s="8" t="s">
        <v>52</v>
      </c>
      <c r="F20" s="8" t="s">
        <v>53</v>
      </c>
      <c r="G20" s="8" t="s">
        <v>54</v>
      </c>
      <c r="H20" s="8" t="s">
        <v>55</v>
      </c>
      <c r="I20" s="8" t="s">
        <v>56</v>
      </c>
    </row>
    <row r="21" spans="1:15">
      <c r="A21" s="6">
        <v>1</v>
      </c>
      <c r="B21" s="25" t="s">
        <v>57</v>
      </c>
      <c r="C21" s="6" t="s">
        <v>58</v>
      </c>
      <c r="D21" s="6"/>
      <c r="E21" s="26">
        <v>0</v>
      </c>
      <c r="F21" s="27">
        <v>0</v>
      </c>
      <c r="G21" s="28">
        <f>MC[[#This Row],[VALOR U.]]*MC[[#This Row],[%IVA]]</f>
        <v>0</v>
      </c>
      <c r="H21" s="28">
        <f>MC[[#This Row],[VALOR U.]]+MC[[#This Row],[IVA]]</f>
        <v>0</v>
      </c>
      <c r="I21" s="28">
        <f>MC[[#This Row],[CANT]]*MC[[#This Row],[TOTAL +IVA ]]</f>
        <v>0</v>
      </c>
    </row>
    <row r="22" spans="1:15">
      <c r="A22" s="6">
        <v>2</v>
      </c>
      <c r="B22" s="25" t="s">
        <v>59</v>
      </c>
      <c r="C22" s="6" t="s">
        <v>58</v>
      </c>
      <c r="D22" s="29"/>
      <c r="E22" s="30">
        <v>0</v>
      </c>
      <c r="F22" s="27">
        <v>0</v>
      </c>
      <c r="G22" s="31">
        <f>MC[[#This Row],[VALOR U.]]*MC[[#This Row],[%IVA]]</f>
        <v>0</v>
      </c>
      <c r="H22" s="31">
        <f>MC[[#This Row],[VALOR U.]]+MC[[#This Row],[IVA]]</f>
        <v>0</v>
      </c>
      <c r="I22" s="31">
        <f>MC[[#This Row],[CANT]]*MC[[#This Row],[TOTAL +IVA ]]</f>
        <v>0</v>
      </c>
    </row>
    <row r="23" spans="1:15">
      <c r="A23" s="32" t="s">
        <v>60</v>
      </c>
      <c r="B23" s="32"/>
      <c r="C23" s="32"/>
      <c r="D23" s="6"/>
      <c r="E23" s="48"/>
      <c r="F23" s="33"/>
      <c r="G23" s="49">
        <f>SUBTOTAL(109,MC[IVA])</f>
        <v>0</v>
      </c>
      <c r="H23" s="49">
        <f>SUBTOTAL(109,MC[TOTAL +IVA ])</f>
        <v>0</v>
      </c>
      <c r="I23" s="49">
        <f>SUBTOTAL(109,MC[TOTAL +IVA 2])</f>
        <v>0</v>
      </c>
    </row>
    <row r="27" spans="1:15">
      <c r="M27" s="9"/>
      <c r="N27" s="10"/>
    </row>
    <row r="28" spans="1:15">
      <c r="M28" s="9"/>
      <c r="N28" s="10"/>
      <c r="O28" s="11"/>
    </row>
    <row r="29" spans="1:15">
      <c r="M29" s="9"/>
      <c r="N29" s="10"/>
    </row>
    <row r="30" spans="1:15">
      <c r="M30" s="9"/>
      <c r="N30" s="10"/>
    </row>
    <row r="31" spans="1:15">
      <c r="M31" s="9"/>
      <c r="N31" s="10"/>
    </row>
    <row r="32" spans="1:15">
      <c r="M32" s="9"/>
      <c r="N32" s="10"/>
    </row>
  </sheetData>
  <mergeCells count="5">
    <mergeCell ref="A14:I18"/>
    <mergeCell ref="E1:I1"/>
    <mergeCell ref="A7:H7"/>
    <mergeCell ref="A6:B6"/>
    <mergeCell ref="A8:B8"/>
  </mergeCells>
  <dataValidations count="1">
    <dataValidation type="list" allowBlank="1" showInputMessage="1" showErrorMessage="1" sqref="F21:F22" xr:uid="{00000000-0002-0000-0300-000000000000}">
      <formula1>"0,5%,10%,19%"</formula1>
    </dataValidation>
  </dataValidations>
  <pageMargins left="0.7" right="0.7" top="0.75" bottom="0.75" header="0.3" footer="0.3"/>
  <pageSetup orientation="portrait" horizontalDpi="4294967293" verticalDpi="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F915C4F93D7942BAE83CFCB6D875C4" ma:contentTypeVersion="14" ma:contentTypeDescription="Crear nuevo documento." ma:contentTypeScope="" ma:versionID="5532542134aa31f372c2ecdd66c518a2">
  <xsd:schema xmlns:xsd="http://www.w3.org/2001/XMLSchema" xmlns:xs="http://www.w3.org/2001/XMLSchema" xmlns:p="http://schemas.microsoft.com/office/2006/metadata/properties" xmlns:ns3="d1565fc4-c719-44f6-9e99-c8eb46a9d7d0" xmlns:ns4="ba7e48bb-c4d2-48ec-851f-9927a27fbcb5" targetNamespace="http://schemas.microsoft.com/office/2006/metadata/properties" ma:root="true" ma:fieldsID="7b8686eb89ea1ec31ec97347c8773c16" ns3:_="" ns4:_="">
    <xsd:import namespace="d1565fc4-c719-44f6-9e99-c8eb46a9d7d0"/>
    <xsd:import namespace="ba7e48bb-c4d2-48ec-851f-9927a27fbcb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565fc4-c719-44f6-9e99-c8eb46a9d7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7e48bb-c4d2-48ec-851f-9927a27fbcb5"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1565fc4-c719-44f6-9e99-c8eb46a9d7d0" xsi:nil="true"/>
  </documentManagement>
</p:properties>
</file>

<file path=customXml/itemProps1.xml><?xml version="1.0" encoding="utf-8"?>
<ds:datastoreItem xmlns:ds="http://schemas.openxmlformats.org/officeDocument/2006/customXml" ds:itemID="{3AC39901-9685-480E-83E2-EC3BF94BC4E9}"/>
</file>

<file path=customXml/itemProps2.xml><?xml version="1.0" encoding="utf-8"?>
<ds:datastoreItem xmlns:ds="http://schemas.openxmlformats.org/officeDocument/2006/customXml" ds:itemID="{0A03F3C7-9106-4954-BF51-D3A788B6C6DB}"/>
</file>

<file path=customXml/itemProps3.xml><?xml version="1.0" encoding="utf-8"?>
<ds:datastoreItem xmlns:ds="http://schemas.openxmlformats.org/officeDocument/2006/customXml" ds:itemID="{C533714F-767D-48E4-9117-EF11942C33B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Pablo Betancur Gomez</dc:creator>
  <cp:keywords/>
  <dc:description/>
  <cp:lastModifiedBy>Monica Jaqueline Durango Castro</cp:lastModifiedBy>
  <cp:revision/>
  <dcterms:created xsi:type="dcterms:W3CDTF">2022-08-30T19:02:56Z</dcterms:created>
  <dcterms:modified xsi:type="dcterms:W3CDTF">2024-03-20T19:03:54Z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0x010100E9F915C4F93D7942BAE83CFCB6D875C4</vt:lpwstr>
  </property>
</Properties>
</file>