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04"/>
  <workbookPr codeName="ThisWorkbook"/>
  <mc:AlternateContent xmlns:mc="http://schemas.openxmlformats.org/markup-compatibility/2006">
    <mc:Choice Requires="x15">
      <x15ac:absPath xmlns:x15ac="http://schemas.microsoft.com/office/spreadsheetml/2010/11/ac" url="https://etbcsj-my.sharepoint.com/personal/adminmed_cendoj_ramajudicial_gov_co/Documents/1. PROCESOS DE SELECCIÓN/2024/08. MINIMA CUANTÍA/MC003-2024_EDICTOS/"/>
    </mc:Choice>
  </mc:AlternateContent>
  <xr:revisionPtr revIDLastSave="0" documentId="11_DD229A5D58BF135CBC7B7BB6E8CF324C5865F8B8" xr6:coauthVersionLast="47" xr6:coauthVersionMax="47" xr10:uidLastSave="{00000000-0000-0000-0000-000000000000}"/>
  <bookViews>
    <workbookView xWindow="0" yWindow="0" windowWidth="28800" windowHeight="12180" firstSheet="5" activeTab="5" xr2:uid="{00000000-000D-0000-FFFF-FFFF00000000}"/>
  </bookViews>
  <sheets>
    <sheet name="SB (2)" sheetId="6" state="hidden" r:id="rId1"/>
    <sheet name="SB" sheetId="4" state="hidden" r:id="rId2"/>
    <sheet name="Hoja1" sheetId="5" state="hidden" r:id="rId3"/>
    <sheet name="LC" sheetId="3" state="hidden" r:id="rId4"/>
    <sheet name="S_A" sheetId="2" state="hidden" r:id="rId5"/>
    <sheet name="MC" sheetId="1"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1" l="1"/>
  <c r="H20" i="1" s="1"/>
  <c r="G19" i="1" l="1"/>
  <c r="H19" i="1" s="1"/>
  <c r="G21" i="1"/>
  <c r="G22" i="1"/>
  <c r="H22" i="1" l="1"/>
  <c r="H21" i="1"/>
  <c r="H23" i="1" s="1"/>
  <c r="E23" i="6" l="1"/>
  <c r="E24" i="6"/>
  <c r="E25" i="6"/>
  <c r="E26" i="6"/>
  <c r="E27" i="6"/>
  <c r="E28" i="6"/>
  <c r="E29" i="6"/>
  <c r="E30" i="6"/>
  <c r="E31" i="6"/>
  <c r="E32" i="6"/>
  <c r="E33" i="6"/>
  <c r="E34" i="6"/>
  <c r="E22" i="6"/>
  <c r="E35" i="6"/>
  <c r="E36" i="6"/>
  <c r="E37" i="6"/>
  <c r="E38" i="6"/>
  <c r="E39" i="6"/>
  <c r="E40" i="6"/>
  <c r="E21" i="6"/>
  <c r="E41" i="6"/>
  <c r="E21" i="4" l="1"/>
  <c r="E22" i="4"/>
  <c r="D23" i="4" l="1"/>
  <c r="F21" i="2"/>
  <c r="F27" i="2"/>
  <c r="F28" i="2"/>
  <c r="F29" i="2"/>
  <c r="F30" i="2"/>
  <c r="F31" i="2"/>
  <c r="F32" i="2"/>
  <c r="F33" i="2"/>
  <c r="F34" i="2"/>
  <c r="F35" i="2"/>
  <c r="F36" i="2"/>
  <c r="F37" i="2"/>
  <c r="F38" i="2"/>
  <c r="F39" i="2"/>
  <c r="F40" i="2"/>
  <c r="F42" i="2"/>
  <c r="E24" i="4" l="1"/>
  <c r="E21" i="3"/>
  <c r="F54" i="2"/>
  <c r="E26" i="3"/>
  <c r="E28" i="3"/>
  <c r="E27" i="3"/>
  <c r="E25" i="3"/>
  <c r="E24" i="3"/>
  <c r="E23" i="3"/>
  <c r="E22" i="3"/>
  <c r="E25" i="4" l="1"/>
  <c r="D26" i="4"/>
  <c r="D29" i="3"/>
  <c r="E30" i="3" s="1"/>
  <c r="E31" i="3" s="1"/>
  <c r="E32" i="3"/>
  <c r="E33" i="3" s="1"/>
  <c r="F51" i="2" l="1"/>
  <c r="F52" i="2"/>
  <c r="F53" i="2"/>
  <c r="F50" i="2"/>
  <c r="D34" i="3" l="1"/>
  <c r="F43" i="2"/>
  <c r="F47" i="2"/>
  <c r="F46" i="2"/>
  <c r="F45" i="2"/>
  <c r="F44" i="2"/>
  <c r="F41" i="2"/>
  <c r="F23" i="2"/>
  <c r="F24" i="2"/>
  <c r="F25" i="2"/>
  <c r="F26" i="2"/>
  <c r="F22" i="2"/>
  <c r="F49" i="2"/>
  <c r="F55" i="2"/>
  <c r="F56" i="2"/>
  <c r="F57" i="2"/>
  <c r="F58" i="2"/>
  <c r="E59" i="2" l="1"/>
  <c r="F60" i="2" s="1"/>
  <c r="F61" i="2" l="1"/>
  <c r="F62" i="2" s="1"/>
  <c r="E63" i="2" l="1"/>
</calcChain>
</file>

<file path=xl/sharedStrings.xml><?xml version="1.0" encoding="utf-8"?>
<sst xmlns="http://schemas.openxmlformats.org/spreadsheetml/2006/main" count="77" uniqueCount="55">
  <si>
    <t>ITEM</t>
  </si>
  <si>
    <t>CUADRO DE CONSTRUCCION DE PRECIOS</t>
  </si>
  <si>
    <t>%</t>
  </si>
  <si>
    <t>PRECIO 48 HORAS SEMANALES</t>
  </si>
  <si>
    <t>PRECIO 24 HORAS SEMANALES</t>
  </si>
  <si>
    <t>SALARIO</t>
  </si>
  <si>
    <t>RECARGO NOCTURNO</t>
  </si>
  <si>
    <t>HORAS EXTRAS</t>
  </si>
  <si>
    <t>SUBSIDIO DE TRASNPORTE</t>
  </si>
  <si>
    <t>TOTAL SALARIO</t>
  </si>
  <si>
    <t>CESANTIAS</t>
  </si>
  <si>
    <t>PRIMA</t>
  </si>
  <si>
    <t>INTERESES</t>
  </si>
  <si>
    <t>SUBTOTAL</t>
  </si>
  <si>
    <t xml:space="preserve">SALUD </t>
  </si>
  <si>
    <t>PENSION</t>
  </si>
  <si>
    <t>ARL</t>
  </si>
  <si>
    <t>CAJA DE COMPENSACION</t>
  </si>
  <si>
    <t>I.C.B.F</t>
  </si>
  <si>
    <t>SENA</t>
  </si>
  <si>
    <t>VACACIONES</t>
  </si>
  <si>
    <t>UNIFORMES</t>
  </si>
  <si>
    <t>TOTAL MANO DE OBRA</t>
  </si>
  <si>
    <t>VALOR INSUMOS</t>
  </si>
  <si>
    <t>TOTAL</t>
  </si>
  <si>
    <t>DESCRIPCION</t>
  </si>
  <si>
    <t>CANT</t>
  </si>
  <si>
    <t>PRECIO UNITARIO ANTES IVA</t>
  </si>
  <si>
    <t>VALOR TOTAL ANTES DE IVA</t>
  </si>
  <si>
    <t>1 </t>
  </si>
  <si>
    <r>
      <t xml:space="preserve">Servicio  de  Aseo  Tiempo  Completo        </t>
    </r>
    <r>
      <rPr>
        <b/>
        <sz val="9"/>
        <color rgb="FF000000"/>
        <rFont val="Arial"/>
        <family val="2"/>
      </rPr>
      <t>48 HORAS  SEMANALES</t>
    </r>
    <r>
      <rPr>
        <sz val="9"/>
        <color rgb="FF000000"/>
        <rFont val="Arial"/>
        <family val="2"/>
      </rPr>
      <t xml:space="preserve"> de lunes a sábado</t>
    </r>
  </si>
  <si>
    <r>
      <t xml:space="preserve">Servicio  de   Aseo      Medio Tiempo            </t>
    </r>
    <r>
      <rPr>
        <b/>
        <sz val="9"/>
        <color rgb="FF000000"/>
        <rFont val="Arial"/>
        <family val="2"/>
      </rPr>
      <t>24 HORAS  SEMANALES</t>
    </r>
    <r>
      <rPr>
        <sz val="9"/>
        <color rgb="FF000000"/>
        <rFont val="Arial"/>
        <family val="2"/>
      </rPr>
      <t xml:space="preserve"> de lunes a sábado</t>
    </r>
  </si>
  <si>
    <t>COSTO DIRECTO</t>
  </si>
  <si>
    <t>ADMINISTRACION</t>
  </si>
  <si>
    <t xml:space="preserve"> IVA </t>
  </si>
  <si>
    <t xml:space="preserve"> TOTAL </t>
  </si>
  <si>
    <t>BASE GRAVABLE (% AIU) SERVICIOS</t>
  </si>
  <si>
    <t>IVA SOBRE SERVICIOS</t>
  </si>
  <si>
    <t>BASE GRAVABLE (% AIU) EQUIPOS</t>
  </si>
  <si>
    <t xml:space="preserve"> IVA (EQUIPOS) </t>
  </si>
  <si>
    <t>U. MED</t>
  </si>
  <si>
    <t xml:space="preserve"> ADMINISTRACIÓN </t>
  </si>
  <si>
    <t xml:space="preserve"> UTILIDAD </t>
  </si>
  <si>
    <t xml:space="preserve"> IVA (SOBRE UTILIDAD) </t>
  </si>
  <si>
    <t>VALOR UNIT</t>
  </si>
  <si>
    <t>%IVA</t>
  </si>
  <si>
    <t>IVA</t>
  </si>
  <si>
    <t>SUBTOTAL + IVA UNIT</t>
  </si>
  <si>
    <t>Publicación en periódico con cobertura nacional de lunes a viernes (hoja carta)</t>
  </si>
  <si>
    <t xml:space="preserve">  Prensa </t>
  </si>
  <si>
    <t xml:space="preserve">Publicación en periódico con cobertura nacional sábado – domingo (hoja carta) </t>
  </si>
  <si>
    <t xml:space="preserve">Publicación de edicto en radio con cobertura nacional de lunes a viernes 60 segundos </t>
  </si>
  <si>
    <t xml:space="preserve">  Radio </t>
  </si>
  <si>
    <t xml:space="preserve">Publicación de edicto en radio con cobertura nacional sábado – domingo 60 segundos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</si>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</sst>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 #,##0.00;\-&quot;$&quot;\ #,##0.00"/>
    <numFmt numFmtId="165" formatCode="_-&quot;$&quot;\ * #,##0.00_-;\-&quot;$&quot;\ * #,##0.00_-;_-&quot;$&quot;\ * &quot;-&quot;??_-;_-@_-"/>
    <numFmt numFmtId="166" formatCode="0.0000"/>
    <numFmt numFmtId="167" formatCode="_-* #,##0_-;\-* #,##0_-;_-* &quot;-&quot;??_-;_-@_-"/>
  </numFmts>
  <fonts count="14">
    <font>
      <sz val="11"/>
      <color theme="1"/>
      <name val="Calibri"/>
      <family val="2"/>
      <scheme val="minor"/>
    </font>
    <font>
      <sz val="11"/>
      <color theme="1"/>
      <name val="Calibri"/>
      <scheme val="minor"/>
    </font>
    <font>
      <sz val="11"/>
      <color theme="1"/>
      <name val="Calibri"/>
      <family val="2"/>
      <scheme val="minor"/>
    </font>
    <font>
      <sz val="11"/>
      <color rgb="FF000000"/>
      <name val="Arial"/>
      <family val="2"/>
    </font>
    <font>
      <b/>
      <sz val="11"/>
      <color rgb="FF000000"/>
      <name val="Arial"/>
      <family val="2"/>
    </font>
    <font>
      <b/>
      <sz val="14"/>
      <color theme="1"/>
      <name val="Calibri"/>
      <family val="2"/>
      <scheme val="minor"/>
    </font>
    <font>
      <sz val="11"/>
      <color theme="1"/>
      <name val="Arial"/>
      <family val="2"/>
    </font>
    <font>
      <b/>
      <sz val="14"/>
      <color rgb="FF000000"/>
      <name val="Arial"/>
      <family val="2"/>
    </font>
    <font>
      <sz val="10"/>
      <color rgb="FF000000"/>
      <name val="Arial"/>
      <family val="2"/>
    </font>
    <font>
      <sz val="9"/>
      <color rgb="FF000000"/>
      <name val="Arial"/>
      <family val="2"/>
    </font>
    <font>
      <b/>
      <sz val="9"/>
      <color rgb="FF000000"/>
      <name val="Arial"/>
      <family val="2"/>
    </font>
    <font>
      <sz val="11"/>
      <color theme="1"/>
      <name val="Arial"/>
    </font>
    <font>
      <sz val="11"/>
      <name val="Arial"/>
      <family val="2"/>
    </font>
    <font>
      <sz val="11"/>
      <color rgb="FF000000"/>
      <name val="Calibri"/>
      <family val="2"/>
      <scheme val="minor"/>
    </font>
  </fonts>
  <fills count="8">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rgb="FFFFFFFF"/>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2" tint="-9.9978637043366805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4">
    <xf numFmtId="0" fontId="0" fillId="0" borderId="0"/>
    <xf numFmtId="9"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cellStyleXfs>
  <cellXfs count="74">
    <xf numFmtId="0" fontId="0" fillId="0" borderId="0" xfId="0"/>
    <xf numFmtId="166" fontId="0" fillId="0" borderId="0" xfId="0" applyNumberFormat="1"/>
    <xf numFmtId="0" fontId="4" fillId="0" borderId="0" xfId="0" applyFont="1"/>
    <xf numFmtId="0" fontId="3" fillId="0" borderId="0" xfId="0" applyFont="1"/>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3" borderId="1" xfId="0" applyFont="1" applyFill="1" applyBorder="1" applyAlignment="1">
      <alignment horizontal="justify" vertical="center"/>
    </xf>
    <xf numFmtId="1" fontId="3" fillId="0" borderId="1" xfId="0" applyNumberFormat="1" applyFont="1" applyBorder="1" applyAlignment="1">
      <alignment horizontal="center" vertical="center"/>
    </xf>
    <xf numFmtId="0" fontId="3" fillId="3" borderId="1" xfId="0" applyFont="1" applyFill="1" applyBorder="1" applyAlignment="1">
      <alignment horizontal="justify" vertical="center" wrapText="1"/>
    </xf>
    <xf numFmtId="0" fontId="3" fillId="4"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vertical="center" wrapText="1"/>
    </xf>
    <xf numFmtId="0" fontId="0" fillId="0" borderId="0" xfId="0" applyAlignment="1">
      <alignment horizontal="right" vertical="center"/>
    </xf>
    <xf numFmtId="0" fontId="0" fillId="0" borderId="1" xfId="0" applyBorder="1" applyAlignment="1">
      <alignment horizontal="center" vertical="center"/>
    </xf>
    <xf numFmtId="0" fontId="4" fillId="0" borderId="0" xfId="0" applyFont="1" applyAlignment="1">
      <alignment vertical="center"/>
    </xf>
    <xf numFmtId="0" fontId="0" fillId="0" borderId="0" xfId="0" applyAlignment="1">
      <alignment horizontal="center" vertical="center"/>
    </xf>
    <xf numFmtId="0" fontId="0" fillId="0" borderId="0" xfId="0" applyAlignment="1">
      <alignment horizontal="center"/>
    </xf>
    <xf numFmtId="10" fontId="0" fillId="0" borderId="0" xfId="1" applyNumberFormat="1" applyFont="1"/>
    <xf numFmtId="43" fontId="0" fillId="0" borderId="0" xfId="2" applyFont="1"/>
    <xf numFmtId="2" fontId="0" fillId="0" borderId="0" xfId="0" applyNumberFormat="1"/>
    <xf numFmtId="0" fontId="0" fillId="6" borderId="1" xfId="0" applyFill="1" applyBorder="1" applyAlignment="1">
      <alignment horizontal="right" vertical="center" wrapText="1"/>
    </xf>
    <xf numFmtId="43" fontId="0" fillId="6" borderId="1" xfId="2" applyFont="1" applyFill="1" applyBorder="1" applyAlignment="1" applyProtection="1">
      <alignment horizontal="right" vertical="center"/>
      <protection locked="0"/>
    </xf>
    <xf numFmtId="43" fontId="0" fillId="6" borderId="1" xfId="2" applyFont="1" applyFill="1" applyBorder="1" applyAlignment="1" applyProtection="1">
      <alignment horizontal="right" vertical="center"/>
      <protection hidden="1"/>
    </xf>
    <xf numFmtId="9" fontId="4" fillId="6" borderId="1" xfId="1" applyFont="1" applyFill="1" applyBorder="1" applyAlignment="1" applyProtection="1">
      <alignment vertical="center" wrapText="1"/>
      <protection locked="0"/>
    </xf>
    <xf numFmtId="164" fontId="4" fillId="6" borderId="1" xfId="3" applyNumberFormat="1" applyFont="1" applyFill="1" applyBorder="1" applyAlignment="1" applyProtection="1">
      <alignment horizontal="right" vertical="center" wrapText="1"/>
      <protection hidden="1"/>
    </xf>
    <xf numFmtId="9" fontId="4" fillId="6" borderId="1" xfId="1" applyFont="1" applyFill="1" applyBorder="1" applyAlignment="1">
      <alignment vertical="center" wrapText="1"/>
    </xf>
    <xf numFmtId="0" fontId="3" fillId="0" borderId="2" xfId="0" applyFont="1" applyBorder="1" applyAlignment="1">
      <alignment horizontal="center" vertical="center"/>
    </xf>
    <xf numFmtId="43" fontId="0" fillId="6" borderId="4" xfId="2" applyFont="1" applyFill="1" applyBorder="1" applyAlignment="1" applyProtection="1">
      <alignment horizontal="right" vertical="center"/>
      <protection locked="0"/>
    </xf>
    <xf numFmtId="0" fontId="0" fillId="0" borderId="5" xfId="0" applyBorder="1" applyAlignment="1">
      <alignment horizontal="center" vertical="center"/>
    </xf>
    <xf numFmtId="0" fontId="3" fillId="7" borderId="2" xfId="0" applyFont="1" applyFill="1" applyBorder="1" applyAlignment="1">
      <alignment horizontal="center" vertical="center"/>
    </xf>
    <xf numFmtId="0" fontId="8" fillId="0" borderId="1" xfId="0" applyFont="1" applyBorder="1" applyAlignment="1">
      <alignment horizontal="justify" vertical="center" wrapText="1"/>
    </xf>
    <xf numFmtId="0" fontId="8" fillId="0" borderId="1" xfId="0" applyFont="1" applyBorder="1" applyAlignment="1">
      <alignment horizontal="center" vertical="center"/>
    </xf>
    <xf numFmtId="43" fontId="4" fillId="6" borderId="1" xfId="3" applyNumberFormat="1" applyFont="1" applyFill="1" applyBorder="1" applyAlignment="1" applyProtection="1">
      <alignment horizontal="right" vertical="center" wrapText="1"/>
      <protection hidden="1"/>
    </xf>
    <xf numFmtId="9" fontId="4" fillId="5" borderId="1" xfId="1" applyFont="1" applyFill="1" applyBorder="1" applyAlignment="1" applyProtection="1">
      <alignment vertical="center" wrapText="1"/>
      <protection locked="0"/>
    </xf>
    <xf numFmtId="0" fontId="8" fillId="0" borderId="1" xfId="0" applyFont="1" applyBorder="1" applyAlignment="1">
      <alignment horizontal="righ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9" fontId="4" fillId="6" borderId="2" xfId="3" applyNumberFormat="1" applyFont="1" applyFill="1" applyBorder="1" applyAlignment="1" applyProtection="1">
      <alignment horizontal="right" vertical="center" wrapText="1"/>
      <protection hidden="1"/>
    </xf>
    <xf numFmtId="0" fontId="11" fillId="0" borderId="1" xfId="0" applyFont="1" applyBorder="1" applyAlignment="1">
      <alignment horizontal="center" vertical="center"/>
    </xf>
    <xf numFmtId="43" fontId="0" fillId="6" borderId="1" xfId="2" applyFont="1" applyFill="1" applyBorder="1" applyAlignment="1" applyProtection="1">
      <alignment horizontal="right" vertical="center" wrapText="1"/>
      <protection locked="0"/>
    </xf>
    <xf numFmtId="43" fontId="0" fillId="6" borderId="1" xfId="2" applyFont="1" applyFill="1" applyBorder="1" applyAlignment="1" applyProtection="1">
      <alignment horizontal="right" vertical="center" wrapText="1"/>
      <protection hidden="1"/>
    </xf>
    <xf numFmtId="0" fontId="0" fillId="0" borderId="1" xfId="0" applyBorder="1" applyAlignment="1">
      <alignment horizontal="left" vertical="center"/>
    </xf>
    <xf numFmtId="0" fontId="0" fillId="0" borderId="1" xfId="0" applyBorder="1" applyAlignment="1">
      <alignment horizontal="right" vertical="center"/>
    </xf>
    <xf numFmtId="10" fontId="0" fillId="0" borderId="5" xfId="1" applyNumberFormat="1" applyFont="1" applyBorder="1" applyAlignment="1">
      <alignment horizontal="center" vertical="center"/>
    </xf>
    <xf numFmtId="0" fontId="11" fillId="5" borderId="1" xfId="0" applyFont="1" applyFill="1" applyBorder="1" applyAlignment="1">
      <alignment horizontal="center" vertical="center"/>
    </xf>
    <xf numFmtId="0" fontId="0" fillId="5" borderId="1" xfId="0" applyFill="1" applyBorder="1" applyAlignment="1">
      <alignment horizontal="left" vertical="center"/>
    </xf>
    <xf numFmtId="10" fontId="0" fillId="5" borderId="5" xfId="1" applyNumberFormat="1" applyFont="1" applyFill="1" applyBorder="1" applyAlignment="1">
      <alignment horizontal="center" vertical="center"/>
    </xf>
    <xf numFmtId="43" fontId="0" fillId="5" borderId="1" xfId="2" applyFont="1" applyFill="1" applyBorder="1" applyAlignment="1" applyProtection="1">
      <alignment horizontal="right" vertical="center" wrapText="1"/>
      <protection locked="0"/>
    </xf>
    <xf numFmtId="43" fontId="0" fillId="5" borderId="1" xfId="2" applyFont="1" applyFill="1" applyBorder="1" applyAlignment="1" applyProtection="1">
      <alignment horizontal="right" vertical="center" wrapText="1"/>
      <protection hidden="1"/>
    </xf>
    <xf numFmtId="0" fontId="4" fillId="0" borderId="0" xfId="0" applyFont="1" applyAlignment="1">
      <alignment horizontal="center"/>
    </xf>
    <xf numFmtId="9" fontId="0" fillId="0" borderId="1" xfId="1" applyFont="1" applyFill="1" applyBorder="1" applyAlignment="1" applyProtection="1">
      <alignment horizontal="center"/>
      <protection locked="0"/>
    </xf>
    <xf numFmtId="0" fontId="4" fillId="0" borderId="0" xfId="0" applyFont="1" applyAlignment="1">
      <alignment horizontal="center" vertical="center"/>
    </xf>
    <xf numFmtId="0" fontId="3" fillId="0" borderId="0" xfId="0" applyFont="1" applyAlignment="1">
      <alignment horizontal="center"/>
    </xf>
    <xf numFmtId="0" fontId="3" fillId="0" borderId="1" xfId="0" applyFont="1" applyBorder="1" applyAlignment="1">
      <alignment horizontal="center" vertical="center" wrapText="1"/>
    </xf>
    <xf numFmtId="0" fontId="0" fillId="0" borderId="0" xfId="0" applyAlignment="1" applyProtection="1">
      <alignment horizontal="center"/>
      <protection locked="0"/>
    </xf>
    <xf numFmtId="43" fontId="0" fillId="6" borderId="1" xfId="2" applyFont="1" applyFill="1" applyBorder="1" applyAlignment="1" applyProtection="1">
      <alignment horizontal="center" vertical="center"/>
    </xf>
    <xf numFmtId="0" fontId="3" fillId="0" borderId="1" xfId="0" applyFont="1" applyBorder="1" applyAlignment="1">
      <alignment horizontal="justify" vertical="center" wrapText="1"/>
    </xf>
    <xf numFmtId="0" fontId="13" fillId="0" borderId="1" xfId="0" applyFont="1" applyBorder="1" applyAlignment="1">
      <alignment horizontal="center"/>
    </xf>
    <xf numFmtId="3" fontId="12" fillId="0" borderId="1" xfId="0" applyNumberFormat="1"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3" fillId="0" borderId="0" xfId="0" applyFont="1" applyAlignment="1">
      <alignment wrapText="1"/>
    </xf>
    <xf numFmtId="0" fontId="7" fillId="0" borderId="0" xfId="0" applyFont="1" applyAlignment="1">
      <alignment horizontal="center" vertical="center"/>
    </xf>
    <xf numFmtId="0" fontId="4" fillId="0" borderId="0" xfId="0" applyFont="1" applyAlignment="1">
      <alignment horizontal="center"/>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164" fontId="4" fillId="6" borderId="2" xfId="3" applyNumberFormat="1" applyFont="1" applyFill="1" applyBorder="1" applyAlignment="1" applyProtection="1">
      <alignment horizontal="right" vertical="center" wrapText="1"/>
      <protection hidden="1"/>
    </xf>
    <xf numFmtId="164" fontId="4" fillId="6" borderId="4" xfId="3" applyNumberFormat="1" applyFont="1" applyFill="1" applyBorder="1" applyAlignment="1" applyProtection="1">
      <alignment horizontal="right" vertical="center" wrapText="1"/>
      <protection hidden="1"/>
    </xf>
    <xf numFmtId="0" fontId="4" fillId="5" borderId="6" xfId="0" applyFont="1" applyFill="1" applyBorder="1" applyAlignment="1">
      <alignment horizontal="center" vertical="center" wrapText="1"/>
    </xf>
    <xf numFmtId="0" fontId="5" fillId="0" borderId="0" xfId="0" applyFont="1" applyAlignment="1">
      <alignment horizontal="left" vertical="center"/>
    </xf>
    <xf numFmtId="43" fontId="1" fillId="0" borderId="0" xfId="0" applyNumberFormat="1" applyFont="1" applyProtection="1">
      <protection locked="0"/>
    </xf>
    <xf numFmtId="167" fontId="1" fillId="6" borderId="0" xfId="0" applyNumberFormat="1" applyFont="1" applyFill="1"/>
  </cellXfs>
  <cellStyles count="4">
    <cellStyle name="Millares" xfId="2" builtinId="3"/>
    <cellStyle name="Moneda 2" xfId="3" xr:uid="{00000000-0005-0000-0000-000001000000}"/>
    <cellStyle name="Normal" xfId="0" builtinId="0"/>
    <cellStyle name="Porcentaje" xfId="1" builtinId="5"/>
  </cellStyles>
  <dxfs count="44">
    <dxf>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scheme val="minor"/>
      </font>
      <numFmt numFmtId="167" formatCode="_-* #,##0_-;\-* #,##0_-;_-* &quot;-&quot;??_-;_-@_-"/>
      <fill>
        <patternFill patternType="solid">
          <fgColor indexed="64"/>
          <bgColor theme="4" tint="0.79998168889431442"/>
        </patternFill>
      </fill>
    </dxf>
    <dxf>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1"/>
        <color theme="1"/>
        <name val="Calibri"/>
        <scheme val="minor"/>
      </font>
      <numFmt numFmtId="167" formatCode="_-* #,##0_-;\-* #,##0_-;_-* &quot;-&quot;??_-;_-@_-"/>
      <fill>
        <patternFill patternType="solid">
          <fgColor indexed="64"/>
          <bgColor theme="4" tint="0.79998168889431442"/>
        </patternFill>
      </fill>
    </dxf>
    <dxf>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bottom" textRotation="0" wrapText="0" indent="0" justifyLastLine="0" shrinkToFit="0" readingOrder="0"/>
      <protection locked="0" hidden="0"/>
    </dxf>
    <dxf>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numFmt numFmtId="35" formatCode="_-* #,##0.00_-;\-* #,##0.00_-;_-* &quot;-&quot;??_-;_-@_-"/>
      <protection locked="0" hidden="0"/>
    </dxf>
    <dxf>
      <fill>
        <patternFill patternType="none">
          <fgColor indexed="64"/>
          <bgColor auto="1"/>
        </patternFill>
      </fill>
      <border outline="0">
        <right style="thin">
          <color indexed="64"/>
        </right>
      </border>
    </dxf>
    <dxf>
      <alignment horizontal="center" vertical="center" textRotation="0" wrapText="0" indent="0" justifyLastLine="0" shrinkToFit="0" readingOrder="0"/>
    </dxf>
    <dxf>
      <alignment horizontal="center"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numFmt numFmtId="35" formatCode="_-* #,##0.00_-;\-* #,##0.00_-;_-* &quot;-&quot;??_-;_-@_-"/>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name val="Arial"/>
        <scheme val="none"/>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0" indent="0" justifyLastLine="0" shrinkToFit="0" readingOrder="0"/>
    </dxf>
    <dxf>
      <font>
        <b val="0"/>
        <i val="0"/>
        <strike val="0"/>
        <condense val="0"/>
        <extend val="0"/>
        <outline val="0"/>
        <shadow val="0"/>
        <u val="none"/>
        <vertAlign val="baseline"/>
        <sz val="11"/>
        <color rgb="FF000000"/>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numFmt numFmtId="35" formatCode="_-* #,##0.00_-;\-* #,##0.00_-;_-* &quot;-&quot;??_-;_-@_-"/>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numFmt numFmtId="35" formatCode="_-* #,##0.00_-;\-* #,##0.00_-;_-* &quot;-&quot;??_-;_-@_-"/>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numFmt numFmtId="35" formatCode="_-* #,##0.00_-;\-* #,##0.00_-;_-* &quot;-&quot;??_-;_-@_-"/>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4" formatCode="0.00%"/>
      <border outline="0">
        <left style="thin">
          <color indexed="64"/>
        </left>
      </border>
    </dxf>
    <dxf>
      <alignment horizontal="center" vertical="center" textRotation="0" wrapText="0" indent="0" justifyLastLine="0" shrinkToFit="0" readingOrder="0"/>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180975</xdr:rowOff>
    </xdr:from>
    <xdr:to>
      <xdr:col>4</xdr:col>
      <xdr:colOff>1143000</xdr:colOff>
      <xdr:row>18</xdr:row>
      <xdr:rowOff>47625</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133350" y="180975"/>
          <a:ext cx="8086725"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r>
            <a:rPr lang="es-ES" sz="1100" b="1" i="0" u="none" strike="noStrike">
              <a:solidFill>
                <a:schemeClr val="dk1"/>
              </a:solidFill>
              <a:effectLst/>
              <a:latin typeface="+mn-lt"/>
              <a:ea typeface="+mn-ea"/>
              <a:cs typeface="+mn-cs"/>
            </a:rPr>
            <a:t>ANEXO 4</a:t>
          </a:r>
          <a:r>
            <a:rPr lang="es-ES">
              <a:effectLst/>
            </a:rPr>
            <a:t> </a:t>
          </a:r>
        </a:p>
        <a:p>
          <a:pPr algn="ctr" fontAlgn="b"/>
          <a:r>
            <a:rPr lang="es-CO" sz="1100" b="1" i="0">
              <a:solidFill>
                <a:schemeClr val="dk1"/>
              </a:solidFill>
              <a:effectLst/>
              <a:latin typeface="+mn-lt"/>
              <a:ea typeface="+mn-ea"/>
              <a:cs typeface="+mn-cs"/>
            </a:rPr>
            <a:t>CUADRO DE COSTRUCCIÓN DE PRECIOS</a:t>
          </a:r>
          <a:r>
            <a:rPr lang="es-CO" sz="1100" b="0" i="0">
              <a:solidFill>
                <a:schemeClr val="dk1"/>
              </a:solidFill>
              <a:effectLst/>
              <a:latin typeface="+mn-lt"/>
              <a:ea typeface="+mn-ea"/>
              <a:cs typeface="+mn-cs"/>
            </a:rPr>
            <a:t> </a:t>
          </a:r>
          <a:endParaRPr lang="es-ES" sz="1100" b="0" i="0" u="none" strike="noStrike">
            <a:solidFill>
              <a:schemeClr val="dk1"/>
            </a:solidFill>
            <a:effectLst/>
            <a:latin typeface="+mn-lt"/>
            <a:ea typeface="+mn-ea"/>
            <a:cs typeface="+mn-cs"/>
          </a:endParaRPr>
        </a:p>
        <a:p>
          <a:pPr fontAlgn="b"/>
          <a:r>
            <a:rPr lang="es-ES" sz="1100" b="0" i="0" u="none" strike="noStrike">
              <a:solidFill>
                <a:schemeClr val="dk1"/>
              </a:solidFill>
              <a:effectLst/>
              <a:latin typeface="+mn-lt"/>
              <a:ea typeface="+mn-ea"/>
              <a:cs typeface="+mn-cs"/>
            </a:rPr>
            <a:t>Ciudad y Fecha</a:t>
          </a:r>
          <a:r>
            <a:rPr lang="es-ES"/>
            <a:t> </a:t>
          </a: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r>
            <a:rPr lang="es-ES" sz="1100" b="0" i="0" u="none" strike="noStrike">
              <a:solidFill>
                <a:schemeClr val="dk1"/>
              </a:solidFill>
              <a:effectLst/>
              <a:latin typeface="+mn-lt"/>
              <a:ea typeface="+mn-ea"/>
              <a:cs typeface="+mn-cs"/>
            </a:rPr>
            <a:t>Señores: </a:t>
          </a:r>
        </a:p>
        <a:p>
          <a:pPr fontAlgn="ctr"/>
          <a:r>
            <a:rPr lang="es-ES" sz="1100" b="1" i="0" u="none" strike="noStrike">
              <a:solidFill>
                <a:schemeClr val="dk1"/>
              </a:solidFill>
              <a:effectLst/>
              <a:latin typeface="+mn-lt"/>
              <a:ea typeface="+mn-ea"/>
              <a:cs typeface="+mn-cs"/>
            </a:rPr>
            <a:t>DIRECCIÓN SECCIONAL DE ADMINISTRACIÓN JUDICIAL MEDELLÍN </a:t>
          </a:r>
        </a:p>
        <a:p>
          <a:pPr fontAlgn="ctr"/>
          <a:r>
            <a:rPr lang="es-ES" sz="1100" b="0" i="0" u="none" strike="noStrike">
              <a:solidFill>
                <a:schemeClr val="dk1"/>
              </a:solidFill>
              <a:effectLst/>
              <a:latin typeface="+mn-lt"/>
              <a:ea typeface="+mn-ea"/>
              <a:cs typeface="+mn-cs"/>
            </a:rPr>
            <a:t>Medellín, Antioquia </a:t>
          </a:r>
        </a:p>
        <a:p>
          <a:endParaRPr lang="es-ES" sz="1100" b="1" i="0" u="none" strike="noStrike">
            <a:solidFill>
              <a:schemeClr val="dk1"/>
            </a:solidFill>
            <a:effectLst/>
            <a:latin typeface="+mn-lt"/>
            <a:ea typeface="+mn-ea"/>
            <a:cs typeface="+mn-cs"/>
          </a:endParaRPr>
        </a:p>
        <a:p>
          <a:endParaRPr lang="es-ES" sz="1100" b="1" i="0" u="none" strike="noStrike">
            <a:solidFill>
              <a:schemeClr val="dk1"/>
            </a:solidFill>
            <a:effectLst/>
            <a:latin typeface="+mn-lt"/>
            <a:ea typeface="+mn-ea"/>
            <a:cs typeface="+mn-cs"/>
          </a:endParaRPr>
        </a:p>
        <a:p>
          <a:r>
            <a:rPr lang="es-ES" sz="1100" b="1" i="0" u="none" strike="noStrike">
              <a:solidFill>
                <a:schemeClr val="dk1"/>
              </a:solidFill>
              <a:effectLst/>
              <a:latin typeface="+mn-lt"/>
              <a:ea typeface="+mn-ea"/>
              <a:cs typeface="+mn-cs"/>
            </a:rPr>
            <a:t>REFERENCIA: Proceso de Selección Abreviada Número ___________________</a:t>
          </a:r>
          <a:r>
            <a:rPr lang="es-ES" sz="1100" b="0" i="0" u="none" strike="noStrike">
              <a:solidFill>
                <a:schemeClr val="dk1"/>
              </a:solidFill>
              <a:effectLst/>
              <a:latin typeface="+mn-lt"/>
              <a:ea typeface="+mn-ea"/>
              <a:cs typeface="+mn-cs"/>
            </a:rPr>
            <a:t> </a:t>
          </a: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r>
            <a:rPr lang="es-ES" sz="1100" b="0" i="0" u="none" strike="noStrike">
              <a:solidFill>
                <a:schemeClr val="dk1"/>
              </a:solidFill>
              <a:effectLst/>
              <a:latin typeface="+mn-lt"/>
              <a:ea typeface="+mn-ea"/>
              <a:cs typeface="+mn-cs"/>
            </a:rPr>
            <a:t>Yo, -------------------------------------, identificado con cedula de ciudadanía número ____________________ actuando como representante legal de _____________________________, con Nit número ______________, </a:t>
          </a:r>
          <a:r>
            <a:rPr lang="es-CO" sz="1100" b="0" i="0">
              <a:solidFill>
                <a:schemeClr val="dk1"/>
              </a:solidFill>
              <a:effectLst/>
              <a:latin typeface="+mn-lt"/>
              <a:ea typeface="+mn-ea"/>
              <a:cs typeface="+mn-cs"/>
            </a:rPr>
            <a:t>presento el siguiente cuadro de construcción de precios:  </a:t>
          </a:r>
          <a:r>
            <a:rPr lang="es-ES" sz="1100" b="0" i="0" u="none" strike="noStrike">
              <a:solidFill>
                <a:schemeClr val="dk1"/>
              </a:solidFill>
              <a:effectLst/>
              <a:latin typeface="+mn-lt"/>
              <a:ea typeface="+mn-ea"/>
              <a:cs typeface="+mn-cs"/>
            </a:rPr>
            <a:t>   </a:t>
          </a:r>
          <a:endParaRPr lang="es-CO" sz="1100"/>
        </a:p>
      </xdr:txBody>
    </xdr:sp>
    <xdr:clientData/>
  </xdr:twoCellAnchor>
  <xdr:twoCellAnchor editAs="oneCell">
    <xdr:from>
      <xdr:col>0</xdr:col>
      <xdr:colOff>295275</xdr:colOff>
      <xdr:row>0</xdr:row>
      <xdr:rowOff>266700</xdr:rowOff>
    </xdr:from>
    <xdr:to>
      <xdr:col>1</xdr:col>
      <xdr:colOff>2114550</xdr:colOff>
      <xdr:row>3</xdr:row>
      <xdr:rowOff>170180</xdr:rowOff>
    </xdr:to>
    <xdr:pic>
      <xdr:nvPicPr>
        <xdr:cNvPr id="3" name="Imagen 2" descr="Logo CSJ RGB_0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66700"/>
          <a:ext cx="2390775" cy="789305"/>
        </a:xfrm>
        <a:prstGeom prst="rect">
          <a:avLst/>
        </a:prstGeom>
        <a:noFill/>
        <a:ln>
          <a:noFill/>
        </a:ln>
      </xdr:spPr>
    </xdr:pic>
    <xdr:clientData/>
  </xdr:twoCellAnchor>
  <xdr:twoCellAnchor>
    <xdr:from>
      <xdr:col>0</xdr:col>
      <xdr:colOff>76200</xdr:colOff>
      <xdr:row>42</xdr:row>
      <xdr:rowOff>66676</xdr:rowOff>
    </xdr:from>
    <xdr:to>
      <xdr:col>5</xdr:col>
      <xdr:colOff>0</xdr:colOff>
      <xdr:row>64</xdr:row>
      <xdr:rowOff>38100</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76200" y="9867901"/>
          <a:ext cx="7972425" cy="4162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Atentamente,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C.C. N°: _________________________ de __________________ (anexar copia)</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 del NIT (consorcio o unión temporal o de la(s) firma(s):_____________Anexar copia(s)</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Dirección: 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Telefax: 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Ciudad: 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E mail 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0</xdr:row>
      <xdr:rowOff>180975</xdr:rowOff>
    </xdr:from>
    <xdr:to>
      <xdr:col>4</xdr:col>
      <xdr:colOff>1143000</xdr:colOff>
      <xdr:row>18</xdr:row>
      <xdr:rowOff>47625</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33350" y="180975"/>
          <a:ext cx="8086725"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r>
            <a:rPr lang="es-ES" sz="1100" b="1" i="0" u="none" strike="noStrike">
              <a:solidFill>
                <a:schemeClr val="dk1"/>
              </a:solidFill>
              <a:effectLst/>
              <a:latin typeface="+mn-lt"/>
              <a:ea typeface="+mn-ea"/>
              <a:cs typeface="+mn-cs"/>
            </a:rPr>
            <a:t>ANEXO 4</a:t>
          </a:r>
          <a:r>
            <a:rPr lang="es-ES">
              <a:effectLst/>
            </a:rPr>
            <a:t> </a:t>
          </a:r>
        </a:p>
        <a:p>
          <a:pPr algn="ctr" fontAlgn="b"/>
          <a:r>
            <a:rPr lang="es-ES" sz="1100" b="1" i="0" u="none" strike="noStrike">
              <a:solidFill>
                <a:schemeClr val="dk1"/>
              </a:solidFill>
              <a:effectLst/>
              <a:latin typeface="+mn-lt"/>
              <a:ea typeface="+mn-ea"/>
              <a:cs typeface="+mn-cs"/>
            </a:rPr>
            <a:t>PROPUESTA ECONÓMICA </a:t>
          </a:r>
          <a:r>
            <a:rPr lang="es-ES">
              <a:effectLst/>
            </a:rPr>
            <a:t> </a:t>
          </a:r>
          <a:endParaRPr lang="es-ES" sz="1100" b="0" i="0" u="none" strike="noStrike">
            <a:solidFill>
              <a:schemeClr val="dk1"/>
            </a:solidFill>
            <a:effectLst/>
            <a:latin typeface="+mn-lt"/>
            <a:ea typeface="+mn-ea"/>
            <a:cs typeface="+mn-cs"/>
          </a:endParaRPr>
        </a:p>
        <a:p>
          <a:pPr fontAlgn="b"/>
          <a:endParaRPr lang="es-ES" sz="1100" b="0" i="0" u="none" strike="noStrike">
            <a:solidFill>
              <a:schemeClr val="dk1"/>
            </a:solidFill>
            <a:effectLst/>
            <a:latin typeface="+mn-lt"/>
            <a:ea typeface="+mn-ea"/>
            <a:cs typeface="+mn-cs"/>
          </a:endParaRPr>
        </a:p>
        <a:p>
          <a:pPr fontAlgn="b"/>
          <a:r>
            <a:rPr lang="es-ES" sz="1100" b="0" i="0" u="none" strike="noStrike">
              <a:solidFill>
                <a:schemeClr val="dk1"/>
              </a:solidFill>
              <a:effectLst/>
              <a:latin typeface="+mn-lt"/>
              <a:ea typeface="+mn-ea"/>
              <a:cs typeface="+mn-cs"/>
            </a:rPr>
            <a:t>Ciudad y Fecha</a:t>
          </a:r>
          <a:r>
            <a:rPr lang="es-ES"/>
            <a:t> </a:t>
          </a: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r>
            <a:rPr lang="es-ES" sz="1100" b="0" i="0" u="none" strike="noStrike">
              <a:solidFill>
                <a:schemeClr val="dk1"/>
              </a:solidFill>
              <a:effectLst/>
              <a:latin typeface="+mn-lt"/>
              <a:ea typeface="+mn-ea"/>
              <a:cs typeface="+mn-cs"/>
            </a:rPr>
            <a:t>Señores: </a:t>
          </a:r>
        </a:p>
        <a:p>
          <a:pPr fontAlgn="ctr"/>
          <a:r>
            <a:rPr lang="es-ES" sz="1100" b="1" i="0" u="none" strike="noStrike">
              <a:solidFill>
                <a:schemeClr val="dk1"/>
              </a:solidFill>
              <a:effectLst/>
              <a:latin typeface="+mn-lt"/>
              <a:ea typeface="+mn-ea"/>
              <a:cs typeface="+mn-cs"/>
            </a:rPr>
            <a:t>DIRECCIÓN SECCIONAL DE ADMINISTRACIÓN JUDICIAL MEDELLÍN </a:t>
          </a:r>
        </a:p>
        <a:p>
          <a:pPr fontAlgn="ctr"/>
          <a:r>
            <a:rPr lang="es-ES" sz="1100" b="0" i="0" u="none" strike="noStrike">
              <a:solidFill>
                <a:schemeClr val="dk1"/>
              </a:solidFill>
              <a:effectLst/>
              <a:latin typeface="+mn-lt"/>
              <a:ea typeface="+mn-ea"/>
              <a:cs typeface="+mn-cs"/>
            </a:rPr>
            <a:t>Medellín, Antioquia </a:t>
          </a:r>
        </a:p>
        <a:p>
          <a:endParaRPr lang="es-ES" sz="1100" b="1" i="0" u="none" strike="noStrike">
            <a:solidFill>
              <a:schemeClr val="dk1"/>
            </a:solidFill>
            <a:effectLst/>
            <a:latin typeface="+mn-lt"/>
            <a:ea typeface="+mn-ea"/>
            <a:cs typeface="+mn-cs"/>
          </a:endParaRPr>
        </a:p>
        <a:p>
          <a:endParaRPr lang="es-ES" sz="1100" b="1" i="0" u="none" strike="noStrike">
            <a:solidFill>
              <a:schemeClr val="dk1"/>
            </a:solidFill>
            <a:effectLst/>
            <a:latin typeface="+mn-lt"/>
            <a:ea typeface="+mn-ea"/>
            <a:cs typeface="+mn-cs"/>
          </a:endParaRPr>
        </a:p>
        <a:p>
          <a:r>
            <a:rPr lang="es-ES" sz="1100" b="1" i="0" u="none" strike="noStrike">
              <a:solidFill>
                <a:schemeClr val="dk1"/>
              </a:solidFill>
              <a:effectLst/>
              <a:latin typeface="+mn-lt"/>
              <a:ea typeface="+mn-ea"/>
              <a:cs typeface="+mn-cs"/>
            </a:rPr>
            <a:t>REFERENCIA: Proceso de Selección abreviada Número ___________________</a:t>
          </a:r>
          <a:r>
            <a:rPr lang="es-ES" sz="1100" b="0" i="0" u="none" strike="noStrike">
              <a:solidFill>
                <a:schemeClr val="dk1"/>
              </a:solidFill>
              <a:effectLst/>
              <a:latin typeface="+mn-lt"/>
              <a:ea typeface="+mn-ea"/>
              <a:cs typeface="+mn-cs"/>
            </a:rPr>
            <a:t> </a:t>
          </a: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r>
            <a:rPr lang="es-ES" sz="1100" b="0" i="0" u="none" strike="noStrike">
              <a:solidFill>
                <a:schemeClr val="dk1"/>
              </a:solidFill>
              <a:effectLst/>
              <a:latin typeface="+mn-lt"/>
              <a:ea typeface="+mn-ea"/>
              <a:cs typeface="+mn-cs"/>
            </a:rPr>
            <a:t>Yo, -------------------------------------_, identificado con cedula de ciudadanía número ____________________ actuando como representante legal de _____________________________, con Nit número ______________, manifiesto que el valor de la propuesta económica se estima en la suma de $  __________________, discriminada de la siguiente forma:   </a:t>
          </a:r>
          <a:endParaRPr lang="es-CO" sz="1100"/>
        </a:p>
      </xdr:txBody>
    </xdr:sp>
    <xdr:clientData/>
  </xdr:twoCellAnchor>
  <xdr:twoCellAnchor editAs="oneCell">
    <xdr:from>
      <xdr:col>0</xdr:col>
      <xdr:colOff>295275</xdr:colOff>
      <xdr:row>0</xdr:row>
      <xdr:rowOff>266700</xdr:rowOff>
    </xdr:from>
    <xdr:to>
      <xdr:col>1</xdr:col>
      <xdr:colOff>2114550</xdr:colOff>
      <xdr:row>3</xdr:row>
      <xdr:rowOff>170180</xdr:rowOff>
    </xdr:to>
    <xdr:pic>
      <xdr:nvPicPr>
        <xdr:cNvPr id="3" name="Imagen 2" descr="Logo CSJ RGB_01">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66700"/>
          <a:ext cx="2390775" cy="789305"/>
        </a:xfrm>
        <a:prstGeom prst="rect">
          <a:avLst/>
        </a:prstGeom>
        <a:noFill/>
        <a:ln>
          <a:noFill/>
        </a:ln>
      </xdr:spPr>
    </xdr:pic>
    <xdr:clientData/>
  </xdr:twoCellAnchor>
  <xdr:twoCellAnchor>
    <xdr:from>
      <xdr:col>0</xdr:col>
      <xdr:colOff>76200</xdr:colOff>
      <xdr:row>27</xdr:row>
      <xdr:rowOff>66676</xdr:rowOff>
    </xdr:from>
    <xdr:to>
      <xdr:col>4</xdr:col>
      <xdr:colOff>1095375</xdr:colOff>
      <xdr:row>70</xdr:row>
      <xdr:rowOff>152401</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76200" y="7239001"/>
          <a:ext cx="8096250" cy="828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s-CO" sz="1100" b="1" i="0">
              <a:solidFill>
                <a:schemeClr val="dk1"/>
              </a:solidFill>
              <a:effectLst/>
              <a:latin typeface="+mn-lt"/>
              <a:ea typeface="+mn-ea"/>
              <a:cs typeface="+mn-cs"/>
            </a:rPr>
            <a:t>Nota 1: </a:t>
          </a:r>
          <a:r>
            <a:rPr lang="es-CO" sz="1100" b="0" i="0">
              <a:solidFill>
                <a:schemeClr val="dk1"/>
              </a:solidFill>
              <a:effectLst/>
              <a:latin typeface="+mn-lt"/>
              <a:ea typeface="+mn-ea"/>
              <a:cs typeface="+mn-cs"/>
            </a:rPr>
            <a:t>Los proponentes no podrán exceder el </a:t>
          </a:r>
          <a:r>
            <a:rPr lang="es-CO" sz="1100" b="1" i="0">
              <a:solidFill>
                <a:schemeClr val="dk1"/>
              </a:solidFill>
              <a:effectLst/>
              <a:latin typeface="+mn-lt"/>
              <a:ea typeface="+mn-ea"/>
              <a:cs typeface="+mn-cs"/>
            </a:rPr>
            <a:t>VALOR UNITARIO PROMEDIO (ANTES DE IVA) </a:t>
          </a:r>
          <a:r>
            <a:rPr lang="es-CO" sz="1100" b="0" i="0">
              <a:solidFill>
                <a:schemeClr val="dk1"/>
              </a:solidFill>
              <a:effectLst/>
              <a:latin typeface="+mn-lt"/>
              <a:ea typeface="+mn-ea"/>
              <a:cs typeface="+mn-cs"/>
            </a:rPr>
            <a:t>de cada ítem, ni el valor del presupuesto oficial establecido en el estudio de mercado, so pena de rechazo</a:t>
          </a:r>
          <a:r>
            <a:rPr lang="es-CO" sz="1100" b="1" i="0">
              <a:solidFill>
                <a:schemeClr val="dk1"/>
              </a:solidFill>
              <a:effectLst/>
              <a:latin typeface="+mn-lt"/>
              <a:ea typeface="+mn-ea"/>
              <a:cs typeface="+mn-cs"/>
            </a:rPr>
            <a:t>. </a:t>
          </a:r>
          <a:r>
            <a:rPr lang="es-CO" sz="1100" b="1" i="0" u="sng">
              <a:solidFill>
                <a:schemeClr val="dk1"/>
              </a:solidFill>
              <a:effectLst/>
              <a:latin typeface="+mn-lt"/>
              <a:ea typeface="+mn-ea"/>
              <a:cs typeface="+mn-cs"/>
            </a:rPr>
            <a:t>En todo caso la propuesta será evaluada con el precio unitario antes de IVA.</a:t>
          </a:r>
          <a:r>
            <a:rPr lang="es-CO" sz="1100" b="0" i="0">
              <a:solidFill>
                <a:schemeClr val="dk1"/>
              </a:solidFill>
              <a:effectLst/>
              <a:latin typeface="+mn-lt"/>
              <a:ea typeface="+mn-ea"/>
              <a:cs typeface="+mn-cs"/>
            </a:rPr>
            <a:t>  En todo caso el valor ofertado más el impuesto al valor agregado a que haya lugar dependiendo del régimen aplicable, no podrá superar el presupuesto oficial (Precio Estimado) establecido para la contratación.  </a:t>
          </a:r>
        </a:p>
        <a:p>
          <a:pPr rtl="0" fontAlgn="base"/>
          <a:endParaRPr lang="es-CO" sz="1100" b="0" i="0">
            <a:solidFill>
              <a:schemeClr val="dk1"/>
            </a:solidFill>
            <a:effectLst/>
            <a:latin typeface="+mn-lt"/>
            <a:ea typeface="+mn-ea"/>
            <a:cs typeface="+mn-cs"/>
          </a:endParaRPr>
        </a:p>
        <a:p>
          <a:pPr rtl="0" fontAlgn="base"/>
          <a:r>
            <a:rPr lang="es-CO" sz="1100" b="1" i="0">
              <a:solidFill>
                <a:schemeClr val="dk1"/>
              </a:solidFill>
              <a:effectLst/>
              <a:latin typeface="+mn-lt"/>
              <a:ea typeface="+mn-ea"/>
              <a:cs typeface="+mn-cs"/>
            </a:rPr>
            <a:t>Nota 2</a:t>
          </a:r>
          <a:r>
            <a:rPr lang="es-CO" sz="1100" b="0" i="0">
              <a:solidFill>
                <a:schemeClr val="dk1"/>
              </a:solidFill>
              <a:effectLst/>
              <a:latin typeface="+mn-lt"/>
              <a:ea typeface="+mn-ea"/>
              <a:cs typeface="+mn-cs"/>
            </a:rPr>
            <a:t>: El contrato se celebrará por el valor total de la oferta ganadora, incluido el valor del IVA y las demás contribuciones de ley. </a:t>
          </a:r>
        </a:p>
        <a:p>
          <a:pPr rtl="0" fontAlgn="base"/>
          <a:r>
            <a:rPr lang="es-CO" sz="1100" b="0" i="0">
              <a:solidFill>
                <a:schemeClr val="dk1"/>
              </a:solidFill>
              <a:effectLst/>
              <a:latin typeface="+mn-lt"/>
              <a:ea typeface="+mn-ea"/>
              <a:cs typeface="+mn-cs"/>
            </a:rPr>
            <a:t>El contrato se celebrará teniendo en cuenta el valor mensual de la oferta ganadora, incluido el valor del IVA y las demás contribuciones de ley. </a:t>
          </a:r>
        </a:p>
        <a:p>
          <a:pPr rtl="0" fontAlgn="base"/>
          <a:endParaRPr lang="es-CO" sz="1100" b="1" i="0">
            <a:solidFill>
              <a:schemeClr val="dk1"/>
            </a:solidFill>
            <a:effectLst/>
            <a:latin typeface="+mn-lt"/>
            <a:ea typeface="+mn-ea"/>
            <a:cs typeface="+mn-cs"/>
          </a:endParaRPr>
        </a:p>
        <a:p>
          <a:pPr rtl="0" fontAlgn="base"/>
          <a:r>
            <a:rPr lang="es-CO" sz="1100" b="1" i="0">
              <a:solidFill>
                <a:schemeClr val="dk1"/>
              </a:solidFill>
              <a:effectLst/>
              <a:latin typeface="+mn-lt"/>
              <a:ea typeface="+mn-ea"/>
              <a:cs typeface="+mn-cs"/>
            </a:rPr>
            <a:t>Nota 3:</a:t>
          </a:r>
          <a:r>
            <a:rPr lang="es-CO" sz="1100" b="0" i="0">
              <a:solidFill>
                <a:schemeClr val="dk1"/>
              </a:solidFill>
              <a:effectLst/>
              <a:latin typeface="+mn-lt"/>
              <a:ea typeface="+mn-ea"/>
              <a:cs typeface="+mn-cs"/>
            </a:rPr>
            <a:t> Para la presentación del precio inicial por parte del oferente, se deberá tener en cuenta que los precios ofrecidos deberán ser en pesos colombianos, presentando cifras enteras, tanto en los precios unitarios como totales, incluyendo todos los conceptos relacionados con el objeto de la presente contratación. Los demás conceptos no previstos en la oferta no serán asumidos por la entidad.   </a:t>
          </a:r>
        </a:p>
        <a:p>
          <a:pPr rtl="0" fontAlgn="base"/>
          <a:r>
            <a:rPr lang="es-CO" sz="1100" b="0" i="0">
              <a:solidFill>
                <a:schemeClr val="dk1"/>
              </a:solidFill>
              <a:effectLst/>
              <a:latin typeface="+mn-lt"/>
              <a:ea typeface="+mn-ea"/>
              <a:cs typeface="+mn-cs"/>
            </a:rPr>
            <a:t>Los valores contenidos en la propuesta económica deberán presentarse sin decimales; por lo cual, en caso de presentarse esta situación, la entidad procederá a aproximar al número entero más cercano.  </a:t>
          </a:r>
        </a:p>
        <a:p>
          <a:pPr rtl="0" fontAlgn="base"/>
          <a:endParaRPr lang="es-CO" sz="1100" b="1" i="0">
            <a:solidFill>
              <a:schemeClr val="dk1"/>
            </a:solidFill>
            <a:effectLst/>
            <a:latin typeface="+mn-lt"/>
            <a:ea typeface="+mn-ea"/>
            <a:cs typeface="+mn-cs"/>
          </a:endParaRPr>
        </a:p>
        <a:p>
          <a:pPr rtl="0" fontAlgn="base"/>
          <a:r>
            <a:rPr lang="es-CO" sz="1100" b="1" i="0">
              <a:solidFill>
                <a:schemeClr val="dk1"/>
              </a:solidFill>
              <a:effectLst/>
              <a:latin typeface="+mn-lt"/>
              <a:ea typeface="+mn-ea"/>
              <a:cs typeface="+mn-cs"/>
            </a:rPr>
            <a:t>Nota 4:</a:t>
          </a:r>
          <a:r>
            <a:rPr lang="es-CO" sz="1100" b="0" i="0">
              <a:solidFill>
                <a:schemeClr val="dk1"/>
              </a:solidFill>
              <a:effectLst/>
              <a:latin typeface="+mn-lt"/>
              <a:ea typeface="+mn-ea"/>
              <a:cs typeface="+mn-cs"/>
            </a:rPr>
            <a:t> En caso de presentarse errores aritméticos en la oferta económica de los proponentes, el proponente aceptará que la entidad proceda a su corrección y, para todos los efectos, se tendrá en cuenta el valor corregido. </a:t>
          </a:r>
        </a:p>
        <a:p>
          <a:pPr rtl="0" fontAlgn="base"/>
          <a:r>
            <a:rPr lang="es-CO" sz="1100" b="1" i="0">
              <a:solidFill>
                <a:schemeClr val="dk1"/>
              </a:solidFill>
              <a:effectLst/>
              <a:latin typeface="+mn-lt"/>
              <a:ea typeface="+mn-ea"/>
              <a:cs typeface="+mn-cs"/>
            </a:rPr>
            <a:t>Sera rechazada la oferta cuando</a:t>
          </a:r>
          <a:r>
            <a:rPr lang="es-CO" sz="1100" b="0" i="0">
              <a:solidFill>
                <a:schemeClr val="dk1"/>
              </a:solidFill>
              <a:effectLst/>
              <a:latin typeface="+mn-lt"/>
              <a:ea typeface="+mn-ea"/>
              <a:cs typeface="+mn-cs"/>
            </a:rPr>
            <a:t>, una vez hecha la corrección por trascripción y/o aritmética, si a ello hubiere lugar, </a:t>
          </a:r>
          <a:r>
            <a:rPr lang="es-CO" sz="1100" b="0" i="0" u="sng">
              <a:solidFill>
                <a:schemeClr val="dk1"/>
              </a:solidFill>
              <a:effectLst/>
              <a:latin typeface="+mn-lt"/>
              <a:ea typeface="+mn-ea"/>
              <a:cs typeface="+mn-cs"/>
            </a:rPr>
            <a:t>la diferencia, en valor absoluto, entre el valor presentado y el nuevo valor corregido supere el uno por ciento (1%) con respecto al valor total presentado en la propuesta,</a:t>
          </a:r>
          <a:r>
            <a:rPr lang="es-CO" sz="1100" b="0" i="0">
              <a:solidFill>
                <a:schemeClr val="dk1"/>
              </a:solidFill>
              <a:effectLst/>
              <a:latin typeface="+mn-lt"/>
              <a:ea typeface="+mn-ea"/>
              <a:cs typeface="+mn-cs"/>
            </a:rPr>
            <a:t> ya que dicha corrección impacte el valor final de la oferta.  </a:t>
          </a:r>
        </a:p>
        <a:p>
          <a:pPr rtl="0" fontAlgn="base"/>
          <a:endParaRPr lang="es-CO" sz="1100" b="0" i="0">
            <a:solidFill>
              <a:schemeClr val="dk1"/>
            </a:solidFill>
            <a:effectLst/>
            <a:latin typeface="+mn-lt"/>
            <a:ea typeface="+mn-ea"/>
            <a:cs typeface="+mn-cs"/>
          </a:endParaRPr>
        </a:p>
        <a:p>
          <a:pPr rtl="0" fontAlgn="base"/>
          <a:r>
            <a:rPr lang="es-CO" sz="1100" b="1" i="0">
              <a:solidFill>
                <a:schemeClr val="dk1"/>
              </a:solidFill>
              <a:effectLst/>
              <a:latin typeface="+mn-lt"/>
              <a:ea typeface="+mn-ea"/>
              <a:cs typeface="+mn-cs"/>
            </a:rPr>
            <a:t>Nota 5:</a:t>
          </a:r>
          <a:r>
            <a:rPr lang="es-CO" sz="1100" b="0" i="0">
              <a:solidFill>
                <a:schemeClr val="dk1"/>
              </a:solidFill>
              <a:effectLst/>
              <a:latin typeface="+mn-lt"/>
              <a:ea typeface="+mn-ea"/>
              <a:cs typeface="+mn-cs"/>
            </a:rPr>
            <a:t> Se analizará la artificialidad de los precios de cada uno de los ítems del contrato, de acuerdo con lo establecido en la guía G-MOAB-01 “Guía para el manejo de ofertas artificialmente bajas en Procesos de Contratación”, expedida por Colombia Compra Eficiente. </a:t>
          </a:r>
        </a:p>
        <a:p>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Atentamente,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C.C. N°: _________________________ de __________________ (anexar copia)</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 del NIT (consorcio o unión temporal o de la(s) firma(s):_____________Anexar copia(s)</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Dirección: 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Telefax: 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Ciudad: 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E mail 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133350</xdr:colOff>
      <xdr:row>0</xdr:row>
      <xdr:rowOff>180975</xdr:rowOff>
    </xdr:from>
    <xdr:to>
      <xdr:col>4</xdr:col>
      <xdr:colOff>1143000</xdr:colOff>
      <xdr:row>18</xdr:row>
      <xdr:rowOff>47625</xdr:rowOff>
    </xdr:to>
    <xdr:sp macro="" textlink="">
      <xdr:nvSpPr>
        <xdr:cNvPr id="2" name="CuadroTexto 1">
          <a:extLst>
            <a:ext uri="{FF2B5EF4-FFF2-40B4-BE49-F238E27FC236}">
              <a16:creationId xmlns:a16="http://schemas.microsoft.com/office/drawing/2014/main" id="{00000000-0008-0000-0300-000002000000}"/>
            </a:ext>
          </a:extLst>
        </xdr:cNvPr>
        <xdr:cNvSpPr txBox="1"/>
      </xdr:nvSpPr>
      <xdr:spPr>
        <a:xfrm>
          <a:off x="133350" y="180975"/>
          <a:ext cx="8848725"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r>
            <a:rPr lang="es-ES" sz="1100" b="1" i="0" u="none" strike="noStrike">
              <a:solidFill>
                <a:schemeClr val="dk1"/>
              </a:solidFill>
              <a:effectLst/>
              <a:latin typeface="+mn-lt"/>
              <a:ea typeface="+mn-ea"/>
              <a:cs typeface="+mn-cs"/>
            </a:rPr>
            <a:t>ANEXO 4</a:t>
          </a:r>
          <a:r>
            <a:rPr lang="es-ES">
              <a:effectLst/>
            </a:rPr>
            <a:t> </a:t>
          </a:r>
        </a:p>
        <a:p>
          <a:pPr algn="ctr" fontAlgn="b"/>
          <a:r>
            <a:rPr lang="es-ES" sz="1100" b="1" i="0" u="none" strike="noStrike">
              <a:solidFill>
                <a:schemeClr val="dk1"/>
              </a:solidFill>
              <a:effectLst/>
              <a:latin typeface="+mn-lt"/>
              <a:ea typeface="+mn-ea"/>
              <a:cs typeface="+mn-cs"/>
            </a:rPr>
            <a:t>PROPUESTA ECONÓMICA </a:t>
          </a:r>
          <a:r>
            <a:rPr lang="es-ES">
              <a:effectLst/>
            </a:rPr>
            <a:t> </a:t>
          </a:r>
          <a:endParaRPr lang="es-ES" sz="1100" b="0" i="0" u="none" strike="noStrike">
            <a:solidFill>
              <a:schemeClr val="dk1"/>
            </a:solidFill>
            <a:effectLst/>
            <a:latin typeface="+mn-lt"/>
            <a:ea typeface="+mn-ea"/>
            <a:cs typeface="+mn-cs"/>
          </a:endParaRPr>
        </a:p>
        <a:p>
          <a:pPr fontAlgn="b"/>
          <a:endParaRPr lang="es-ES" sz="1100" b="0" i="0" u="none" strike="noStrike">
            <a:solidFill>
              <a:schemeClr val="dk1"/>
            </a:solidFill>
            <a:effectLst/>
            <a:latin typeface="+mn-lt"/>
            <a:ea typeface="+mn-ea"/>
            <a:cs typeface="+mn-cs"/>
          </a:endParaRPr>
        </a:p>
        <a:p>
          <a:pPr fontAlgn="b"/>
          <a:r>
            <a:rPr lang="es-ES" sz="1100" b="0" i="0" u="none" strike="noStrike">
              <a:solidFill>
                <a:schemeClr val="dk1"/>
              </a:solidFill>
              <a:effectLst/>
              <a:latin typeface="+mn-lt"/>
              <a:ea typeface="+mn-ea"/>
              <a:cs typeface="+mn-cs"/>
            </a:rPr>
            <a:t>Ciudad y Fecha</a:t>
          </a:r>
          <a:r>
            <a:rPr lang="es-ES"/>
            <a:t> </a:t>
          </a: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r>
            <a:rPr lang="es-ES" sz="1100" b="0" i="0" u="none" strike="noStrike">
              <a:solidFill>
                <a:schemeClr val="dk1"/>
              </a:solidFill>
              <a:effectLst/>
              <a:latin typeface="+mn-lt"/>
              <a:ea typeface="+mn-ea"/>
              <a:cs typeface="+mn-cs"/>
            </a:rPr>
            <a:t>Señores: </a:t>
          </a:r>
        </a:p>
        <a:p>
          <a:pPr fontAlgn="ctr"/>
          <a:r>
            <a:rPr lang="es-ES" sz="1100" b="1" i="0" u="none" strike="noStrike">
              <a:solidFill>
                <a:schemeClr val="dk1"/>
              </a:solidFill>
              <a:effectLst/>
              <a:latin typeface="+mn-lt"/>
              <a:ea typeface="+mn-ea"/>
              <a:cs typeface="+mn-cs"/>
            </a:rPr>
            <a:t>DIRECCIÓN SECCIONAL DE ADMINISTRACIÓN JUDICIAL MEDELLÍN </a:t>
          </a:r>
        </a:p>
        <a:p>
          <a:pPr fontAlgn="ctr"/>
          <a:r>
            <a:rPr lang="es-ES" sz="1100" b="0" i="0" u="none" strike="noStrike">
              <a:solidFill>
                <a:schemeClr val="dk1"/>
              </a:solidFill>
              <a:effectLst/>
              <a:latin typeface="+mn-lt"/>
              <a:ea typeface="+mn-ea"/>
              <a:cs typeface="+mn-cs"/>
            </a:rPr>
            <a:t>Medellín, Antioquia </a:t>
          </a:r>
        </a:p>
        <a:p>
          <a:endParaRPr lang="es-ES" sz="1100" b="1" i="0" u="none" strike="noStrike">
            <a:solidFill>
              <a:schemeClr val="dk1"/>
            </a:solidFill>
            <a:effectLst/>
            <a:latin typeface="+mn-lt"/>
            <a:ea typeface="+mn-ea"/>
            <a:cs typeface="+mn-cs"/>
          </a:endParaRPr>
        </a:p>
        <a:p>
          <a:endParaRPr lang="es-ES" sz="1100" b="1" i="0" u="none" strike="noStrike">
            <a:solidFill>
              <a:schemeClr val="dk1"/>
            </a:solidFill>
            <a:effectLst/>
            <a:latin typeface="+mn-lt"/>
            <a:ea typeface="+mn-ea"/>
            <a:cs typeface="+mn-cs"/>
          </a:endParaRPr>
        </a:p>
        <a:p>
          <a:r>
            <a:rPr lang="es-ES" sz="1100" b="1" i="0" u="none" strike="noStrike">
              <a:solidFill>
                <a:schemeClr val="dk1"/>
              </a:solidFill>
              <a:effectLst/>
              <a:latin typeface="+mn-lt"/>
              <a:ea typeface="+mn-ea"/>
              <a:cs typeface="+mn-cs"/>
            </a:rPr>
            <a:t>REFERENCIA: Proceso de Selección por</a:t>
          </a:r>
          <a:r>
            <a:rPr lang="es-ES" sz="1100" b="1" i="0" u="none" strike="noStrike" baseline="0">
              <a:solidFill>
                <a:schemeClr val="dk1"/>
              </a:solidFill>
              <a:effectLst/>
              <a:latin typeface="+mn-lt"/>
              <a:ea typeface="+mn-ea"/>
              <a:cs typeface="+mn-cs"/>
            </a:rPr>
            <a:t> licitacion publica </a:t>
          </a:r>
          <a:r>
            <a:rPr lang="es-ES" sz="1100" b="1" i="0" u="none" strike="noStrike">
              <a:solidFill>
                <a:schemeClr val="dk1"/>
              </a:solidFill>
              <a:effectLst/>
              <a:latin typeface="+mn-lt"/>
              <a:ea typeface="+mn-ea"/>
              <a:cs typeface="+mn-cs"/>
            </a:rPr>
            <a:t>Número ___________________</a:t>
          </a:r>
          <a:r>
            <a:rPr lang="es-ES" sz="1100" b="0" i="0" u="none" strike="noStrike">
              <a:solidFill>
                <a:schemeClr val="dk1"/>
              </a:solidFill>
              <a:effectLst/>
              <a:latin typeface="+mn-lt"/>
              <a:ea typeface="+mn-ea"/>
              <a:cs typeface="+mn-cs"/>
            </a:rPr>
            <a:t> </a:t>
          </a: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r>
            <a:rPr lang="es-ES" sz="1100" b="0" i="0" u="none" strike="noStrike">
              <a:solidFill>
                <a:schemeClr val="dk1"/>
              </a:solidFill>
              <a:effectLst/>
              <a:latin typeface="+mn-lt"/>
              <a:ea typeface="+mn-ea"/>
              <a:cs typeface="+mn-cs"/>
            </a:rPr>
            <a:t>Yo, -------------------------------------_, identificado con cedula de ciudadanía número ____________________ actuando como representante legal de _____________________________, con Nit número ______________, manifiesto que el valor de la propuesta económica se estima en la suma de $  __________________, discriminada de la siguiente forma:   </a:t>
          </a:r>
          <a:endParaRPr lang="es-CO" sz="1100"/>
        </a:p>
      </xdr:txBody>
    </xdr:sp>
    <xdr:clientData/>
  </xdr:twoCellAnchor>
  <xdr:twoCellAnchor editAs="oneCell">
    <xdr:from>
      <xdr:col>0</xdr:col>
      <xdr:colOff>295275</xdr:colOff>
      <xdr:row>0</xdr:row>
      <xdr:rowOff>266700</xdr:rowOff>
    </xdr:from>
    <xdr:to>
      <xdr:col>1</xdr:col>
      <xdr:colOff>2114550</xdr:colOff>
      <xdr:row>3</xdr:row>
      <xdr:rowOff>170180</xdr:rowOff>
    </xdr:to>
    <xdr:pic>
      <xdr:nvPicPr>
        <xdr:cNvPr id="3" name="Imagen 2" descr="Logo CSJ RGB_0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66700"/>
          <a:ext cx="2390775" cy="789305"/>
        </a:xfrm>
        <a:prstGeom prst="rect">
          <a:avLst/>
        </a:prstGeom>
        <a:noFill/>
        <a:ln>
          <a:noFill/>
        </a:ln>
      </xdr:spPr>
    </xdr:pic>
    <xdr:clientData/>
  </xdr:twoCellAnchor>
  <xdr:twoCellAnchor>
    <xdr:from>
      <xdr:col>0</xdr:col>
      <xdr:colOff>76200</xdr:colOff>
      <xdr:row>35</xdr:row>
      <xdr:rowOff>66675</xdr:rowOff>
    </xdr:from>
    <xdr:to>
      <xdr:col>4</xdr:col>
      <xdr:colOff>1095375</xdr:colOff>
      <xdr:row>72</xdr:row>
      <xdr:rowOff>9525</xdr:rowOff>
    </xdr:to>
    <xdr:sp macro="" textlink="">
      <xdr:nvSpPr>
        <xdr:cNvPr id="4" name="CuadroTexto 3">
          <a:extLst>
            <a:ext uri="{FF2B5EF4-FFF2-40B4-BE49-F238E27FC236}">
              <a16:creationId xmlns:a16="http://schemas.microsoft.com/office/drawing/2014/main" id="{00000000-0008-0000-0300-000004000000}"/>
            </a:ext>
          </a:extLst>
        </xdr:cNvPr>
        <xdr:cNvSpPr txBox="1"/>
      </xdr:nvSpPr>
      <xdr:spPr>
        <a:xfrm>
          <a:off x="76200" y="14011275"/>
          <a:ext cx="8858250" cy="699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Nota 1.</a:t>
          </a:r>
          <a:r>
            <a:rPr lang="es-ES" sz="1100">
              <a:solidFill>
                <a:schemeClr val="dk1"/>
              </a:solidFill>
              <a:effectLst/>
              <a:latin typeface="+mn-lt"/>
              <a:ea typeface="+mn-ea"/>
              <a:cs typeface="+mn-cs"/>
            </a:rPr>
            <a:t> El valor ofertado por cada proponente para el Costo Directo, Porcentaje de Administración y utilidad podrán ser igual o inferior al valor del Costo Directo, y Porcentajes de Administración y utilidad, presentes en el presupuesto oficial relacionado en el pliego de condiciones definitivo, pero nunca superior.</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2.</a:t>
          </a:r>
          <a:r>
            <a:rPr lang="es-ES" sz="1100">
              <a:solidFill>
                <a:schemeClr val="dk1"/>
              </a:solidFill>
              <a:effectLst/>
              <a:latin typeface="+mn-lt"/>
              <a:ea typeface="+mn-ea"/>
              <a:cs typeface="+mn-cs"/>
            </a:rPr>
            <a:t> El oferente </a:t>
          </a:r>
          <a:r>
            <a:rPr lang="es-ES" sz="1100" b="1" u="sng">
              <a:solidFill>
                <a:schemeClr val="dk1"/>
              </a:solidFill>
              <a:effectLst/>
              <a:latin typeface="+mn-lt"/>
              <a:ea typeface="+mn-ea"/>
              <a:cs typeface="+mn-cs"/>
            </a:rPr>
            <a:t>NO</a:t>
          </a:r>
          <a:r>
            <a:rPr lang="es-ES" sz="1100">
              <a:solidFill>
                <a:schemeClr val="dk1"/>
              </a:solidFill>
              <a:effectLst/>
              <a:latin typeface="+mn-lt"/>
              <a:ea typeface="+mn-ea"/>
              <a:cs typeface="+mn-cs"/>
            </a:rPr>
            <a:t> podrá ofertar un </a:t>
          </a:r>
          <a:r>
            <a:rPr lang="es-ES" sz="1100" b="1" u="sng">
              <a:solidFill>
                <a:schemeClr val="dk1"/>
              </a:solidFill>
              <a:effectLst/>
              <a:latin typeface="+mn-lt"/>
              <a:ea typeface="+mn-ea"/>
              <a:cs typeface="+mn-cs"/>
            </a:rPr>
            <a:t>VALOR TOTAL</a:t>
          </a:r>
          <a:r>
            <a:rPr lang="es-ES" sz="1100">
              <a:solidFill>
                <a:schemeClr val="dk1"/>
              </a:solidFill>
              <a:effectLst/>
              <a:latin typeface="+mn-lt"/>
              <a:ea typeface="+mn-ea"/>
              <a:cs typeface="+mn-cs"/>
            </a:rPr>
            <a:t> mayor al valor del presupuesto oficial, </a:t>
          </a:r>
          <a:r>
            <a:rPr lang="es-ES" sz="1100" b="1" u="sng">
              <a:solidFill>
                <a:schemeClr val="dk1"/>
              </a:solidFill>
              <a:effectLst/>
              <a:latin typeface="+mn-lt"/>
              <a:ea typeface="+mn-ea"/>
              <a:cs typeface="+mn-cs"/>
            </a:rPr>
            <a:t>NI</a:t>
          </a:r>
          <a:r>
            <a:rPr lang="es-ES" sz="1100">
              <a:solidFill>
                <a:schemeClr val="dk1"/>
              </a:solidFill>
              <a:effectLst/>
              <a:latin typeface="+mn-lt"/>
              <a:ea typeface="+mn-ea"/>
              <a:cs typeface="+mn-cs"/>
            </a:rPr>
            <a:t> superar los precios unitarios promedio de cada ítem, de acuerdo a lo establecido en el análisis del estudio de precios del mercado.</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3.</a:t>
          </a:r>
          <a:r>
            <a:rPr lang="es-ES" sz="1100">
              <a:solidFill>
                <a:schemeClr val="dk1"/>
              </a:solidFill>
              <a:effectLst/>
              <a:latin typeface="+mn-lt"/>
              <a:ea typeface="+mn-ea"/>
              <a:cs typeface="+mn-cs"/>
            </a:rPr>
            <a:t> En caso de presentarse errores aritméticos en la oferta económica de los proponentes, el proponente aceptará que la entidad proceda a su corrección y, para todos los efectos, se tendrá en cuenta el valor corregido.</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4.</a:t>
          </a:r>
          <a:r>
            <a:rPr lang="es-ES" sz="1100">
              <a:solidFill>
                <a:schemeClr val="dk1"/>
              </a:solidFill>
              <a:effectLst/>
              <a:latin typeface="+mn-lt"/>
              <a:ea typeface="+mn-ea"/>
              <a:cs typeface="+mn-cs"/>
            </a:rPr>
            <a:t> El contrato se celebrará </a:t>
          </a:r>
          <a:r>
            <a:rPr lang="es-ES" sz="1100" b="1" u="sng">
              <a:solidFill>
                <a:schemeClr val="dk1"/>
              </a:solidFill>
              <a:effectLst/>
              <a:latin typeface="+mn-lt"/>
              <a:ea typeface="+mn-ea"/>
              <a:cs typeface="+mn-cs"/>
            </a:rPr>
            <a:t>por el valor total de la oferta ganadora</a:t>
          </a:r>
          <a:r>
            <a:rPr lang="es-ES" sz="1100">
              <a:solidFill>
                <a:schemeClr val="dk1"/>
              </a:solidFill>
              <a:effectLst/>
              <a:latin typeface="+mn-lt"/>
              <a:ea typeface="+mn-ea"/>
              <a:cs typeface="+mn-cs"/>
            </a:rPr>
            <a:t>, incluido el valor del IVA y las demás contribuciones de ley.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5.</a:t>
          </a:r>
          <a:r>
            <a:rPr lang="es-ES" sz="1100">
              <a:solidFill>
                <a:schemeClr val="dk1"/>
              </a:solidFill>
              <a:effectLst/>
              <a:latin typeface="+mn-lt"/>
              <a:ea typeface="+mn-ea"/>
              <a:cs typeface="+mn-cs"/>
            </a:rPr>
            <a:t> Se analizará la artificialidad de los precios de cada uno de los ítems del contrato, de acuerdo a lo establecido en la guía G-MOAB-01 “</a:t>
          </a:r>
          <a:r>
            <a:rPr lang="es-ES" sz="1100" i="1">
              <a:solidFill>
                <a:schemeClr val="dk1"/>
              </a:solidFill>
              <a:effectLst/>
              <a:latin typeface="+mn-lt"/>
              <a:ea typeface="+mn-ea"/>
              <a:cs typeface="+mn-cs"/>
            </a:rPr>
            <a:t>Guía para el manejo de ofertas artificialmente bajas en Procesos de Contratación</a:t>
          </a:r>
          <a:r>
            <a:rPr lang="es-ES" sz="1100">
              <a:solidFill>
                <a:schemeClr val="dk1"/>
              </a:solidFill>
              <a:effectLst/>
              <a:latin typeface="+mn-lt"/>
              <a:ea typeface="+mn-ea"/>
              <a:cs typeface="+mn-cs"/>
            </a:rPr>
            <a:t>”, expedida por Colombia Compra Eficiente.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6.</a:t>
          </a:r>
          <a:r>
            <a:rPr lang="es-ES" sz="1100">
              <a:solidFill>
                <a:schemeClr val="dk1"/>
              </a:solidFill>
              <a:effectLst/>
              <a:latin typeface="+mn-lt"/>
              <a:ea typeface="+mn-ea"/>
              <a:cs typeface="+mn-cs"/>
            </a:rPr>
            <a:t> En el caso que EL PROPONENTE en su propuesta económica presente precios unitarios de cualquier ítem POR ENCIMA de los precios unitarios promedios de los ítems presentes en los documentos del presente proceso de selección, NO se tendrá en cuenta para la asignación de puntaje y dicha propuesta será RECHAZADA de plano por la entidad.</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Atentamente,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C.C. N°: _________________________ de __________________ (anexar copia)</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 del NIT (consorcio o unión temporal o de la(s) firma(s):_____________Anexar copia(s)</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Dirección: 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Telefax: 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Ciudad: 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E mail 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133350</xdr:colOff>
      <xdr:row>0</xdr:row>
      <xdr:rowOff>180975</xdr:rowOff>
    </xdr:from>
    <xdr:to>
      <xdr:col>5</xdr:col>
      <xdr:colOff>1143000</xdr:colOff>
      <xdr:row>18</xdr:row>
      <xdr:rowOff>47625</xdr:rowOff>
    </xdr:to>
    <xdr:sp macro="" textlink="">
      <xdr:nvSpPr>
        <xdr:cNvPr id="3" name="CuadroTexto 2">
          <a:extLst>
            <a:ext uri="{FF2B5EF4-FFF2-40B4-BE49-F238E27FC236}">
              <a16:creationId xmlns:a16="http://schemas.microsoft.com/office/drawing/2014/main" id="{00000000-0008-0000-0400-000003000000}"/>
            </a:ext>
          </a:extLst>
        </xdr:cNvPr>
        <xdr:cNvSpPr txBox="1"/>
      </xdr:nvSpPr>
      <xdr:spPr>
        <a:xfrm>
          <a:off x="133350" y="180975"/>
          <a:ext cx="864870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r>
            <a:rPr lang="es-ES" sz="1100" b="1" i="0" u="none" strike="noStrike">
              <a:solidFill>
                <a:schemeClr val="dk1"/>
              </a:solidFill>
              <a:effectLst/>
              <a:latin typeface="+mn-lt"/>
              <a:ea typeface="+mn-ea"/>
              <a:cs typeface="+mn-cs"/>
            </a:rPr>
            <a:t>ANEXO 4</a:t>
          </a:r>
          <a:r>
            <a:rPr lang="es-ES">
              <a:effectLst/>
            </a:rPr>
            <a:t> </a:t>
          </a:r>
        </a:p>
        <a:p>
          <a:pPr algn="ctr" fontAlgn="b"/>
          <a:r>
            <a:rPr lang="es-ES" sz="1100" b="1" i="0" u="none" strike="noStrike">
              <a:solidFill>
                <a:schemeClr val="dk1"/>
              </a:solidFill>
              <a:effectLst/>
              <a:latin typeface="+mn-lt"/>
              <a:ea typeface="+mn-ea"/>
              <a:cs typeface="+mn-cs"/>
            </a:rPr>
            <a:t>PROPUESTA ECONÓMICA </a:t>
          </a:r>
          <a:r>
            <a:rPr lang="es-ES">
              <a:effectLst/>
            </a:rPr>
            <a:t> </a:t>
          </a:r>
          <a:endParaRPr lang="es-ES" sz="1100" b="0" i="0" u="none" strike="noStrike">
            <a:solidFill>
              <a:schemeClr val="dk1"/>
            </a:solidFill>
            <a:effectLst/>
            <a:latin typeface="+mn-lt"/>
            <a:ea typeface="+mn-ea"/>
            <a:cs typeface="+mn-cs"/>
          </a:endParaRPr>
        </a:p>
        <a:p>
          <a:pPr fontAlgn="b"/>
          <a:endParaRPr lang="es-ES" sz="1100" b="0" i="0" u="none" strike="noStrike">
            <a:solidFill>
              <a:schemeClr val="dk1"/>
            </a:solidFill>
            <a:effectLst/>
            <a:latin typeface="+mn-lt"/>
            <a:ea typeface="+mn-ea"/>
            <a:cs typeface="+mn-cs"/>
          </a:endParaRPr>
        </a:p>
        <a:p>
          <a:pPr fontAlgn="b"/>
          <a:r>
            <a:rPr lang="es-ES" sz="1100" b="0" i="0" u="none" strike="noStrike">
              <a:solidFill>
                <a:schemeClr val="dk1"/>
              </a:solidFill>
              <a:effectLst/>
              <a:latin typeface="+mn-lt"/>
              <a:ea typeface="+mn-ea"/>
              <a:cs typeface="+mn-cs"/>
            </a:rPr>
            <a:t>Ciudad y Fecha</a:t>
          </a:r>
          <a:r>
            <a:rPr lang="es-ES"/>
            <a:t> </a:t>
          </a: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r>
            <a:rPr lang="es-ES" sz="1100" b="0" i="0" u="none" strike="noStrike">
              <a:solidFill>
                <a:schemeClr val="dk1"/>
              </a:solidFill>
              <a:effectLst/>
              <a:latin typeface="+mn-lt"/>
              <a:ea typeface="+mn-ea"/>
              <a:cs typeface="+mn-cs"/>
            </a:rPr>
            <a:t>Señores: </a:t>
          </a:r>
        </a:p>
        <a:p>
          <a:pPr fontAlgn="ctr"/>
          <a:r>
            <a:rPr lang="es-ES" sz="1100" b="1" i="0" u="none" strike="noStrike">
              <a:solidFill>
                <a:schemeClr val="dk1"/>
              </a:solidFill>
              <a:effectLst/>
              <a:latin typeface="+mn-lt"/>
              <a:ea typeface="+mn-ea"/>
              <a:cs typeface="+mn-cs"/>
            </a:rPr>
            <a:t>DIRECCIÓN SECCIONAL DE ADMINISTRACIÓN JUDICIAL MEDELLÍN </a:t>
          </a:r>
        </a:p>
        <a:p>
          <a:pPr fontAlgn="ctr"/>
          <a:r>
            <a:rPr lang="es-ES" sz="1100" b="0" i="0" u="none" strike="noStrike">
              <a:solidFill>
                <a:schemeClr val="dk1"/>
              </a:solidFill>
              <a:effectLst/>
              <a:latin typeface="+mn-lt"/>
              <a:ea typeface="+mn-ea"/>
              <a:cs typeface="+mn-cs"/>
            </a:rPr>
            <a:t>Medellín, Antioquia </a:t>
          </a:r>
        </a:p>
        <a:p>
          <a:endParaRPr lang="es-ES" sz="1100" b="1" i="0" u="none" strike="noStrike">
            <a:solidFill>
              <a:schemeClr val="dk1"/>
            </a:solidFill>
            <a:effectLst/>
            <a:latin typeface="+mn-lt"/>
            <a:ea typeface="+mn-ea"/>
            <a:cs typeface="+mn-cs"/>
          </a:endParaRPr>
        </a:p>
        <a:p>
          <a:endParaRPr lang="es-ES" sz="1100" b="1" i="0" u="none" strike="noStrike">
            <a:solidFill>
              <a:schemeClr val="dk1"/>
            </a:solidFill>
            <a:effectLst/>
            <a:latin typeface="+mn-lt"/>
            <a:ea typeface="+mn-ea"/>
            <a:cs typeface="+mn-cs"/>
          </a:endParaRPr>
        </a:p>
        <a:p>
          <a:r>
            <a:rPr lang="es-ES" sz="1100" b="1" i="0" u="none" strike="noStrike">
              <a:solidFill>
                <a:schemeClr val="dk1"/>
              </a:solidFill>
              <a:effectLst/>
              <a:latin typeface="+mn-lt"/>
              <a:ea typeface="+mn-ea"/>
              <a:cs typeface="+mn-cs"/>
            </a:rPr>
            <a:t>REFERENCIA: Proceso de Selección Abreviada de Menor Cuantía Número ___________________</a:t>
          </a:r>
          <a:r>
            <a:rPr lang="es-ES" sz="1100" b="0" i="0" u="none" strike="noStrike">
              <a:solidFill>
                <a:schemeClr val="dk1"/>
              </a:solidFill>
              <a:effectLst/>
              <a:latin typeface="+mn-lt"/>
              <a:ea typeface="+mn-ea"/>
              <a:cs typeface="+mn-cs"/>
            </a:rPr>
            <a:t> </a:t>
          </a: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r>
            <a:rPr lang="es-ES" sz="1100" b="0" i="0" u="none" strike="noStrike">
              <a:solidFill>
                <a:schemeClr val="dk1"/>
              </a:solidFill>
              <a:effectLst/>
              <a:latin typeface="+mn-lt"/>
              <a:ea typeface="+mn-ea"/>
              <a:cs typeface="+mn-cs"/>
            </a:rPr>
            <a:t>Yo, -------------------------------------_, identificado con cedula de ciudadanía número ____________________ actuando como representante legal de _____________________________, con Nit número ______________, manifiesto que el valor de la propuesta económica se estima en la suma de $  __________________, discriminada de la siguiente forma:   </a:t>
          </a:r>
          <a:endParaRPr lang="es-CO" sz="1100"/>
        </a:p>
      </xdr:txBody>
    </xdr:sp>
    <xdr:clientData/>
  </xdr:twoCellAnchor>
  <xdr:twoCellAnchor editAs="oneCell">
    <xdr:from>
      <xdr:col>0</xdr:col>
      <xdr:colOff>295275</xdr:colOff>
      <xdr:row>0</xdr:row>
      <xdr:rowOff>266700</xdr:rowOff>
    </xdr:from>
    <xdr:to>
      <xdr:col>1</xdr:col>
      <xdr:colOff>2114550</xdr:colOff>
      <xdr:row>3</xdr:row>
      <xdr:rowOff>170180</xdr:rowOff>
    </xdr:to>
    <xdr:pic>
      <xdr:nvPicPr>
        <xdr:cNvPr id="4" name="Imagen 3" descr="Logo CSJ RGB_01">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66700"/>
          <a:ext cx="2390775" cy="789305"/>
        </a:xfrm>
        <a:prstGeom prst="rect">
          <a:avLst/>
        </a:prstGeom>
        <a:noFill/>
        <a:ln>
          <a:noFill/>
        </a:ln>
      </xdr:spPr>
    </xdr:pic>
    <xdr:clientData/>
  </xdr:twoCellAnchor>
  <xdr:twoCellAnchor>
    <xdr:from>
      <xdr:col>0</xdr:col>
      <xdr:colOff>76200</xdr:colOff>
      <xdr:row>64</xdr:row>
      <xdr:rowOff>66675</xdr:rowOff>
    </xdr:from>
    <xdr:to>
      <xdr:col>5</xdr:col>
      <xdr:colOff>1095375</xdr:colOff>
      <xdr:row>101</xdr:row>
      <xdr:rowOff>9525</xdr:rowOff>
    </xdr:to>
    <xdr:sp macro="" textlink="">
      <xdr:nvSpPr>
        <xdr:cNvPr id="5" name="CuadroTexto 4">
          <a:extLst>
            <a:ext uri="{FF2B5EF4-FFF2-40B4-BE49-F238E27FC236}">
              <a16:creationId xmlns:a16="http://schemas.microsoft.com/office/drawing/2014/main" id="{00000000-0008-0000-0400-000005000000}"/>
            </a:ext>
          </a:extLst>
        </xdr:cNvPr>
        <xdr:cNvSpPr txBox="1"/>
      </xdr:nvSpPr>
      <xdr:spPr>
        <a:xfrm>
          <a:off x="76200" y="66284475"/>
          <a:ext cx="8658225" cy="699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Nota 1.</a:t>
          </a:r>
          <a:r>
            <a:rPr lang="es-ES" sz="1100">
              <a:solidFill>
                <a:schemeClr val="dk1"/>
              </a:solidFill>
              <a:effectLst/>
              <a:latin typeface="+mn-lt"/>
              <a:ea typeface="+mn-ea"/>
              <a:cs typeface="+mn-cs"/>
            </a:rPr>
            <a:t> El valor ofertado por cada proponente para el Costo Directo, Porcentaje de Administración y utilidad podrán ser igual o inferior al valor del Costo Directo, y Porcentajes de Administración y utilidad, presentes en el presupuesto oficial relacionado en el pliego de condiciones definitivo, pero nunca superior.</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2.</a:t>
          </a:r>
          <a:r>
            <a:rPr lang="es-ES" sz="1100">
              <a:solidFill>
                <a:schemeClr val="dk1"/>
              </a:solidFill>
              <a:effectLst/>
              <a:latin typeface="+mn-lt"/>
              <a:ea typeface="+mn-ea"/>
              <a:cs typeface="+mn-cs"/>
            </a:rPr>
            <a:t> El oferente </a:t>
          </a:r>
          <a:r>
            <a:rPr lang="es-ES" sz="1100" b="1" u="sng">
              <a:solidFill>
                <a:schemeClr val="dk1"/>
              </a:solidFill>
              <a:effectLst/>
              <a:latin typeface="+mn-lt"/>
              <a:ea typeface="+mn-ea"/>
              <a:cs typeface="+mn-cs"/>
            </a:rPr>
            <a:t>NO</a:t>
          </a:r>
          <a:r>
            <a:rPr lang="es-ES" sz="1100">
              <a:solidFill>
                <a:schemeClr val="dk1"/>
              </a:solidFill>
              <a:effectLst/>
              <a:latin typeface="+mn-lt"/>
              <a:ea typeface="+mn-ea"/>
              <a:cs typeface="+mn-cs"/>
            </a:rPr>
            <a:t> podrá ofertar un </a:t>
          </a:r>
          <a:r>
            <a:rPr lang="es-ES" sz="1100" b="1" u="sng">
              <a:solidFill>
                <a:schemeClr val="dk1"/>
              </a:solidFill>
              <a:effectLst/>
              <a:latin typeface="+mn-lt"/>
              <a:ea typeface="+mn-ea"/>
              <a:cs typeface="+mn-cs"/>
            </a:rPr>
            <a:t>VALOR TOTAL</a:t>
          </a:r>
          <a:r>
            <a:rPr lang="es-ES" sz="1100">
              <a:solidFill>
                <a:schemeClr val="dk1"/>
              </a:solidFill>
              <a:effectLst/>
              <a:latin typeface="+mn-lt"/>
              <a:ea typeface="+mn-ea"/>
              <a:cs typeface="+mn-cs"/>
            </a:rPr>
            <a:t> mayor al valor del presupuesto oficial, </a:t>
          </a:r>
          <a:r>
            <a:rPr lang="es-ES" sz="1100" b="1" u="sng">
              <a:solidFill>
                <a:schemeClr val="dk1"/>
              </a:solidFill>
              <a:effectLst/>
              <a:latin typeface="+mn-lt"/>
              <a:ea typeface="+mn-ea"/>
              <a:cs typeface="+mn-cs"/>
            </a:rPr>
            <a:t>NI</a:t>
          </a:r>
          <a:r>
            <a:rPr lang="es-ES" sz="1100">
              <a:solidFill>
                <a:schemeClr val="dk1"/>
              </a:solidFill>
              <a:effectLst/>
              <a:latin typeface="+mn-lt"/>
              <a:ea typeface="+mn-ea"/>
              <a:cs typeface="+mn-cs"/>
            </a:rPr>
            <a:t> superar los precios unitarios promedio de cada ítem, de acuerdo a lo establecido en el análisis del estudio de precios del mercado.</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3.</a:t>
          </a:r>
          <a:r>
            <a:rPr lang="es-ES" sz="1100">
              <a:solidFill>
                <a:schemeClr val="dk1"/>
              </a:solidFill>
              <a:effectLst/>
              <a:latin typeface="+mn-lt"/>
              <a:ea typeface="+mn-ea"/>
              <a:cs typeface="+mn-cs"/>
            </a:rPr>
            <a:t> En caso de presentarse errores aritméticos en la oferta económica de los proponentes, el proponente aceptará que la entidad proceda a su corrección y, para todos los efectos, se tendrá en cuenta el valor corregido.</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4.</a:t>
          </a:r>
          <a:r>
            <a:rPr lang="es-ES" sz="1100">
              <a:solidFill>
                <a:schemeClr val="dk1"/>
              </a:solidFill>
              <a:effectLst/>
              <a:latin typeface="+mn-lt"/>
              <a:ea typeface="+mn-ea"/>
              <a:cs typeface="+mn-cs"/>
            </a:rPr>
            <a:t> El contrato se celebrará </a:t>
          </a:r>
          <a:r>
            <a:rPr lang="es-ES" sz="1100" b="1" u="sng">
              <a:solidFill>
                <a:schemeClr val="dk1"/>
              </a:solidFill>
              <a:effectLst/>
              <a:latin typeface="+mn-lt"/>
              <a:ea typeface="+mn-ea"/>
              <a:cs typeface="+mn-cs"/>
            </a:rPr>
            <a:t>por el valor total de la oferta ganadora</a:t>
          </a:r>
          <a:r>
            <a:rPr lang="es-ES" sz="1100">
              <a:solidFill>
                <a:schemeClr val="dk1"/>
              </a:solidFill>
              <a:effectLst/>
              <a:latin typeface="+mn-lt"/>
              <a:ea typeface="+mn-ea"/>
              <a:cs typeface="+mn-cs"/>
            </a:rPr>
            <a:t>, incluido el valor del IVA y las demás contribuciones de ley.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5.</a:t>
          </a:r>
          <a:r>
            <a:rPr lang="es-ES" sz="1100">
              <a:solidFill>
                <a:schemeClr val="dk1"/>
              </a:solidFill>
              <a:effectLst/>
              <a:latin typeface="+mn-lt"/>
              <a:ea typeface="+mn-ea"/>
              <a:cs typeface="+mn-cs"/>
            </a:rPr>
            <a:t> Se analizará la artificialidad de los precios de cada uno de los ítems del contrato, de acuerdo a lo establecido en la guía G-MOAB-01 “</a:t>
          </a:r>
          <a:r>
            <a:rPr lang="es-ES" sz="1100" i="1">
              <a:solidFill>
                <a:schemeClr val="dk1"/>
              </a:solidFill>
              <a:effectLst/>
              <a:latin typeface="+mn-lt"/>
              <a:ea typeface="+mn-ea"/>
              <a:cs typeface="+mn-cs"/>
            </a:rPr>
            <a:t>Guía para el manejo de ofertas artificialmente bajas en Procesos de Contratación</a:t>
          </a:r>
          <a:r>
            <a:rPr lang="es-ES" sz="1100">
              <a:solidFill>
                <a:schemeClr val="dk1"/>
              </a:solidFill>
              <a:effectLst/>
              <a:latin typeface="+mn-lt"/>
              <a:ea typeface="+mn-ea"/>
              <a:cs typeface="+mn-cs"/>
            </a:rPr>
            <a:t>”, expedida por Colombia Compra Eficiente.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6.</a:t>
          </a:r>
          <a:r>
            <a:rPr lang="es-ES" sz="1100">
              <a:solidFill>
                <a:schemeClr val="dk1"/>
              </a:solidFill>
              <a:effectLst/>
              <a:latin typeface="+mn-lt"/>
              <a:ea typeface="+mn-ea"/>
              <a:cs typeface="+mn-cs"/>
            </a:rPr>
            <a:t> En el caso que EL PROPONENTE en su propuesta económica presente precios unitarios de cualquier ítem POR ENCIMA de los precios unitarios promedios de los ítems presentes en los documentos del presente proceso de selección, NO se tendrá en cuenta para la asignación de puntaje y dicha propuesta será RECHAZADA de plano por la entidad.</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Atentamente,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C.C. N°: _________________________ de __________________ (anexar copia)</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 del NIT (consorcio o unión temporal o de la(s) firma(s):_____________Anexar copia(s)</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Dirección: 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Telefax: 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Ciudad: 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E mail 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0</xdr:row>
      <xdr:rowOff>180975</xdr:rowOff>
    </xdr:from>
    <xdr:to>
      <xdr:col>8</xdr:col>
      <xdr:colOff>0</xdr:colOff>
      <xdr:row>16</xdr:row>
      <xdr:rowOff>0</xdr:rowOff>
    </xdr:to>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57150" y="180975"/>
          <a:ext cx="9991725" cy="3895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a:endParaRPr lang="en-US" sz="1100" b="1" i="0" u="none" strike="noStrike">
            <a:solidFill>
              <a:schemeClr val="dk1"/>
            </a:solidFill>
            <a:latin typeface="+mn-lt"/>
            <a:ea typeface="+mn-lt"/>
            <a:cs typeface="+mn-lt"/>
          </a:endParaRPr>
        </a:p>
        <a:p>
          <a:pPr marL="0" indent="0" algn="ctr"/>
          <a:endParaRPr lang="en-US" sz="1100" b="1" i="0" u="none" strike="noStrike">
            <a:solidFill>
              <a:schemeClr val="dk1"/>
            </a:solidFill>
            <a:latin typeface="+mn-lt"/>
            <a:ea typeface="+mn-lt"/>
            <a:cs typeface="+mn-lt"/>
          </a:endParaRPr>
        </a:p>
        <a:p>
          <a:pPr marL="0" indent="0" algn="ctr"/>
          <a:endParaRPr lang="en-US" sz="1100" b="1" i="0" u="none" strike="noStrike">
            <a:solidFill>
              <a:schemeClr val="dk1"/>
            </a:solidFill>
            <a:latin typeface="+mn-lt"/>
            <a:ea typeface="+mn-lt"/>
            <a:cs typeface="+mn-lt"/>
          </a:endParaRPr>
        </a:p>
        <a:p>
          <a:pPr marL="0" indent="0" algn="ctr"/>
          <a:endParaRPr lang="en-US" sz="1100" b="1" i="0" u="none" strike="noStrike">
            <a:solidFill>
              <a:schemeClr val="dk1"/>
            </a:solidFill>
            <a:latin typeface="+mn-lt"/>
            <a:ea typeface="+mn-lt"/>
            <a:cs typeface="+mn-lt"/>
          </a:endParaRPr>
        </a:p>
        <a:p>
          <a:pPr marL="0" indent="0" algn="ctr"/>
          <a:endParaRPr lang="en-US" sz="1100" b="1" i="0" u="none" strike="noStrike">
            <a:solidFill>
              <a:schemeClr val="dk1"/>
            </a:solidFill>
            <a:latin typeface="+mn-lt"/>
            <a:ea typeface="+mn-lt"/>
            <a:cs typeface="+mn-lt"/>
          </a:endParaRPr>
        </a:p>
        <a:p>
          <a:pPr marL="0" indent="0" algn="ctr"/>
          <a:endParaRPr lang="en-US" sz="1100" b="1" i="0" u="none" strike="noStrike">
            <a:solidFill>
              <a:schemeClr val="dk1"/>
            </a:solidFill>
            <a:latin typeface="Arial" panose="020B0604020202020204" pitchFamily="34" charset="0"/>
            <a:ea typeface="+mn-lt"/>
            <a:cs typeface="Arial" panose="020B0604020202020204" pitchFamily="34" charset="0"/>
          </a:endParaRPr>
        </a:p>
        <a:p>
          <a:pPr marL="0" indent="0" algn="ctr"/>
          <a:r>
            <a:rPr lang="en-US" sz="1100" b="1" i="0" u="none" strike="noStrike">
              <a:solidFill>
                <a:schemeClr val="dk1"/>
              </a:solidFill>
              <a:latin typeface="Arial" panose="020B0604020202020204" pitchFamily="34" charset="0"/>
              <a:ea typeface="+mn-lt"/>
              <a:cs typeface="Arial" panose="020B0604020202020204" pitchFamily="34" charset="0"/>
            </a:rPr>
            <a:t>ANEXO 3</a:t>
          </a:r>
          <a:r>
            <a:rPr lang="en-US" sz="1100">
              <a:solidFill>
                <a:schemeClr val="dk1"/>
              </a:solidFill>
              <a:latin typeface="Arial" panose="020B0604020202020204" pitchFamily="34" charset="0"/>
              <a:ea typeface="+mn-lt"/>
              <a:cs typeface="Arial" panose="020B0604020202020204" pitchFamily="34" charset="0"/>
            </a:rPr>
            <a:t> </a:t>
          </a:r>
          <a:endParaRPr lang="en-US" sz="1100" b="1" i="0" u="none" strike="noStrike">
            <a:solidFill>
              <a:schemeClr val="dk1"/>
            </a:solidFill>
            <a:latin typeface="Arial" panose="020B0604020202020204" pitchFamily="34" charset="0"/>
            <a:ea typeface="+mn-lt"/>
            <a:cs typeface="Arial" panose="020B0604020202020204" pitchFamily="34" charset="0"/>
          </a:endParaRPr>
        </a:p>
        <a:p>
          <a:pPr marL="0" indent="0" algn="ctr"/>
          <a:r>
            <a:rPr lang="en-US" sz="1100" b="1" i="0" u="none" strike="noStrike">
              <a:solidFill>
                <a:schemeClr val="dk1"/>
              </a:solidFill>
              <a:latin typeface="Arial" panose="020B0604020202020204" pitchFamily="34" charset="0"/>
              <a:ea typeface="+mn-lt"/>
              <a:cs typeface="Arial" panose="020B0604020202020204" pitchFamily="34" charset="0"/>
            </a:rPr>
            <a:t>PROPUESTA ECONÓMICA </a:t>
          </a:r>
          <a:r>
            <a:rPr lang="en-US" sz="1100">
              <a:solidFill>
                <a:schemeClr val="dk1"/>
              </a:solidFill>
              <a:latin typeface="Arial" panose="020B0604020202020204" pitchFamily="34" charset="0"/>
              <a:ea typeface="+mn-lt"/>
              <a:cs typeface="Arial" panose="020B0604020202020204" pitchFamily="34" charset="0"/>
            </a:rPr>
            <a:t> </a:t>
          </a:r>
          <a:endParaRPr lang="en-US" sz="1100" b="0" i="0" u="none" strike="noStrike">
            <a:solidFill>
              <a:schemeClr val="dk1"/>
            </a:solidFill>
            <a:latin typeface="Arial" panose="020B0604020202020204" pitchFamily="34" charset="0"/>
            <a:ea typeface="+mn-lt"/>
            <a:cs typeface="Arial" panose="020B0604020202020204" pitchFamily="34" charset="0"/>
          </a:endParaRPr>
        </a:p>
        <a:p>
          <a:pPr marL="0" indent="0"/>
          <a:endParaRPr lang="en-US" sz="1100" b="0" i="0" u="none" strike="noStrike">
            <a:solidFill>
              <a:schemeClr val="dk1"/>
            </a:solidFill>
            <a:latin typeface="Arial" panose="020B0604020202020204" pitchFamily="34" charset="0"/>
            <a:ea typeface="+mn-lt"/>
            <a:cs typeface="Arial" panose="020B0604020202020204" pitchFamily="34" charset="0"/>
          </a:endParaRPr>
        </a:p>
        <a:p>
          <a:pPr marL="0" indent="0"/>
          <a:endParaRPr lang="en-US" sz="1100" b="0" i="0" u="none" strike="noStrike">
            <a:solidFill>
              <a:schemeClr val="dk1"/>
            </a:solidFill>
            <a:latin typeface="Arial" panose="020B0604020202020204" pitchFamily="34" charset="0"/>
            <a:ea typeface="+mn-lt"/>
            <a:cs typeface="Arial" panose="020B0604020202020204" pitchFamily="34" charset="0"/>
          </a:endParaRPr>
        </a:p>
        <a:p>
          <a:pPr marL="0" indent="0"/>
          <a:r>
            <a:rPr lang="en-US" sz="1100" b="0" i="0" u="none" strike="noStrike">
              <a:solidFill>
                <a:schemeClr val="dk1"/>
              </a:solidFill>
              <a:latin typeface="Arial" panose="020B0604020202020204" pitchFamily="34" charset="0"/>
              <a:ea typeface="+mn-lt"/>
              <a:cs typeface="Arial" panose="020B0604020202020204" pitchFamily="34" charset="0"/>
            </a:rPr>
            <a:t>Ciudad y Fecha</a:t>
          </a:r>
          <a:r>
            <a:rPr lang="en-US" sz="1100">
              <a:solidFill>
                <a:schemeClr val="dk1"/>
              </a:solidFill>
              <a:latin typeface="Arial" panose="020B0604020202020204" pitchFamily="34" charset="0"/>
              <a:ea typeface="+mn-lt"/>
              <a:cs typeface="Arial" panose="020B0604020202020204" pitchFamily="34" charset="0"/>
            </a:rPr>
            <a:t> </a:t>
          </a:r>
          <a:r>
            <a:rPr lang="en-US" sz="1100" b="0" i="0" u="none" strike="noStrike">
              <a:solidFill>
                <a:schemeClr val="dk1"/>
              </a:solidFill>
              <a:latin typeface="Arial" panose="020B0604020202020204" pitchFamily="34" charset="0"/>
              <a:ea typeface="+mn-lt"/>
              <a:cs typeface="Arial" panose="020B0604020202020204" pitchFamily="34" charset="0"/>
            </a:rPr>
            <a:t> </a:t>
          </a:r>
          <a:r>
            <a:rPr lang="en-US" sz="1100">
              <a:solidFill>
                <a:schemeClr val="dk1"/>
              </a:solidFill>
              <a:latin typeface="Arial" panose="020B0604020202020204" pitchFamily="34" charset="0"/>
              <a:ea typeface="+mn-lt"/>
              <a:cs typeface="Arial" panose="020B0604020202020204" pitchFamily="34" charset="0"/>
            </a:rPr>
            <a:t> </a:t>
          </a:r>
          <a:r>
            <a:rPr lang="en-US" sz="1100" b="0" i="0" u="none" strike="noStrike">
              <a:solidFill>
                <a:schemeClr val="dk1"/>
              </a:solidFill>
              <a:latin typeface="Arial" panose="020B0604020202020204" pitchFamily="34" charset="0"/>
              <a:ea typeface="+mn-lt"/>
              <a:cs typeface="Arial" panose="020B0604020202020204" pitchFamily="34" charset="0"/>
            </a:rPr>
            <a:t> </a:t>
          </a:r>
          <a:r>
            <a:rPr lang="en-US" sz="1100">
              <a:solidFill>
                <a:schemeClr val="dk1"/>
              </a:solidFill>
              <a:latin typeface="Arial" panose="020B0604020202020204" pitchFamily="34" charset="0"/>
              <a:ea typeface="+mn-lt"/>
              <a:cs typeface="Arial" panose="020B0604020202020204" pitchFamily="34" charset="0"/>
            </a:rPr>
            <a:t> </a:t>
          </a:r>
          <a:r>
            <a:rPr lang="en-US" sz="1100" b="0" i="0" u="none" strike="noStrike">
              <a:solidFill>
                <a:schemeClr val="dk1"/>
              </a:solidFill>
              <a:latin typeface="Arial" panose="020B0604020202020204" pitchFamily="34" charset="0"/>
              <a:ea typeface="+mn-lt"/>
              <a:cs typeface="Arial" panose="020B0604020202020204" pitchFamily="34" charset="0"/>
            </a:rPr>
            <a:t> </a:t>
          </a:r>
          <a:r>
            <a:rPr lang="en-US" sz="1100">
              <a:solidFill>
                <a:schemeClr val="dk1"/>
              </a:solidFill>
              <a:latin typeface="Arial" panose="020B0604020202020204" pitchFamily="34" charset="0"/>
              <a:ea typeface="+mn-lt"/>
              <a:cs typeface="Arial" panose="020B0604020202020204" pitchFamily="34" charset="0"/>
            </a:rPr>
            <a:t> </a:t>
          </a:r>
          <a:r>
            <a:rPr lang="en-US" sz="1100" b="0" i="0" u="none" strike="noStrike">
              <a:solidFill>
                <a:schemeClr val="dk1"/>
              </a:solidFill>
              <a:latin typeface="Arial" panose="020B0604020202020204" pitchFamily="34" charset="0"/>
              <a:ea typeface="+mn-lt"/>
              <a:cs typeface="Arial" panose="020B0604020202020204" pitchFamily="34" charset="0"/>
            </a:rPr>
            <a:t> </a:t>
          </a:r>
          <a:r>
            <a:rPr lang="en-US" sz="1100">
              <a:solidFill>
                <a:schemeClr val="dk1"/>
              </a:solidFill>
              <a:latin typeface="Arial" panose="020B0604020202020204" pitchFamily="34" charset="0"/>
              <a:ea typeface="+mn-lt"/>
              <a:cs typeface="Arial" panose="020B0604020202020204" pitchFamily="34" charset="0"/>
            </a:rPr>
            <a:t> </a:t>
          </a:r>
          <a:endParaRPr lang="en-US" sz="1100" b="0" i="0" u="none" strike="noStrike">
            <a:solidFill>
              <a:schemeClr val="dk1"/>
            </a:solidFill>
            <a:latin typeface="Arial" panose="020B0604020202020204" pitchFamily="34" charset="0"/>
            <a:ea typeface="+mn-lt"/>
            <a:cs typeface="Arial" panose="020B0604020202020204" pitchFamily="34" charset="0"/>
          </a:endParaRPr>
        </a:p>
        <a:p>
          <a:pPr marL="0" indent="0"/>
          <a:endParaRPr lang="en-US" sz="1100" b="0" i="0" u="none" strike="noStrike">
            <a:solidFill>
              <a:schemeClr val="dk1"/>
            </a:solidFill>
            <a:latin typeface="Arial" panose="020B0604020202020204" pitchFamily="34" charset="0"/>
            <a:ea typeface="+mn-lt"/>
            <a:cs typeface="Arial" panose="020B0604020202020204" pitchFamily="34" charset="0"/>
          </a:endParaRPr>
        </a:p>
        <a:p>
          <a:pPr marL="0" indent="0"/>
          <a:r>
            <a:rPr lang="en-US" sz="1100" b="0" i="0" u="none" strike="noStrike">
              <a:solidFill>
                <a:schemeClr val="dk1"/>
              </a:solidFill>
              <a:latin typeface="Arial" panose="020B0604020202020204" pitchFamily="34" charset="0"/>
              <a:ea typeface="+mn-lt"/>
              <a:cs typeface="Arial" panose="020B0604020202020204" pitchFamily="34" charset="0"/>
            </a:rPr>
            <a:t>Señores: </a:t>
          </a:r>
          <a:r>
            <a:rPr lang="en-US" sz="1100">
              <a:solidFill>
                <a:schemeClr val="dk1"/>
              </a:solidFill>
              <a:latin typeface="Arial" panose="020B0604020202020204" pitchFamily="34" charset="0"/>
              <a:ea typeface="+mn-lt"/>
              <a:cs typeface="Arial" panose="020B0604020202020204" pitchFamily="34" charset="0"/>
            </a:rPr>
            <a:t> </a:t>
          </a:r>
          <a:endParaRPr lang="en-US" sz="1100" b="1" i="0" u="none" strike="noStrike">
            <a:solidFill>
              <a:schemeClr val="dk1"/>
            </a:solidFill>
            <a:latin typeface="Arial" panose="020B0604020202020204" pitchFamily="34" charset="0"/>
            <a:ea typeface="+mn-lt"/>
            <a:cs typeface="Arial" panose="020B0604020202020204" pitchFamily="34" charset="0"/>
          </a:endParaRPr>
        </a:p>
        <a:p>
          <a:pPr marL="0" indent="0"/>
          <a:r>
            <a:rPr lang="en-US" sz="1100" b="1" i="0" u="none" strike="noStrike">
              <a:solidFill>
                <a:schemeClr val="dk1"/>
              </a:solidFill>
              <a:latin typeface="Arial" panose="020B0604020202020204" pitchFamily="34" charset="0"/>
              <a:ea typeface="+mn-lt"/>
              <a:cs typeface="Arial" panose="020B0604020202020204" pitchFamily="34" charset="0"/>
            </a:rPr>
            <a:t>DIRECCIÓN SECCIONAL DE ADMINISTRACIÓN JUDICIAL MEDELLÍN </a:t>
          </a:r>
          <a:r>
            <a:rPr lang="en-US" sz="1100">
              <a:solidFill>
                <a:schemeClr val="dk1"/>
              </a:solidFill>
              <a:latin typeface="Arial" panose="020B0604020202020204" pitchFamily="34" charset="0"/>
              <a:ea typeface="+mn-lt"/>
              <a:cs typeface="Arial" panose="020B0604020202020204" pitchFamily="34" charset="0"/>
            </a:rPr>
            <a:t> </a:t>
          </a:r>
          <a:endParaRPr lang="en-US" sz="1100" b="0" i="0" u="none" strike="noStrike">
            <a:solidFill>
              <a:schemeClr val="dk1"/>
            </a:solidFill>
            <a:latin typeface="Arial" panose="020B0604020202020204" pitchFamily="34" charset="0"/>
            <a:ea typeface="+mn-lt"/>
            <a:cs typeface="Arial" panose="020B0604020202020204" pitchFamily="34" charset="0"/>
          </a:endParaRPr>
        </a:p>
        <a:p>
          <a:pPr marL="0" indent="0"/>
          <a:r>
            <a:rPr lang="en-US" sz="1100" b="0" i="0" u="none" strike="noStrike">
              <a:solidFill>
                <a:schemeClr val="dk1"/>
              </a:solidFill>
              <a:latin typeface="Arial" panose="020B0604020202020204" pitchFamily="34" charset="0"/>
              <a:ea typeface="+mn-lt"/>
              <a:cs typeface="Arial" panose="020B0604020202020204" pitchFamily="34" charset="0"/>
            </a:rPr>
            <a:t>Medellín, Antioquia </a:t>
          </a:r>
          <a:r>
            <a:rPr lang="en-US" sz="1100">
              <a:solidFill>
                <a:schemeClr val="dk1"/>
              </a:solidFill>
              <a:latin typeface="Arial" panose="020B0604020202020204" pitchFamily="34" charset="0"/>
              <a:ea typeface="+mn-lt"/>
              <a:cs typeface="Arial" panose="020B0604020202020204" pitchFamily="34" charset="0"/>
            </a:rPr>
            <a:t> </a:t>
          </a:r>
          <a:endParaRPr lang="en-US" sz="1100" b="1" i="0" u="none" strike="noStrike">
            <a:solidFill>
              <a:schemeClr val="dk1"/>
            </a:solidFill>
            <a:latin typeface="Arial" panose="020B0604020202020204" pitchFamily="34" charset="0"/>
            <a:ea typeface="+mn-lt"/>
            <a:cs typeface="Arial" panose="020B0604020202020204" pitchFamily="34" charset="0"/>
          </a:endParaRPr>
        </a:p>
        <a:p>
          <a:pPr marL="0" indent="0"/>
          <a:endParaRPr lang="en-US" sz="1100" b="1" i="0" u="none" strike="noStrike">
            <a:solidFill>
              <a:schemeClr val="dk1"/>
            </a:solidFill>
            <a:latin typeface="Arial" panose="020B0604020202020204" pitchFamily="34" charset="0"/>
            <a:ea typeface="+mn-lt"/>
            <a:cs typeface="Arial" panose="020B0604020202020204" pitchFamily="34" charset="0"/>
          </a:endParaRPr>
        </a:p>
        <a:p>
          <a:pPr marL="0" indent="0"/>
          <a:endParaRPr lang="en-US" sz="1100" b="1" i="0" u="none" strike="noStrike">
            <a:solidFill>
              <a:schemeClr val="dk1"/>
            </a:solidFill>
            <a:latin typeface="Arial" panose="020B0604020202020204" pitchFamily="34" charset="0"/>
            <a:ea typeface="+mn-lt"/>
            <a:cs typeface="Arial" panose="020B0604020202020204" pitchFamily="34" charset="0"/>
          </a:endParaRPr>
        </a:p>
        <a:p>
          <a:pPr marL="0" indent="0"/>
          <a:r>
            <a:rPr lang="en-US" sz="1100" b="1" i="0" u="none" strike="noStrike">
              <a:solidFill>
                <a:schemeClr val="dk1"/>
              </a:solidFill>
              <a:latin typeface="Arial" panose="020B0604020202020204" pitchFamily="34" charset="0"/>
              <a:ea typeface="+mn-lt"/>
              <a:cs typeface="Arial" panose="020B0604020202020204" pitchFamily="34" charset="0"/>
            </a:rPr>
            <a:t>REFERENCIA: Proceso  de M</a:t>
          </a:r>
          <a:r>
            <a:rPr lang="en-US" sz="1100" b="1" i="0" u="none" strike="noStrike">
              <a:solidFill>
                <a:schemeClr val="dk1"/>
              </a:solidFill>
              <a:latin typeface="Arial" panose="020B0604020202020204" pitchFamily="34" charset="0"/>
              <a:cs typeface="Arial" panose="020B0604020202020204" pitchFamily="34" charset="0"/>
            </a:rPr>
            <a:t>inima</a:t>
          </a:r>
          <a:r>
            <a:rPr lang="en-US" sz="1100" b="1" i="0" u="none" strike="noStrike">
              <a:solidFill>
                <a:schemeClr val="dk1"/>
              </a:solidFill>
              <a:latin typeface="Arial" panose="020B0604020202020204" pitchFamily="34" charset="0"/>
              <a:ea typeface="+mn-lt"/>
              <a:cs typeface="Arial" panose="020B0604020202020204" pitchFamily="34" charset="0"/>
            </a:rPr>
            <a:t> Cuantía Número ________________</a:t>
          </a:r>
          <a:r>
            <a:rPr lang="en-US" sz="1100">
              <a:solidFill>
                <a:schemeClr val="dk1"/>
              </a:solidFill>
              <a:latin typeface="Arial" panose="020B0604020202020204" pitchFamily="34" charset="0"/>
              <a:ea typeface="+mn-lt"/>
              <a:cs typeface="Arial" panose="020B0604020202020204" pitchFamily="34" charset="0"/>
            </a:rPr>
            <a:t> </a:t>
          </a:r>
          <a:endParaRPr lang="en-US" sz="1100" b="0" i="0" u="none" strike="noStrike">
            <a:solidFill>
              <a:schemeClr val="dk1"/>
            </a:solidFill>
            <a:latin typeface="Arial" panose="020B0604020202020204" pitchFamily="34" charset="0"/>
            <a:ea typeface="+mn-lt"/>
            <a:cs typeface="Arial" panose="020B0604020202020204" pitchFamily="34" charset="0"/>
          </a:endParaRPr>
        </a:p>
        <a:p>
          <a:pPr marL="0" indent="0"/>
          <a:endParaRPr lang="en-US" sz="1100" b="0" i="0" u="none" strike="noStrike">
            <a:solidFill>
              <a:schemeClr val="dk1"/>
            </a:solidFill>
            <a:latin typeface="Arial" panose="020B0604020202020204" pitchFamily="34" charset="0"/>
            <a:ea typeface="+mn-lt"/>
            <a:cs typeface="Arial" panose="020B0604020202020204" pitchFamily="34" charset="0"/>
          </a:endParaRPr>
        </a:p>
        <a:p>
          <a:pPr marL="0" indent="0"/>
          <a:endParaRPr lang="en-US" sz="1100" b="0" i="0" u="none" strike="noStrike">
            <a:solidFill>
              <a:schemeClr val="dk1"/>
            </a:solidFill>
            <a:latin typeface="Arial" panose="020B0604020202020204" pitchFamily="34" charset="0"/>
            <a:ea typeface="+mn-lt"/>
            <a:cs typeface="Arial" panose="020B0604020202020204" pitchFamily="34" charset="0"/>
          </a:endParaRPr>
        </a:p>
        <a:p>
          <a:pPr marL="0" indent="0"/>
          <a:r>
            <a:rPr lang="en-US" sz="1100" b="0" i="0" u="none" strike="noStrike">
              <a:solidFill>
                <a:schemeClr val="dk1"/>
              </a:solidFill>
              <a:latin typeface="Arial" panose="020B0604020202020204" pitchFamily="34" charset="0"/>
              <a:ea typeface="+mn-lt"/>
              <a:cs typeface="Arial" panose="020B0604020202020204" pitchFamily="34" charset="0"/>
            </a:rPr>
            <a:t>Yo, ________________________, identificado con cedula de ciudadanía número _____________________ actuando como representante legal de _____________________________, con Nit número ______________, manifiesto que el valor de la propuesta económica se estima en la suma de $  __________________, discriminada de la siguiente forma:  </a:t>
          </a:r>
          <a:r>
            <a:rPr lang="en-US" sz="1100">
              <a:solidFill>
                <a:schemeClr val="dk1"/>
              </a:solidFill>
              <a:latin typeface="Arial" panose="020B0604020202020204" pitchFamily="34" charset="0"/>
              <a:ea typeface="+mn-lt"/>
              <a:cs typeface="Arial" panose="020B0604020202020204" pitchFamily="34" charset="0"/>
            </a:rPr>
            <a:t> </a:t>
          </a:r>
        </a:p>
      </xdr:txBody>
    </xdr:sp>
    <xdr:clientData/>
  </xdr:twoCellAnchor>
  <xdr:twoCellAnchor editAs="oneCell">
    <xdr:from>
      <xdr:col>0</xdr:col>
      <xdr:colOff>495300</xdr:colOff>
      <xdr:row>0</xdr:row>
      <xdr:rowOff>361950</xdr:rowOff>
    </xdr:from>
    <xdr:to>
      <xdr:col>1</xdr:col>
      <xdr:colOff>2381250</xdr:colOff>
      <xdr:row>4</xdr:row>
      <xdr:rowOff>74930</xdr:rowOff>
    </xdr:to>
    <xdr:pic>
      <xdr:nvPicPr>
        <xdr:cNvPr id="3" name="Imagen 2" descr="Logo CSJ RGB_01">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361950"/>
          <a:ext cx="2390775" cy="789305"/>
        </a:xfrm>
        <a:prstGeom prst="rect">
          <a:avLst/>
        </a:prstGeom>
        <a:noFill/>
        <a:ln>
          <a:noFill/>
        </a:ln>
      </xdr:spPr>
    </xdr:pic>
    <xdr:clientData/>
  </xdr:twoCellAnchor>
  <xdr:twoCellAnchor>
    <xdr:from>
      <xdr:col>0</xdr:col>
      <xdr:colOff>66675</xdr:colOff>
      <xdr:row>23</xdr:row>
      <xdr:rowOff>133350</xdr:rowOff>
    </xdr:from>
    <xdr:to>
      <xdr:col>8</xdr:col>
      <xdr:colOff>0</xdr:colOff>
      <xdr:row>62</xdr:row>
      <xdr:rowOff>104775</xdr:rowOff>
    </xdr:to>
    <xdr:sp macro="" textlink="">
      <xdr:nvSpPr>
        <xdr:cNvPr id="4" name="CuadroTexto 3">
          <a:extLst>
            <a:ext uri="{FF2B5EF4-FFF2-40B4-BE49-F238E27FC236}">
              <a16:creationId xmlns:a16="http://schemas.microsoft.com/office/drawing/2014/main" id="{00000000-0008-0000-0500-000004000000}"/>
            </a:ext>
            <a:ext uri="{147F2762-F138-4A5C-976F-8EAC2B608ADB}">
              <a16:predDERef xmlns:a16="http://schemas.microsoft.com/office/drawing/2014/main" pred="{00000000-0008-0000-0500-000003000000}"/>
            </a:ext>
          </a:extLst>
        </xdr:cNvPr>
        <xdr:cNvSpPr txBox="1"/>
      </xdr:nvSpPr>
      <xdr:spPr>
        <a:xfrm>
          <a:off x="66675" y="7200900"/>
          <a:ext cx="9982200" cy="7400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solidFill>
                <a:schemeClr val="dk1"/>
              </a:solidFill>
              <a:effectLst/>
              <a:latin typeface="Arial" panose="020B0604020202020204" pitchFamily="34" charset="0"/>
              <a:ea typeface="+mn-ea"/>
              <a:cs typeface="Arial" panose="020B0604020202020204" pitchFamily="34" charset="0"/>
            </a:rPr>
            <a:t>Nota 1:</a:t>
          </a:r>
          <a:r>
            <a:rPr lang="es-CO" sz="1100">
              <a:solidFill>
                <a:schemeClr val="dk1"/>
              </a:solidFill>
              <a:effectLst/>
              <a:latin typeface="Arial" panose="020B0604020202020204" pitchFamily="34" charset="0"/>
              <a:ea typeface="+mn-ea"/>
              <a:cs typeface="Arial" panose="020B0604020202020204" pitchFamily="34" charset="0"/>
            </a:rPr>
            <a:t> Los proponentes no podrán exceder el VALOR UNITARIO PROMEDIO (ANTES DE IVA) de cada ítem, ni el valor del presupuesto oficial establecido en el estudio de mercado, so pena de rechazo. En todo caso la propuesta será evaluada con el precio unitario antes de IVA.  </a:t>
          </a:r>
        </a:p>
        <a:p>
          <a:r>
            <a:rPr lang="es-CO" sz="1100">
              <a:solidFill>
                <a:schemeClr val="dk1"/>
              </a:solidFill>
              <a:effectLst/>
              <a:latin typeface="Arial" panose="020B0604020202020204" pitchFamily="34" charset="0"/>
              <a:ea typeface="+mn-ea"/>
              <a:cs typeface="Arial" panose="020B0604020202020204" pitchFamily="34" charset="0"/>
            </a:rPr>
            <a:t> </a:t>
          </a:r>
        </a:p>
        <a:p>
          <a:r>
            <a:rPr lang="es-CO" sz="1100">
              <a:solidFill>
                <a:schemeClr val="dk1"/>
              </a:solidFill>
              <a:effectLst/>
              <a:latin typeface="Arial" panose="020B0604020202020204" pitchFamily="34" charset="0"/>
              <a:ea typeface="+mn-ea"/>
              <a:cs typeface="Arial" panose="020B0604020202020204" pitchFamily="34" charset="0"/>
            </a:rPr>
            <a:t>En todo caso el valor ofertado incluido el impuesto al valor agregado a que haya lugar dependiendo del régimen aplicable, no podrá superar el presupuesto oficial (Precio Estimado) establecido para la contratación. </a:t>
          </a: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r>
            <a:rPr lang="es-CO" sz="1100" b="1">
              <a:solidFill>
                <a:schemeClr val="dk1"/>
              </a:solidFill>
              <a:effectLst/>
              <a:latin typeface="Arial" panose="020B0604020202020204" pitchFamily="34" charset="0"/>
              <a:ea typeface="+mn-ea"/>
              <a:cs typeface="Arial" panose="020B0604020202020204" pitchFamily="34" charset="0"/>
            </a:rPr>
            <a:t>Nota 2:</a:t>
          </a:r>
          <a:r>
            <a:rPr lang="es-CO" sz="1100">
              <a:solidFill>
                <a:schemeClr val="dk1"/>
              </a:solidFill>
              <a:effectLst/>
              <a:latin typeface="Arial" panose="020B0604020202020204" pitchFamily="34" charset="0"/>
              <a:ea typeface="+mn-ea"/>
              <a:cs typeface="Arial" panose="020B0604020202020204" pitchFamily="34" charset="0"/>
            </a:rPr>
            <a:t> El contrato se celebrará por el valor total del presupuesto oficial que asciende a la suma de VEINTISÉIS MILLONES OCHOCIENTOS MIL PESOS M/CTE. ($26.800.000)., incluidos los tributos, tasas y contribuciones de Ley </a:t>
          </a:r>
          <a:r>
            <a:rPr lang="es-CO" sz="1100" u="sng">
              <a:solidFill>
                <a:schemeClr val="dk1"/>
              </a:solidFill>
              <a:effectLst/>
              <a:latin typeface="Arial" panose="020B0604020202020204" pitchFamily="34" charset="0"/>
              <a:ea typeface="+mn-ea"/>
              <a:cs typeface="Arial" panose="020B0604020202020204" pitchFamily="34" charset="0"/>
            </a:rPr>
            <a:t>y se ejecutará de acuerdo a las necesidades del servicio, según los precios de la propuesta económica presentada por el contratista adjudicatario</a:t>
          </a:r>
          <a:r>
            <a:rPr lang="es-CO" sz="1100">
              <a:solidFill>
                <a:schemeClr val="dk1"/>
              </a:solidFill>
              <a:effectLst/>
              <a:latin typeface="Arial" panose="020B0604020202020204" pitchFamily="34" charset="0"/>
              <a:ea typeface="+mn-ea"/>
              <a:cs typeface="Arial" panose="020B0604020202020204" pitchFamily="34" charset="0"/>
            </a:rPr>
            <a:t>.</a:t>
          </a: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r>
            <a:rPr lang="es-CO" sz="1100" b="1">
              <a:solidFill>
                <a:schemeClr val="dk1"/>
              </a:solidFill>
              <a:effectLst/>
              <a:latin typeface="Arial" panose="020B0604020202020204" pitchFamily="34" charset="0"/>
              <a:ea typeface="+mn-ea"/>
              <a:cs typeface="Arial" panose="020B0604020202020204" pitchFamily="34" charset="0"/>
            </a:rPr>
            <a:t>Nota 3:</a:t>
          </a:r>
          <a:r>
            <a:rPr lang="es-CO" sz="1100">
              <a:solidFill>
                <a:schemeClr val="dk1"/>
              </a:solidFill>
              <a:effectLst/>
              <a:latin typeface="Arial" panose="020B0604020202020204" pitchFamily="34" charset="0"/>
              <a:ea typeface="+mn-ea"/>
              <a:cs typeface="Arial" panose="020B0604020202020204" pitchFamily="34" charset="0"/>
            </a:rPr>
            <a:t> Para la presentación del precio inicial por parte del oferente, se deberá tener en cuenta que los valores ofrecidos deberán ser en porcentaje, presentando cifras enteras, tanto en los precios unitarios como totales, incluyendo todos los conceptos relacionados con el objeto de la presente contratación. Los demás conceptos no previstos en la oferta no serán asumidos por la entidad.  </a:t>
          </a:r>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r>
            <a:rPr lang="es-CO" sz="1100">
              <a:solidFill>
                <a:schemeClr val="dk1"/>
              </a:solidFill>
              <a:effectLst/>
              <a:latin typeface="Arial" panose="020B0604020202020204" pitchFamily="34" charset="0"/>
              <a:ea typeface="+mn-ea"/>
              <a:cs typeface="Arial" panose="020B0604020202020204" pitchFamily="34" charset="0"/>
            </a:rPr>
            <a:t> </a:t>
          </a:r>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r>
            <a:rPr lang="es-CO" sz="1100">
              <a:solidFill>
                <a:schemeClr val="dk1"/>
              </a:solidFill>
              <a:effectLst/>
              <a:latin typeface="Arial" panose="020B0604020202020204" pitchFamily="34" charset="0"/>
              <a:ea typeface="+mn-ea"/>
              <a:cs typeface="Arial" panose="020B0604020202020204" pitchFamily="34" charset="0"/>
            </a:rPr>
            <a:t>Los valores contenidos en la propuesta económica deberán presentarse sin decimales; por lo cual, en caso de presentarse esta situación, la entidad procederá a aproximar al número entero más cercano. </a:t>
          </a:r>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r>
            <a:rPr lang="es-CO" sz="1100" b="1">
              <a:solidFill>
                <a:schemeClr val="dk1"/>
              </a:solidFill>
              <a:effectLst/>
              <a:latin typeface="Arial" panose="020B0604020202020204" pitchFamily="34" charset="0"/>
              <a:ea typeface="+mn-ea"/>
              <a:cs typeface="Arial" panose="020B0604020202020204" pitchFamily="34" charset="0"/>
            </a:rPr>
            <a:t> </a:t>
          </a:r>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r>
            <a:rPr lang="es-CO" sz="1100" b="1">
              <a:solidFill>
                <a:schemeClr val="dk1"/>
              </a:solidFill>
              <a:effectLst/>
              <a:latin typeface="Arial" panose="020B0604020202020204" pitchFamily="34" charset="0"/>
              <a:ea typeface="+mn-ea"/>
              <a:cs typeface="Arial" panose="020B0604020202020204" pitchFamily="34" charset="0"/>
            </a:rPr>
            <a:t>Nota 4:</a:t>
          </a:r>
          <a:r>
            <a:rPr lang="es-CO" sz="1100">
              <a:solidFill>
                <a:schemeClr val="dk1"/>
              </a:solidFill>
              <a:effectLst/>
              <a:latin typeface="Arial" panose="020B0604020202020204" pitchFamily="34" charset="0"/>
              <a:ea typeface="+mn-ea"/>
              <a:cs typeface="Arial" panose="020B0604020202020204" pitchFamily="34" charset="0"/>
            </a:rPr>
            <a:t> En caso de presentarse errores aritméticos en la oferta económica de los proponentes, el proponente aceptará que la entidad proceda a su corrección y, para todos los efectos, se tendrá en cuenta el valor corregido.</a:t>
          </a:r>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r>
            <a:rPr lang="es-CO" sz="1100" b="1">
              <a:solidFill>
                <a:schemeClr val="dk1"/>
              </a:solidFill>
              <a:effectLst/>
              <a:latin typeface="Arial" panose="020B0604020202020204" pitchFamily="34" charset="0"/>
              <a:ea typeface="+mn-ea"/>
              <a:cs typeface="Arial" panose="020B0604020202020204" pitchFamily="34" charset="0"/>
            </a:rPr>
            <a:t>Nota 5:</a:t>
          </a:r>
          <a:r>
            <a:rPr lang="es-CO" sz="1100">
              <a:solidFill>
                <a:schemeClr val="dk1"/>
              </a:solidFill>
              <a:effectLst/>
              <a:latin typeface="Arial" panose="020B0604020202020204" pitchFamily="34" charset="0"/>
              <a:ea typeface="+mn-ea"/>
              <a:cs typeface="Arial" panose="020B0604020202020204" pitchFamily="34" charset="0"/>
            </a:rPr>
            <a:t> Se analizará la artificialidad de los precios de cada uno de los ítems del contrato, de acuerdo con lo establecido en la guía G-MOAB-01 “Guía para el manejo de ofertas artificialmente bajas en Procesos de Contratación”, expedida por Colombia Compra Eficiente</a:t>
          </a:r>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b="1">
              <a:solidFill>
                <a:schemeClr val="dk1"/>
              </a:solidFill>
              <a:effectLst/>
              <a:latin typeface="Arial" panose="020B0604020202020204" pitchFamily="34" charset="0"/>
              <a:ea typeface="+mn-ea"/>
              <a:cs typeface="Arial" panose="020B0604020202020204" pitchFamily="34" charset="0"/>
            </a:rPr>
            <a:t>Nota 6:</a:t>
          </a:r>
          <a:r>
            <a:rPr lang="es-ES" sz="1100">
              <a:solidFill>
                <a:schemeClr val="dk1"/>
              </a:solidFill>
              <a:effectLst/>
              <a:latin typeface="Arial" panose="020B0604020202020204" pitchFamily="34" charset="0"/>
              <a:ea typeface="+mn-ea"/>
              <a:cs typeface="Arial" panose="020B0604020202020204" pitchFamily="34" charset="0"/>
            </a:rPr>
            <a:t> El contratista está en la obligación de mantener los precios ofrecidos en su oferta. En ningún caso podrá cambiar o modificar los precios establecidos durante la ejecución del contrato.</a:t>
          </a:r>
          <a:endParaRPr lang="es-CO" sz="1100">
            <a:solidFill>
              <a:schemeClr val="dk1"/>
            </a:solidFill>
            <a:effectLst/>
            <a:latin typeface="Arial" panose="020B0604020202020204" pitchFamily="34" charset="0"/>
            <a:ea typeface="+mn-ea"/>
            <a:cs typeface="Arial" panose="020B0604020202020204" pitchFamily="34" charset="0"/>
          </a:endParaRPr>
        </a:p>
        <a:p>
          <a:pPr rtl="0" fontAlgn="base"/>
          <a:r>
            <a:rPr lang="es-CO" sz="1100" b="0" i="0">
              <a:solidFill>
                <a:schemeClr val="dk1"/>
              </a:solidFill>
              <a:effectLst/>
              <a:latin typeface="Arial" panose="020B0604020202020204" pitchFamily="34" charset="0"/>
              <a:ea typeface="+mn-ea"/>
              <a:cs typeface="Arial" panose="020B0604020202020204" pitchFamily="34" charset="0"/>
            </a:rPr>
            <a:t>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Para constancia se firma en _____________ a los____ días del mes de _______ de 2024.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 </a:t>
          </a:r>
        </a:p>
        <a:p>
          <a:pPr rtl="0" fontAlgn="base"/>
          <a:endParaRPr lang="es-CO" sz="1100" b="0" i="0">
            <a:solidFill>
              <a:schemeClr val="dk1"/>
            </a:solidFill>
            <a:effectLst/>
            <a:latin typeface="Arial" panose="020B0604020202020204" pitchFamily="34" charset="0"/>
            <a:ea typeface="+mn-ea"/>
            <a:cs typeface="Arial" panose="020B0604020202020204" pitchFamily="34" charset="0"/>
          </a:endParaRPr>
        </a:p>
        <a:p>
          <a:pPr rtl="0" fontAlgn="base"/>
          <a:endParaRPr lang="es-CO" sz="1100" b="0" i="0">
            <a:solidFill>
              <a:schemeClr val="dk1"/>
            </a:solidFill>
            <a:effectLst/>
            <a:latin typeface="Arial" panose="020B0604020202020204" pitchFamily="34" charset="0"/>
            <a:ea typeface="+mn-ea"/>
            <a:cs typeface="Arial" panose="020B0604020202020204" pitchFamily="34" charset="0"/>
          </a:endParaRPr>
        </a:p>
        <a:p>
          <a:pPr rtl="0" fontAlgn="base"/>
          <a:r>
            <a:rPr lang="es-CO" sz="1100" b="0" i="0">
              <a:solidFill>
                <a:schemeClr val="dk1"/>
              </a:solidFill>
              <a:effectLst/>
              <a:latin typeface="Arial" panose="020B0604020202020204" pitchFamily="34" charset="0"/>
              <a:ea typeface="+mn-ea"/>
              <a:cs typeface="Arial" panose="020B0604020202020204" pitchFamily="34" charset="0"/>
            </a:rPr>
            <a:t>__________________________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Nombre del Representante Legal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C.C. No. _______________ expedida en _______________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NIT______________ </a:t>
          </a:r>
        </a:p>
        <a:p>
          <a:pPr rtl="0" fontAlgn="base"/>
          <a:endParaRPr lang="es-CO" sz="1100" b="0" i="0">
            <a:solidFill>
              <a:schemeClr val="dk1"/>
            </a:solidFill>
            <a:effectLst/>
            <a:latin typeface="Arial" panose="020B0604020202020204" pitchFamily="34" charset="0"/>
            <a:ea typeface="+mn-ea"/>
            <a:cs typeface="Arial" panose="020B0604020202020204" pitchFamily="34" charset="0"/>
          </a:endParaRPr>
        </a:p>
        <a:p>
          <a:pPr rtl="0" fontAlgn="base"/>
          <a:endParaRPr lang="es-CO" sz="1100" b="0" i="0">
            <a:solidFill>
              <a:schemeClr val="dk1"/>
            </a:solidFill>
            <a:effectLst/>
            <a:latin typeface="Arial" panose="020B0604020202020204" pitchFamily="34" charset="0"/>
            <a:ea typeface="+mn-ea"/>
            <a:cs typeface="Arial" panose="020B0604020202020204" pitchFamily="34" charset="0"/>
          </a:endParaRPr>
        </a:p>
        <a:p>
          <a:pPr rtl="0" fontAlgn="base"/>
          <a:endParaRPr lang="es-CO" sz="1100" b="0" i="0">
            <a:solidFill>
              <a:schemeClr val="dk1"/>
            </a:solidFill>
            <a:effectLst/>
            <a:latin typeface="Arial" panose="020B0604020202020204" pitchFamily="34" charset="0"/>
            <a:ea typeface="+mn-ea"/>
            <a:cs typeface="Arial" panose="020B0604020202020204" pitchFamily="34" charset="0"/>
          </a:endParaRPr>
        </a:p>
        <a:p>
          <a:pPr rtl="0" fontAlgn="base"/>
          <a:endParaRPr lang="es-CO" sz="1100" b="0" i="0">
            <a:solidFill>
              <a:schemeClr val="dk1"/>
            </a:solidFill>
            <a:effectLst/>
            <a:latin typeface="Arial" panose="020B0604020202020204" pitchFamily="34" charset="0"/>
            <a:ea typeface="+mn-ea"/>
            <a:cs typeface="Arial" panose="020B0604020202020204" pitchFamily="34" charset="0"/>
          </a:endParaRPr>
        </a:p>
        <a:p>
          <a:pPr rtl="0" fontAlgn="base"/>
          <a:r>
            <a:rPr lang="es-CO" sz="1100" b="0" i="0">
              <a:solidFill>
                <a:schemeClr val="dk1"/>
              </a:solidFill>
              <a:effectLst/>
              <a:latin typeface="Arial" panose="020B0604020202020204" pitchFamily="34" charset="0"/>
              <a:ea typeface="+mn-ea"/>
              <a:cs typeface="Arial" panose="020B0604020202020204" pitchFamily="34" charset="0"/>
            </a:rPr>
            <a:t>__________________________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Nombre del Oferente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Dirección ___________________________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Teléfono ____________________________</a:t>
          </a:r>
        </a:p>
        <a:p>
          <a:endParaRPr lang="es-CO"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S_A_456" displayName="S_A_456" ref="A20:E41" headerRowDxfId="43" headerRowBorderDxfId="42">
  <autoFilter ref="A20:E41" xr:uid="{00000000-0009-0000-0100-000005000000}"/>
  <tableColumns count="5">
    <tableColumn id="1" xr3:uid="{00000000-0010-0000-0000-000001000000}" name="ITEM" totalsRowLabel="COSTO DIRECTO" dataDxfId="41"/>
    <tableColumn id="2" xr3:uid="{00000000-0010-0000-0000-000002000000}" name="CUADRO DE CONSTRUCCION DE PRECIOS" dataDxfId="40"/>
    <tableColumn id="3" xr3:uid="{00000000-0010-0000-0000-000003000000}" name="%" dataDxfId="38" totalsRowDxfId="39" dataCellStyle="Porcentaje"/>
    <tableColumn id="5" xr3:uid="{00000000-0010-0000-0000-000005000000}" name="PRECIO 48 HORAS SEMANALES" dataDxfId="37" dataCellStyle="Millares"/>
    <tableColumn id="8" xr3:uid="{00000000-0010-0000-0000-000008000000}" name="PRECIO 24 HORAS SEMANALES" totalsRowFunction="sum" dataDxfId="36" dataCellStyle="Millares">
      <calculatedColumnFormula>S_A_456[[#This Row],[%]]*S_A_456[[#This Row],[PRECIO 48 HORAS SEMANALES]]</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S_A_45" displayName="S_A_45" ref="A20:E22" headerRowDxfId="35" headerRowBorderDxfId="34">
  <autoFilter ref="A20:E22" xr:uid="{00000000-0009-0000-0100-000004000000}"/>
  <tableColumns count="5">
    <tableColumn id="1" xr3:uid="{00000000-0010-0000-0100-000001000000}" name="ITEM" totalsRowLabel="COSTO DIRECTO" dataDxfId="33"/>
    <tableColumn id="2" xr3:uid="{00000000-0010-0000-0100-000002000000}" name="DESCRIPCION" dataDxfId="32"/>
    <tableColumn id="3" xr3:uid="{00000000-0010-0000-0100-000003000000}" name="CANT" totalsRowDxfId="31"/>
    <tableColumn id="5" xr3:uid="{00000000-0010-0000-0100-000005000000}" name="PRECIO UNITARIO ANTES IVA" dataDxfId="30" dataCellStyle="Millares"/>
    <tableColumn id="8" xr3:uid="{00000000-0010-0000-0100-000008000000}" name="VALOR TOTAL ANTES DE IVA" totalsRowFunction="sum" dataDxfId="29" dataCellStyle="Millares">
      <calculatedColumnFormula>S_A_45[[#This Row],[CANT]]*S_A_45[[#This Row],[PRECIO UNITARIO ANTES IVA]]</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S_A_4" displayName="S_A_4" ref="A20:E28" headerRowDxfId="28" headerRowBorderDxfId="27">
  <autoFilter ref="A20:E28" xr:uid="{00000000-0009-0000-0100-000003000000}"/>
  <tableColumns count="5">
    <tableColumn id="1" xr3:uid="{00000000-0010-0000-0200-000001000000}" name="ITEM" totalsRowLabel="COSTO DIRECTO" dataDxfId="26"/>
    <tableColumn id="2" xr3:uid="{00000000-0010-0000-0200-000002000000}" name="DESCRIPCION" dataDxfId="25"/>
    <tableColumn id="3" xr3:uid="{00000000-0010-0000-0200-000003000000}" name="CANT" dataDxfId="23" totalsRowDxfId="24"/>
    <tableColumn id="5" xr3:uid="{00000000-0010-0000-0200-000005000000}" name="PRECIO UNITARIO ANTES IVA" dataDxfId="22" dataCellStyle="Millares"/>
    <tableColumn id="8" xr3:uid="{00000000-0010-0000-0200-000008000000}" name="VALOR TOTAL ANTES DE IVA" totalsRowFunction="sum" dataDxfId="21" dataCellStyle="Millares">
      <calculatedColumnFormula>S_A_4[[#This Row],[CANT]]*S_A_4[[#This Row],[PRECIO UNITARIO ANTES IVA]]</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S_A" displayName="S_A" ref="A20:F58" headerRowDxfId="20" headerRowBorderDxfId="19">
  <autoFilter ref="A20:F58" xr:uid="{00000000-0009-0000-0100-000002000000}"/>
  <tableColumns count="6">
    <tableColumn id="1" xr3:uid="{00000000-0010-0000-0300-000001000000}" name="ITEM" totalsRowLabel="COSTO DIRECTO" dataDxfId="18"/>
    <tableColumn id="2" xr3:uid="{00000000-0010-0000-0300-000002000000}" name="DESCRIPCION" dataDxfId="17"/>
    <tableColumn id="4" xr3:uid="{00000000-0010-0000-0300-000004000000}" name="U. MED" dataDxfId="16"/>
    <tableColumn id="3" xr3:uid="{00000000-0010-0000-0300-000003000000}" name="CANT" dataDxfId="14" totalsRowDxfId="15"/>
    <tableColumn id="5" xr3:uid="{00000000-0010-0000-0300-000005000000}" name="PRECIO UNITARIO ANTES IVA" dataDxfId="13" dataCellStyle="Millares"/>
    <tableColumn id="8" xr3:uid="{00000000-0010-0000-0300-000008000000}" name="VALOR TOTAL ANTES DE IVA" totalsRowFunction="sum" dataDxfId="12" dataCellStyle="Millares">
      <calculatedColumnFormula>S_A[[#This Row],[CANT]]*S_A[[#This Row],[PRECIO UNITARIO ANTES IVA]]</calculatedColumnFormula>
    </tableColumn>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MC" displayName="MC" ref="A18:H23" totalsRowCount="1" tableBorderDxfId="11">
  <autoFilter ref="A18:H22" xr:uid="{00000000-0009-0000-0100-000001000000}"/>
  <tableColumns count="8">
    <tableColumn id="1" xr3:uid="{00000000-0010-0000-0400-000001000000}" name="ITEM" totalsRowLabel="Total" totalsRowDxfId="10"/>
    <tableColumn id="2" xr3:uid="{00000000-0010-0000-0400-000002000000}" name="DESCRIPCION"/>
    <tableColumn id="4" xr3:uid="{00000000-0010-0000-0400-000004000000}" name="U. MED"/>
    <tableColumn id="3" xr3:uid="{00000000-0010-0000-0400-000003000000}" name="CANT" dataDxfId="8" totalsRowDxfId="9"/>
    <tableColumn id="5" xr3:uid="{00000000-0010-0000-0400-000005000000}" name="VALOR UNIT" dataDxfId="6" totalsRowDxfId="7" dataCellStyle="Millares"/>
    <tableColumn id="9" xr3:uid="{00000000-0010-0000-0400-000009000000}" name="%IVA" dataDxfId="4" totalsRowDxfId="5" dataCellStyle="Porcentaje"/>
    <tableColumn id="6" xr3:uid="{00000000-0010-0000-0400-000006000000}" name="IVA" dataDxfId="2" totalsRowDxfId="3" dataCellStyle="Millares">
      <calculatedColumnFormula>MC[[#This Row],[VALOR UNIT]]*MC[[#This Row],[%IVA]]</calculatedColumnFormula>
    </tableColumn>
    <tableColumn id="7" xr3:uid="{00000000-0010-0000-0400-000007000000}" name="SUBTOTAL + IVA UNIT" totalsRowFunction="sum" dataDxfId="0" totalsRowDxfId="1" dataCellStyle="Millares">
      <calculatedColumnFormula>MC[[#This Row],[VALOR UNIT]]+MC[[#This Row],[IVA]]</calculatedColumnFormula>
    </tableColumn>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6"/>
  <sheetViews>
    <sheetView showGridLines="0" topLeftCell="A22" zoomScaleNormal="100" workbookViewId="0">
      <selection activeCell="D21" sqref="D21"/>
    </sheetView>
  </sheetViews>
  <sheetFormatPr defaultColWidth="11.42578125" defaultRowHeight="15"/>
  <cols>
    <col min="1" max="1" width="8.5703125" customWidth="1"/>
    <col min="2" max="2" width="71.7109375" customWidth="1"/>
    <col min="4" max="4" width="14.42578125" style="13" customWidth="1"/>
    <col min="5" max="5" width="14.5703125" style="13" customWidth="1"/>
    <col min="7" max="7" width="14.140625" customWidth="1"/>
    <col min="8" max="8" width="26.5703125" customWidth="1"/>
    <col min="9" max="9" width="13.7109375" customWidth="1"/>
  </cols>
  <sheetData>
    <row r="1" spans="1:5" ht="39.75" customHeight="1">
      <c r="A1" s="62"/>
      <c r="B1" s="62"/>
      <c r="C1" s="62"/>
      <c r="D1" s="62"/>
      <c r="E1" s="62"/>
    </row>
    <row r="2" spans="1:5">
      <c r="A2" s="63"/>
      <c r="B2" s="63"/>
      <c r="C2" s="63"/>
      <c r="D2" s="63"/>
      <c r="E2" s="63"/>
    </row>
    <row r="4" spans="1:5">
      <c r="A4" s="3"/>
    </row>
    <row r="6" spans="1:5" ht="28.5" customHeight="1">
      <c r="A6" s="64"/>
      <c r="B6" s="64"/>
    </row>
    <row r="7" spans="1:5" ht="44.25" customHeight="1">
      <c r="A7" s="65"/>
      <c r="B7" s="65"/>
      <c r="C7" s="65"/>
      <c r="D7" s="65"/>
    </row>
    <row r="8" spans="1:5" ht="23.25" customHeight="1">
      <c r="A8" s="64"/>
      <c r="B8" s="64"/>
    </row>
    <row r="11" spans="1:5">
      <c r="A11" s="2"/>
    </row>
    <row r="14" spans="1:5" ht="15" customHeight="1">
      <c r="A14" s="61"/>
      <c r="B14" s="61"/>
      <c r="C14" s="61"/>
      <c r="D14" s="61"/>
      <c r="E14" s="61"/>
    </row>
    <row r="15" spans="1:5">
      <c r="A15" s="61"/>
      <c r="B15" s="61"/>
      <c r="C15" s="61"/>
      <c r="D15" s="61"/>
      <c r="E15" s="61"/>
    </row>
    <row r="16" spans="1:5" ht="18" customHeight="1">
      <c r="A16" s="61"/>
      <c r="B16" s="61"/>
      <c r="C16" s="61"/>
      <c r="D16" s="61"/>
      <c r="E16" s="61"/>
    </row>
    <row r="17" spans="1:5" ht="29.25" customHeight="1">
      <c r="A17" s="61"/>
      <c r="B17" s="61"/>
      <c r="C17" s="61"/>
      <c r="D17" s="61"/>
      <c r="E17" s="61"/>
    </row>
    <row r="18" spans="1:5">
      <c r="A18" s="61"/>
      <c r="B18" s="61"/>
      <c r="C18" s="61"/>
      <c r="D18" s="61"/>
      <c r="E18" s="61"/>
    </row>
    <row r="19" spans="1:5" ht="30" customHeight="1"/>
    <row r="20" spans="1:5" ht="45.75" customHeight="1">
      <c r="A20" s="14" t="s">
        <v>0</v>
      </c>
      <c r="B20" s="29" t="s">
        <v>1</v>
      </c>
      <c r="C20" s="29" t="s">
        <v>2</v>
      </c>
      <c r="D20" s="21" t="s">
        <v>3</v>
      </c>
      <c r="E20" s="21" t="s">
        <v>4</v>
      </c>
    </row>
    <row r="21" spans="1:5" ht="15.75" customHeight="1">
      <c r="A21" s="39">
        <v>1</v>
      </c>
      <c r="B21" s="42" t="s">
        <v>5</v>
      </c>
      <c r="C21" s="44"/>
      <c r="D21" s="40"/>
      <c r="E21" s="41">
        <f>S_A_456[[#This Row],[%]]*S_A_456[[#This Row],[PRECIO 48 HORAS SEMANALES]]</f>
        <v>0</v>
      </c>
    </row>
    <row r="22" spans="1:5" ht="15.75" customHeight="1">
      <c r="A22" s="39">
        <v>2</v>
      </c>
      <c r="B22" s="42" t="s">
        <v>6</v>
      </c>
      <c r="C22" s="44"/>
      <c r="D22" s="40"/>
      <c r="E22" s="41">
        <f>S_A_456[[#This Row],[%]]*S_A_456[[#This Row],[PRECIO 48 HORAS SEMANALES]]</f>
        <v>0</v>
      </c>
    </row>
    <row r="23" spans="1:5" ht="15.75" customHeight="1">
      <c r="A23" s="39">
        <v>3</v>
      </c>
      <c r="B23" s="42" t="s">
        <v>7</v>
      </c>
      <c r="C23" s="44"/>
      <c r="D23" s="40"/>
      <c r="E23" s="41">
        <f>S_A_456[[#This Row],[%]]*S_A_456[[#This Row],[PRECIO 48 HORAS SEMANALES]]</f>
        <v>0</v>
      </c>
    </row>
    <row r="24" spans="1:5" ht="15.75" customHeight="1">
      <c r="A24" s="39">
        <v>4</v>
      </c>
      <c r="B24" s="42" t="s">
        <v>8</v>
      </c>
      <c r="C24" s="44"/>
      <c r="D24" s="40"/>
      <c r="E24" s="41">
        <f>S_A_456[[#This Row],[%]]*S_A_456[[#This Row],[PRECIO 48 HORAS SEMANALES]]</f>
        <v>0</v>
      </c>
    </row>
    <row r="25" spans="1:5" ht="15" customHeight="1">
      <c r="A25" s="39"/>
      <c r="B25" s="43" t="s">
        <v>9</v>
      </c>
      <c r="C25" s="44"/>
      <c r="D25" s="40"/>
      <c r="E25" s="41">
        <f>S_A_456[[#This Row],[%]]*S_A_456[[#This Row],[PRECIO 48 HORAS SEMANALES]]</f>
        <v>0</v>
      </c>
    </row>
    <row r="26" spans="1:5">
      <c r="A26" s="39">
        <v>5</v>
      </c>
      <c r="B26" s="42" t="s">
        <v>10</v>
      </c>
      <c r="C26" s="44">
        <v>8.3299999999999999E-2</v>
      </c>
      <c r="D26" s="40"/>
      <c r="E26" s="41">
        <f>S_A_456[[#This Row],[%]]*S_A_456[[#This Row],[PRECIO 48 HORAS SEMANALES]]</f>
        <v>0</v>
      </c>
    </row>
    <row r="27" spans="1:5">
      <c r="A27" s="39">
        <v>6</v>
      </c>
      <c r="B27" s="42" t="s">
        <v>11</v>
      </c>
      <c r="C27" s="44">
        <v>8.3299999999999999E-2</v>
      </c>
      <c r="D27" s="40"/>
      <c r="E27" s="41">
        <f>S_A_456[[#This Row],[%]]*S_A_456[[#This Row],[PRECIO 48 HORAS SEMANALES]]</f>
        <v>0</v>
      </c>
    </row>
    <row r="28" spans="1:5">
      <c r="A28" s="39">
        <v>7</v>
      </c>
      <c r="B28" s="42" t="s">
        <v>12</v>
      </c>
      <c r="C28" s="44">
        <v>0.01</v>
      </c>
      <c r="D28" s="40"/>
      <c r="E28" s="41">
        <f>S_A_456[[#This Row],[%]]*S_A_456[[#This Row],[PRECIO 48 HORAS SEMANALES]]</f>
        <v>0</v>
      </c>
    </row>
    <row r="29" spans="1:5">
      <c r="A29" s="39"/>
      <c r="B29" s="43" t="s">
        <v>13</v>
      </c>
      <c r="C29" s="44"/>
      <c r="D29" s="40"/>
      <c r="E29" s="41">
        <f>S_A_456[[#This Row],[%]]*S_A_456[[#This Row],[PRECIO 48 HORAS SEMANALES]]</f>
        <v>0</v>
      </c>
    </row>
    <row r="30" spans="1:5">
      <c r="A30" s="39">
        <v>8</v>
      </c>
      <c r="B30" s="42" t="s">
        <v>14</v>
      </c>
      <c r="C30" s="44">
        <v>8.5000000000000006E-2</v>
      </c>
      <c r="D30" s="40"/>
      <c r="E30" s="41">
        <f>S_A_456[[#This Row],[%]]*S_A_456[[#This Row],[PRECIO 48 HORAS SEMANALES]]</f>
        <v>0</v>
      </c>
    </row>
    <row r="31" spans="1:5">
      <c r="A31" s="39">
        <v>9</v>
      </c>
      <c r="B31" s="42" t="s">
        <v>15</v>
      </c>
      <c r="C31" s="44">
        <v>0.12</v>
      </c>
      <c r="D31" s="40"/>
      <c r="E31" s="41">
        <f>S_A_456[[#This Row],[%]]*S_A_456[[#This Row],[PRECIO 48 HORAS SEMANALES]]</f>
        <v>0</v>
      </c>
    </row>
    <row r="32" spans="1:5">
      <c r="A32" s="39">
        <v>10</v>
      </c>
      <c r="B32" s="42" t="s">
        <v>16</v>
      </c>
      <c r="C32" s="44">
        <v>1.04E-2</v>
      </c>
      <c r="D32" s="40"/>
      <c r="E32" s="41">
        <f>S_A_456[[#This Row],[%]]*S_A_456[[#This Row],[PRECIO 48 HORAS SEMANALES]]</f>
        <v>0</v>
      </c>
    </row>
    <row r="33" spans="1:5">
      <c r="A33" s="39">
        <v>11</v>
      </c>
      <c r="B33" s="42" t="s">
        <v>17</v>
      </c>
      <c r="C33" s="44">
        <v>0.04</v>
      </c>
      <c r="D33" s="40"/>
      <c r="E33" s="41">
        <f>S_A_456[[#This Row],[%]]*S_A_456[[#This Row],[PRECIO 48 HORAS SEMANALES]]</f>
        <v>0</v>
      </c>
    </row>
    <row r="34" spans="1:5">
      <c r="A34" s="39">
        <v>12</v>
      </c>
      <c r="B34" s="42" t="s">
        <v>18</v>
      </c>
      <c r="C34" s="44">
        <v>0.03</v>
      </c>
      <c r="D34" s="40"/>
      <c r="E34" s="41">
        <f>S_A_456[[#This Row],[%]]*S_A_456[[#This Row],[PRECIO 48 HORAS SEMANALES]]</f>
        <v>0</v>
      </c>
    </row>
    <row r="35" spans="1:5">
      <c r="A35" s="39">
        <v>13</v>
      </c>
      <c r="B35" s="42" t="s">
        <v>19</v>
      </c>
      <c r="C35" s="44">
        <v>0.02</v>
      </c>
      <c r="D35" s="40"/>
      <c r="E35" s="41">
        <f>S_A_456[[#This Row],[%]]*S_A_456[[#This Row],[PRECIO 48 HORAS SEMANALES]]</f>
        <v>0</v>
      </c>
    </row>
    <row r="36" spans="1:5">
      <c r="A36" s="39">
        <v>14</v>
      </c>
      <c r="B36" s="42" t="s">
        <v>20</v>
      </c>
      <c r="C36" s="44">
        <v>4.1700000000000001E-2</v>
      </c>
      <c r="D36" s="40"/>
      <c r="E36" s="41">
        <f>S_A_456[[#This Row],[%]]*S_A_456[[#This Row],[PRECIO 48 HORAS SEMANALES]]</f>
        <v>0</v>
      </c>
    </row>
    <row r="37" spans="1:5">
      <c r="A37" s="39">
        <v>15</v>
      </c>
      <c r="B37" s="42" t="s">
        <v>21</v>
      </c>
      <c r="C37" s="44">
        <v>0.05</v>
      </c>
      <c r="D37" s="40"/>
      <c r="E37" s="41">
        <f>S_A_456[[#This Row],[%]]*S_A_456[[#This Row],[PRECIO 48 HORAS SEMANALES]]</f>
        <v>0</v>
      </c>
    </row>
    <row r="38" spans="1:5">
      <c r="A38" s="39"/>
      <c r="B38" s="43" t="s">
        <v>13</v>
      </c>
      <c r="C38" s="44"/>
      <c r="D38" s="40"/>
      <c r="E38" s="41">
        <f>S_A_456[[#This Row],[%]]*S_A_456[[#This Row],[PRECIO 48 HORAS SEMANALES]]</f>
        <v>0</v>
      </c>
    </row>
    <row r="39" spans="1:5">
      <c r="A39" s="39"/>
      <c r="B39" s="42" t="s">
        <v>22</v>
      </c>
      <c r="C39" s="44"/>
      <c r="D39" s="40"/>
      <c r="E39" s="41">
        <f>S_A_456[[#This Row],[%]]*S_A_456[[#This Row],[PRECIO 48 HORAS SEMANALES]]</f>
        <v>0</v>
      </c>
    </row>
    <row r="40" spans="1:5">
      <c r="A40" s="39"/>
      <c r="B40" s="42" t="s">
        <v>23</v>
      </c>
      <c r="C40" s="44"/>
      <c r="D40" s="40"/>
      <c r="E40" s="41">
        <f>S_A_456[[#This Row],[%]]*S_A_456[[#This Row],[PRECIO 48 HORAS SEMANALES]]</f>
        <v>0</v>
      </c>
    </row>
    <row r="41" spans="1:5">
      <c r="A41" s="45"/>
      <c r="B41" s="46" t="s">
        <v>24</v>
      </c>
      <c r="C41" s="47"/>
      <c r="D41" s="48"/>
      <c r="E41" s="49">
        <f>S_A_456[[#This Row],[%]]*S_A_456[[#This Row],[PRECIO 48 HORAS SEMANALES]]</f>
        <v>0</v>
      </c>
    </row>
    <row r="66" ht="15.75" customHeight="1"/>
  </sheetData>
  <mergeCells count="6">
    <mergeCell ref="A14:E18"/>
    <mergeCell ref="A1:E1"/>
    <mergeCell ref="A2:E2"/>
    <mergeCell ref="A6:B6"/>
    <mergeCell ref="A7:D7"/>
    <mergeCell ref="A8:B8"/>
  </mergeCells>
  <pageMargins left="0.7" right="0.7" top="0.75" bottom="0.75" header="0.3" footer="0.3"/>
  <pageSetup orientation="portrait" horizontalDpi="4294967293" verticalDpi="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1"/>
  <sheetViews>
    <sheetView showGridLines="0" topLeftCell="A4" zoomScaleNormal="100" workbookViewId="0">
      <selection activeCell="C22" sqref="C22"/>
    </sheetView>
  </sheetViews>
  <sheetFormatPr defaultColWidth="11.42578125" defaultRowHeight="15"/>
  <cols>
    <col min="1" max="1" width="8.5703125" customWidth="1"/>
    <col min="2" max="2" width="71.7109375" customWidth="1"/>
    <col min="4" max="4" width="14.42578125" style="13" customWidth="1"/>
    <col min="5" max="5" width="17.42578125" style="13" customWidth="1"/>
    <col min="7" max="7" width="14.140625" customWidth="1"/>
    <col min="8" max="8" width="26.5703125" customWidth="1"/>
    <col min="9" max="9" width="13.7109375" customWidth="1"/>
  </cols>
  <sheetData>
    <row r="1" spans="1:5" ht="39.75" customHeight="1">
      <c r="A1" s="62"/>
      <c r="B1" s="62"/>
      <c r="C1" s="62"/>
      <c r="D1" s="62"/>
      <c r="E1" s="62"/>
    </row>
    <row r="2" spans="1:5">
      <c r="A2" s="63"/>
      <c r="B2" s="63"/>
      <c r="C2" s="63"/>
      <c r="D2" s="63"/>
      <c r="E2" s="63"/>
    </row>
    <row r="4" spans="1:5">
      <c r="A4" s="3"/>
    </row>
    <row r="6" spans="1:5" ht="28.5" customHeight="1">
      <c r="A6" s="64"/>
      <c r="B6" s="64"/>
    </row>
    <row r="7" spans="1:5" ht="44.25" customHeight="1">
      <c r="A7" s="65"/>
      <c r="B7" s="65"/>
      <c r="C7" s="65"/>
      <c r="D7" s="65"/>
    </row>
    <row r="8" spans="1:5" ht="23.25" customHeight="1">
      <c r="A8" s="64"/>
      <c r="B8" s="64"/>
    </row>
    <row r="11" spans="1:5">
      <c r="A11" s="2"/>
    </row>
    <row r="14" spans="1:5" ht="15" customHeight="1">
      <c r="A14" s="61"/>
      <c r="B14" s="61"/>
      <c r="C14" s="61"/>
      <c r="D14" s="61"/>
      <c r="E14" s="61"/>
    </row>
    <row r="15" spans="1:5">
      <c r="A15" s="61"/>
      <c r="B15" s="61"/>
      <c r="C15" s="61"/>
      <c r="D15" s="61"/>
      <c r="E15" s="61"/>
    </row>
    <row r="16" spans="1:5" ht="18" customHeight="1">
      <c r="A16" s="61"/>
      <c r="B16" s="61"/>
      <c r="C16" s="61"/>
      <c r="D16" s="61"/>
      <c r="E16" s="61"/>
    </row>
    <row r="17" spans="1:5" ht="29.25" customHeight="1">
      <c r="A17" s="61"/>
      <c r="B17" s="61"/>
      <c r="C17" s="61"/>
      <c r="D17" s="61"/>
      <c r="E17" s="61"/>
    </row>
    <row r="18" spans="1:5">
      <c r="A18" s="61"/>
      <c r="B18" s="61"/>
      <c r="C18" s="61"/>
      <c r="D18" s="61"/>
      <c r="E18" s="61"/>
    </row>
    <row r="19" spans="1:5" ht="30" customHeight="1"/>
    <row r="20" spans="1:5" ht="45">
      <c r="A20" s="14" t="s">
        <v>0</v>
      </c>
      <c r="B20" s="29" t="s">
        <v>25</v>
      </c>
      <c r="C20" s="29" t="s">
        <v>26</v>
      </c>
      <c r="D20" s="21" t="s">
        <v>27</v>
      </c>
      <c r="E20" s="21" t="s">
        <v>28</v>
      </c>
    </row>
    <row r="21" spans="1:5" ht="24.75" customHeight="1">
      <c r="A21" s="35" t="s">
        <v>29</v>
      </c>
      <c r="B21" s="36" t="s">
        <v>30</v>
      </c>
      <c r="C21" s="37">
        <v>155</v>
      </c>
      <c r="D21" s="28">
        <v>0</v>
      </c>
      <c r="E21" s="23">
        <f>S_A_45[[#This Row],[CANT]]*S_A_45[[#This Row],[PRECIO UNITARIO ANTES IVA]]</f>
        <v>0</v>
      </c>
    </row>
    <row r="22" spans="1:5" ht="27" customHeight="1">
      <c r="A22" s="35">
        <v>2</v>
      </c>
      <c r="B22" s="36" t="s">
        <v>31</v>
      </c>
      <c r="C22" s="37">
        <v>44</v>
      </c>
      <c r="D22" s="28">
        <v>0</v>
      </c>
      <c r="E22" s="23">
        <f>S_A_45[[#This Row],[CANT]]*S_A_45[[#This Row],[PRECIO UNITARIO ANTES IVA]]</f>
        <v>0</v>
      </c>
    </row>
    <row r="23" spans="1:5" ht="15" customHeight="1">
      <c r="A23" s="66" t="s">
        <v>32</v>
      </c>
      <c r="B23" s="70"/>
      <c r="C23" s="70"/>
      <c r="D23" s="68">
        <f>SUBTOTAL(109,S_A_45[VALOR TOTAL ANTES DE IVA])</f>
        <v>0</v>
      </c>
      <c r="E23" s="69"/>
    </row>
    <row r="24" spans="1:5" ht="15" customHeight="1">
      <c r="A24" s="66" t="s">
        <v>33</v>
      </c>
      <c r="B24" s="70"/>
      <c r="C24" s="70"/>
      <c r="D24" s="38">
        <v>0.1</v>
      </c>
      <c r="E24" s="25">
        <f>+D23*D24</f>
        <v>0</v>
      </c>
    </row>
    <row r="25" spans="1:5" ht="15" customHeight="1">
      <c r="A25" s="66" t="s">
        <v>34</v>
      </c>
      <c r="B25" s="67"/>
      <c r="C25" s="67"/>
      <c r="D25" s="26">
        <v>0.19</v>
      </c>
      <c r="E25" s="25">
        <f>+E24*D25</f>
        <v>0</v>
      </c>
    </row>
    <row r="26" spans="1:5" ht="15" customHeight="1">
      <c r="A26" s="66" t="s">
        <v>35</v>
      </c>
      <c r="B26" s="67"/>
      <c r="C26" s="67"/>
      <c r="D26" s="68">
        <f>+D23+E24+E25</f>
        <v>0</v>
      </c>
      <c r="E26" s="69"/>
    </row>
    <row r="51" ht="15.75" customHeight="1"/>
  </sheetData>
  <mergeCells count="12">
    <mergeCell ref="A14:E18"/>
    <mergeCell ref="A24:C24"/>
    <mergeCell ref="A1:E1"/>
    <mergeCell ref="A2:E2"/>
    <mergeCell ref="A6:B6"/>
    <mergeCell ref="A7:D7"/>
    <mergeCell ref="A8:B8"/>
    <mergeCell ref="A26:C26"/>
    <mergeCell ref="D26:E26"/>
    <mergeCell ref="A23:C23"/>
    <mergeCell ref="D23:E23"/>
    <mergeCell ref="A25:C25"/>
  </mergeCells>
  <pageMargins left="0.7" right="0.7" top="0.75" bottom="0.75" header="0.3" footer="0.3"/>
  <pageSetup orientation="portrait" horizontalDpi="4294967293" verticalDpi="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4"/>
  <sheetViews>
    <sheetView showGridLines="0" topLeftCell="A4" zoomScaleNormal="100" workbookViewId="0">
      <selection activeCell="D29" sqref="D29:E29"/>
    </sheetView>
  </sheetViews>
  <sheetFormatPr defaultColWidth="11.42578125" defaultRowHeight="15"/>
  <cols>
    <col min="1" max="1" width="8.5703125" customWidth="1"/>
    <col min="2" max="2" width="71.7109375" customWidth="1"/>
    <col min="4" max="4" width="14.42578125" style="13" customWidth="1"/>
    <col min="5" max="5" width="17.42578125" style="13" customWidth="1"/>
    <col min="7" max="7" width="14.140625" customWidth="1"/>
    <col min="8" max="8" width="26.5703125" customWidth="1"/>
    <col min="9" max="9" width="13.7109375" customWidth="1"/>
  </cols>
  <sheetData>
    <row r="1" spans="1:5" ht="39.75" customHeight="1">
      <c r="A1" s="62"/>
      <c r="B1" s="62"/>
      <c r="C1" s="62"/>
      <c r="D1" s="62"/>
      <c r="E1" s="62"/>
    </row>
    <row r="2" spans="1:5">
      <c r="A2" s="63"/>
      <c r="B2" s="63"/>
      <c r="C2" s="63"/>
      <c r="D2" s="63"/>
      <c r="E2" s="63"/>
    </row>
    <row r="4" spans="1:5">
      <c r="A4" s="3"/>
    </row>
    <row r="6" spans="1:5" ht="28.5" customHeight="1">
      <c r="A6" s="64"/>
      <c r="B6" s="64"/>
    </row>
    <row r="7" spans="1:5" ht="44.25" customHeight="1">
      <c r="A7" s="65"/>
      <c r="B7" s="65"/>
      <c r="C7" s="65"/>
      <c r="D7" s="65"/>
    </row>
    <row r="8" spans="1:5" ht="23.25" customHeight="1">
      <c r="A8" s="64"/>
      <c r="B8" s="64"/>
    </row>
    <row r="11" spans="1:5">
      <c r="A11" s="2"/>
    </row>
    <row r="14" spans="1:5" ht="15" customHeight="1">
      <c r="A14" s="61"/>
      <c r="B14" s="61"/>
      <c r="C14" s="61"/>
      <c r="D14" s="61"/>
      <c r="E14" s="61"/>
    </row>
    <row r="15" spans="1:5">
      <c r="A15" s="61"/>
      <c r="B15" s="61"/>
      <c r="C15" s="61"/>
      <c r="D15" s="61"/>
      <c r="E15" s="61"/>
    </row>
    <row r="16" spans="1:5" ht="18" customHeight="1">
      <c r="A16" s="61"/>
      <c r="B16" s="61"/>
      <c r="C16" s="61"/>
      <c r="D16" s="61"/>
      <c r="E16" s="61"/>
    </row>
    <row r="17" spans="1:7" ht="29.25" customHeight="1">
      <c r="A17" s="61"/>
      <c r="B17" s="61"/>
      <c r="C17" s="61"/>
      <c r="D17" s="61"/>
      <c r="E17" s="61"/>
    </row>
    <row r="18" spans="1:7">
      <c r="A18" s="61"/>
      <c r="B18" s="61"/>
      <c r="C18" s="61"/>
      <c r="D18" s="61"/>
      <c r="E18" s="61"/>
    </row>
    <row r="19" spans="1:7" ht="30" customHeight="1"/>
    <row r="20" spans="1:7" ht="45">
      <c r="A20" s="14" t="s">
        <v>0</v>
      </c>
      <c r="B20" s="29" t="s">
        <v>25</v>
      </c>
      <c r="C20" s="29" t="s">
        <v>26</v>
      </c>
      <c r="D20" s="21" t="s">
        <v>27</v>
      </c>
      <c r="E20" s="21" t="s">
        <v>28</v>
      </c>
    </row>
    <row r="21" spans="1:7">
      <c r="A21" s="30"/>
      <c r="B21" s="31"/>
      <c r="C21" s="32"/>
      <c r="D21" s="28">
        <v>0</v>
      </c>
      <c r="E21" s="23">
        <f>S_A_4[[#This Row],[CANT]]*S_A_4[[#This Row],[PRECIO UNITARIO ANTES IVA]]</f>
        <v>0</v>
      </c>
    </row>
    <row r="22" spans="1:7">
      <c r="A22" s="27"/>
      <c r="B22" s="31"/>
      <c r="C22" s="32"/>
      <c r="D22" s="28">
        <v>0</v>
      </c>
      <c r="E22" s="23">
        <f>S_A_4[[#This Row],[CANT]]*S_A_4[[#This Row],[PRECIO UNITARIO ANTES IVA]]</f>
        <v>0</v>
      </c>
    </row>
    <row r="23" spans="1:7">
      <c r="A23" s="27"/>
      <c r="B23" s="31"/>
      <c r="C23" s="32"/>
      <c r="D23" s="28">
        <v>0</v>
      </c>
      <c r="E23" s="23">
        <f>S_A_4[[#This Row],[CANT]]*S_A_4[[#This Row],[PRECIO UNITARIO ANTES IVA]]</f>
        <v>0</v>
      </c>
      <c r="G23" s="1"/>
    </row>
    <row r="24" spans="1:7">
      <c r="A24" s="27"/>
      <c r="B24" s="31"/>
      <c r="C24" s="32"/>
      <c r="D24" s="28">
        <v>0</v>
      </c>
      <c r="E24" s="23">
        <f>S_A_4[[#This Row],[CANT]]*S_A_4[[#This Row],[PRECIO UNITARIO ANTES IVA]]</f>
        <v>0</v>
      </c>
    </row>
    <row r="25" spans="1:7">
      <c r="A25" s="27"/>
      <c r="B25" s="31"/>
      <c r="C25" s="32"/>
      <c r="D25" s="28">
        <v>0</v>
      </c>
      <c r="E25" s="23">
        <f>S_A_4[[#This Row],[CANT]]*S_A_4[[#This Row],[PRECIO UNITARIO ANTES IVA]]</f>
        <v>0</v>
      </c>
    </row>
    <row r="26" spans="1:7">
      <c r="A26" s="27"/>
      <c r="B26" s="31"/>
      <c r="C26" s="32"/>
      <c r="D26" s="28">
        <v>0</v>
      </c>
      <c r="E26" s="23">
        <f>S_A_4[[#This Row],[CANT]]*S_A_4[[#This Row],[PRECIO UNITARIO ANTES IVA]]</f>
        <v>0</v>
      </c>
    </row>
    <row r="27" spans="1:7">
      <c r="A27" s="27"/>
      <c r="B27" s="31"/>
      <c r="C27" s="32"/>
      <c r="D27" s="28">
        <v>0</v>
      </c>
      <c r="E27" s="23">
        <f>S_A_4[[#This Row],[CANT]]*S_A_4[[#This Row],[PRECIO UNITARIO ANTES IVA]]</f>
        <v>0</v>
      </c>
    </row>
    <row r="28" spans="1:7">
      <c r="A28" s="27"/>
      <c r="B28" s="31"/>
      <c r="C28" s="32"/>
      <c r="D28" s="28">
        <v>0</v>
      </c>
      <c r="E28" s="23">
        <f>S_A_4[[#This Row],[CANT]]*S_A_4[[#This Row],[PRECIO UNITARIO ANTES IVA]]</f>
        <v>0</v>
      </c>
    </row>
    <row r="29" spans="1:7" ht="15" customHeight="1">
      <c r="A29" s="66" t="s">
        <v>32</v>
      </c>
      <c r="B29" s="70"/>
      <c r="C29" s="70"/>
      <c r="D29" s="68">
        <f>SUBTOTAL(109,S_A_4[VALOR TOTAL ANTES DE IVA])</f>
        <v>0</v>
      </c>
      <c r="E29" s="69"/>
    </row>
    <row r="30" spans="1:7" ht="15" customHeight="1">
      <c r="A30" s="66" t="s">
        <v>36</v>
      </c>
      <c r="B30" s="67"/>
      <c r="C30" s="67"/>
      <c r="D30" s="24">
        <v>0.12</v>
      </c>
      <c r="E30" s="25">
        <f>D29*D30</f>
        <v>0</v>
      </c>
    </row>
    <row r="31" spans="1:7" ht="15" customHeight="1">
      <c r="A31" s="66" t="s">
        <v>37</v>
      </c>
      <c r="B31" s="67"/>
      <c r="C31" s="67"/>
      <c r="D31" s="24">
        <v>0.05</v>
      </c>
      <c r="E31" s="25">
        <f>E30*D31</f>
        <v>0</v>
      </c>
    </row>
    <row r="32" spans="1:7" ht="15" customHeight="1">
      <c r="A32" s="66" t="s">
        <v>38</v>
      </c>
      <c r="B32" s="67"/>
      <c r="C32" s="67"/>
      <c r="D32" s="34"/>
      <c r="E32" s="33">
        <f>SUM(E26:E28)</f>
        <v>0</v>
      </c>
    </row>
    <row r="33" spans="1:5" ht="15" customHeight="1">
      <c r="A33" s="66" t="s">
        <v>39</v>
      </c>
      <c r="B33" s="67"/>
      <c r="C33" s="67"/>
      <c r="D33" s="26">
        <v>0.19</v>
      </c>
      <c r="E33" s="25">
        <f>+E32*D33</f>
        <v>0</v>
      </c>
    </row>
    <row r="34" spans="1:5" ht="15" customHeight="1">
      <c r="A34" s="66" t="s">
        <v>35</v>
      </c>
      <c r="B34" s="67"/>
      <c r="C34" s="67"/>
      <c r="D34" s="68">
        <f>SUM(E29:E33)</f>
        <v>0</v>
      </c>
      <c r="E34" s="69"/>
    </row>
  </sheetData>
  <mergeCells count="14">
    <mergeCell ref="A34:C34"/>
    <mergeCell ref="D34:E34"/>
    <mergeCell ref="A32:C32"/>
    <mergeCell ref="A1:E1"/>
    <mergeCell ref="A2:E2"/>
    <mergeCell ref="A6:B6"/>
    <mergeCell ref="A7:D7"/>
    <mergeCell ref="A8:B8"/>
    <mergeCell ref="A14:E18"/>
    <mergeCell ref="A29:C29"/>
    <mergeCell ref="D29:E29"/>
    <mergeCell ref="A30:C30"/>
    <mergeCell ref="A31:C31"/>
    <mergeCell ref="A33:C33"/>
  </mergeCells>
  <pageMargins left="0.7" right="0.7" top="0.75" bottom="0.75" header="0.3" footer="0.3"/>
  <pageSetup orientation="portrait" horizontalDpi="4294967293" verticalDpi="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3"/>
  <sheetViews>
    <sheetView showGridLines="0" zoomScaleNormal="100" workbookViewId="0">
      <selection activeCell="E22" sqref="E22"/>
    </sheetView>
  </sheetViews>
  <sheetFormatPr defaultColWidth="11.42578125" defaultRowHeight="15"/>
  <cols>
    <col min="1" max="1" width="8.5703125" customWidth="1"/>
    <col min="2" max="2" width="71.7109375" customWidth="1"/>
    <col min="5" max="5" width="14.42578125" style="13" customWidth="1"/>
    <col min="6" max="6" width="17.42578125" style="13" customWidth="1"/>
    <col min="8" max="8" width="14.140625" customWidth="1"/>
    <col min="9" max="9" width="26.5703125" customWidth="1"/>
    <col min="10" max="10" width="13.7109375" customWidth="1"/>
  </cols>
  <sheetData>
    <row r="1" spans="1:6" ht="39.75" customHeight="1">
      <c r="A1" s="62"/>
      <c r="B1" s="62"/>
      <c r="C1" s="62"/>
      <c r="D1" s="62"/>
      <c r="E1" s="62"/>
      <c r="F1" s="62"/>
    </row>
    <row r="2" spans="1:6">
      <c r="A2" s="63"/>
      <c r="B2" s="63"/>
      <c r="C2" s="63"/>
      <c r="D2" s="63"/>
      <c r="E2" s="63"/>
      <c r="F2" s="63"/>
    </row>
    <row r="4" spans="1:6">
      <c r="A4" s="3"/>
    </row>
    <row r="6" spans="1:6" ht="28.5" customHeight="1">
      <c r="A6" s="64"/>
      <c r="B6" s="64"/>
    </row>
    <row r="7" spans="1:6" ht="44.25" customHeight="1">
      <c r="A7" s="65"/>
      <c r="B7" s="65"/>
      <c r="C7" s="65"/>
      <c r="D7" s="65"/>
      <c r="E7" s="65"/>
    </row>
    <row r="8" spans="1:6" ht="23.25" customHeight="1">
      <c r="A8" s="64"/>
      <c r="B8" s="64"/>
    </row>
    <row r="11" spans="1:6">
      <c r="A11" s="2"/>
    </row>
    <row r="14" spans="1:6" ht="15" customHeight="1">
      <c r="A14" s="61"/>
      <c r="B14" s="61"/>
      <c r="C14" s="61"/>
      <c r="D14" s="61"/>
      <c r="E14" s="61"/>
      <c r="F14" s="61"/>
    </row>
    <row r="15" spans="1:6">
      <c r="A15" s="61"/>
      <c r="B15" s="61"/>
      <c r="C15" s="61"/>
      <c r="D15" s="61"/>
      <c r="E15" s="61"/>
      <c r="F15" s="61"/>
    </row>
    <row r="16" spans="1:6" ht="18" customHeight="1">
      <c r="A16" s="61"/>
      <c r="B16" s="61"/>
      <c r="C16" s="61"/>
      <c r="D16" s="61"/>
      <c r="E16" s="61"/>
      <c r="F16" s="61"/>
    </row>
    <row r="17" spans="1:8" ht="29.25" customHeight="1">
      <c r="A17" s="61"/>
      <c r="B17" s="61"/>
      <c r="C17" s="61"/>
      <c r="D17" s="61"/>
      <c r="E17" s="61"/>
      <c r="F17" s="61"/>
    </row>
    <row r="18" spans="1:8">
      <c r="A18" s="61"/>
      <c r="B18" s="61"/>
      <c r="C18" s="61"/>
      <c r="D18" s="61"/>
      <c r="E18" s="61"/>
      <c r="F18" s="61"/>
    </row>
    <row r="19" spans="1:8" ht="30" customHeight="1"/>
    <row r="20" spans="1:8" ht="45">
      <c r="A20" s="14" t="s">
        <v>0</v>
      </c>
      <c r="B20" s="14" t="s">
        <v>25</v>
      </c>
      <c r="C20" s="14" t="s">
        <v>40</v>
      </c>
      <c r="D20" s="14" t="s">
        <v>26</v>
      </c>
      <c r="E20" s="21" t="s">
        <v>27</v>
      </c>
      <c r="F20" s="21" t="s">
        <v>28</v>
      </c>
    </row>
    <row r="21" spans="1:8">
      <c r="A21" s="4">
        <v>1</v>
      </c>
      <c r="B21" s="5"/>
      <c r="C21" s="4"/>
      <c r="D21" s="4"/>
      <c r="E21" s="22">
        <v>0</v>
      </c>
      <c r="F21" s="23">
        <f>S_A[[#This Row],[CANT]]*S_A[[#This Row],[PRECIO UNITARIO ANTES IVA]]</f>
        <v>0</v>
      </c>
    </row>
    <row r="22" spans="1:8">
      <c r="A22" s="6">
        <v>1.1000000000000001</v>
      </c>
      <c r="B22" s="9"/>
      <c r="C22" s="6"/>
      <c r="D22" s="8"/>
      <c r="E22" s="22">
        <v>0</v>
      </c>
      <c r="F22" s="23">
        <f>S_A[[#This Row],[CANT]]*S_A[[#This Row],[PRECIO UNITARIO ANTES IVA]]</f>
        <v>0</v>
      </c>
    </row>
    <row r="23" spans="1:8">
      <c r="A23" s="6">
        <v>1.2</v>
      </c>
      <c r="B23" s="9"/>
      <c r="C23" s="6"/>
      <c r="D23" s="8"/>
      <c r="E23" s="22">
        <v>0</v>
      </c>
      <c r="F23" s="23">
        <f>S_A[[#This Row],[CANT]]*S_A[[#This Row],[PRECIO UNITARIO ANTES IVA]]</f>
        <v>0</v>
      </c>
    </row>
    <row r="24" spans="1:8">
      <c r="A24" s="6">
        <v>1.3</v>
      </c>
      <c r="B24" s="9"/>
      <c r="C24" s="6"/>
      <c r="D24" s="8"/>
      <c r="E24" s="22">
        <v>0</v>
      </c>
      <c r="F24" s="23">
        <f>S_A[[#This Row],[CANT]]*S_A[[#This Row],[PRECIO UNITARIO ANTES IVA]]</f>
        <v>0</v>
      </c>
      <c r="H24" s="1"/>
    </row>
    <row r="25" spans="1:8">
      <c r="A25" s="6">
        <v>1.4</v>
      </c>
      <c r="B25" s="9"/>
      <c r="C25" s="6"/>
      <c r="D25" s="8"/>
      <c r="E25" s="22">
        <v>0</v>
      </c>
      <c r="F25" s="23">
        <f>S_A[[#This Row],[CANT]]*S_A[[#This Row],[PRECIO UNITARIO ANTES IVA]]</f>
        <v>0</v>
      </c>
    </row>
    <row r="26" spans="1:8">
      <c r="A26" s="6">
        <v>1.5</v>
      </c>
      <c r="B26" s="9"/>
      <c r="C26" s="6"/>
      <c r="D26" s="8"/>
      <c r="E26" s="22">
        <v>0</v>
      </c>
      <c r="F26" s="23">
        <f>S_A[[#This Row],[CANT]]*S_A[[#This Row],[PRECIO UNITARIO ANTES IVA]]</f>
        <v>0</v>
      </c>
    </row>
    <row r="27" spans="1:8">
      <c r="A27" s="4">
        <v>2</v>
      </c>
      <c r="B27" s="5"/>
      <c r="C27" s="4"/>
      <c r="D27" s="4"/>
      <c r="E27" s="22"/>
      <c r="F27" s="23">
        <f>S_A[[#This Row],[CANT]]*S_A[[#This Row],[PRECIO UNITARIO ANTES IVA]]</f>
        <v>0</v>
      </c>
    </row>
    <row r="28" spans="1:8">
      <c r="A28" s="6">
        <v>2.1</v>
      </c>
      <c r="B28" s="9"/>
      <c r="C28" s="6"/>
      <c r="D28" s="8"/>
      <c r="E28" s="22">
        <v>0</v>
      </c>
      <c r="F28" s="23">
        <f>S_A[[#This Row],[CANT]]*S_A[[#This Row],[PRECIO UNITARIO ANTES IVA]]</f>
        <v>0</v>
      </c>
    </row>
    <row r="29" spans="1:8">
      <c r="A29" s="6">
        <v>2.2000000000000002</v>
      </c>
      <c r="B29" s="9"/>
      <c r="C29" s="6"/>
      <c r="D29" s="8"/>
      <c r="E29" s="22">
        <v>0</v>
      </c>
      <c r="F29" s="23">
        <f>S_A[[#This Row],[CANT]]*S_A[[#This Row],[PRECIO UNITARIO ANTES IVA]]</f>
        <v>0</v>
      </c>
    </row>
    <row r="30" spans="1:8">
      <c r="A30" s="4">
        <v>3</v>
      </c>
      <c r="B30" s="5"/>
      <c r="C30" s="4"/>
      <c r="D30" s="4"/>
      <c r="E30" s="22"/>
      <c r="F30" s="23">
        <f>S_A[[#This Row],[CANT]]*S_A[[#This Row],[PRECIO UNITARIO ANTES IVA]]</f>
        <v>0</v>
      </c>
    </row>
    <row r="31" spans="1:8">
      <c r="A31" s="6">
        <v>3.1</v>
      </c>
      <c r="B31" s="9"/>
      <c r="C31" s="6"/>
      <c r="D31" s="8"/>
      <c r="E31" s="22">
        <v>0</v>
      </c>
      <c r="F31" s="23">
        <f>S_A[[#This Row],[CANT]]*S_A[[#This Row],[PRECIO UNITARIO ANTES IVA]]</f>
        <v>0</v>
      </c>
    </row>
    <row r="32" spans="1:8">
      <c r="A32" s="6">
        <v>3.2</v>
      </c>
      <c r="B32" s="9"/>
      <c r="C32" s="6"/>
      <c r="D32" s="8"/>
      <c r="E32" s="22">
        <v>0</v>
      </c>
      <c r="F32" s="23">
        <f>S_A[[#This Row],[CANT]]*S_A[[#This Row],[PRECIO UNITARIO ANTES IVA]]</f>
        <v>0</v>
      </c>
    </row>
    <row r="33" spans="1:6">
      <c r="A33" s="6">
        <v>3.3</v>
      </c>
      <c r="B33" s="9"/>
      <c r="C33" s="6"/>
      <c r="D33" s="8"/>
      <c r="E33" s="22">
        <v>0</v>
      </c>
      <c r="F33" s="23">
        <f>S_A[[#This Row],[CANT]]*S_A[[#This Row],[PRECIO UNITARIO ANTES IVA]]</f>
        <v>0</v>
      </c>
    </row>
    <row r="34" spans="1:6">
      <c r="A34" s="4">
        <v>4</v>
      </c>
      <c r="B34" s="5"/>
      <c r="C34" s="4"/>
      <c r="D34" s="4"/>
      <c r="E34" s="22"/>
      <c r="F34" s="23">
        <f>S_A[[#This Row],[CANT]]*S_A[[#This Row],[PRECIO UNITARIO ANTES IVA]]</f>
        <v>0</v>
      </c>
    </row>
    <row r="35" spans="1:6">
      <c r="A35" s="6">
        <v>4.0999999999999996</v>
      </c>
      <c r="B35" s="9"/>
      <c r="C35" s="6"/>
      <c r="D35" s="8"/>
      <c r="E35" s="22">
        <v>0</v>
      </c>
      <c r="F35" s="23">
        <f>S_A[[#This Row],[CANT]]*S_A[[#This Row],[PRECIO UNITARIO ANTES IVA]]</f>
        <v>0</v>
      </c>
    </row>
    <row r="36" spans="1:6">
      <c r="A36" s="6">
        <v>4.2</v>
      </c>
      <c r="B36" s="9"/>
      <c r="C36" s="6"/>
      <c r="D36" s="8"/>
      <c r="E36" s="22">
        <v>0</v>
      </c>
      <c r="F36" s="23">
        <f>S_A[[#This Row],[CANT]]*S_A[[#This Row],[PRECIO UNITARIO ANTES IVA]]</f>
        <v>0</v>
      </c>
    </row>
    <row r="37" spans="1:6">
      <c r="A37" s="6">
        <v>4.3</v>
      </c>
      <c r="B37" s="9"/>
      <c r="C37" s="6"/>
      <c r="D37" s="8"/>
      <c r="E37" s="22">
        <v>0</v>
      </c>
      <c r="F37" s="23">
        <f>S_A[[#This Row],[CANT]]*S_A[[#This Row],[PRECIO UNITARIO ANTES IVA]]</f>
        <v>0</v>
      </c>
    </row>
    <row r="38" spans="1:6">
      <c r="A38" s="4">
        <v>5</v>
      </c>
      <c r="B38" s="5"/>
      <c r="C38" s="4"/>
      <c r="D38" s="4"/>
      <c r="E38" s="22"/>
      <c r="F38" s="23">
        <f>S_A[[#This Row],[CANT]]*S_A[[#This Row],[PRECIO UNITARIO ANTES IVA]]</f>
        <v>0</v>
      </c>
    </row>
    <row r="39" spans="1:6">
      <c r="A39" s="6">
        <v>5.0999999999999996</v>
      </c>
      <c r="B39" s="9"/>
      <c r="C39" s="6"/>
      <c r="D39" s="6"/>
      <c r="E39" s="22">
        <v>0</v>
      </c>
      <c r="F39" s="23">
        <f>S_A[[#This Row],[CANT]]*S_A[[#This Row],[PRECIO UNITARIO ANTES IVA]]</f>
        <v>0</v>
      </c>
    </row>
    <row r="40" spans="1:6">
      <c r="A40" s="6">
        <v>5.2</v>
      </c>
      <c r="B40" s="9"/>
      <c r="C40" s="6"/>
      <c r="D40" s="6"/>
      <c r="E40" s="22">
        <v>0</v>
      </c>
      <c r="F40" s="23">
        <f>S_A[[#This Row],[CANT]]*S_A[[#This Row],[PRECIO UNITARIO ANTES IVA]]</f>
        <v>0</v>
      </c>
    </row>
    <row r="41" spans="1:6">
      <c r="A41" s="6">
        <v>5.3</v>
      </c>
      <c r="B41" s="9"/>
      <c r="C41" s="6"/>
      <c r="D41" s="6"/>
      <c r="E41" s="22">
        <v>0</v>
      </c>
      <c r="F41" s="23">
        <f>S_A[[#This Row],[CANT]]*S_A[[#This Row],[PRECIO UNITARIO ANTES IVA]]</f>
        <v>0</v>
      </c>
    </row>
    <row r="42" spans="1:6">
      <c r="A42" s="4">
        <v>6</v>
      </c>
      <c r="B42" s="5"/>
      <c r="C42" s="4"/>
      <c r="D42" s="4"/>
      <c r="E42" s="22">
        <v>0</v>
      </c>
      <c r="F42" s="23">
        <f>S_A[[#This Row],[CANT]]*S_A[[#This Row],[PRECIO UNITARIO ANTES IVA]]</f>
        <v>0</v>
      </c>
    </row>
    <row r="43" spans="1:6">
      <c r="A43" s="10">
        <v>6.1</v>
      </c>
      <c r="B43" s="9"/>
      <c r="C43" s="6"/>
      <c r="D43" s="10"/>
      <c r="E43" s="22">
        <v>0</v>
      </c>
      <c r="F43" s="23">
        <f>S_A[[#This Row],[CANT]]*S_A[[#This Row],[PRECIO UNITARIO ANTES IVA]]</f>
        <v>0</v>
      </c>
    </row>
    <row r="44" spans="1:6">
      <c r="A44" s="10">
        <v>6.2</v>
      </c>
      <c r="B44" s="9"/>
      <c r="C44" s="6"/>
      <c r="D44" s="10"/>
      <c r="E44" s="22">
        <v>0</v>
      </c>
      <c r="F44" s="23">
        <f>S_A[[#This Row],[CANT]]*S_A[[#This Row],[PRECIO UNITARIO ANTES IVA]]</f>
        <v>0</v>
      </c>
    </row>
    <row r="45" spans="1:6">
      <c r="A45" s="10">
        <v>6.3</v>
      </c>
      <c r="B45" s="9"/>
      <c r="C45" s="6"/>
      <c r="D45" s="6"/>
      <c r="E45" s="22">
        <v>0</v>
      </c>
      <c r="F45" s="23">
        <f>S_A[[#This Row],[CANT]]*S_A[[#This Row],[PRECIO UNITARIO ANTES IVA]]</f>
        <v>0</v>
      </c>
    </row>
    <row r="46" spans="1:6">
      <c r="A46" s="10">
        <v>6.4</v>
      </c>
      <c r="B46" s="9"/>
      <c r="C46" s="6"/>
      <c r="D46" s="6"/>
      <c r="E46" s="22">
        <v>0</v>
      </c>
      <c r="F46" s="23">
        <f>S_A[[#This Row],[CANT]]*S_A[[#This Row],[PRECIO UNITARIO ANTES IVA]]</f>
        <v>0</v>
      </c>
    </row>
    <row r="47" spans="1:6">
      <c r="A47" s="10">
        <v>6.5</v>
      </c>
      <c r="B47" s="9"/>
      <c r="C47" s="6"/>
      <c r="D47" s="6"/>
      <c r="E47" s="22">
        <v>0</v>
      </c>
      <c r="F47" s="23">
        <f>S_A[[#This Row],[CANT]]*S_A[[#This Row],[PRECIO UNITARIO ANTES IVA]]</f>
        <v>0</v>
      </c>
    </row>
    <row r="48" spans="1:6">
      <c r="A48" s="4">
        <v>7</v>
      </c>
      <c r="B48" s="5"/>
      <c r="C48" s="4"/>
      <c r="D48" s="4"/>
      <c r="E48" s="22"/>
      <c r="F48" s="23"/>
    </row>
    <row r="49" spans="1:6">
      <c r="A49" s="6">
        <v>7.1</v>
      </c>
      <c r="B49" s="9"/>
      <c r="C49" s="6"/>
      <c r="D49" s="6"/>
      <c r="E49" s="22">
        <v>0</v>
      </c>
      <c r="F49" s="23">
        <f>+S_A[[#This Row],[CANT]]*S_A[[#This Row],[PRECIO UNITARIO ANTES IVA]]</f>
        <v>0</v>
      </c>
    </row>
    <row r="50" spans="1:6">
      <c r="A50" s="6">
        <v>7.2</v>
      </c>
      <c r="B50" s="9"/>
      <c r="C50" s="6"/>
      <c r="D50" s="6"/>
      <c r="E50" s="22">
        <v>0</v>
      </c>
      <c r="F50" s="23">
        <f>+S_A[[#This Row],[CANT]]*S_A[[#This Row],[PRECIO UNITARIO ANTES IVA]]</f>
        <v>0</v>
      </c>
    </row>
    <row r="51" spans="1:6">
      <c r="A51" s="6">
        <v>7.3</v>
      </c>
      <c r="B51" s="9"/>
      <c r="C51" s="6"/>
      <c r="D51" s="6"/>
      <c r="E51" s="22">
        <v>0</v>
      </c>
      <c r="F51" s="23">
        <f>+S_A[[#This Row],[CANT]]*S_A[[#This Row],[PRECIO UNITARIO ANTES IVA]]</f>
        <v>0</v>
      </c>
    </row>
    <row r="52" spans="1:6">
      <c r="A52" s="6">
        <v>7.4</v>
      </c>
      <c r="B52" s="9"/>
      <c r="C52" s="6"/>
      <c r="D52" s="6"/>
      <c r="E52" s="22">
        <v>0</v>
      </c>
      <c r="F52" s="23">
        <f>+S_A[[#This Row],[CANT]]*S_A[[#This Row],[PRECIO UNITARIO ANTES IVA]]</f>
        <v>0</v>
      </c>
    </row>
    <row r="53" spans="1:6">
      <c r="A53" s="6">
        <v>7.5</v>
      </c>
      <c r="B53" s="9"/>
      <c r="C53" s="6"/>
      <c r="D53" s="6"/>
      <c r="E53" s="22">
        <v>0</v>
      </c>
      <c r="F53" s="23">
        <f>+S_A[[#This Row],[CANT]]*S_A[[#This Row],[PRECIO UNITARIO ANTES IVA]]</f>
        <v>0</v>
      </c>
    </row>
    <row r="54" spans="1:6">
      <c r="A54" s="4">
        <v>8</v>
      </c>
      <c r="B54" s="5"/>
      <c r="C54" s="4"/>
      <c r="D54" s="4"/>
      <c r="E54" s="22">
        <v>0</v>
      </c>
      <c r="F54" s="23">
        <f>+S_A[[#This Row],[CANT]]*S_A[[#This Row],[PRECIO UNITARIO ANTES IVA]]</f>
        <v>0</v>
      </c>
    </row>
    <row r="55" spans="1:6">
      <c r="A55" s="11">
        <v>8.1</v>
      </c>
      <c r="B55" s="12"/>
      <c r="C55" s="6"/>
      <c r="D55" s="11"/>
      <c r="E55" s="22">
        <v>0</v>
      </c>
      <c r="F55" s="23">
        <f>S_A[[#This Row],[CANT]]*S_A[[#This Row],[PRECIO UNITARIO ANTES IVA]]</f>
        <v>0</v>
      </c>
    </row>
    <row r="56" spans="1:6">
      <c r="A56" s="11">
        <v>8.1999999999999993</v>
      </c>
      <c r="B56" s="9"/>
      <c r="C56" s="6"/>
      <c r="D56" s="11"/>
      <c r="E56" s="22">
        <v>0</v>
      </c>
      <c r="F56" s="23">
        <f>S_A[[#This Row],[CANT]]*S_A[[#This Row],[PRECIO UNITARIO ANTES IVA]]</f>
        <v>0</v>
      </c>
    </row>
    <row r="57" spans="1:6">
      <c r="A57" s="11">
        <v>8.3000000000000007</v>
      </c>
      <c r="B57" s="9"/>
      <c r="C57" s="6"/>
      <c r="D57" s="11"/>
      <c r="E57" s="22">
        <v>0</v>
      </c>
      <c r="F57" s="23">
        <f>S_A[[#This Row],[CANT]]*S_A[[#This Row],[PRECIO UNITARIO ANTES IVA]]</f>
        <v>0</v>
      </c>
    </row>
    <row r="58" spans="1:6">
      <c r="A58" s="11">
        <v>8.4</v>
      </c>
      <c r="B58" s="7"/>
      <c r="C58" s="6"/>
      <c r="D58" s="11"/>
      <c r="E58" s="22">
        <v>0</v>
      </c>
      <c r="F58" s="23">
        <f>S_A[[#This Row],[CANT]]*S_A[[#This Row],[PRECIO UNITARIO ANTES IVA]]</f>
        <v>0</v>
      </c>
    </row>
    <row r="59" spans="1:6" ht="15" customHeight="1">
      <c r="A59" s="66" t="s">
        <v>32</v>
      </c>
      <c r="B59" s="67"/>
      <c r="C59" s="67"/>
      <c r="D59" s="67"/>
      <c r="E59" s="68">
        <f>SUBTOTAL(109,S_A[VALOR TOTAL ANTES DE IVA])</f>
        <v>0</v>
      </c>
      <c r="F59" s="69"/>
    </row>
    <row r="60" spans="1:6" ht="15" customHeight="1">
      <c r="A60" s="66" t="s">
        <v>41</v>
      </c>
      <c r="B60" s="67"/>
      <c r="C60" s="67"/>
      <c r="D60" s="67"/>
      <c r="E60" s="24">
        <v>0.1</v>
      </c>
      <c r="F60" s="25">
        <f>E59*E60</f>
        <v>0</v>
      </c>
    </row>
    <row r="61" spans="1:6" ht="15" customHeight="1">
      <c r="A61" s="66" t="s">
        <v>42</v>
      </c>
      <c r="B61" s="67"/>
      <c r="C61" s="67"/>
      <c r="D61" s="67"/>
      <c r="E61" s="24">
        <v>0.05</v>
      </c>
      <c r="F61" s="25">
        <f>E59*E61</f>
        <v>0</v>
      </c>
    </row>
    <row r="62" spans="1:6" ht="15" customHeight="1">
      <c r="A62" s="66" t="s">
        <v>43</v>
      </c>
      <c r="B62" s="67"/>
      <c r="C62" s="67"/>
      <c r="D62" s="67"/>
      <c r="E62" s="26">
        <v>0.19</v>
      </c>
      <c r="F62" s="25">
        <f>F61*E62</f>
        <v>0</v>
      </c>
    </row>
    <row r="63" spans="1:6" ht="15" customHeight="1">
      <c r="A63" s="66" t="s">
        <v>35</v>
      </c>
      <c r="B63" s="67"/>
      <c r="C63" s="67"/>
      <c r="D63" s="67"/>
      <c r="E63" s="68">
        <f>SUM(F59:F62)</f>
        <v>0</v>
      </c>
      <c r="F63" s="69"/>
    </row>
  </sheetData>
  <mergeCells count="13">
    <mergeCell ref="A63:D63"/>
    <mergeCell ref="E63:F63"/>
    <mergeCell ref="E59:F59"/>
    <mergeCell ref="A1:F1"/>
    <mergeCell ref="A14:F18"/>
    <mergeCell ref="A60:D60"/>
    <mergeCell ref="A61:D61"/>
    <mergeCell ref="A62:D62"/>
    <mergeCell ref="A59:D59"/>
    <mergeCell ref="A2:F2"/>
    <mergeCell ref="A6:B6"/>
    <mergeCell ref="A7:E7"/>
    <mergeCell ref="A8:B8"/>
  </mergeCells>
  <pageMargins left="0.7" right="0.7" top="0.75" bottom="0.75" header="0.3" footer="0.3"/>
  <pageSetup orientation="portrait" horizontalDpi="4294967293" verticalDpi="0"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
  <dimension ref="A1:N32"/>
  <sheetViews>
    <sheetView tabSelected="1" workbookViewId="0">
      <selection activeCell="A18" sqref="A18:H23"/>
    </sheetView>
  </sheetViews>
  <sheetFormatPr defaultColWidth="11.42578125" defaultRowHeight="15"/>
  <cols>
    <col min="1" max="1" width="7.5703125" style="17" customWidth="1"/>
    <col min="2" max="2" width="65.42578125" customWidth="1"/>
    <col min="4" max="4" width="10.42578125" bestFit="1" customWidth="1"/>
    <col min="6" max="6" width="10.28515625" bestFit="1" customWidth="1"/>
    <col min="7" max="7" width="10.5703125" bestFit="1" customWidth="1"/>
    <col min="8" max="8" width="23.5703125" customWidth="1"/>
    <col min="10" max="10" width="14.140625" customWidth="1"/>
    <col min="11" max="11" width="26.5703125" customWidth="1"/>
    <col min="12" max="12" width="13.7109375" customWidth="1"/>
    <col min="13" max="13" width="14.140625" bestFit="1" customWidth="1"/>
  </cols>
  <sheetData>
    <row r="1" spans="1:8" ht="39.75" customHeight="1">
      <c r="A1" s="52"/>
      <c r="B1" s="15"/>
      <c r="C1" s="15"/>
      <c r="D1" s="15"/>
      <c r="E1" s="71"/>
      <c r="F1" s="71"/>
      <c r="G1" s="71"/>
      <c r="H1" s="71"/>
    </row>
    <row r="2" spans="1:8">
      <c r="A2" s="50"/>
      <c r="B2" s="2"/>
      <c r="C2" s="2"/>
      <c r="D2" s="2"/>
      <c r="E2" s="2"/>
      <c r="F2" s="2"/>
      <c r="G2" s="2"/>
      <c r="H2" s="2"/>
    </row>
    <row r="4" spans="1:8">
      <c r="A4" s="53"/>
    </row>
    <row r="6" spans="1:8" ht="28.5" customHeight="1">
      <c r="A6" s="64"/>
      <c r="B6" s="64"/>
    </row>
    <row r="7" spans="1:8" ht="44.25" customHeight="1">
      <c r="A7" s="65"/>
      <c r="B7" s="65"/>
      <c r="C7" s="65"/>
      <c r="D7" s="65"/>
      <c r="E7" s="65"/>
      <c r="F7" s="65"/>
      <c r="G7" s="65"/>
      <c r="H7" s="65"/>
    </row>
    <row r="8" spans="1:8" ht="23.25" customHeight="1">
      <c r="A8" s="64"/>
      <c r="B8" s="64"/>
    </row>
    <row r="11" spans="1:8">
      <c r="A11" s="50"/>
    </row>
    <row r="14" spans="1:8" ht="15" customHeight="1">
      <c r="A14" s="61"/>
      <c r="B14" s="61"/>
      <c r="C14" s="61"/>
      <c r="D14" s="61"/>
      <c r="E14" s="61"/>
      <c r="F14" s="61"/>
      <c r="G14" s="61"/>
      <c r="H14" s="61"/>
    </row>
    <row r="15" spans="1:8">
      <c r="A15" s="61"/>
      <c r="B15" s="61"/>
      <c r="C15" s="61"/>
      <c r="D15" s="61"/>
      <c r="E15" s="61"/>
      <c r="F15" s="61"/>
      <c r="G15" s="61"/>
      <c r="H15" s="61"/>
    </row>
    <row r="16" spans="1:8" ht="18" customHeight="1">
      <c r="A16" s="61"/>
      <c r="B16" s="61"/>
      <c r="C16" s="61"/>
      <c r="D16" s="61"/>
      <c r="E16" s="61"/>
      <c r="F16" s="61"/>
      <c r="G16" s="61"/>
      <c r="H16" s="61"/>
    </row>
    <row r="17" spans="1:14" ht="30" customHeight="1"/>
    <row r="18" spans="1:14" ht="24.75" customHeight="1">
      <c r="A18" s="16" t="s">
        <v>0</v>
      </c>
      <c r="B18" s="16" t="s">
        <v>25</v>
      </c>
      <c r="C18" s="16" t="s">
        <v>40</v>
      </c>
      <c r="D18" s="16" t="s">
        <v>26</v>
      </c>
      <c r="E18" s="16" t="s">
        <v>44</v>
      </c>
      <c r="F18" s="16" t="s">
        <v>45</v>
      </c>
      <c r="G18" s="16" t="s">
        <v>46</v>
      </c>
      <c r="H18" s="16" t="s">
        <v>47</v>
      </c>
    </row>
    <row r="19" spans="1:14" ht="28.5">
      <c r="A19" s="60">
        <v>1</v>
      </c>
      <c r="B19" s="57" t="s">
        <v>48</v>
      </c>
      <c r="C19" s="54" t="s">
        <v>49</v>
      </c>
      <c r="D19" s="58">
        <v>1</v>
      </c>
      <c r="E19" s="59"/>
      <c r="F19" s="51"/>
      <c r="G19" s="56">
        <f>MC[[#This Row],[VALOR UNIT]]*MC[[#This Row],[%IVA]]</f>
        <v>0</v>
      </c>
      <c r="H19" s="56">
        <f>MC[[#This Row],[VALOR UNIT]]+MC[[#This Row],[IVA]]</f>
        <v>0</v>
      </c>
    </row>
    <row r="20" spans="1:14" ht="28.5">
      <c r="A20" s="60">
        <v>2</v>
      </c>
      <c r="B20" s="57" t="s">
        <v>50</v>
      </c>
      <c r="C20" s="54" t="s">
        <v>49</v>
      </c>
      <c r="D20" s="58">
        <v>1</v>
      </c>
      <c r="E20" s="59"/>
      <c r="F20" s="51"/>
      <c r="G20" s="56">
        <f>MC[[#This Row],[VALOR UNIT]]*MC[[#This Row],[%IVA]]</f>
        <v>0</v>
      </c>
      <c r="H20" s="56">
        <f>MC[[#This Row],[VALOR UNIT]]+MC[[#This Row],[IVA]]</f>
        <v>0</v>
      </c>
    </row>
    <row r="21" spans="1:14" ht="28.5">
      <c r="A21" s="60">
        <v>3</v>
      </c>
      <c r="B21" s="57" t="s">
        <v>51</v>
      </c>
      <c r="C21" s="54" t="s">
        <v>52</v>
      </c>
      <c r="D21" s="58">
        <v>1</v>
      </c>
      <c r="E21" s="59"/>
      <c r="F21" s="51"/>
      <c r="G21" s="56">
        <f>MC[[#This Row],[VALOR UNIT]]*MC[[#This Row],[%IVA]]</f>
        <v>0</v>
      </c>
      <c r="H21" s="56">
        <f>MC[[#This Row],[VALOR UNIT]]+MC[[#This Row],[IVA]]</f>
        <v>0</v>
      </c>
    </row>
    <row r="22" spans="1:14" ht="28.5">
      <c r="A22" s="60">
        <v>4</v>
      </c>
      <c r="B22" s="57" t="s">
        <v>53</v>
      </c>
      <c r="C22" s="54" t="s">
        <v>52</v>
      </c>
      <c r="D22" s="58">
        <v>1</v>
      </c>
      <c r="E22" s="59"/>
      <c r="F22" s="51"/>
      <c r="G22" s="56">
        <f>MC[[#This Row],[VALOR UNIT]]*MC[[#This Row],[%IVA]]</f>
        <v>0</v>
      </c>
      <c r="H22" s="56">
        <f>MC[[#This Row],[VALOR UNIT]]+MC[[#This Row],[IVA]]</f>
        <v>0</v>
      </c>
    </row>
    <row r="23" spans="1:14" ht="24.75" customHeight="1">
      <c r="A23" s="17" t="s">
        <v>54</v>
      </c>
      <c r="D23" s="16"/>
      <c r="E23" s="72"/>
      <c r="F23" s="55"/>
      <c r="G23" s="73"/>
      <c r="H23" s="73">
        <f>SUBTOTAL(109,MC[SUBTOTAL + IVA UNIT])</f>
        <v>0</v>
      </c>
    </row>
    <row r="27" spans="1:14">
      <c r="L27" s="18"/>
      <c r="M27" s="19"/>
    </row>
    <row r="28" spans="1:14">
      <c r="L28" s="18"/>
      <c r="M28" s="19"/>
      <c r="N28" s="20"/>
    </row>
    <row r="29" spans="1:14">
      <c r="L29" s="18"/>
      <c r="M29" s="19"/>
    </row>
    <row r="30" spans="1:14">
      <c r="L30" s="18"/>
      <c r="M30" s="19"/>
    </row>
    <row r="31" spans="1:14">
      <c r="L31" s="18"/>
      <c r="M31" s="19"/>
    </row>
    <row r="32" spans="1:14">
      <c r="L32" s="18"/>
      <c r="M32" s="19"/>
    </row>
  </sheetData>
  <sheetProtection algorithmName="SHA-512" hashValue="uacNk4/RM653RYEjF7XaLQAKcdZTcUcbstiPEoZdAtapscLxfYZ9T64k6CMtaprmTyXaIyHcn7YN5RjaS2dPrQ==" saltValue="oHzWPjZUV0VxIus2+beHmQ==" spinCount="100000" sheet="1" scenarios="1"/>
  <mergeCells count="5">
    <mergeCell ref="A14:H16"/>
    <mergeCell ref="E1:H1"/>
    <mergeCell ref="A7:H7"/>
    <mergeCell ref="A6:B6"/>
    <mergeCell ref="A8:B8"/>
  </mergeCells>
  <dataValidations count="1">
    <dataValidation type="list" allowBlank="1" showInputMessage="1" showErrorMessage="1" sqref="F19:F22" xr:uid="{00000000-0002-0000-0500-000000000000}">
      <formula1>"0,5%,10%,19%"</formula1>
    </dataValidation>
  </dataValidations>
  <pageMargins left="0.7" right="0.7" top="0.75" bottom="0.75" header="0.3" footer="0.3"/>
  <pageSetup orientation="portrait" horizontalDpi="4294967293" verticalDpi="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823789DA2E23D4CAE183E548624DB2A" ma:contentTypeVersion="20" ma:contentTypeDescription="Crear nuevo documento." ma:contentTypeScope="" ma:versionID="f997ccc00cae28b61ccc0cd867a43bd8">
  <xsd:schema xmlns:xsd="http://www.w3.org/2001/XMLSchema" xmlns:xs="http://www.w3.org/2001/XMLSchema" xmlns:p="http://schemas.microsoft.com/office/2006/metadata/properties" xmlns:ns1="http://schemas.microsoft.com/sharepoint/v3" xmlns:ns3="0a839b9d-77ff-4ab3-890b-70d51d11c4c5" xmlns:ns4="2497edc1-6f35-474c-9a92-dc0ded289913" targetNamespace="http://schemas.microsoft.com/office/2006/metadata/properties" ma:root="true" ma:fieldsID="57704f5c268023087111f0965025f59a" ns1:_="" ns3:_="" ns4:_="">
    <xsd:import namespace="http://schemas.microsoft.com/sharepoint/v3"/>
    <xsd:import namespace="0a839b9d-77ff-4ab3-890b-70d51d11c4c5"/>
    <xsd:import namespace="2497edc1-6f35-474c-9a92-dc0ded289913"/>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Propiedades de la Directiva de cumplimiento unificado" ma:hidden="true" ma:internalName="_ip_UnifiedCompliancePolicyProperties">
      <xsd:simpleType>
        <xsd:restriction base="dms:Note"/>
      </xsd:simpleType>
    </xsd:element>
    <xsd:element name="_ip_UnifiedCompliancePolicyUIAction" ma:index="1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839b9d-77ff-4ab3-890b-70d51d11c4c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97edc1-6f35-474c-9a92-dc0ded289913"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element name="SharingHintHash" ma:index="14" nillable="true" ma:displayName="Hash de la sugerencia para compartir"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0a839b9d-77ff-4ab3-890b-70d51d11c4c5"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A2DDA685-11C9-41FF-8BE7-77F14EDC5176}"/>
</file>

<file path=customXml/itemProps2.xml><?xml version="1.0" encoding="utf-8"?>
<ds:datastoreItem xmlns:ds="http://schemas.openxmlformats.org/officeDocument/2006/customXml" ds:itemID="{A1C8E1A9-1DC3-4A03-9580-5556F9F280A8}"/>
</file>

<file path=customXml/itemProps3.xml><?xml version="1.0" encoding="utf-8"?>
<ds:datastoreItem xmlns:ds="http://schemas.openxmlformats.org/officeDocument/2006/customXml" ds:itemID="{C49DE616-4E88-4659-9B4F-488D925BFDA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Pablo Betancur Gomez</dc:creator>
  <cp:keywords/>
  <dc:description/>
  <cp:lastModifiedBy>Procesos Seleccion DESAJ - Medellín</cp:lastModifiedBy>
  <cp:revision/>
  <dcterms:created xsi:type="dcterms:W3CDTF">2022-08-30T19:02:56Z</dcterms:created>
  <dcterms:modified xsi:type="dcterms:W3CDTF">2024-03-12T21:26:37Z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0x0101005823789DA2E23D4CAE183E548624DB2A</vt:lpwstr>
  </property>
</Properties>
</file>