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Z:\ARCHIVO 2020 OK\CALIFICACION INTEGRAL DE SERVICIOS JUECES  2019\"/>
    </mc:Choice>
  </mc:AlternateContent>
  <xr:revisionPtr revIDLastSave="0" documentId="13_ncr:1_{3EB922B1-6872-4F94-AF31-F6FC2EF7EDCA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CALIFICACION INTEGRAL DE JUECES" sheetId="3" r:id="rId1"/>
    <sheet name="Hoja1" sheetId="4" r:id="rId2"/>
  </sheets>
  <definedNames>
    <definedName name="_xlnm._FilterDatabase" localSheetId="0" hidden="1">'CALIFICACION INTEGRAL DE JUECES'!$A$13:$N$101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3" l="1"/>
  <c r="L35" i="3" l="1"/>
  <c r="L69" i="3"/>
  <c r="L20" i="3"/>
  <c r="L43" i="3"/>
  <c r="L32" i="3" l="1"/>
  <c r="L71" i="3" l="1"/>
  <c r="L16" i="3" l="1"/>
  <c r="L56" i="3" l="1"/>
  <c r="L52" i="3" l="1"/>
  <c r="L34" i="3" l="1"/>
  <c r="L101" i="3" l="1"/>
  <c r="L100" i="3"/>
  <c r="L97" i="3"/>
  <c r="L96" i="3"/>
  <c r="L95" i="3"/>
  <c r="L93" i="3"/>
  <c r="L92" i="3"/>
  <c r="L90" i="3"/>
  <c r="L88" i="3"/>
  <c r="L87" i="3"/>
  <c r="L86" i="3"/>
  <c r="L85" i="3"/>
  <c r="L84" i="3"/>
  <c r="L83" i="3"/>
  <c r="L82" i="3"/>
  <c r="L81" i="3"/>
  <c r="L80" i="3"/>
  <c r="L79" i="3"/>
  <c r="L78" i="3"/>
  <c r="L76" i="3"/>
  <c r="L75" i="3"/>
  <c r="L74" i="3"/>
  <c r="L73" i="3"/>
  <c r="L72" i="3"/>
  <c r="L70" i="3"/>
  <c r="L68" i="3"/>
  <c r="L67" i="3"/>
  <c r="L66" i="3"/>
  <c r="L65" i="3"/>
  <c r="L64" i="3"/>
  <c r="L62" i="3"/>
  <c r="L61" i="3"/>
  <c r="L60" i="3"/>
  <c r="L59" i="3"/>
  <c r="L58" i="3"/>
  <c r="L57" i="3"/>
  <c r="L55" i="3"/>
  <c r="L54" i="3"/>
  <c r="L53" i="3"/>
  <c r="L51" i="3"/>
  <c r="L50" i="3"/>
  <c r="L49" i="3"/>
  <c r="L48" i="3"/>
  <c r="L47" i="3"/>
  <c r="L45" i="3"/>
  <c r="L44" i="3"/>
  <c r="L42" i="3"/>
  <c r="L41" i="3"/>
  <c r="L40" i="3"/>
  <c r="L39" i="3"/>
  <c r="L38" i="3"/>
  <c r="L37" i="3"/>
  <c r="L33" i="3"/>
  <c r="L31" i="3"/>
  <c r="L30" i="3"/>
  <c r="L29" i="3"/>
  <c r="L28" i="3"/>
  <c r="L27" i="3"/>
  <c r="L26" i="3"/>
  <c r="L25" i="3"/>
  <c r="L24" i="3"/>
  <c r="L23" i="3"/>
  <c r="L22" i="3"/>
  <c r="L21" i="3"/>
  <c r="L19" i="3"/>
  <c r="L17" i="3"/>
  <c r="L15" i="3"/>
</calcChain>
</file>

<file path=xl/sharedStrings.xml><?xml version="1.0" encoding="utf-8"?>
<sst xmlns="http://schemas.openxmlformats.org/spreadsheetml/2006/main" count="651" uniqueCount="414">
  <si>
    <t>CONSEJO SUPERIOR DE LA JUDICATURA</t>
  </si>
  <si>
    <t>UNIDAD DE ADMINISTRACIÓN DE LA CARRERA JUDICIAL</t>
  </si>
  <si>
    <t>CALIFICACIÓN DE SERVICIOS JUECES DE LA REPÚBLICA</t>
  </si>
  <si>
    <t xml:space="preserve">Información del funcionario </t>
  </si>
  <si>
    <t>Despacho en el cual se encuentra nombrado en propiedad</t>
  </si>
  <si>
    <t>Calificación - Factores</t>
  </si>
  <si>
    <t>Observaciones</t>
  </si>
  <si>
    <t>Cédula</t>
  </si>
  <si>
    <t>Apellidos</t>
  </si>
  <si>
    <t>Nombres</t>
  </si>
  <si>
    <t>Código del Despacho (12 Dígitos)</t>
  </si>
  <si>
    <t>Distrito</t>
  </si>
  <si>
    <t>Denominación del Despacho</t>
  </si>
  <si>
    <t>Eficiencia o rendimiento</t>
  </si>
  <si>
    <t>Calidad</t>
  </si>
  <si>
    <t>Organización del Trabajo</t>
  </si>
  <si>
    <t>Publicaciones</t>
  </si>
  <si>
    <t xml:space="preserve">Calificación Integral </t>
  </si>
  <si>
    <t xml:space="preserve">HUERTAS </t>
  </si>
  <si>
    <t xml:space="preserve">BELLO </t>
  </si>
  <si>
    <t>CARLOS ALBERTO</t>
  </si>
  <si>
    <t>VILLAVICENCIO</t>
  </si>
  <si>
    <t>VARGAS</t>
  </si>
  <si>
    <t>SANCHEZ</t>
  </si>
  <si>
    <t>MARTHA ESPERANZA</t>
  </si>
  <si>
    <t>PROMISCUO MPAL</t>
  </si>
  <si>
    <t xml:space="preserve">BELTRÁN </t>
  </si>
  <si>
    <t>CRUZ</t>
  </si>
  <si>
    <t>JESÚS MARINO</t>
  </si>
  <si>
    <t>GUARNIZO</t>
  </si>
  <si>
    <t>GIL</t>
  </si>
  <si>
    <t>PERLA JUDITH</t>
  </si>
  <si>
    <t>NEIRA</t>
  </si>
  <si>
    <t>HOYOS</t>
  </si>
  <si>
    <t>MAURICIO</t>
  </si>
  <si>
    <t>50 001 40 03 003</t>
  </si>
  <si>
    <t xml:space="preserve">INFANTE </t>
  </si>
  <si>
    <t>LUGO</t>
  </si>
  <si>
    <t>OLGA CECILIA</t>
  </si>
  <si>
    <t xml:space="preserve">DÍAZ </t>
  </si>
  <si>
    <t>VALENZUELA</t>
  </si>
  <si>
    <t>ROMERO</t>
  </si>
  <si>
    <t>JAIME AUGUSTO</t>
  </si>
  <si>
    <t xml:space="preserve">GÓMEZ </t>
  </si>
  <si>
    <t>BERNAL</t>
  </si>
  <si>
    <t>GABRIEL</t>
  </si>
  <si>
    <t>CUESTA</t>
  </si>
  <si>
    <t>BETANCOURTH</t>
  </si>
  <si>
    <t>MYRIAM CRISTINA</t>
  </si>
  <si>
    <t xml:space="preserve">BARRETO </t>
  </si>
  <si>
    <t>MORENO</t>
  </si>
  <si>
    <t>HERMEN</t>
  </si>
  <si>
    <t xml:space="preserve">RODRÍGUEZ </t>
  </si>
  <si>
    <t>VALENCIA</t>
  </si>
  <si>
    <t>DEYANIRA</t>
  </si>
  <si>
    <t xml:space="preserve">SÁNCHEZ </t>
  </si>
  <si>
    <t>HUERTAS</t>
  </si>
  <si>
    <t>CLAUDIA</t>
  </si>
  <si>
    <t>GOMEZ</t>
  </si>
  <si>
    <t>HINESTROZA</t>
  </si>
  <si>
    <t>FREICER</t>
  </si>
  <si>
    <t>GRAJALES</t>
  </si>
  <si>
    <t>MORALES</t>
  </si>
  <si>
    <t>GERMÁN ALBERTO</t>
  </si>
  <si>
    <t xml:space="preserve">SUÁREZ </t>
  </si>
  <si>
    <t>ARIZA</t>
  </si>
  <si>
    <t>LILIANA YINETH</t>
  </si>
  <si>
    <t>35,263,587</t>
  </si>
  <si>
    <t>PINEDA</t>
  </si>
  <si>
    <t>BACCA</t>
  </si>
  <si>
    <t>CATALINA</t>
  </si>
  <si>
    <t xml:space="preserve">HERRERA </t>
  </si>
  <si>
    <t>MONSALVE</t>
  </si>
  <si>
    <t>GLADYS TERESA</t>
  </si>
  <si>
    <t>MOLINA</t>
  </si>
  <si>
    <t>GUTIERREZ</t>
  </si>
  <si>
    <t>WILSON JAVIER</t>
  </si>
  <si>
    <t>PARRADO</t>
  </si>
  <si>
    <t>LIBARDO</t>
  </si>
  <si>
    <t xml:space="preserve">GONZÁLEZ </t>
  </si>
  <si>
    <t>ORTEGA</t>
  </si>
  <si>
    <t>LUÍS CARLOS</t>
  </si>
  <si>
    <t>JIMÉNEZ</t>
  </si>
  <si>
    <t>CARLOS FRANCISCO</t>
  </si>
  <si>
    <t>ESPITIA</t>
  </si>
  <si>
    <t>MURCIA</t>
  </si>
  <si>
    <t>DORA ELCY</t>
  </si>
  <si>
    <t xml:space="preserve">CORREA </t>
  </si>
  <si>
    <t>CARREÑO</t>
  </si>
  <si>
    <t>SANDRA LILIANA</t>
  </si>
  <si>
    <t xml:space="preserve">REY </t>
  </si>
  <si>
    <t>AMAYA</t>
  </si>
  <si>
    <t>GABRIEL MAURICIO</t>
  </si>
  <si>
    <t>URREGO</t>
  </si>
  <si>
    <t>LOPEZ</t>
  </si>
  <si>
    <t>ANA GRACIELA</t>
  </si>
  <si>
    <t>GONZALEZ</t>
  </si>
  <si>
    <t>CAMPO</t>
  </si>
  <si>
    <t>FEDERICO</t>
  </si>
  <si>
    <t>LAMBRAÑO</t>
  </si>
  <si>
    <t>FINAMORE</t>
  </si>
  <si>
    <t>YENIS DEL CARMEN</t>
  </si>
  <si>
    <t xml:space="preserve">SIZA </t>
  </si>
  <si>
    <t>ACEVEDO</t>
  </si>
  <si>
    <t>ÁLVARO ENRIQUE</t>
  </si>
  <si>
    <t>CASTAÑO</t>
  </si>
  <si>
    <t>QUINTERO</t>
  </si>
  <si>
    <t>EFREN</t>
  </si>
  <si>
    <t xml:space="preserve">PINTO </t>
  </si>
  <si>
    <t>PEDRAZA</t>
  </si>
  <si>
    <t>IGNACIO</t>
  </si>
  <si>
    <t xml:space="preserve">GÁMEZ </t>
  </si>
  <si>
    <t>RUÍZ</t>
  </si>
  <si>
    <t>HAIDEE</t>
  </si>
  <si>
    <t xml:space="preserve">CHAPARRO </t>
  </si>
  <si>
    <t>CARRILLO</t>
  </si>
  <si>
    <t>HENRY SEVERO</t>
  </si>
  <si>
    <t>CORREDOR</t>
  </si>
  <si>
    <t>PONGUTA</t>
  </si>
  <si>
    <t xml:space="preserve">BONILLA </t>
  </si>
  <si>
    <t>ESCOBAR</t>
  </si>
  <si>
    <t>NILCE</t>
  </si>
  <si>
    <t xml:space="preserve">CASTRO </t>
  </si>
  <si>
    <t>LONDOÑO</t>
  </si>
  <si>
    <t>MARISOL ALEXANDRA</t>
  </si>
  <si>
    <t>50 001 31 10 004</t>
  </si>
  <si>
    <t>RODRIGUEZ</t>
  </si>
  <si>
    <t>BENEDICTO</t>
  </si>
  <si>
    <t>50 318 61 05 520</t>
  </si>
  <si>
    <t xml:space="preserve">ESPINEL </t>
  </si>
  <si>
    <t>FORERO</t>
  </si>
  <si>
    <t>MARTHA PATRICIA</t>
  </si>
  <si>
    <t>95 001 31 89 001</t>
  </si>
  <si>
    <t>VERA</t>
  </si>
  <si>
    <t>ORDOÑEZ</t>
  </si>
  <si>
    <t>LUIS DANIEL</t>
  </si>
  <si>
    <t>25 530 40 89 001</t>
  </si>
  <si>
    <t>CHACON</t>
  </si>
  <si>
    <t>DANNY CECILIA</t>
  </si>
  <si>
    <t>50 001 40 03 007</t>
  </si>
  <si>
    <t>GARCIA</t>
  </si>
  <si>
    <t>LUZ MARINA</t>
  </si>
  <si>
    <t>40,387,787</t>
  </si>
  <si>
    <t>AYALA</t>
  </si>
  <si>
    <t>GRASS</t>
  </si>
  <si>
    <t>MARIA EUGENIA</t>
  </si>
  <si>
    <t>50 001 40 03 001</t>
  </si>
  <si>
    <t>ALAPE</t>
  </si>
  <si>
    <t>CARLOS</t>
  </si>
  <si>
    <t>51 001 40 04 001</t>
  </si>
  <si>
    <t>CELIS</t>
  </si>
  <si>
    <t>YULI SOLANYI</t>
  </si>
  <si>
    <t>50 001 14 18 901</t>
  </si>
  <si>
    <t>19,318,789</t>
  </si>
  <si>
    <t xml:space="preserve">ARIZA </t>
  </si>
  <si>
    <t>MAHECHA</t>
  </si>
  <si>
    <t>GUSTAVO ADOLFO</t>
  </si>
  <si>
    <t>50 001 33 33 006</t>
  </si>
  <si>
    <t>ARRUBLA</t>
  </si>
  <si>
    <t>50 001 31 09 005</t>
  </si>
  <si>
    <t>7,184,006</t>
  </si>
  <si>
    <t>ACERO</t>
  </si>
  <si>
    <t>DIAZ</t>
  </si>
  <si>
    <t>MARVIN EDUADRO</t>
  </si>
  <si>
    <t>50 001 40 71 001</t>
  </si>
  <si>
    <t>50 313 40 89 001</t>
  </si>
  <si>
    <t>RIAÑO</t>
  </si>
  <si>
    <t>EDNA BERENICE</t>
  </si>
  <si>
    <t>50 683 40 89 001</t>
  </si>
  <si>
    <t>RUBIO</t>
  </si>
  <si>
    <t>97 666 40 89 001</t>
  </si>
  <si>
    <t>UMAÑA</t>
  </si>
  <si>
    <t>TATIANA DEL PILAR</t>
  </si>
  <si>
    <t>50 287 40 89 001</t>
  </si>
  <si>
    <t>PULIDO</t>
  </si>
  <si>
    <t>CALIXTO</t>
  </si>
  <si>
    <t>JOSE ABEL</t>
  </si>
  <si>
    <t>50 124 40 89 001</t>
  </si>
  <si>
    <t xml:space="preserve">VELASQUEZ </t>
  </si>
  <si>
    <t xml:space="preserve">SANTA </t>
  </si>
  <si>
    <t xml:space="preserve">CAROLINA </t>
  </si>
  <si>
    <t>500014088103</t>
  </si>
  <si>
    <t>VCIO</t>
  </si>
  <si>
    <t xml:space="preserve">PENAL MUNICIPAL AMBULANTE CON FUNCIÓN DE CONTROL DE GARANTÍAS DE VILLAVICENCIO </t>
  </si>
  <si>
    <t>HERNANDEZ</t>
  </si>
  <si>
    <t>50 313 31 84 001</t>
  </si>
  <si>
    <t>GRANADA</t>
  </si>
  <si>
    <t>PROMISCUO DE FAMILIA DEL CIRCUITO DE GRANADA</t>
  </si>
  <si>
    <t>NUÑEZ</t>
  </si>
  <si>
    <t>GAONA</t>
  </si>
  <si>
    <t>LILIAN YANETH</t>
  </si>
  <si>
    <t>50 313 40 89 002</t>
  </si>
  <si>
    <t>PROMISCUO MUNICIPAL DE GRANADA</t>
  </si>
  <si>
    <t>FANDIÑO</t>
  </si>
  <si>
    <t>JAIME ROBERTO</t>
  </si>
  <si>
    <t>BELTRAN</t>
  </si>
  <si>
    <t>SANTANA</t>
  </si>
  <si>
    <t>ANDRES MAURICIO</t>
  </si>
  <si>
    <t>50 573 31 89 001</t>
  </si>
  <si>
    <t xml:space="preserve">PEQUEÑAS CAUSAS Y COMPETENCIA MULTIPLE </t>
  </si>
  <si>
    <t>CORTEZ</t>
  </si>
  <si>
    <t>JORGE EDGAR</t>
  </si>
  <si>
    <t>CABUYARO</t>
  </si>
  <si>
    <t>PROMISCUO MUNICIPAL DE CABUYARO</t>
  </si>
  <si>
    <t>ZAMBRANO</t>
  </si>
  <si>
    <t>GUZMAN</t>
  </si>
  <si>
    <t>LUZ ESPERANZA</t>
  </si>
  <si>
    <t>94 001 31 89 001</t>
  </si>
  <si>
    <t>PROMISCUO DEL CIRCUITO DE PUERTO INÍRIDA</t>
  </si>
  <si>
    <t>ARDILA</t>
  </si>
  <si>
    <t>BAQUERO</t>
  </si>
  <si>
    <t>RAUL HERNAN</t>
  </si>
  <si>
    <t>50 001 40 88 102</t>
  </si>
  <si>
    <t>PENAL MUNICIPAL PARA ADOLESCENTES CON FUNCIÓN DE CONTROL DE GARANTÍAS DE VILLAVICENCIO</t>
  </si>
  <si>
    <t>MELO</t>
  </si>
  <si>
    <t>ZARATE</t>
  </si>
  <si>
    <t xml:space="preserve">NIVARDO </t>
  </si>
  <si>
    <t xml:space="preserve">JUEZ CUARTO PENAL CIRCUITO ESPECIALIZADO </t>
  </si>
  <si>
    <t>GRANADOS</t>
  </si>
  <si>
    <t>GALLEGO</t>
  </si>
  <si>
    <t xml:space="preserve">ANDREA </t>
  </si>
  <si>
    <t>50 001 40 71 002</t>
  </si>
  <si>
    <t xml:space="preserve">PENAL MUNICIPAL CON FUNCIÓN DE CONTROL DE GARANTÍAS DE VILLAVICENCIO </t>
  </si>
  <si>
    <t>ALONSO</t>
  </si>
  <si>
    <t>MARTINEZ</t>
  </si>
  <si>
    <t xml:space="preserve">HECTOR </t>
  </si>
  <si>
    <t>GONZÁLEZ</t>
  </si>
  <si>
    <t>ALBA YOLANDA</t>
  </si>
  <si>
    <t>50 001 31 87 002</t>
  </si>
  <si>
    <t>EJECUCIÓN DE PENAS Y MEDIDAS DE SEGURIDAD DEL CIRCUITO DE VILLAVICENCIO</t>
  </si>
  <si>
    <t>MENESES</t>
  </si>
  <si>
    <t>VARON</t>
  </si>
  <si>
    <t xml:space="preserve">DANILO </t>
  </si>
  <si>
    <t>50 001 31 87 001</t>
  </si>
  <si>
    <t>GARZÓN</t>
  </si>
  <si>
    <t>VALDERRAMA</t>
  </si>
  <si>
    <t>JUAN DE DIOS  ALFONSO</t>
  </si>
  <si>
    <t>50 001 31 04 003</t>
  </si>
  <si>
    <t>PENAL DEL CIRCUITO DE VILLAVICENCIO</t>
  </si>
  <si>
    <t>HENRY ANTONIO</t>
  </si>
  <si>
    <t>50 001 31 18 001</t>
  </si>
  <si>
    <t>PENAL DEL CIRCUITO PARA ADOLESCENTES CON FUNCIÓN DE CONOCIMIENTO DE VILLAVICENCIO</t>
  </si>
  <si>
    <t>SASTOQUE</t>
  </si>
  <si>
    <t xml:space="preserve">ALEJANDRO </t>
  </si>
  <si>
    <t>PROMISCUO DEL CIRCUITO DE INIRIDA</t>
  </si>
  <si>
    <t>RINCON</t>
  </si>
  <si>
    <t>CORTES</t>
  </si>
  <si>
    <t xml:space="preserve">FERNANDO </t>
  </si>
  <si>
    <t>50 001 31 04 001</t>
  </si>
  <si>
    <t>BLANCO</t>
  </si>
  <si>
    <t>LUIS EFREN</t>
  </si>
  <si>
    <t>50 001 31 04 002</t>
  </si>
  <si>
    <t>SUAREZ</t>
  </si>
  <si>
    <t>SAAVEDRA</t>
  </si>
  <si>
    <t>FELIX ANDRES</t>
  </si>
  <si>
    <t>50 001 40 09 008</t>
  </si>
  <si>
    <t>PENAL MUNICIPAL CON FUNCIÓN DE CONOCIMIENTO DE VILLAVICENCIO</t>
  </si>
  <si>
    <t>BENITO</t>
  </si>
  <si>
    <t>GLORIA STELLA</t>
  </si>
  <si>
    <t>50 001 40 09 003</t>
  </si>
  <si>
    <t>TORRES</t>
  </si>
  <si>
    <t>MARIA ESPERANZA</t>
  </si>
  <si>
    <t>50 001 31 18 002</t>
  </si>
  <si>
    <t xml:space="preserve">GUEVARA </t>
  </si>
  <si>
    <t xml:space="preserve">ALZATE </t>
  </si>
  <si>
    <t>CLAUDIA CONSTANZA</t>
  </si>
  <si>
    <t>500014004005</t>
  </si>
  <si>
    <t>CUBILLOS</t>
  </si>
  <si>
    <t>LAVERDE</t>
  </si>
  <si>
    <t xml:space="preserve">AMPARO </t>
  </si>
  <si>
    <t>50 001 40 04 005</t>
  </si>
  <si>
    <t>PENAL MUNICIPAL DE VILLAVICENCIO</t>
  </si>
  <si>
    <t xml:space="preserve">DAGOBERTO </t>
  </si>
  <si>
    <t>50 001 40 09 004</t>
  </si>
  <si>
    <t>N/A</t>
  </si>
  <si>
    <t xml:space="preserve">SANCHEZ </t>
  </si>
  <si>
    <t xml:space="preserve">VARGAS </t>
  </si>
  <si>
    <t xml:space="preserve">EDWIN FERNANDO </t>
  </si>
  <si>
    <t>505734089001</t>
  </si>
  <si>
    <t xml:space="preserve">PROMISCUO MUNICIPAL DE PUERTO LOPEZ </t>
  </si>
  <si>
    <t>ARCINIEGAS</t>
  </si>
  <si>
    <t>LUIS FERNANDO</t>
  </si>
  <si>
    <t>50 313 31 04 001</t>
  </si>
  <si>
    <t>PENAL DEL CIRCUITO DE GRANADA</t>
  </si>
  <si>
    <t xml:space="preserve">CHICUE </t>
  </si>
  <si>
    <t xml:space="preserve">TORO </t>
  </si>
  <si>
    <t>EILEN MARGARITA</t>
  </si>
  <si>
    <t>500014009007</t>
  </si>
  <si>
    <t xml:space="preserve">MORENO </t>
  </si>
  <si>
    <t xml:space="preserve">ACEVEDO </t>
  </si>
  <si>
    <t xml:space="preserve">CARLOS AUGUSTO </t>
  </si>
  <si>
    <t>500014088001</t>
  </si>
  <si>
    <t xml:space="preserve">VCIO </t>
  </si>
  <si>
    <t>INIRIDA</t>
  </si>
  <si>
    <t>PUERTO LOPEZ</t>
  </si>
  <si>
    <t xml:space="preserve">SECCIONAL:                                     META </t>
  </si>
  <si>
    <t xml:space="preserve">DISTRITO:                                          VILLAVICENCIO </t>
  </si>
  <si>
    <t>PERIODO DE CALIFICACIÓN:           1º ENERO A 31 DICIEMBRE 2019</t>
  </si>
  <si>
    <t>PINZON</t>
  </si>
  <si>
    <t>JEREZ</t>
  </si>
  <si>
    <t>ALVARO ANDRES</t>
  </si>
  <si>
    <t>JUZG. 1 PENAL MPAL ADOLESCENTES</t>
  </si>
  <si>
    <t>MAGISTRADO PONENTE</t>
  </si>
  <si>
    <t>LGR</t>
  </si>
  <si>
    <t>REDM</t>
  </si>
  <si>
    <t>FECHA DEL REPORTE:                     ABRIL 28 DE 2021</t>
  </si>
  <si>
    <t xml:space="preserve">DUQUE </t>
  </si>
  <si>
    <t>CATAÑO</t>
  </si>
  <si>
    <t>PEDRO PABLO</t>
  </si>
  <si>
    <t>Se remite a tìtulo de informe porque tiene propiedad como Oficial Mayor del Juzgado Octavo Civil Municipal de Pereira</t>
  </si>
  <si>
    <t>80,410,111</t>
  </si>
  <si>
    <t xml:space="preserve">LOPEZ </t>
  </si>
  <si>
    <t>QUICENO</t>
  </si>
  <si>
    <t>DIDIER</t>
  </si>
  <si>
    <t>500063103001</t>
  </si>
  <si>
    <t xml:space="preserve">a Titulo de informe Oficial mayor juzgado primero penal del circuito de Adolescentes de Villavicencio </t>
  </si>
  <si>
    <t xml:space="preserve">Se remite a tìtulo de informe  - Oficial mayor Juzgado Cuarto Penal del Circuito de Villavicencio </t>
  </si>
  <si>
    <t xml:space="preserve">Se remite a tìtulo de informe - asistente juridico grado 19 del Jdo tercero EPYMS Acacias </t>
  </si>
  <si>
    <t>Se remite a tìtulo de informe - Oficial Mayor del Juzgado Segundo Penal del Circuito de Adolescentes de Villavicencio</t>
  </si>
  <si>
    <t>Se remite a tìtulo de informe - Oficial Mayor del Juzgado Primero Civil circuto de tierras de Villavicencio</t>
  </si>
  <si>
    <t xml:space="preserve">Se remite a tìtulo de informe - Secretaria de la Sala Civil Familia Laboral del Tribunal Superior de Villavicencio </t>
  </si>
  <si>
    <t>Se remite a tìtulo de informe - Secretario Juzgado Quinto Civil ,Municipal de Villavicencio</t>
  </si>
  <si>
    <t>Se remite a tìtulo de informe - Secretaria del Juzgado Penal Municipal para Adolescentes de Villavicencio</t>
  </si>
  <si>
    <t>Se remite a tìtulo de informe al Consejo Seccional de Cundinamarca</t>
  </si>
  <si>
    <t>Se remite a tìtulo de informe - Profesional Universitario Grado 16 del Juzgado Primero Administrativo de Villavicencio</t>
  </si>
  <si>
    <t>Se remite a tìtulo de informe - Profesional Universitaria del Juzgado Cuarto Administrativo del Villavicencio</t>
  </si>
  <si>
    <t>86,073,593</t>
  </si>
  <si>
    <t>OSPINA</t>
  </si>
  <si>
    <t>VILLAMIL</t>
  </si>
  <si>
    <t>CARLOS ANDRES</t>
  </si>
  <si>
    <t>43,766,430</t>
  </si>
  <si>
    <t xml:space="preserve">AGUDELO </t>
  </si>
  <si>
    <t>CASANOVA</t>
  </si>
  <si>
    <t>OLGA LUCIA</t>
  </si>
  <si>
    <t>1,049,604,582</t>
  </si>
  <si>
    <t>VILLAMARIN</t>
  </si>
  <si>
    <t xml:space="preserve">DIAZ </t>
  </si>
  <si>
    <t xml:space="preserve">NESTOR ANDRES </t>
  </si>
  <si>
    <t>500013103002</t>
  </si>
  <si>
    <t>33,750,312</t>
  </si>
  <si>
    <t xml:space="preserve">CRUZ </t>
  </si>
  <si>
    <t>PAJOY</t>
  </si>
  <si>
    <t>LINA MARCELA</t>
  </si>
  <si>
    <t>Se remite a tìtulo de informe  - Oficial mayor Juzgado Segundo Laboral del Circuito de Buenaventura</t>
  </si>
  <si>
    <t>PROMISCUO DE FAMILIA DEL CIRCUITO DE ACACIAS</t>
  </si>
  <si>
    <t>FAMILIA DE VILLAVICENCIO</t>
  </si>
  <si>
    <t>CIVIL MUNICIPAL DE VILLAVICENCIO</t>
  </si>
  <si>
    <t>ADMINISTRATIVO DE VILLAVICENCIO</t>
  </si>
  <si>
    <t xml:space="preserve">EJECUCION PENAS Y MEDIDAS DE SEGURIDAD DE ACACIAS </t>
  </si>
  <si>
    <t>EJECUCIÓN DE PENAS Y MEDIDAS DE SEGURIDAD DEL CIRCUITO DE ACACIAS</t>
  </si>
  <si>
    <t>PROMISCUO MUNICIPAL DE EL DORADO</t>
  </si>
  <si>
    <t>PROMISCUO MUNICIPAL DE ACACIAS</t>
  </si>
  <si>
    <t>SEPTIMO CIVIL MUNICIPAL DE VILLAVICENCIO</t>
  </si>
  <si>
    <t>SEGUNDO CIVIL MUNICIPAL DE VILLAVICENCIO</t>
  </si>
  <si>
    <t>SEXTO CIVIL MUNICIPAL DE VILLAVICENCIO</t>
  </si>
  <si>
    <t>PRIMERO LABORAL CIRCUITO DE VILLAVICENCIO</t>
  </si>
  <si>
    <t>SÈPTIMO ADMINISTRATIVO DE VILLAVICENCIO</t>
  </si>
  <si>
    <t xml:space="preserve">PEQUEÑAS CAUSAS LABORALES DE VILLAVICENCIO </t>
  </si>
  <si>
    <t>PROMISCUO MUNICIPAL DE SAN JUANITO</t>
  </si>
  <si>
    <t>SEGUNDO PROMISCUO MUNICIPAL DE SAN MARTIN</t>
  </si>
  <si>
    <t>PROMISCUO DEL CIRCUITO DE SAN JOSÉ DEL GUAVIARE</t>
  </si>
  <si>
    <t>SEGUNDO PROMISCUO MUNICIPAL DE PUERTO CARREÑO</t>
  </si>
  <si>
    <t xml:space="preserve">PROMISCUO MUNICIPAL DE RESTREPO </t>
  </si>
  <si>
    <t>QUINTO ADMINISTRATIVO DE VILLAVICENCIO</t>
  </si>
  <si>
    <t xml:space="preserve">TERCERO DE EJECUCIÓN DE PENAS DE ACACIAS </t>
  </si>
  <si>
    <t>QUINTO CIVIL CIRCUITO DE VILLAVICENCIO</t>
  </si>
  <si>
    <t>PRIMERO CIVIL CTO - ESP.  TIERRAS</t>
  </si>
  <si>
    <t>PRIMERO DE PEQUEÑAS CAUSAS Y COMPETENCIA MULTIPLE</t>
  </si>
  <si>
    <t>SEGUNDO PROMISCUO MUNICIPAL DE SAN JOSE DEL GUAVIARE</t>
  </si>
  <si>
    <t>QUINTO CIVIL MPAL DE VILLAVICENCIO</t>
  </si>
  <si>
    <t>NOVENO ADMINISTRATIVO DE VILLAVICENCIO</t>
  </si>
  <si>
    <t>PROMISCUO MUNICIPAL DE CASTILLA LA NUEVA</t>
  </si>
  <si>
    <t>PRIMERO ADMINISTRATIVO DE VILLAVICENCIO</t>
  </si>
  <si>
    <t>SEGUNDO DE FAMILIA DE VILLAVICENCIO</t>
  </si>
  <si>
    <t>TERCERO CIVIL CTO DE VILLAVICENCIO</t>
  </si>
  <si>
    <t>CIVIL CTO DE ACACIAS</t>
  </si>
  <si>
    <t>TERCERO LABORAL CIRCUITO DE VILLAVICENCIO</t>
  </si>
  <si>
    <t xml:space="preserve">PENAL DEL CIRCUITO DE ACACIAS </t>
  </si>
  <si>
    <t xml:space="preserve">TERCERO CIVIL MPAL DE VILLAVICENCIO </t>
  </si>
  <si>
    <t>SEGUNDO DE EJECUCION PENAS DE VILLAVICENCIO</t>
  </si>
  <si>
    <t>CUARTO ADMINISTRATIVO DE VILLAVICENCIO</t>
  </si>
  <si>
    <t>OCTAVO CIVIL MPAL DE VILLAVICENCIO</t>
  </si>
  <si>
    <t xml:space="preserve">PROMISCUO DE BARRANCA DE UPIA </t>
  </si>
  <si>
    <t>PRIMERO CIVIL CTO DE VILLAVICENCIO</t>
  </si>
  <si>
    <t>PROMISCUO MPAL DE SAN JUAN DE ARAMA</t>
  </si>
  <si>
    <t xml:space="preserve">TERCERO DE FAMILIA DE VILLAVICENCIO </t>
  </si>
  <si>
    <t>SEGUNDO CIVIL CTO - ESP.  TIERRAS</t>
  </si>
  <si>
    <t>PROMISCUO MPAL DE CUMARAL</t>
  </si>
  <si>
    <t xml:space="preserve">PROMISCUO FAMILIA DE SAN MARTIN </t>
  </si>
  <si>
    <t xml:space="preserve">SEGUNDO PEQUEÑAS CAUSAS Y COMPETENCIA MULTIPLE </t>
  </si>
  <si>
    <t>CUARTO CIVIL CTO DE VILLAVICENCIO</t>
  </si>
  <si>
    <t xml:space="preserve">PROMISCUO MPAL CUBARRAL </t>
  </si>
  <si>
    <t xml:space="preserve">PROMISCUO DE PARATEBUENO </t>
  </si>
  <si>
    <t>SEGUNDO CIVIL CIRCUITO DE VILLAVICENCIO</t>
  </si>
  <si>
    <t xml:space="preserve">ENCISO </t>
  </si>
  <si>
    <t xml:space="preserve">MOLINARES </t>
  </si>
  <si>
    <t xml:space="preserve">SERGIO ANDRÉS </t>
  </si>
  <si>
    <t xml:space="preserve">JUEZ PROMISCUO MUNICIPAL DE MEDINA </t>
  </si>
  <si>
    <t>No se puede comunicar puesto que nivel central no ha desatado el recurso de apelación interpuesto por el funcionario contra la calificacion del periodo 2017</t>
  </si>
  <si>
    <t xml:space="preserve">ALFARO </t>
  </si>
  <si>
    <t xml:space="preserve">FELIX </t>
  </si>
  <si>
    <t>Con Resolucion No. CSJMER19-217 del 2 de septiembre de 2019, se  excluyo del escalafon por razones de pensión</t>
  </si>
  <si>
    <t xml:space="preserve">GUTIERREZ </t>
  </si>
  <si>
    <t xml:space="preserve">DIANA MARIA </t>
  </si>
  <si>
    <t xml:space="preserve">SEGUNDO LABORAL DEL CIRCUITO DE VILLAVICENCIO </t>
  </si>
  <si>
    <t xml:space="preserve">Por el escrito de recusación que presento la funcionaria, estamos a la espera de la directriz que adopte nivel central </t>
  </si>
  <si>
    <t>Excluida del escalafon mediante Resolución CSJMER20-86 del  5 de agosto de 2020, por ejecución de la sanciòn disciplinaria</t>
  </si>
  <si>
    <t>Exxcluido del Escalafon mediante Resolucion CSJMER19-57 de 2019</t>
  </si>
  <si>
    <t xml:space="preserve">NORY LEY </t>
  </si>
  <si>
    <t xml:space="preserve">JUEZ PROMISCUO MUNICIPAL DE MIRAFLORES </t>
  </si>
  <si>
    <t>Se excluyo del escalafon CSJMER19-269 en diciembre de 2019</t>
  </si>
  <si>
    <t xml:space="preserve">Se consolido el 5 de mayo de 2021, tenieno en cuenta que el Consejo Seccional de Bogotá remitió la información parcial el 30 de abril de 2021. </t>
  </si>
  <si>
    <t>A</t>
  </si>
  <si>
    <t xml:space="preserve">presento recurso y se repuso la calificacion con la resolucion CSJMER21-108, quedando un puntaje final de 81 puntos.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</si>
</sst>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\ 000\ 00\ 00\ 000\ "/>
    <numFmt numFmtId="165" formatCode="_(* #,##0_);_(* \(#,##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3" fillId="3" borderId="7" xfId="2" applyFont="1" applyFill="1" applyBorder="1" applyAlignment="1">
      <alignment vertical="center" wrapText="1"/>
    </xf>
    <xf numFmtId="1" fontId="3" fillId="0" borderId="7" xfId="2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0" borderId="7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left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66" fontId="3" fillId="0" borderId="1" xfId="1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3" fillId="5" borderId="1" xfId="2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371477</xdr:colOff>
      <xdr:row>0</xdr:row>
      <xdr:rowOff>38100</xdr:rowOff>
    </xdr:from>
    <xdr:to>
      <xdr:col>2</xdr:col>
      <xdr:colOff>594361</xdr:colOff>
      <xdr:row>3</xdr:row>
      <xdr:rowOff>133350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7" y="38100"/>
          <a:ext cx="190880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A44" zoomScale="115" zoomScaleNormal="115" workbookViewId="0">
      <pane xSplit="3" topLeftCell="D1" activePane="topRight" state="frozen"/>
      <selection pane="topRight" activeCell="K53" sqref="K53"/>
    </sheetView>
  </sheetViews>
  <sheetFormatPr baseColWidth="10" defaultRowHeight="11.25" x14ac:dyDescent="0.2"/>
  <cols>
    <col min="1" max="1" width="12.7109375" style="30" customWidth="1"/>
    <col min="2" max="2" width="12.5703125" style="2" customWidth="1"/>
    <col min="3" max="3" width="17.140625" style="2" customWidth="1"/>
    <col min="4" max="4" width="15.42578125" style="2" customWidth="1"/>
    <col min="5" max="5" width="15.85546875" style="2" customWidth="1"/>
    <col min="6" max="6" width="14" style="2" customWidth="1"/>
    <col min="7" max="7" width="20.7109375" style="2" customWidth="1"/>
    <col min="8" max="8" width="8.7109375" style="2" customWidth="1"/>
    <col min="9" max="9" width="7" style="2" customWidth="1"/>
    <col min="10" max="10" width="9.42578125" style="2" customWidth="1"/>
    <col min="11" max="11" width="10.28515625" style="2" customWidth="1"/>
    <col min="12" max="12" width="9" style="2" customWidth="1"/>
    <col min="13" max="13" width="28.28515625" style="51" customWidth="1"/>
    <col min="14" max="14" width="11.28515625" style="19"/>
    <col min="15" max="257" width="11.28515625" style="2"/>
    <col min="258" max="258" width="20.85546875" style="2" customWidth="1"/>
    <col min="259" max="259" width="27.28515625" style="2" customWidth="1"/>
    <col min="260" max="262" width="11.28515625" style="2"/>
    <col min="263" max="263" width="18.28515625" style="2" customWidth="1"/>
    <col min="264" max="268" width="9.7109375" style="2" customWidth="1"/>
    <col min="269" max="269" width="23" style="2" customWidth="1"/>
    <col min="270" max="513" width="11.28515625" style="2"/>
    <col min="514" max="514" width="20.85546875" style="2" customWidth="1"/>
    <col min="515" max="515" width="27.28515625" style="2" customWidth="1"/>
    <col min="516" max="518" width="11.28515625" style="2"/>
    <col min="519" max="519" width="18.28515625" style="2" customWidth="1"/>
    <col min="520" max="524" width="9.7109375" style="2" customWidth="1"/>
    <col min="525" max="525" width="23" style="2" customWidth="1"/>
    <col min="526" max="769" width="11.28515625" style="2"/>
    <col min="770" max="770" width="20.85546875" style="2" customWidth="1"/>
    <col min="771" max="771" width="27.28515625" style="2" customWidth="1"/>
    <col min="772" max="774" width="11.28515625" style="2"/>
    <col min="775" max="775" width="18.28515625" style="2" customWidth="1"/>
    <col min="776" max="780" width="9.7109375" style="2" customWidth="1"/>
    <col min="781" max="781" width="23" style="2" customWidth="1"/>
    <col min="782" max="1025" width="11.28515625" style="2"/>
    <col min="1026" max="1026" width="20.85546875" style="2" customWidth="1"/>
    <col min="1027" max="1027" width="27.28515625" style="2" customWidth="1"/>
    <col min="1028" max="1030" width="11.28515625" style="2"/>
    <col min="1031" max="1031" width="18.28515625" style="2" customWidth="1"/>
    <col min="1032" max="1036" width="9.7109375" style="2" customWidth="1"/>
    <col min="1037" max="1037" width="23" style="2" customWidth="1"/>
    <col min="1038" max="1281" width="11.28515625" style="2"/>
    <col min="1282" max="1282" width="20.85546875" style="2" customWidth="1"/>
    <col min="1283" max="1283" width="27.28515625" style="2" customWidth="1"/>
    <col min="1284" max="1286" width="11.28515625" style="2"/>
    <col min="1287" max="1287" width="18.28515625" style="2" customWidth="1"/>
    <col min="1288" max="1292" width="9.7109375" style="2" customWidth="1"/>
    <col min="1293" max="1293" width="23" style="2" customWidth="1"/>
    <col min="1294" max="1537" width="11.28515625" style="2"/>
    <col min="1538" max="1538" width="20.85546875" style="2" customWidth="1"/>
    <col min="1539" max="1539" width="27.28515625" style="2" customWidth="1"/>
    <col min="1540" max="1542" width="11.28515625" style="2"/>
    <col min="1543" max="1543" width="18.28515625" style="2" customWidth="1"/>
    <col min="1544" max="1548" width="9.7109375" style="2" customWidth="1"/>
    <col min="1549" max="1549" width="23" style="2" customWidth="1"/>
    <col min="1550" max="1793" width="11.28515625" style="2"/>
    <col min="1794" max="1794" width="20.85546875" style="2" customWidth="1"/>
    <col min="1795" max="1795" width="27.28515625" style="2" customWidth="1"/>
    <col min="1796" max="1798" width="11.28515625" style="2"/>
    <col min="1799" max="1799" width="18.28515625" style="2" customWidth="1"/>
    <col min="1800" max="1804" width="9.7109375" style="2" customWidth="1"/>
    <col min="1805" max="1805" width="23" style="2" customWidth="1"/>
    <col min="1806" max="2049" width="11.28515625" style="2"/>
    <col min="2050" max="2050" width="20.85546875" style="2" customWidth="1"/>
    <col min="2051" max="2051" width="27.28515625" style="2" customWidth="1"/>
    <col min="2052" max="2054" width="11.28515625" style="2"/>
    <col min="2055" max="2055" width="18.28515625" style="2" customWidth="1"/>
    <col min="2056" max="2060" width="9.7109375" style="2" customWidth="1"/>
    <col min="2061" max="2061" width="23" style="2" customWidth="1"/>
    <col min="2062" max="2305" width="11.28515625" style="2"/>
    <col min="2306" max="2306" width="20.85546875" style="2" customWidth="1"/>
    <col min="2307" max="2307" width="27.28515625" style="2" customWidth="1"/>
    <col min="2308" max="2310" width="11.28515625" style="2"/>
    <col min="2311" max="2311" width="18.28515625" style="2" customWidth="1"/>
    <col min="2312" max="2316" width="9.7109375" style="2" customWidth="1"/>
    <col min="2317" max="2317" width="23" style="2" customWidth="1"/>
    <col min="2318" max="2561" width="11.28515625" style="2"/>
    <col min="2562" max="2562" width="20.85546875" style="2" customWidth="1"/>
    <col min="2563" max="2563" width="27.28515625" style="2" customWidth="1"/>
    <col min="2564" max="2566" width="11.28515625" style="2"/>
    <col min="2567" max="2567" width="18.28515625" style="2" customWidth="1"/>
    <col min="2568" max="2572" width="9.7109375" style="2" customWidth="1"/>
    <col min="2573" max="2573" width="23" style="2" customWidth="1"/>
    <col min="2574" max="2817" width="11.28515625" style="2"/>
    <col min="2818" max="2818" width="20.85546875" style="2" customWidth="1"/>
    <col min="2819" max="2819" width="27.28515625" style="2" customWidth="1"/>
    <col min="2820" max="2822" width="11.28515625" style="2"/>
    <col min="2823" max="2823" width="18.28515625" style="2" customWidth="1"/>
    <col min="2824" max="2828" width="9.7109375" style="2" customWidth="1"/>
    <col min="2829" max="2829" width="23" style="2" customWidth="1"/>
    <col min="2830" max="3073" width="11.28515625" style="2"/>
    <col min="3074" max="3074" width="20.85546875" style="2" customWidth="1"/>
    <col min="3075" max="3075" width="27.28515625" style="2" customWidth="1"/>
    <col min="3076" max="3078" width="11.28515625" style="2"/>
    <col min="3079" max="3079" width="18.28515625" style="2" customWidth="1"/>
    <col min="3080" max="3084" width="9.7109375" style="2" customWidth="1"/>
    <col min="3085" max="3085" width="23" style="2" customWidth="1"/>
    <col min="3086" max="3329" width="11.28515625" style="2"/>
    <col min="3330" max="3330" width="20.85546875" style="2" customWidth="1"/>
    <col min="3331" max="3331" width="27.28515625" style="2" customWidth="1"/>
    <col min="3332" max="3334" width="11.28515625" style="2"/>
    <col min="3335" max="3335" width="18.28515625" style="2" customWidth="1"/>
    <col min="3336" max="3340" width="9.7109375" style="2" customWidth="1"/>
    <col min="3341" max="3341" width="23" style="2" customWidth="1"/>
    <col min="3342" max="3585" width="11.28515625" style="2"/>
    <col min="3586" max="3586" width="20.85546875" style="2" customWidth="1"/>
    <col min="3587" max="3587" width="27.28515625" style="2" customWidth="1"/>
    <col min="3588" max="3590" width="11.28515625" style="2"/>
    <col min="3591" max="3591" width="18.28515625" style="2" customWidth="1"/>
    <col min="3592" max="3596" width="9.7109375" style="2" customWidth="1"/>
    <col min="3597" max="3597" width="23" style="2" customWidth="1"/>
    <col min="3598" max="3841" width="11.28515625" style="2"/>
    <col min="3842" max="3842" width="20.85546875" style="2" customWidth="1"/>
    <col min="3843" max="3843" width="27.28515625" style="2" customWidth="1"/>
    <col min="3844" max="3846" width="11.28515625" style="2"/>
    <col min="3847" max="3847" width="18.28515625" style="2" customWidth="1"/>
    <col min="3848" max="3852" width="9.7109375" style="2" customWidth="1"/>
    <col min="3853" max="3853" width="23" style="2" customWidth="1"/>
    <col min="3854" max="4097" width="11.28515625" style="2"/>
    <col min="4098" max="4098" width="20.85546875" style="2" customWidth="1"/>
    <col min="4099" max="4099" width="27.28515625" style="2" customWidth="1"/>
    <col min="4100" max="4102" width="11.28515625" style="2"/>
    <col min="4103" max="4103" width="18.28515625" style="2" customWidth="1"/>
    <col min="4104" max="4108" width="9.7109375" style="2" customWidth="1"/>
    <col min="4109" max="4109" width="23" style="2" customWidth="1"/>
    <col min="4110" max="4353" width="11.28515625" style="2"/>
    <col min="4354" max="4354" width="20.85546875" style="2" customWidth="1"/>
    <col min="4355" max="4355" width="27.28515625" style="2" customWidth="1"/>
    <col min="4356" max="4358" width="11.28515625" style="2"/>
    <col min="4359" max="4359" width="18.28515625" style="2" customWidth="1"/>
    <col min="4360" max="4364" width="9.7109375" style="2" customWidth="1"/>
    <col min="4365" max="4365" width="23" style="2" customWidth="1"/>
    <col min="4366" max="4609" width="11.28515625" style="2"/>
    <col min="4610" max="4610" width="20.85546875" style="2" customWidth="1"/>
    <col min="4611" max="4611" width="27.28515625" style="2" customWidth="1"/>
    <col min="4612" max="4614" width="11.28515625" style="2"/>
    <col min="4615" max="4615" width="18.28515625" style="2" customWidth="1"/>
    <col min="4616" max="4620" width="9.7109375" style="2" customWidth="1"/>
    <col min="4621" max="4621" width="23" style="2" customWidth="1"/>
    <col min="4622" max="4865" width="11.28515625" style="2"/>
    <col min="4866" max="4866" width="20.85546875" style="2" customWidth="1"/>
    <col min="4867" max="4867" width="27.28515625" style="2" customWidth="1"/>
    <col min="4868" max="4870" width="11.28515625" style="2"/>
    <col min="4871" max="4871" width="18.28515625" style="2" customWidth="1"/>
    <col min="4872" max="4876" width="9.7109375" style="2" customWidth="1"/>
    <col min="4877" max="4877" width="23" style="2" customWidth="1"/>
    <col min="4878" max="5121" width="11.28515625" style="2"/>
    <col min="5122" max="5122" width="20.85546875" style="2" customWidth="1"/>
    <col min="5123" max="5123" width="27.28515625" style="2" customWidth="1"/>
    <col min="5124" max="5126" width="11.28515625" style="2"/>
    <col min="5127" max="5127" width="18.28515625" style="2" customWidth="1"/>
    <col min="5128" max="5132" width="9.7109375" style="2" customWidth="1"/>
    <col min="5133" max="5133" width="23" style="2" customWidth="1"/>
    <col min="5134" max="5377" width="11.28515625" style="2"/>
    <col min="5378" max="5378" width="20.85546875" style="2" customWidth="1"/>
    <col min="5379" max="5379" width="27.28515625" style="2" customWidth="1"/>
    <col min="5380" max="5382" width="11.28515625" style="2"/>
    <col min="5383" max="5383" width="18.28515625" style="2" customWidth="1"/>
    <col min="5384" max="5388" width="9.7109375" style="2" customWidth="1"/>
    <col min="5389" max="5389" width="23" style="2" customWidth="1"/>
    <col min="5390" max="5633" width="11.28515625" style="2"/>
    <col min="5634" max="5634" width="20.85546875" style="2" customWidth="1"/>
    <col min="5635" max="5635" width="27.28515625" style="2" customWidth="1"/>
    <col min="5636" max="5638" width="11.28515625" style="2"/>
    <col min="5639" max="5639" width="18.28515625" style="2" customWidth="1"/>
    <col min="5640" max="5644" width="9.7109375" style="2" customWidth="1"/>
    <col min="5645" max="5645" width="23" style="2" customWidth="1"/>
    <col min="5646" max="5889" width="11.28515625" style="2"/>
    <col min="5890" max="5890" width="20.85546875" style="2" customWidth="1"/>
    <col min="5891" max="5891" width="27.28515625" style="2" customWidth="1"/>
    <col min="5892" max="5894" width="11.28515625" style="2"/>
    <col min="5895" max="5895" width="18.28515625" style="2" customWidth="1"/>
    <col min="5896" max="5900" width="9.7109375" style="2" customWidth="1"/>
    <col min="5901" max="5901" width="23" style="2" customWidth="1"/>
    <col min="5902" max="6145" width="11.28515625" style="2"/>
    <col min="6146" max="6146" width="20.85546875" style="2" customWidth="1"/>
    <col min="6147" max="6147" width="27.28515625" style="2" customWidth="1"/>
    <col min="6148" max="6150" width="11.28515625" style="2"/>
    <col min="6151" max="6151" width="18.28515625" style="2" customWidth="1"/>
    <col min="6152" max="6156" width="9.7109375" style="2" customWidth="1"/>
    <col min="6157" max="6157" width="23" style="2" customWidth="1"/>
    <col min="6158" max="6401" width="11.28515625" style="2"/>
    <col min="6402" max="6402" width="20.85546875" style="2" customWidth="1"/>
    <col min="6403" max="6403" width="27.28515625" style="2" customWidth="1"/>
    <col min="6404" max="6406" width="11.28515625" style="2"/>
    <col min="6407" max="6407" width="18.28515625" style="2" customWidth="1"/>
    <col min="6408" max="6412" width="9.7109375" style="2" customWidth="1"/>
    <col min="6413" max="6413" width="23" style="2" customWidth="1"/>
    <col min="6414" max="6657" width="11.28515625" style="2"/>
    <col min="6658" max="6658" width="20.85546875" style="2" customWidth="1"/>
    <col min="6659" max="6659" width="27.28515625" style="2" customWidth="1"/>
    <col min="6660" max="6662" width="11.28515625" style="2"/>
    <col min="6663" max="6663" width="18.28515625" style="2" customWidth="1"/>
    <col min="6664" max="6668" width="9.7109375" style="2" customWidth="1"/>
    <col min="6669" max="6669" width="23" style="2" customWidth="1"/>
    <col min="6670" max="6913" width="11.28515625" style="2"/>
    <col min="6914" max="6914" width="20.85546875" style="2" customWidth="1"/>
    <col min="6915" max="6915" width="27.28515625" style="2" customWidth="1"/>
    <col min="6916" max="6918" width="11.28515625" style="2"/>
    <col min="6919" max="6919" width="18.28515625" style="2" customWidth="1"/>
    <col min="6920" max="6924" width="9.7109375" style="2" customWidth="1"/>
    <col min="6925" max="6925" width="23" style="2" customWidth="1"/>
    <col min="6926" max="7169" width="11.28515625" style="2"/>
    <col min="7170" max="7170" width="20.85546875" style="2" customWidth="1"/>
    <col min="7171" max="7171" width="27.28515625" style="2" customWidth="1"/>
    <col min="7172" max="7174" width="11.28515625" style="2"/>
    <col min="7175" max="7175" width="18.28515625" style="2" customWidth="1"/>
    <col min="7176" max="7180" width="9.7109375" style="2" customWidth="1"/>
    <col min="7181" max="7181" width="23" style="2" customWidth="1"/>
    <col min="7182" max="7425" width="11.28515625" style="2"/>
    <col min="7426" max="7426" width="20.85546875" style="2" customWidth="1"/>
    <col min="7427" max="7427" width="27.28515625" style="2" customWidth="1"/>
    <col min="7428" max="7430" width="11.28515625" style="2"/>
    <col min="7431" max="7431" width="18.28515625" style="2" customWidth="1"/>
    <col min="7432" max="7436" width="9.7109375" style="2" customWidth="1"/>
    <col min="7437" max="7437" width="23" style="2" customWidth="1"/>
    <col min="7438" max="7681" width="11.28515625" style="2"/>
    <col min="7682" max="7682" width="20.85546875" style="2" customWidth="1"/>
    <col min="7683" max="7683" width="27.28515625" style="2" customWidth="1"/>
    <col min="7684" max="7686" width="11.28515625" style="2"/>
    <col min="7687" max="7687" width="18.28515625" style="2" customWidth="1"/>
    <col min="7688" max="7692" width="9.7109375" style="2" customWidth="1"/>
    <col min="7693" max="7693" width="23" style="2" customWidth="1"/>
    <col min="7694" max="7937" width="11.28515625" style="2"/>
    <col min="7938" max="7938" width="20.85546875" style="2" customWidth="1"/>
    <col min="7939" max="7939" width="27.28515625" style="2" customWidth="1"/>
    <col min="7940" max="7942" width="11.28515625" style="2"/>
    <col min="7943" max="7943" width="18.28515625" style="2" customWidth="1"/>
    <col min="7944" max="7948" width="9.7109375" style="2" customWidth="1"/>
    <col min="7949" max="7949" width="23" style="2" customWidth="1"/>
    <col min="7950" max="8193" width="11.28515625" style="2"/>
    <col min="8194" max="8194" width="20.85546875" style="2" customWidth="1"/>
    <col min="8195" max="8195" width="27.28515625" style="2" customWidth="1"/>
    <col min="8196" max="8198" width="11.28515625" style="2"/>
    <col min="8199" max="8199" width="18.28515625" style="2" customWidth="1"/>
    <col min="8200" max="8204" width="9.7109375" style="2" customWidth="1"/>
    <col min="8205" max="8205" width="23" style="2" customWidth="1"/>
    <col min="8206" max="8449" width="11.28515625" style="2"/>
    <col min="8450" max="8450" width="20.85546875" style="2" customWidth="1"/>
    <col min="8451" max="8451" width="27.28515625" style="2" customWidth="1"/>
    <col min="8452" max="8454" width="11.28515625" style="2"/>
    <col min="8455" max="8455" width="18.28515625" style="2" customWidth="1"/>
    <col min="8456" max="8460" width="9.7109375" style="2" customWidth="1"/>
    <col min="8461" max="8461" width="23" style="2" customWidth="1"/>
    <col min="8462" max="8705" width="11.28515625" style="2"/>
    <col min="8706" max="8706" width="20.85546875" style="2" customWidth="1"/>
    <col min="8707" max="8707" width="27.28515625" style="2" customWidth="1"/>
    <col min="8708" max="8710" width="11.28515625" style="2"/>
    <col min="8711" max="8711" width="18.28515625" style="2" customWidth="1"/>
    <col min="8712" max="8716" width="9.7109375" style="2" customWidth="1"/>
    <col min="8717" max="8717" width="23" style="2" customWidth="1"/>
    <col min="8718" max="8961" width="11.28515625" style="2"/>
    <col min="8962" max="8962" width="20.85546875" style="2" customWidth="1"/>
    <col min="8963" max="8963" width="27.28515625" style="2" customWidth="1"/>
    <col min="8964" max="8966" width="11.28515625" style="2"/>
    <col min="8967" max="8967" width="18.28515625" style="2" customWidth="1"/>
    <col min="8968" max="8972" width="9.7109375" style="2" customWidth="1"/>
    <col min="8973" max="8973" width="23" style="2" customWidth="1"/>
    <col min="8974" max="9217" width="11.28515625" style="2"/>
    <col min="9218" max="9218" width="20.85546875" style="2" customWidth="1"/>
    <col min="9219" max="9219" width="27.28515625" style="2" customWidth="1"/>
    <col min="9220" max="9222" width="11.28515625" style="2"/>
    <col min="9223" max="9223" width="18.28515625" style="2" customWidth="1"/>
    <col min="9224" max="9228" width="9.7109375" style="2" customWidth="1"/>
    <col min="9229" max="9229" width="23" style="2" customWidth="1"/>
    <col min="9230" max="9473" width="11.28515625" style="2"/>
    <col min="9474" max="9474" width="20.85546875" style="2" customWidth="1"/>
    <col min="9475" max="9475" width="27.28515625" style="2" customWidth="1"/>
    <col min="9476" max="9478" width="11.28515625" style="2"/>
    <col min="9479" max="9479" width="18.28515625" style="2" customWidth="1"/>
    <col min="9480" max="9484" width="9.7109375" style="2" customWidth="1"/>
    <col min="9485" max="9485" width="23" style="2" customWidth="1"/>
    <col min="9486" max="9729" width="11.28515625" style="2"/>
    <col min="9730" max="9730" width="20.85546875" style="2" customWidth="1"/>
    <col min="9731" max="9731" width="27.28515625" style="2" customWidth="1"/>
    <col min="9732" max="9734" width="11.28515625" style="2"/>
    <col min="9735" max="9735" width="18.28515625" style="2" customWidth="1"/>
    <col min="9736" max="9740" width="9.7109375" style="2" customWidth="1"/>
    <col min="9741" max="9741" width="23" style="2" customWidth="1"/>
    <col min="9742" max="9985" width="11.28515625" style="2"/>
    <col min="9986" max="9986" width="20.85546875" style="2" customWidth="1"/>
    <col min="9987" max="9987" width="27.28515625" style="2" customWidth="1"/>
    <col min="9988" max="9990" width="11.28515625" style="2"/>
    <col min="9991" max="9991" width="18.28515625" style="2" customWidth="1"/>
    <col min="9992" max="9996" width="9.7109375" style="2" customWidth="1"/>
    <col min="9997" max="9997" width="23" style="2" customWidth="1"/>
    <col min="9998" max="10241" width="11.28515625" style="2"/>
    <col min="10242" max="10242" width="20.85546875" style="2" customWidth="1"/>
    <col min="10243" max="10243" width="27.28515625" style="2" customWidth="1"/>
    <col min="10244" max="10246" width="11.28515625" style="2"/>
    <col min="10247" max="10247" width="18.28515625" style="2" customWidth="1"/>
    <col min="10248" max="10252" width="9.7109375" style="2" customWidth="1"/>
    <col min="10253" max="10253" width="23" style="2" customWidth="1"/>
    <col min="10254" max="10497" width="11.28515625" style="2"/>
    <col min="10498" max="10498" width="20.85546875" style="2" customWidth="1"/>
    <col min="10499" max="10499" width="27.28515625" style="2" customWidth="1"/>
    <col min="10500" max="10502" width="11.28515625" style="2"/>
    <col min="10503" max="10503" width="18.28515625" style="2" customWidth="1"/>
    <col min="10504" max="10508" width="9.7109375" style="2" customWidth="1"/>
    <col min="10509" max="10509" width="23" style="2" customWidth="1"/>
    <col min="10510" max="10753" width="11.28515625" style="2"/>
    <col min="10754" max="10754" width="20.85546875" style="2" customWidth="1"/>
    <col min="10755" max="10755" width="27.28515625" style="2" customWidth="1"/>
    <col min="10756" max="10758" width="11.28515625" style="2"/>
    <col min="10759" max="10759" width="18.28515625" style="2" customWidth="1"/>
    <col min="10760" max="10764" width="9.7109375" style="2" customWidth="1"/>
    <col min="10765" max="10765" width="23" style="2" customWidth="1"/>
    <col min="10766" max="11009" width="11.28515625" style="2"/>
    <col min="11010" max="11010" width="20.85546875" style="2" customWidth="1"/>
    <col min="11011" max="11011" width="27.28515625" style="2" customWidth="1"/>
    <col min="11012" max="11014" width="11.28515625" style="2"/>
    <col min="11015" max="11015" width="18.28515625" style="2" customWidth="1"/>
    <col min="11016" max="11020" width="9.7109375" style="2" customWidth="1"/>
    <col min="11021" max="11021" width="23" style="2" customWidth="1"/>
    <col min="11022" max="11265" width="11.28515625" style="2"/>
    <col min="11266" max="11266" width="20.85546875" style="2" customWidth="1"/>
    <col min="11267" max="11267" width="27.28515625" style="2" customWidth="1"/>
    <col min="11268" max="11270" width="11.28515625" style="2"/>
    <col min="11271" max="11271" width="18.28515625" style="2" customWidth="1"/>
    <col min="11272" max="11276" width="9.7109375" style="2" customWidth="1"/>
    <col min="11277" max="11277" width="23" style="2" customWidth="1"/>
    <col min="11278" max="11521" width="11.28515625" style="2"/>
    <col min="11522" max="11522" width="20.85546875" style="2" customWidth="1"/>
    <col min="11523" max="11523" width="27.28515625" style="2" customWidth="1"/>
    <col min="11524" max="11526" width="11.28515625" style="2"/>
    <col min="11527" max="11527" width="18.28515625" style="2" customWidth="1"/>
    <col min="11528" max="11532" width="9.7109375" style="2" customWidth="1"/>
    <col min="11533" max="11533" width="23" style="2" customWidth="1"/>
    <col min="11534" max="11777" width="11.28515625" style="2"/>
    <col min="11778" max="11778" width="20.85546875" style="2" customWidth="1"/>
    <col min="11779" max="11779" width="27.28515625" style="2" customWidth="1"/>
    <col min="11780" max="11782" width="11.28515625" style="2"/>
    <col min="11783" max="11783" width="18.28515625" style="2" customWidth="1"/>
    <col min="11784" max="11788" width="9.7109375" style="2" customWidth="1"/>
    <col min="11789" max="11789" width="23" style="2" customWidth="1"/>
    <col min="11790" max="12033" width="11.28515625" style="2"/>
    <col min="12034" max="12034" width="20.85546875" style="2" customWidth="1"/>
    <col min="12035" max="12035" width="27.28515625" style="2" customWidth="1"/>
    <col min="12036" max="12038" width="11.28515625" style="2"/>
    <col min="12039" max="12039" width="18.28515625" style="2" customWidth="1"/>
    <col min="12040" max="12044" width="9.7109375" style="2" customWidth="1"/>
    <col min="12045" max="12045" width="23" style="2" customWidth="1"/>
    <col min="12046" max="12289" width="11.28515625" style="2"/>
    <col min="12290" max="12290" width="20.85546875" style="2" customWidth="1"/>
    <col min="12291" max="12291" width="27.28515625" style="2" customWidth="1"/>
    <col min="12292" max="12294" width="11.28515625" style="2"/>
    <col min="12295" max="12295" width="18.28515625" style="2" customWidth="1"/>
    <col min="12296" max="12300" width="9.7109375" style="2" customWidth="1"/>
    <col min="12301" max="12301" width="23" style="2" customWidth="1"/>
    <col min="12302" max="12545" width="11.28515625" style="2"/>
    <col min="12546" max="12546" width="20.85546875" style="2" customWidth="1"/>
    <col min="12547" max="12547" width="27.28515625" style="2" customWidth="1"/>
    <col min="12548" max="12550" width="11.28515625" style="2"/>
    <col min="12551" max="12551" width="18.28515625" style="2" customWidth="1"/>
    <col min="12552" max="12556" width="9.7109375" style="2" customWidth="1"/>
    <col min="12557" max="12557" width="23" style="2" customWidth="1"/>
    <col min="12558" max="12801" width="11.28515625" style="2"/>
    <col min="12802" max="12802" width="20.85546875" style="2" customWidth="1"/>
    <col min="12803" max="12803" width="27.28515625" style="2" customWidth="1"/>
    <col min="12804" max="12806" width="11.28515625" style="2"/>
    <col min="12807" max="12807" width="18.28515625" style="2" customWidth="1"/>
    <col min="12808" max="12812" width="9.7109375" style="2" customWidth="1"/>
    <col min="12813" max="12813" width="23" style="2" customWidth="1"/>
    <col min="12814" max="13057" width="11.28515625" style="2"/>
    <col min="13058" max="13058" width="20.85546875" style="2" customWidth="1"/>
    <col min="13059" max="13059" width="27.28515625" style="2" customWidth="1"/>
    <col min="13060" max="13062" width="11.28515625" style="2"/>
    <col min="13063" max="13063" width="18.28515625" style="2" customWidth="1"/>
    <col min="13064" max="13068" width="9.7109375" style="2" customWidth="1"/>
    <col min="13069" max="13069" width="23" style="2" customWidth="1"/>
    <col min="13070" max="13313" width="11.28515625" style="2"/>
    <col min="13314" max="13314" width="20.85546875" style="2" customWidth="1"/>
    <col min="13315" max="13315" width="27.28515625" style="2" customWidth="1"/>
    <col min="13316" max="13318" width="11.28515625" style="2"/>
    <col min="13319" max="13319" width="18.28515625" style="2" customWidth="1"/>
    <col min="13320" max="13324" width="9.7109375" style="2" customWidth="1"/>
    <col min="13325" max="13325" width="23" style="2" customWidth="1"/>
    <col min="13326" max="13569" width="11.28515625" style="2"/>
    <col min="13570" max="13570" width="20.85546875" style="2" customWidth="1"/>
    <col min="13571" max="13571" width="27.28515625" style="2" customWidth="1"/>
    <col min="13572" max="13574" width="11.28515625" style="2"/>
    <col min="13575" max="13575" width="18.28515625" style="2" customWidth="1"/>
    <col min="13576" max="13580" width="9.7109375" style="2" customWidth="1"/>
    <col min="13581" max="13581" width="23" style="2" customWidth="1"/>
    <col min="13582" max="13825" width="11.28515625" style="2"/>
    <col min="13826" max="13826" width="20.85546875" style="2" customWidth="1"/>
    <col min="13827" max="13827" width="27.28515625" style="2" customWidth="1"/>
    <col min="13828" max="13830" width="11.28515625" style="2"/>
    <col min="13831" max="13831" width="18.28515625" style="2" customWidth="1"/>
    <col min="13832" max="13836" width="9.7109375" style="2" customWidth="1"/>
    <col min="13837" max="13837" width="23" style="2" customWidth="1"/>
    <col min="13838" max="14081" width="11.28515625" style="2"/>
    <col min="14082" max="14082" width="20.85546875" style="2" customWidth="1"/>
    <col min="14083" max="14083" width="27.28515625" style="2" customWidth="1"/>
    <col min="14084" max="14086" width="11.28515625" style="2"/>
    <col min="14087" max="14087" width="18.28515625" style="2" customWidth="1"/>
    <col min="14088" max="14092" width="9.7109375" style="2" customWidth="1"/>
    <col min="14093" max="14093" width="23" style="2" customWidth="1"/>
    <col min="14094" max="14337" width="11.28515625" style="2"/>
    <col min="14338" max="14338" width="20.85546875" style="2" customWidth="1"/>
    <col min="14339" max="14339" width="27.28515625" style="2" customWidth="1"/>
    <col min="14340" max="14342" width="11.28515625" style="2"/>
    <col min="14343" max="14343" width="18.28515625" style="2" customWidth="1"/>
    <col min="14344" max="14348" width="9.7109375" style="2" customWidth="1"/>
    <col min="14349" max="14349" width="23" style="2" customWidth="1"/>
    <col min="14350" max="14593" width="11.28515625" style="2"/>
    <col min="14594" max="14594" width="20.85546875" style="2" customWidth="1"/>
    <col min="14595" max="14595" width="27.28515625" style="2" customWidth="1"/>
    <col min="14596" max="14598" width="11.28515625" style="2"/>
    <col min="14599" max="14599" width="18.28515625" style="2" customWidth="1"/>
    <col min="14600" max="14604" width="9.7109375" style="2" customWidth="1"/>
    <col min="14605" max="14605" width="23" style="2" customWidth="1"/>
    <col min="14606" max="14849" width="11.28515625" style="2"/>
    <col min="14850" max="14850" width="20.85546875" style="2" customWidth="1"/>
    <col min="14851" max="14851" width="27.28515625" style="2" customWidth="1"/>
    <col min="14852" max="14854" width="11.28515625" style="2"/>
    <col min="14855" max="14855" width="18.28515625" style="2" customWidth="1"/>
    <col min="14856" max="14860" width="9.7109375" style="2" customWidth="1"/>
    <col min="14861" max="14861" width="23" style="2" customWidth="1"/>
    <col min="14862" max="15105" width="11.28515625" style="2"/>
    <col min="15106" max="15106" width="20.85546875" style="2" customWidth="1"/>
    <col min="15107" max="15107" width="27.28515625" style="2" customWidth="1"/>
    <col min="15108" max="15110" width="11.28515625" style="2"/>
    <col min="15111" max="15111" width="18.28515625" style="2" customWidth="1"/>
    <col min="15112" max="15116" width="9.7109375" style="2" customWidth="1"/>
    <col min="15117" max="15117" width="23" style="2" customWidth="1"/>
    <col min="15118" max="15361" width="11.28515625" style="2"/>
    <col min="15362" max="15362" width="20.85546875" style="2" customWidth="1"/>
    <col min="15363" max="15363" width="27.28515625" style="2" customWidth="1"/>
    <col min="15364" max="15366" width="11.28515625" style="2"/>
    <col min="15367" max="15367" width="18.28515625" style="2" customWidth="1"/>
    <col min="15368" max="15372" width="9.7109375" style="2" customWidth="1"/>
    <col min="15373" max="15373" width="23" style="2" customWidth="1"/>
    <col min="15374" max="15617" width="11.28515625" style="2"/>
    <col min="15618" max="15618" width="20.85546875" style="2" customWidth="1"/>
    <col min="15619" max="15619" width="27.28515625" style="2" customWidth="1"/>
    <col min="15620" max="15622" width="11.28515625" style="2"/>
    <col min="15623" max="15623" width="18.28515625" style="2" customWidth="1"/>
    <col min="15624" max="15628" width="9.7109375" style="2" customWidth="1"/>
    <col min="15629" max="15629" width="23" style="2" customWidth="1"/>
    <col min="15630" max="15873" width="11.28515625" style="2"/>
    <col min="15874" max="15874" width="20.85546875" style="2" customWidth="1"/>
    <col min="15875" max="15875" width="27.28515625" style="2" customWidth="1"/>
    <col min="15876" max="15878" width="11.28515625" style="2"/>
    <col min="15879" max="15879" width="18.28515625" style="2" customWidth="1"/>
    <col min="15880" max="15884" width="9.7109375" style="2" customWidth="1"/>
    <col min="15885" max="15885" width="23" style="2" customWidth="1"/>
    <col min="15886" max="16129" width="11.28515625" style="2"/>
    <col min="16130" max="16130" width="20.85546875" style="2" customWidth="1"/>
    <col min="16131" max="16131" width="27.28515625" style="2" customWidth="1"/>
    <col min="16132" max="16134" width="11.28515625" style="2"/>
    <col min="16135" max="16135" width="18.28515625" style="2" customWidth="1"/>
    <col min="16136" max="16140" width="9.7109375" style="2" customWidth="1"/>
    <col min="16141" max="16141" width="23" style="2" customWidth="1"/>
    <col min="16142" max="16384" width="11.28515625" style="2"/>
  </cols>
  <sheetData>
    <row r="1" spans="1:14" x14ac:dyDescent="0.2">
      <c r="A1" s="111"/>
      <c r="B1" s="111"/>
      <c r="C1" s="111"/>
      <c r="D1" s="111" t="s">
        <v>0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11"/>
      <c r="B3" s="111"/>
      <c r="C3" s="111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">
      <c r="A4" s="111"/>
      <c r="B4" s="111"/>
      <c r="C4" s="111"/>
      <c r="D4" s="111" t="s">
        <v>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x14ac:dyDescent="0.2">
      <c r="A5" s="14"/>
      <c r="B5" s="22"/>
      <c r="C5" s="22"/>
      <c r="E5" s="22"/>
      <c r="F5" s="22"/>
      <c r="G5" s="22"/>
      <c r="H5" s="23"/>
      <c r="I5" s="23"/>
      <c r="J5" s="23"/>
      <c r="K5" s="23"/>
      <c r="L5" s="23"/>
    </row>
    <row r="6" spans="1:14" s="3" customFormat="1" ht="15.75" x14ac:dyDescent="0.25">
      <c r="A6" s="2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7"/>
      <c r="N6" s="20"/>
    </row>
    <row r="7" spans="1:14" s="3" customFormat="1" ht="15.75" x14ac:dyDescent="0.25">
      <c r="A7" s="2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7"/>
      <c r="N7" s="20"/>
    </row>
    <row r="8" spans="1:14" s="1" customFormat="1" x14ac:dyDescent="0.2">
      <c r="A8" s="113" t="s">
        <v>297</v>
      </c>
      <c r="B8" s="113"/>
      <c r="C8" s="113"/>
      <c r="D8" s="113"/>
      <c r="E8" s="4"/>
      <c r="F8" s="4"/>
      <c r="G8" s="4"/>
      <c r="H8" s="4"/>
      <c r="I8" s="4"/>
      <c r="J8" s="4"/>
      <c r="K8" s="4"/>
      <c r="L8" s="4"/>
      <c r="M8" s="25"/>
      <c r="N8" s="20"/>
    </row>
    <row r="9" spans="1:14" s="1" customFormat="1" x14ac:dyDescent="0.2">
      <c r="A9" s="113" t="s">
        <v>305</v>
      </c>
      <c r="B9" s="113"/>
      <c r="C9" s="113"/>
      <c r="D9" s="113"/>
      <c r="E9" s="4"/>
      <c r="F9" s="4"/>
      <c r="G9" s="4"/>
      <c r="H9" s="4"/>
      <c r="I9" s="4"/>
      <c r="J9" s="4"/>
      <c r="K9" s="4"/>
      <c r="L9" s="4"/>
      <c r="M9" s="25"/>
      <c r="N9" s="20"/>
    </row>
    <row r="10" spans="1:14" s="1" customFormat="1" x14ac:dyDescent="0.2">
      <c r="A10" s="113" t="s">
        <v>295</v>
      </c>
      <c r="B10" s="113"/>
      <c r="C10" s="113"/>
      <c r="D10" s="4"/>
      <c r="E10" s="4"/>
      <c r="F10" s="4"/>
      <c r="G10" s="4"/>
      <c r="H10" s="4"/>
      <c r="I10" s="4"/>
      <c r="J10" s="4"/>
      <c r="K10" s="4"/>
      <c r="L10" s="4"/>
      <c r="M10" s="25"/>
      <c r="N10" s="20"/>
    </row>
    <row r="11" spans="1:14" s="1" customFormat="1" x14ac:dyDescent="0.2">
      <c r="A11" s="113" t="s">
        <v>296</v>
      </c>
      <c r="B11" s="113"/>
      <c r="C11" s="113"/>
      <c r="D11" s="4"/>
      <c r="E11" s="4"/>
      <c r="F11" s="4"/>
      <c r="G11" s="4"/>
      <c r="H11" s="4"/>
      <c r="I11" s="4"/>
      <c r="J11" s="4"/>
      <c r="K11" s="4"/>
      <c r="L11" s="4"/>
      <c r="M11" s="25"/>
      <c r="N11" s="20"/>
    </row>
    <row r="13" spans="1:14" s="5" customFormat="1" ht="35.1" customHeight="1" x14ac:dyDescent="0.25">
      <c r="A13" s="116" t="s">
        <v>3</v>
      </c>
      <c r="B13" s="116"/>
      <c r="C13" s="116"/>
      <c r="D13" s="116" t="s">
        <v>4</v>
      </c>
      <c r="E13" s="116"/>
      <c r="F13" s="116"/>
      <c r="G13" s="116"/>
      <c r="H13" s="117" t="s">
        <v>5</v>
      </c>
      <c r="I13" s="118"/>
      <c r="J13" s="118"/>
      <c r="K13" s="118"/>
      <c r="L13" s="119"/>
      <c r="M13" s="120" t="s">
        <v>6</v>
      </c>
      <c r="N13" s="110" t="s">
        <v>302</v>
      </c>
    </row>
    <row r="14" spans="1:14" s="6" customFormat="1" ht="47.25" customHeight="1" x14ac:dyDescent="0.25">
      <c r="A14" s="17" t="s">
        <v>7</v>
      </c>
      <c r="B14" s="114" t="s">
        <v>8</v>
      </c>
      <c r="C14" s="115"/>
      <c r="D14" s="79" t="s">
        <v>9</v>
      </c>
      <c r="E14" s="79" t="s">
        <v>10</v>
      </c>
      <c r="F14" s="79" t="s">
        <v>11</v>
      </c>
      <c r="G14" s="79" t="s">
        <v>12</v>
      </c>
      <c r="H14" s="79" t="s">
        <v>13</v>
      </c>
      <c r="I14" s="79" t="s">
        <v>14</v>
      </c>
      <c r="J14" s="79" t="s">
        <v>15</v>
      </c>
      <c r="K14" s="79" t="s">
        <v>16</v>
      </c>
      <c r="L14" s="79" t="s">
        <v>17</v>
      </c>
      <c r="M14" s="120"/>
      <c r="N14" s="110"/>
    </row>
    <row r="15" spans="1:14" ht="22.5" x14ac:dyDescent="0.2">
      <c r="A15" s="60" t="s">
        <v>160</v>
      </c>
      <c r="B15" s="80" t="s">
        <v>161</v>
      </c>
      <c r="C15" s="80" t="s">
        <v>162</v>
      </c>
      <c r="D15" s="80" t="s">
        <v>163</v>
      </c>
      <c r="E15" s="80" t="s">
        <v>164</v>
      </c>
      <c r="F15" s="80" t="s">
        <v>21</v>
      </c>
      <c r="G15" s="10" t="s">
        <v>344</v>
      </c>
      <c r="H15" s="98">
        <v>45</v>
      </c>
      <c r="I15" s="98">
        <v>34.58</v>
      </c>
      <c r="J15" s="98">
        <v>12</v>
      </c>
      <c r="K15" s="98">
        <v>0</v>
      </c>
      <c r="L15" s="13">
        <f t="shared" ref="L15:L22" si="0">SUBTOTAL(9,H15:K15)</f>
        <v>91.58</v>
      </c>
      <c r="M15" s="70"/>
      <c r="N15" s="21" t="s">
        <v>304</v>
      </c>
    </row>
    <row r="16" spans="1:14" x14ac:dyDescent="0.2">
      <c r="A16" s="61" t="s">
        <v>330</v>
      </c>
      <c r="B16" s="80" t="s">
        <v>331</v>
      </c>
      <c r="C16" s="80" t="s">
        <v>332</v>
      </c>
      <c r="D16" s="80" t="s">
        <v>333</v>
      </c>
      <c r="E16" s="81">
        <v>500013110004</v>
      </c>
      <c r="F16" s="80" t="s">
        <v>21</v>
      </c>
      <c r="G16" s="10" t="s">
        <v>345</v>
      </c>
      <c r="H16" s="98">
        <v>45</v>
      </c>
      <c r="I16" s="98">
        <v>34.83</v>
      </c>
      <c r="J16" s="98">
        <v>12</v>
      </c>
      <c r="K16" s="98">
        <v>0</v>
      </c>
      <c r="L16" s="13">
        <f>SUBTOTAL(9,H16:K16)</f>
        <v>91.83</v>
      </c>
      <c r="M16" s="70"/>
      <c r="N16" s="21" t="s">
        <v>304</v>
      </c>
    </row>
    <row r="17" spans="1:14" ht="22.5" x14ac:dyDescent="0.2">
      <c r="A17" s="62">
        <v>79524446</v>
      </c>
      <c r="B17" s="8" t="s">
        <v>147</v>
      </c>
      <c r="C17" s="8" t="s">
        <v>50</v>
      </c>
      <c r="D17" s="8" t="s">
        <v>148</v>
      </c>
      <c r="E17" s="12" t="s">
        <v>149</v>
      </c>
      <c r="F17" s="8" t="s">
        <v>21</v>
      </c>
      <c r="G17" s="8" t="s">
        <v>346</v>
      </c>
      <c r="H17" s="82">
        <v>45</v>
      </c>
      <c r="I17" s="83">
        <v>35.5</v>
      </c>
      <c r="J17" s="82">
        <v>10</v>
      </c>
      <c r="K17" s="82">
        <v>0</v>
      </c>
      <c r="L17" s="84">
        <f t="shared" si="0"/>
        <v>90.5</v>
      </c>
      <c r="M17" s="70"/>
      <c r="N17" s="21" t="s">
        <v>304</v>
      </c>
    </row>
    <row r="18" spans="1:14" ht="33.75" x14ac:dyDescent="0.2">
      <c r="A18" s="62">
        <v>5040076</v>
      </c>
      <c r="B18" s="8" t="s">
        <v>399</v>
      </c>
      <c r="C18" s="8" t="s">
        <v>126</v>
      </c>
      <c r="D18" s="8" t="s">
        <v>400</v>
      </c>
      <c r="E18" s="12"/>
      <c r="F18" s="8" t="s">
        <v>21</v>
      </c>
      <c r="G18" s="8" t="s">
        <v>355</v>
      </c>
      <c r="H18" s="82" t="s">
        <v>274</v>
      </c>
      <c r="I18" s="83" t="s">
        <v>274</v>
      </c>
      <c r="J18" s="82" t="s">
        <v>274</v>
      </c>
      <c r="K18" s="82" t="s">
        <v>274</v>
      </c>
      <c r="L18" s="99" t="s">
        <v>274</v>
      </c>
      <c r="M18" s="70" t="s">
        <v>401</v>
      </c>
      <c r="N18" s="21" t="s">
        <v>304</v>
      </c>
    </row>
    <row r="19" spans="1:14" ht="22.5" x14ac:dyDescent="0.2">
      <c r="A19" s="62" t="s">
        <v>153</v>
      </c>
      <c r="B19" s="8" t="s">
        <v>154</v>
      </c>
      <c r="C19" s="8" t="s">
        <v>155</v>
      </c>
      <c r="D19" s="8" t="s">
        <v>156</v>
      </c>
      <c r="E19" s="12" t="s">
        <v>157</v>
      </c>
      <c r="F19" s="8" t="s">
        <v>21</v>
      </c>
      <c r="G19" s="8" t="s">
        <v>347</v>
      </c>
      <c r="H19" s="82">
        <v>34.479999999999997</v>
      </c>
      <c r="I19" s="83">
        <v>38.67</v>
      </c>
      <c r="J19" s="82">
        <v>10</v>
      </c>
      <c r="K19" s="82">
        <v>0</v>
      </c>
      <c r="L19" s="84">
        <f t="shared" si="0"/>
        <v>83.15</v>
      </c>
      <c r="M19" s="71"/>
      <c r="N19" s="21" t="s">
        <v>304</v>
      </c>
    </row>
    <row r="20" spans="1:14" ht="33.75" x14ac:dyDescent="0.2">
      <c r="A20" s="62">
        <v>40393446</v>
      </c>
      <c r="B20" s="80" t="s">
        <v>158</v>
      </c>
      <c r="C20" s="80" t="s">
        <v>140</v>
      </c>
      <c r="D20" s="80" t="s">
        <v>89</v>
      </c>
      <c r="E20" s="80" t="s">
        <v>159</v>
      </c>
      <c r="F20" s="80" t="s">
        <v>21</v>
      </c>
      <c r="G20" s="10" t="s">
        <v>348</v>
      </c>
      <c r="H20" s="98">
        <v>44.72</v>
      </c>
      <c r="I20" s="98">
        <v>35.75</v>
      </c>
      <c r="J20" s="98">
        <v>10</v>
      </c>
      <c r="K20" s="98">
        <v>0</v>
      </c>
      <c r="L20" s="84">
        <f>SUBTOTAL(9,H20:K20)</f>
        <v>90.47</v>
      </c>
      <c r="M20" s="70"/>
      <c r="N20" s="21" t="s">
        <v>304</v>
      </c>
    </row>
    <row r="21" spans="1:14" ht="22.5" x14ac:dyDescent="0.2">
      <c r="A21" s="62" t="s">
        <v>142</v>
      </c>
      <c r="B21" s="8" t="s">
        <v>143</v>
      </c>
      <c r="C21" s="8" t="s">
        <v>144</v>
      </c>
      <c r="D21" s="8" t="s">
        <v>145</v>
      </c>
      <c r="E21" s="12" t="s">
        <v>146</v>
      </c>
      <c r="F21" s="8" t="s">
        <v>21</v>
      </c>
      <c r="G21" s="8" t="s">
        <v>346</v>
      </c>
      <c r="H21" s="82">
        <v>34.67</v>
      </c>
      <c r="I21" s="83">
        <v>42.22</v>
      </c>
      <c r="J21" s="82">
        <v>10</v>
      </c>
      <c r="K21" s="82">
        <v>0</v>
      </c>
      <c r="L21" s="84">
        <f t="shared" si="0"/>
        <v>86.89</v>
      </c>
      <c r="M21" s="70"/>
      <c r="N21" s="21" t="s">
        <v>304</v>
      </c>
    </row>
    <row r="22" spans="1:14" ht="33.75" x14ac:dyDescent="0.2">
      <c r="A22" s="63">
        <v>17353234</v>
      </c>
      <c r="B22" s="10" t="s">
        <v>49</v>
      </c>
      <c r="C22" s="10" t="s">
        <v>50</v>
      </c>
      <c r="D22" s="10" t="s">
        <v>51</v>
      </c>
      <c r="E22" s="11">
        <v>500063187002</v>
      </c>
      <c r="F22" s="10" t="s">
        <v>21</v>
      </c>
      <c r="G22" s="10" t="s">
        <v>349</v>
      </c>
      <c r="H22" s="86">
        <v>44.84</v>
      </c>
      <c r="I22" s="88">
        <v>35.700000000000003</v>
      </c>
      <c r="J22" s="86">
        <v>10</v>
      </c>
      <c r="K22" s="86">
        <v>0</v>
      </c>
      <c r="L22" s="13">
        <f t="shared" si="0"/>
        <v>90.54</v>
      </c>
      <c r="M22" s="71"/>
      <c r="N22" s="21" t="s">
        <v>304</v>
      </c>
    </row>
    <row r="23" spans="1:14" ht="22.5" x14ac:dyDescent="0.2">
      <c r="A23" s="63">
        <v>479398</v>
      </c>
      <c r="B23" s="10" t="s">
        <v>26</v>
      </c>
      <c r="C23" s="10" t="s">
        <v>27</v>
      </c>
      <c r="D23" s="10" t="s">
        <v>28</v>
      </c>
      <c r="E23" s="11">
        <v>506894089001</v>
      </c>
      <c r="F23" s="10" t="s">
        <v>21</v>
      </c>
      <c r="G23" s="10" t="s">
        <v>350</v>
      </c>
      <c r="H23" s="86">
        <v>42.65</v>
      </c>
      <c r="I23" s="88">
        <v>40.75</v>
      </c>
      <c r="J23" s="86">
        <v>9</v>
      </c>
      <c r="K23" s="86">
        <v>0</v>
      </c>
      <c r="L23" s="13">
        <f>J23+I23+H23</f>
        <v>92.4</v>
      </c>
      <c r="M23" s="70"/>
      <c r="N23" s="21" t="s">
        <v>304</v>
      </c>
    </row>
    <row r="24" spans="1:14" ht="22.5" x14ac:dyDescent="0.2">
      <c r="A24" s="62">
        <v>26529333</v>
      </c>
      <c r="B24" s="8" t="s">
        <v>119</v>
      </c>
      <c r="C24" s="8" t="s">
        <v>120</v>
      </c>
      <c r="D24" s="8" t="s">
        <v>121</v>
      </c>
      <c r="E24" s="9">
        <v>500013333003</v>
      </c>
      <c r="F24" s="8" t="s">
        <v>21</v>
      </c>
      <c r="G24" s="8" t="s">
        <v>347</v>
      </c>
      <c r="H24" s="82">
        <v>34.75</v>
      </c>
      <c r="I24" s="83">
        <v>40.17</v>
      </c>
      <c r="J24" s="82">
        <v>9</v>
      </c>
      <c r="K24" s="82">
        <v>0</v>
      </c>
      <c r="L24" s="84">
        <f t="shared" ref="L24:L35" si="1">SUBTOTAL(9,H24:K24)</f>
        <v>83.92</v>
      </c>
      <c r="M24" s="71"/>
      <c r="N24" s="21" t="s">
        <v>304</v>
      </c>
    </row>
    <row r="25" spans="1:14" s="23" customFormat="1" ht="33.75" x14ac:dyDescent="0.2">
      <c r="A25" s="64">
        <v>19016524</v>
      </c>
      <c r="B25" s="12" t="s">
        <v>105</v>
      </c>
      <c r="C25" s="12" t="s">
        <v>106</v>
      </c>
      <c r="D25" s="12" t="s">
        <v>107</v>
      </c>
      <c r="E25" s="9">
        <v>500064089001</v>
      </c>
      <c r="F25" s="12" t="s">
        <v>21</v>
      </c>
      <c r="G25" s="57" t="s">
        <v>351</v>
      </c>
      <c r="H25" s="82">
        <v>45</v>
      </c>
      <c r="I25" s="83">
        <v>39.25</v>
      </c>
      <c r="J25" s="82">
        <v>9</v>
      </c>
      <c r="K25" s="82">
        <v>0</v>
      </c>
      <c r="L25" s="84">
        <f t="shared" si="1"/>
        <v>93.25</v>
      </c>
      <c r="M25" s="72" t="s">
        <v>315</v>
      </c>
      <c r="N25" s="21" t="s">
        <v>304</v>
      </c>
    </row>
    <row r="26" spans="1:14" ht="33.75" x14ac:dyDescent="0.2">
      <c r="A26" s="63">
        <v>40391079</v>
      </c>
      <c r="B26" s="10" t="s">
        <v>122</v>
      </c>
      <c r="C26" s="10" t="s">
        <v>123</v>
      </c>
      <c r="D26" s="10" t="s">
        <v>124</v>
      </c>
      <c r="E26" s="11" t="s">
        <v>125</v>
      </c>
      <c r="F26" s="10" t="s">
        <v>21</v>
      </c>
      <c r="G26" s="10" t="s">
        <v>345</v>
      </c>
      <c r="H26" s="86">
        <v>45</v>
      </c>
      <c r="I26" s="88">
        <v>35.67</v>
      </c>
      <c r="J26" s="86">
        <v>10</v>
      </c>
      <c r="K26" s="86">
        <v>0</v>
      </c>
      <c r="L26" s="13">
        <f t="shared" si="1"/>
        <v>90.67</v>
      </c>
      <c r="M26" s="70" t="s">
        <v>319</v>
      </c>
      <c r="N26" s="21" t="s">
        <v>304</v>
      </c>
    </row>
    <row r="27" spans="1:14" ht="22.5" x14ac:dyDescent="0.2">
      <c r="A27" s="62">
        <v>60312913</v>
      </c>
      <c r="B27" s="8" t="s">
        <v>137</v>
      </c>
      <c r="C27" s="8" t="s">
        <v>91</v>
      </c>
      <c r="D27" s="8" t="s">
        <v>138</v>
      </c>
      <c r="E27" s="9" t="s">
        <v>139</v>
      </c>
      <c r="F27" s="8" t="s">
        <v>21</v>
      </c>
      <c r="G27" s="8" t="s">
        <v>352</v>
      </c>
      <c r="H27" s="82">
        <v>45</v>
      </c>
      <c r="I27" s="83">
        <v>36.799999999999997</v>
      </c>
      <c r="J27" s="82">
        <v>9</v>
      </c>
      <c r="K27" s="82">
        <v>0</v>
      </c>
      <c r="L27" s="84">
        <f t="shared" si="1"/>
        <v>90.8</v>
      </c>
      <c r="M27" s="72"/>
      <c r="N27" s="21" t="s">
        <v>304</v>
      </c>
    </row>
    <row r="28" spans="1:14" ht="22.5" x14ac:dyDescent="0.2">
      <c r="A28" s="62">
        <v>17315076</v>
      </c>
      <c r="B28" s="8" t="s">
        <v>114</v>
      </c>
      <c r="C28" s="8" t="s">
        <v>115</v>
      </c>
      <c r="D28" s="8" t="s">
        <v>116</v>
      </c>
      <c r="E28" s="9">
        <v>500014003002</v>
      </c>
      <c r="F28" s="8" t="s">
        <v>21</v>
      </c>
      <c r="G28" s="8" t="s">
        <v>353</v>
      </c>
      <c r="H28" s="83">
        <v>27.1</v>
      </c>
      <c r="I28" s="83">
        <v>33.17</v>
      </c>
      <c r="J28" s="82">
        <v>9</v>
      </c>
      <c r="K28" s="82">
        <v>0</v>
      </c>
      <c r="L28" s="84">
        <f t="shared" si="1"/>
        <v>69.27000000000001</v>
      </c>
      <c r="M28" s="71"/>
      <c r="N28" s="21" t="s">
        <v>304</v>
      </c>
    </row>
    <row r="29" spans="1:14" ht="22.5" x14ac:dyDescent="0.2">
      <c r="A29" s="62">
        <v>52088917</v>
      </c>
      <c r="B29" s="8" t="s">
        <v>87</v>
      </c>
      <c r="C29" s="8" t="s">
        <v>88</v>
      </c>
      <c r="D29" s="8" t="s">
        <v>89</v>
      </c>
      <c r="E29" s="9">
        <v>500063184001</v>
      </c>
      <c r="F29" s="8" t="s">
        <v>21</v>
      </c>
      <c r="G29" s="8" t="s">
        <v>354</v>
      </c>
      <c r="H29" s="82">
        <v>45</v>
      </c>
      <c r="I29" s="83">
        <v>32.5</v>
      </c>
      <c r="J29" s="82">
        <v>9</v>
      </c>
      <c r="K29" s="82">
        <v>0</v>
      </c>
      <c r="L29" s="84">
        <f t="shared" si="1"/>
        <v>86.5</v>
      </c>
      <c r="M29" s="73"/>
      <c r="N29" s="21" t="s">
        <v>304</v>
      </c>
    </row>
    <row r="30" spans="1:14" ht="33.75" x14ac:dyDescent="0.2">
      <c r="A30" s="62">
        <v>9530960</v>
      </c>
      <c r="B30" s="8" t="s">
        <v>117</v>
      </c>
      <c r="C30" s="8" t="s">
        <v>118</v>
      </c>
      <c r="D30" s="8" t="s">
        <v>20</v>
      </c>
      <c r="E30" s="9">
        <v>500013103001</v>
      </c>
      <c r="F30" s="8" t="s">
        <v>21</v>
      </c>
      <c r="G30" s="8" t="s">
        <v>355</v>
      </c>
      <c r="H30" s="82">
        <v>41.37</v>
      </c>
      <c r="I30" s="83">
        <v>35.1</v>
      </c>
      <c r="J30" s="82">
        <v>12</v>
      </c>
      <c r="K30" s="82">
        <v>0</v>
      </c>
      <c r="L30" s="84">
        <f t="shared" si="1"/>
        <v>88.47</v>
      </c>
      <c r="M30" s="70"/>
      <c r="N30" s="21" t="s">
        <v>304</v>
      </c>
    </row>
    <row r="31" spans="1:14" ht="33.75" x14ac:dyDescent="0.2">
      <c r="A31" s="62">
        <v>40410945</v>
      </c>
      <c r="B31" s="8" t="s">
        <v>46</v>
      </c>
      <c r="C31" s="8" t="s">
        <v>47</v>
      </c>
      <c r="D31" s="8" t="s">
        <v>48</v>
      </c>
      <c r="E31" s="9">
        <v>500013333007</v>
      </c>
      <c r="F31" s="8" t="s">
        <v>21</v>
      </c>
      <c r="G31" s="8" t="s">
        <v>356</v>
      </c>
      <c r="H31" s="82">
        <v>45</v>
      </c>
      <c r="I31" s="83">
        <v>39.33</v>
      </c>
      <c r="J31" s="82">
        <v>9</v>
      </c>
      <c r="K31" s="82">
        <v>0</v>
      </c>
      <c r="L31" s="84">
        <f t="shared" si="1"/>
        <v>93.33</v>
      </c>
      <c r="M31" s="72" t="s">
        <v>325</v>
      </c>
      <c r="N31" s="21" t="s">
        <v>304</v>
      </c>
    </row>
    <row r="32" spans="1:14" ht="33.75" x14ac:dyDescent="0.2">
      <c r="A32" s="62" t="s">
        <v>339</v>
      </c>
      <c r="B32" s="8" t="s">
        <v>340</v>
      </c>
      <c r="C32" s="8" t="s">
        <v>341</v>
      </c>
      <c r="D32" s="8" t="s">
        <v>342</v>
      </c>
      <c r="E32" s="9">
        <v>500014105001</v>
      </c>
      <c r="F32" s="8" t="s">
        <v>21</v>
      </c>
      <c r="G32" s="8" t="s">
        <v>357</v>
      </c>
      <c r="H32" s="82">
        <v>44.58</v>
      </c>
      <c r="I32" s="83">
        <v>42.83</v>
      </c>
      <c r="J32" s="82">
        <v>11</v>
      </c>
      <c r="K32" s="82">
        <v>0</v>
      </c>
      <c r="L32" s="84">
        <f>SUBTOTAL(9,H32:K32)</f>
        <v>98.41</v>
      </c>
      <c r="M32" s="72"/>
      <c r="N32" s="21" t="s">
        <v>304</v>
      </c>
    </row>
    <row r="33" spans="1:14" ht="45" x14ac:dyDescent="0.2">
      <c r="A33" s="62">
        <v>79518643</v>
      </c>
      <c r="B33" s="8" t="s">
        <v>39</v>
      </c>
      <c r="C33" s="8" t="s">
        <v>82</v>
      </c>
      <c r="D33" s="8" t="s">
        <v>83</v>
      </c>
      <c r="E33" s="9">
        <v>233356000662</v>
      </c>
      <c r="F33" s="8" t="s">
        <v>21</v>
      </c>
      <c r="G33" s="8" t="s">
        <v>358</v>
      </c>
      <c r="H33" s="82">
        <v>45</v>
      </c>
      <c r="I33" s="83">
        <v>36</v>
      </c>
      <c r="J33" s="82">
        <v>11</v>
      </c>
      <c r="K33" s="82">
        <v>0</v>
      </c>
      <c r="L33" s="84">
        <f t="shared" si="1"/>
        <v>92</v>
      </c>
      <c r="M33" s="70" t="s">
        <v>318</v>
      </c>
      <c r="N33" s="21" t="s">
        <v>304</v>
      </c>
    </row>
    <row r="34" spans="1:14" s="30" customFormat="1" ht="45" x14ac:dyDescent="0.2">
      <c r="A34" s="62">
        <v>9870913</v>
      </c>
      <c r="B34" s="52" t="s">
        <v>306</v>
      </c>
      <c r="C34" s="52" t="s">
        <v>307</v>
      </c>
      <c r="D34" s="52" t="s">
        <v>308</v>
      </c>
      <c r="E34" s="85">
        <v>506894089002</v>
      </c>
      <c r="F34" s="52" t="s">
        <v>21</v>
      </c>
      <c r="G34" s="8" t="s">
        <v>359</v>
      </c>
      <c r="H34" s="82">
        <v>43.99</v>
      </c>
      <c r="I34" s="83">
        <v>40.83</v>
      </c>
      <c r="J34" s="82">
        <v>12</v>
      </c>
      <c r="K34" s="82">
        <v>0</v>
      </c>
      <c r="L34" s="84">
        <f t="shared" si="1"/>
        <v>96.82</v>
      </c>
      <c r="M34" s="73" t="s">
        <v>309</v>
      </c>
      <c r="N34" s="21" t="s">
        <v>304</v>
      </c>
    </row>
    <row r="35" spans="1:14" s="30" customFormat="1" ht="22.5" x14ac:dyDescent="0.2">
      <c r="A35" s="62"/>
      <c r="B35" s="52" t="s">
        <v>394</v>
      </c>
      <c r="C35" s="52" t="s">
        <v>395</v>
      </c>
      <c r="D35" s="52" t="s">
        <v>396</v>
      </c>
      <c r="E35" s="85"/>
      <c r="F35" s="52" t="s">
        <v>21</v>
      </c>
      <c r="G35" s="8" t="s">
        <v>397</v>
      </c>
      <c r="H35" s="82">
        <v>35.33</v>
      </c>
      <c r="I35" s="83">
        <v>36.25</v>
      </c>
      <c r="J35" s="82">
        <v>11.5</v>
      </c>
      <c r="K35" s="82">
        <v>0</v>
      </c>
      <c r="L35" s="84">
        <f t="shared" si="1"/>
        <v>83.08</v>
      </c>
      <c r="M35" s="73"/>
      <c r="N35" s="21" t="s">
        <v>304</v>
      </c>
    </row>
    <row r="36" spans="1:14" ht="45" x14ac:dyDescent="0.2">
      <c r="A36" s="62">
        <v>51655175</v>
      </c>
      <c r="B36" s="8" t="s">
        <v>129</v>
      </c>
      <c r="C36" s="8" t="s">
        <v>130</v>
      </c>
      <c r="D36" s="8" t="s">
        <v>131</v>
      </c>
      <c r="E36" s="9" t="s">
        <v>132</v>
      </c>
      <c r="F36" s="8" t="s">
        <v>21</v>
      </c>
      <c r="G36" s="8" t="s">
        <v>360</v>
      </c>
      <c r="H36" s="82" t="s">
        <v>274</v>
      </c>
      <c r="I36" s="82" t="s">
        <v>274</v>
      </c>
      <c r="J36" s="82" t="s">
        <v>274</v>
      </c>
      <c r="K36" s="82" t="s">
        <v>274</v>
      </c>
      <c r="L36" s="100" t="s">
        <v>274</v>
      </c>
      <c r="M36" s="70" t="s">
        <v>406</v>
      </c>
      <c r="N36" s="21" t="s">
        <v>304</v>
      </c>
    </row>
    <row r="37" spans="1:14" s="19" customFormat="1" ht="33.75" x14ac:dyDescent="0.2">
      <c r="A37" s="65">
        <v>21178346</v>
      </c>
      <c r="B37" s="86" t="s">
        <v>84</v>
      </c>
      <c r="C37" s="86" t="s">
        <v>85</v>
      </c>
      <c r="D37" s="86" t="s">
        <v>86</v>
      </c>
      <c r="E37" s="87">
        <v>990014089002</v>
      </c>
      <c r="F37" s="86" t="s">
        <v>21</v>
      </c>
      <c r="G37" s="8" t="s">
        <v>361</v>
      </c>
      <c r="H37" s="86">
        <v>39.380000000000003</v>
      </c>
      <c r="I37" s="88">
        <v>38.64</v>
      </c>
      <c r="J37" s="86">
        <v>12</v>
      </c>
      <c r="K37" s="86">
        <v>0</v>
      </c>
      <c r="L37" s="13">
        <f t="shared" ref="L37:L48" si="2">SUBTOTAL(9,H37:K37)</f>
        <v>90.02000000000001</v>
      </c>
      <c r="M37" s="73" t="s">
        <v>316</v>
      </c>
      <c r="N37" s="21" t="s">
        <v>304</v>
      </c>
    </row>
    <row r="38" spans="1:14" ht="22.5" x14ac:dyDescent="0.2">
      <c r="A38" s="62">
        <v>51746149</v>
      </c>
      <c r="B38" s="8" t="s">
        <v>111</v>
      </c>
      <c r="C38" s="8" t="s">
        <v>112</v>
      </c>
      <c r="D38" s="8" t="s">
        <v>113</v>
      </c>
      <c r="E38" s="9">
        <v>506064089001</v>
      </c>
      <c r="F38" s="8" t="s">
        <v>21</v>
      </c>
      <c r="G38" s="8" t="s">
        <v>362</v>
      </c>
      <c r="H38" s="82">
        <v>38.700000000000003</v>
      </c>
      <c r="I38" s="83">
        <v>33.18</v>
      </c>
      <c r="J38" s="82">
        <v>12</v>
      </c>
      <c r="K38" s="82">
        <v>0</v>
      </c>
      <c r="L38" s="84">
        <f t="shared" si="2"/>
        <v>83.88</v>
      </c>
      <c r="M38" s="72"/>
      <c r="N38" s="21" t="s">
        <v>304</v>
      </c>
    </row>
    <row r="39" spans="1:14" ht="22.5" x14ac:dyDescent="0.2">
      <c r="A39" s="62">
        <v>11812569</v>
      </c>
      <c r="B39" s="8" t="s">
        <v>58</v>
      </c>
      <c r="C39" s="8" t="s">
        <v>59</v>
      </c>
      <c r="D39" s="8" t="s">
        <v>60</v>
      </c>
      <c r="E39" s="9">
        <v>500013333005</v>
      </c>
      <c r="F39" s="8" t="s">
        <v>21</v>
      </c>
      <c r="G39" s="8" t="s">
        <v>363</v>
      </c>
      <c r="H39" s="82">
        <v>29.66</v>
      </c>
      <c r="I39" s="83">
        <v>39.75</v>
      </c>
      <c r="J39" s="82">
        <v>10</v>
      </c>
      <c r="K39" s="82">
        <v>0</v>
      </c>
      <c r="L39" s="84">
        <f t="shared" si="2"/>
        <v>79.41</v>
      </c>
      <c r="M39" s="70"/>
      <c r="N39" s="21" t="s">
        <v>304</v>
      </c>
    </row>
    <row r="40" spans="1:14" ht="22.5" x14ac:dyDescent="0.2">
      <c r="A40" s="63">
        <v>79372493</v>
      </c>
      <c r="B40" s="10" t="s">
        <v>43</v>
      </c>
      <c r="C40" s="10" t="s">
        <v>44</v>
      </c>
      <c r="D40" s="10" t="s">
        <v>45</v>
      </c>
      <c r="E40" s="11">
        <v>500063187003</v>
      </c>
      <c r="F40" s="10" t="s">
        <v>21</v>
      </c>
      <c r="G40" s="10" t="s">
        <v>364</v>
      </c>
      <c r="H40" s="86">
        <v>45</v>
      </c>
      <c r="I40" s="88">
        <v>35.75</v>
      </c>
      <c r="J40" s="86">
        <v>10</v>
      </c>
      <c r="K40" s="86">
        <v>0</v>
      </c>
      <c r="L40" s="13">
        <f t="shared" si="2"/>
        <v>90.75</v>
      </c>
      <c r="M40" s="72"/>
      <c r="N40" s="21" t="s">
        <v>304</v>
      </c>
    </row>
    <row r="41" spans="1:14" ht="22.5" x14ac:dyDescent="0.2">
      <c r="A41" s="66">
        <v>13464221</v>
      </c>
      <c r="B41" s="52" t="s">
        <v>96</v>
      </c>
      <c r="C41" s="52" t="s">
        <v>97</v>
      </c>
      <c r="D41" s="52" t="s">
        <v>98</v>
      </c>
      <c r="E41" s="85">
        <v>500013103004</v>
      </c>
      <c r="F41" s="52" t="s">
        <v>21</v>
      </c>
      <c r="G41" s="52" t="s">
        <v>365</v>
      </c>
      <c r="H41" s="82">
        <v>45</v>
      </c>
      <c r="I41" s="83">
        <v>34.25</v>
      </c>
      <c r="J41" s="82">
        <v>9</v>
      </c>
      <c r="K41" s="82">
        <v>0</v>
      </c>
      <c r="L41" s="84">
        <f t="shared" si="2"/>
        <v>88.25</v>
      </c>
      <c r="M41" s="70"/>
      <c r="N41" s="21" t="s">
        <v>304</v>
      </c>
    </row>
    <row r="42" spans="1:14" ht="22.5" x14ac:dyDescent="0.2">
      <c r="A42" s="62">
        <v>19473136</v>
      </c>
      <c r="B42" s="8" t="s">
        <v>79</v>
      </c>
      <c r="C42" s="8" t="s">
        <v>80</v>
      </c>
      <c r="D42" s="8" t="s">
        <v>81</v>
      </c>
      <c r="E42" s="9">
        <v>500013121001</v>
      </c>
      <c r="F42" s="8" t="s">
        <v>21</v>
      </c>
      <c r="G42" s="8" t="s">
        <v>366</v>
      </c>
      <c r="H42" s="82">
        <v>37.69</v>
      </c>
      <c r="I42" s="83">
        <v>35.08</v>
      </c>
      <c r="J42" s="82">
        <v>12</v>
      </c>
      <c r="K42" s="82">
        <v>0</v>
      </c>
      <c r="L42" s="84">
        <f t="shared" si="2"/>
        <v>84.77</v>
      </c>
      <c r="M42" s="70"/>
      <c r="N42" s="21" t="s">
        <v>304</v>
      </c>
    </row>
    <row r="43" spans="1:14" ht="33.75" x14ac:dyDescent="0.2">
      <c r="A43" s="28">
        <v>40328106</v>
      </c>
      <c r="B43" s="8" t="s">
        <v>79</v>
      </c>
      <c r="C43" s="8" t="s">
        <v>150</v>
      </c>
      <c r="D43" s="8" t="s">
        <v>151</v>
      </c>
      <c r="E43" s="12" t="s">
        <v>152</v>
      </c>
      <c r="F43" s="8" t="s">
        <v>21</v>
      </c>
      <c r="G43" s="8" t="s">
        <v>367</v>
      </c>
      <c r="H43" s="82">
        <v>41.39</v>
      </c>
      <c r="I43" s="83">
        <v>34.380000000000003</v>
      </c>
      <c r="J43" s="82">
        <v>10</v>
      </c>
      <c r="K43" s="82">
        <v>0</v>
      </c>
      <c r="L43" s="84">
        <f>SUBTOTAL(9,H43:K43)</f>
        <v>85.77000000000001</v>
      </c>
      <c r="M43" s="70" t="s">
        <v>322</v>
      </c>
      <c r="N43" s="21" t="s">
        <v>304</v>
      </c>
    </row>
    <row r="44" spans="1:14" ht="33.75" x14ac:dyDescent="0.2">
      <c r="A44" s="29">
        <v>14895921</v>
      </c>
      <c r="B44" s="10" t="s">
        <v>61</v>
      </c>
      <c r="C44" s="10" t="s">
        <v>62</v>
      </c>
      <c r="D44" s="10" t="s">
        <v>63</v>
      </c>
      <c r="E44" s="11">
        <v>950014089002</v>
      </c>
      <c r="F44" s="10" t="s">
        <v>21</v>
      </c>
      <c r="G44" s="8" t="s">
        <v>368</v>
      </c>
      <c r="H44" s="86">
        <v>35.54</v>
      </c>
      <c r="I44" s="88">
        <v>36.08</v>
      </c>
      <c r="J44" s="86">
        <v>9.8000000000000007</v>
      </c>
      <c r="K44" s="86">
        <v>0</v>
      </c>
      <c r="L44" s="13">
        <f t="shared" si="2"/>
        <v>81.42</v>
      </c>
      <c r="M44" s="70" t="s">
        <v>343</v>
      </c>
      <c r="N44" s="21" t="s">
        <v>304</v>
      </c>
    </row>
    <row r="45" spans="1:14" ht="22.5" x14ac:dyDescent="0.2">
      <c r="A45" s="62">
        <v>51696424</v>
      </c>
      <c r="B45" s="8" t="s">
        <v>29</v>
      </c>
      <c r="C45" s="8" t="s">
        <v>30</v>
      </c>
      <c r="D45" s="8" t="s">
        <v>31</v>
      </c>
      <c r="E45" s="9">
        <v>500014003005</v>
      </c>
      <c r="F45" s="8" t="s">
        <v>21</v>
      </c>
      <c r="G45" s="8" t="s">
        <v>369</v>
      </c>
      <c r="H45" s="82">
        <v>45</v>
      </c>
      <c r="I45" s="83">
        <v>34.5</v>
      </c>
      <c r="J45" s="82">
        <v>9</v>
      </c>
      <c r="K45" s="82">
        <v>0</v>
      </c>
      <c r="L45" s="84">
        <f t="shared" si="2"/>
        <v>88.5</v>
      </c>
      <c r="M45" s="70"/>
      <c r="N45" s="21" t="s">
        <v>304</v>
      </c>
    </row>
    <row r="46" spans="1:14" ht="56.25" x14ac:dyDescent="0.2">
      <c r="A46" s="62">
        <v>40217288</v>
      </c>
      <c r="B46" s="8" t="s">
        <v>402</v>
      </c>
      <c r="C46" s="8" t="s">
        <v>140</v>
      </c>
      <c r="D46" s="8" t="s">
        <v>403</v>
      </c>
      <c r="E46" s="9"/>
      <c r="F46" s="8" t="s">
        <v>21</v>
      </c>
      <c r="G46" s="8" t="s">
        <v>404</v>
      </c>
      <c r="H46" s="82">
        <v>43.38</v>
      </c>
      <c r="I46" s="83">
        <v>36.44</v>
      </c>
      <c r="J46" s="82">
        <v>12</v>
      </c>
      <c r="K46" s="82">
        <v>0</v>
      </c>
      <c r="L46" s="84">
        <f t="shared" si="2"/>
        <v>91.82</v>
      </c>
      <c r="M46" s="94" t="s">
        <v>411</v>
      </c>
      <c r="N46" s="21" t="s">
        <v>304</v>
      </c>
    </row>
    <row r="47" spans="1:14" ht="22.5" x14ac:dyDescent="0.2">
      <c r="A47" s="62">
        <v>68292789</v>
      </c>
      <c r="B47" s="8" t="s">
        <v>71</v>
      </c>
      <c r="C47" s="8" t="s">
        <v>72</v>
      </c>
      <c r="D47" s="8" t="s">
        <v>73</v>
      </c>
      <c r="E47" s="9">
        <v>500013333009</v>
      </c>
      <c r="F47" s="8" t="s">
        <v>21</v>
      </c>
      <c r="G47" s="8" t="s">
        <v>370</v>
      </c>
      <c r="H47" s="82">
        <v>43.63</v>
      </c>
      <c r="I47" s="83">
        <v>39.17</v>
      </c>
      <c r="J47" s="82">
        <v>12</v>
      </c>
      <c r="K47" s="82">
        <v>0</v>
      </c>
      <c r="L47" s="84">
        <f t="shared" si="2"/>
        <v>94.800000000000011</v>
      </c>
      <c r="M47" s="70"/>
      <c r="N47" s="21" t="s">
        <v>304</v>
      </c>
    </row>
    <row r="48" spans="1:14" ht="56.25" x14ac:dyDescent="0.2">
      <c r="A48" s="63">
        <v>17337299</v>
      </c>
      <c r="B48" s="10" t="s">
        <v>71</v>
      </c>
      <c r="C48" s="10" t="s">
        <v>77</v>
      </c>
      <c r="D48" s="10" t="s">
        <v>78</v>
      </c>
      <c r="E48" s="11">
        <v>501504089001</v>
      </c>
      <c r="F48" s="10" t="s">
        <v>21</v>
      </c>
      <c r="G48" s="8" t="s">
        <v>371</v>
      </c>
      <c r="H48" s="86">
        <v>40.92</v>
      </c>
      <c r="I48" s="88">
        <v>39.17</v>
      </c>
      <c r="J48" s="86">
        <v>12</v>
      </c>
      <c r="K48" s="86">
        <v>0</v>
      </c>
      <c r="L48" s="13">
        <f t="shared" si="2"/>
        <v>92.09</v>
      </c>
      <c r="M48" s="94" t="s">
        <v>398</v>
      </c>
      <c r="N48" s="21" t="s">
        <v>304</v>
      </c>
    </row>
    <row r="49" spans="1:14" ht="22.5" x14ac:dyDescent="0.2">
      <c r="A49" s="62">
        <v>11188376</v>
      </c>
      <c r="B49" s="8" t="s">
        <v>18</v>
      </c>
      <c r="C49" s="8" t="s">
        <v>19</v>
      </c>
      <c r="D49" s="8" t="s">
        <v>20</v>
      </c>
      <c r="E49" s="9">
        <v>500013333001</v>
      </c>
      <c r="F49" s="8" t="s">
        <v>21</v>
      </c>
      <c r="G49" s="8" t="s">
        <v>372</v>
      </c>
      <c r="H49" s="82">
        <v>35.020000000000003</v>
      </c>
      <c r="I49" s="83">
        <v>40.92</v>
      </c>
      <c r="J49" s="82">
        <v>12</v>
      </c>
      <c r="K49" s="86">
        <v>0</v>
      </c>
      <c r="L49" s="84">
        <f>J49+I49+H49</f>
        <v>87.94</v>
      </c>
      <c r="M49" s="70"/>
      <c r="N49" s="21" t="s">
        <v>304</v>
      </c>
    </row>
    <row r="50" spans="1:14" ht="22.5" x14ac:dyDescent="0.2">
      <c r="A50" s="63">
        <v>46666246</v>
      </c>
      <c r="B50" s="10" t="s">
        <v>36</v>
      </c>
      <c r="C50" s="10" t="s">
        <v>37</v>
      </c>
      <c r="D50" s="10" t="s">
        <v>38</v>
      </c>
      <c r="E50" s="11">
        <v>500013110002</v>
      </c>
      <c r="F50" s="10" t="s">
        <v>21</v>
      </c>
      <c r="G50" s="10" t="s">
        <v>373</v>
      </c>
      <c r="H50" s="86">
        <v>33.799999999999997</v>
      </c>
      <c r="I50" s="88">
        <v>35.08</v>
      </c>
      <c r="J50" s="86">
        <v>12</v>
      </c>
      <c r="K50" s="86">
        <v>0</v>
      </c>
      <c r="L50" s="13">
        <f t="shared" ref="L50:L64" si="3">SUBTOTAL(9,H50:K50)</f>
        <v>80.88</v>
      </c>
      <c r="M50" s="70"/>
      <c r="N50" s="21" t="s">
        <v>304</v>
      </c>
    </row>
    <row r="51" spans="1:14" ht="45" x14ac:dyDescent="0.2">
      <c r="A51" s="62">
        <v>25871842</v>
      </c>
      <c r="B51" s="8" t="s">
        <v>99</v>
      </c>
      <c r="C51" s="8" t="s">
        <v>100</v>
      </c>
      <c r="D51" s="8" t="s">
        <v>101</v>
      </c>
      <c r="E51" s="9">
        <v>500013103005</v>
      </c>
      <c r="F51" s="8" t="s">
        <v>21</v>
      </c>
      <c r="G51" s="8" t="s">
        <v>374</v>
      </c>
      <c r="H51" s="82">
        <v>39.619999999999997</v>
      </c>
      <c r="I51" s="83">
        <v>34.75</v>
      </c>
      <c r="J51" s="82">
        <v>11.8</v>
      </c>
      <c r="K51" s="82">
        <v>0</v>
      </c>
      <c r="L51" s="84">
        <f t="shared" si="3"/>
        <v>86.17</v>
      </c>
      <c r="M51" s="70" t="s">
        <v>320</v>
      </c>
      <c r="N51" s="21" t="s">
        <v>304</v>
      </c>
    </row>
    <row r="52" spans="1:14" ht="25.5" customHeight="1" x14ac:dyDescent="0.2">
      <c r="A52" s="62" t="s">
        <v>310</v>
      </c>
      <c r="B52" s="8" t="s">
        <v>311</v>
      </c>
      <c r="C52" s="8" t="s">
        <v>312</v>
      </c>
      <c r="D52" s="8" t="s">
        <v>313</v>
      </c>
      <c r="E52" s="9" t="s">
        <v>314</v>
      </c>
      <c r="F52" s="8" t="s">
        <v>21</v>
      </c>
      <c r="G52" s="8" t="s">
        <v>375</v>
      </c>
      <c r="H52" s="82">
        <v>45</v>
      </c>
      <c r="I52" s="83">
        <v>34.42</v>
      </c>
      <c r="J52" s="82">
        <v>11</v>
      </c>
      <c r="K52" s="82">
        <v>0</v>
      </c>
      <c r="L52" s="84">
        <f t="shared" si="3"/>
        <v>90.42</v>
      </c>
      <c r="M52" s="70"/>
      <c r="N52" s="21" t="s">
        <v>304</v>
      </c>
    </row>
    <row r="53" spans="1:14" ht="45" x14ac:dyDescent="0.2">
      <c r="A53" s="62">
        <v>12197653</v>
      </c>
      <c r="B53" s="52" t="s">
        <v>74</v>
      </c>
      <c r="C53" s="52" t="s">
        <v>75</v>
      </c>
      <c r="D53" s="52" t="s">
        <v>76</v>
      </c>
      <c r="E53" s="85">
        <v>500013105003</v>
      </c>
      <c r="F53" s="52" t="s">
        <v>21</v>
      </c>
      <c r="G53" s="52" t="s">
        <v>376</v>
      </c>
      <c r="H53" s="82">
        <v>33.840000000000003</v>
      </c>
      <c r="I53" s="83">
        <v>34.83</v>
      </c>
      <c r="J53" s="82">
        <v>12</v>
      </c>
      <c r="K53" s="82">
        <v>0</v>
      </c>
      <c r="L53" s="84">
        <f t="shared" si="3"/>
        <v>80.67</v>
      </c>
      <c r="M53" s="70" t="s">
        <v>413</v>
      </c>
      <c r="N53" s="21" t="s">
        <v>304</v>
      </c>
    </row>
    <row r="54" spans="1:14" ht="22.5" x14ac:dyDescent="0.2">
      <c r="A54" s="62">
        <v>79751616</v>
      </c>
      <c r="B54" s="8" t="s">
        <v>50</v>
      </c>
      <c r="C54" s="8" t="s">
        <v>126</v>
      </c>
      <c r="D54" s="8" t="s">
        <v>127</v>
      </c>
      <c r="E54" s="9" t="s">
        <v>128</v>
      </c>
      <c r="F54" s="8" t="s">
        <v>21</v>
      </c>
      <c r="G54" s="8" t="s">
        <v>377</v>
      </c>
      <c r="H54" s="82">
        <v>32.42</v>
      </c>
      <c r="I54" s="83">
        <v>36.83</v>
      </c>
      <c r="J54" s="82">
        <v>12</v>
      </c>
      <c r="K54" s="82">
        <v>0</v>
      </c>
      <c r="L54" s="84">
        <f t="shared" si="3"/>
        <v>81.25</v>
      </c>
      <c r="M54" s="70"/>
      <c r="N54" s="21" t="s">
        <v>304</v>
      </c>
    </row>
    <row r="55" spans="1:14" ht="22.5" x14ac:dyDescent="0.2">
      <c r="A55" s="67">
        <v>79344335</v>
      </c>
      <c r="B55" s="8" t="s">
        <v>32</v>
      </c>
      <c r="C55" s="8" t="s">
        <v>33</v>
      </c>
      <c r="D55" s="8" t="s">
        <v>34</v>
      </c>
      <c r="E55" s="9" t="s">
        <v>35</v>
      </c>
      <c r="F55" s="8" t="s">
        <v>21</v>
      </c>
      <c r="G55" s="8" t="s">
        <v>378</v>
      </c>
      <c r="H55" s="82">
        <v>36.82</v>
      </c>
      <c r="I55" s="83">
        <v>34.090000000000003</v>
      </c>
      <c r="J55" s="82">
        <v>10</v>
      </c>
      <c r="K55" s="82">
        <v>0</v>
      </c>
      <c r="L55" s="84">
        <f t="shared" si="3"/>
        <v>80.91</v>
      </c>
      <c r="M55" s="74"/>
      <c r="N55" s="21" t="s">
        <v>304</v>
      </c>
    </row>
    <row r="56" spans="1:14" ht="22.5" x14ac:dyDescent="0.2">
      <c r="A56" s="62" t="s">
        <v>326</v>
      </c>
      <c r="B56" s="8" t="s">
        <v>327</v>
      </c>
      <c r="C56" s="8" t="s">
        <v>328</v>
      </c>
      <c r="D56" s="8" t="s">
        <v>329</v>
      </c>
      <c r="E56" s="9">
        <v>500063187002</v>
      </c>
      <c r="F56" s="8" t="s">
        <v>21</v>
      </c>
      <c r="G56" s="8" t="s">
        <v>379</v>
      </c>
      <c r="H56" s="82">
        <v>43.6</v>
      </c>
      <c r="I56" s="83">
        <v>41.67</v>
      </c>
      <c r="J56" s="82">
        <v>12</v>
      </c>
      <c r="K56" s="82">
        <v>0</v>
      </c>
      <c r="L56" s="84">
        <f t="shared" si="3"/>
        <v>97.27000000000001</v>
      </c>
      <c r="M56" s="74"/>
      <c r="N56" s="21" t="s">
        <v>304</v>
      </c>
    </row>
    <row r="57" spans="1:14" ht="45" x14ac:dyDescent="0.2">
      <c r="A57" s="62" t="s">
        <v>67</v>
      </c>
      <c r="B57" s="8" t="s">
        <v>68</v>
      </c>
      <c r="C57" s="8" t="s">
        <v>69</v>
      </c>
      <c r="D57" s="8" t="s">
        <v>70</v>
      </c>
      <c r="E57" s="9">
        <v>500013333004</v>
      </c>
      <c r="F57" s="8" t="s">
        <v>21</v>
      </c>
      <c r="G57" s="8" t="s">
        <v>380</v>
      </c>
      <c r="H57" s="82">
        <v>32.6</v>
      </c>
      <c r="I57" s="83">
        <v>40.67</v>
      </c>
      <c r="J57" s="82">
        <v>12</v>
      </c>
      <c r="K57" s="82">
        <v>0</v>
      </c>
      <c r="L57" s="84">
        <f t="shared" si="3"/>
        <v>85.27000000000001</v>
      </c>
      <c r="M57" s="75" t="s">
        <v>324</v>
      </c>
      <c r="N57" s="21" t="s">
        <v>304</v>
      </c>
    </row>
    <row r="58" spans="1:14" ht="33.75" x14ac:dyDescent="0.2">
      <c r="A58" s="62">
        <v>5736359</v>
      </c>
      <c r="B58" s="8" t="s">
        <v>108</v>
      </c>
      <c r="C58" s="8" t="s">
        <v>109</v>
      </c>
      <c r="D58" s="8" t="s">
        <v>110</v>
      </c>
      <c r="E58" s="9">
        <v>500014003008</v>
      </c>
      <c r="F58" s="8" t="s">
        <v>21</v>
      </c>
      <c r="G58" s="8" t="s">
        <v>381</v>
      </c>
      <c r="H58" s="82">
        <v>40.270000000000003</v>
      </c>
      <c r="I58" s="83">
        <v>34.299999999999997</v>
      </c>
      <c r="J58" s="82">
        <v>12</v>
      </c>
      <c r="K58" s="82">
        <v>0</v>
      </c>
      <c r="L58" s="84">
        <f t="shared" si="3"/>
        <v>86.57</v>
      </c>
      <c r="M58" s="75" t="s">
        <v>321</v>
      </c>
      <c r="N58" s="21" t="s">
        <v>304</v>
      </c>
    </row>
    <row r="59" spans="1:14" ht="22.5" x14ac:dyDescent="0.2">
      <c r="A59" s="62">
        <v>19481498</v>
      </c>
      <c r="B59" s="89" t="s">
        <v>174</v>
      </c>
      <c r="C59" s="89" t="s">
        <v>175</v>
      </c>
      <c r="D59" s="89" t="s">
        <v>176</v>
      </c>
      <c r="E59" s="89" t="s">
        <v>177</v>
      </c>
      <c r="F59" s="89" t="s">
        <v>21</v>
      </c>
      <c r="G59" s="8" t="s">
        <v>382</v>
      </c>
      <c r="H59" s="101">
        <v>37.22</v>
      </c>
      <c r="I59" s="101">
        <v>34.33</v>
      </c>
      <c r="J59" s="101">
        <v>12</v>
      </c>
      <c r="K59" s="101">
        <v>0</v>
      </c>
      <c r="L59" s="84">
        <f t="shared" si="3"/>
        <v>83.55</v>
      </c>
      <c r="M59" s="75"/>
      <c r="N59" s="21" t="s">
        <v>304</v>
      </c>
    </row>
    <row r="60" spans="1:14" ht="22.5" x14ac:dyDescent="0.2">
      <c r="A60" s="62">
        <v>79241787</v>
      </c>
      <c r="B60" s="8" t="s">
        <v>90</v>
      </c>
      <c r="C60" s="8" t="s">
        <v>91</v>
      </c>
      <c r="D60" s="8" t="s">
        <v>92</v>
      </c>
      <c r="E60" s="9">
        <v>500013103001</v>
      </c>
      <c r="F60" s="8" t="s">
        <v>21</v>
      </c>
      <c r="G60" s="8" t="s">
        <v>383</v>
      </c>
      <c r="H60" s="82">
        <v>44.46</v>
      </c>
      <c r="I60" s="83">
        <v>35.42</v>
      </c>
      <c r="J60" s="82">
        <v>9</v>
      </c>
      <c r="K60" s="82">
        <v>0</v>
      </c>
      <c r="L60" s="84">
        <f t="shared" si="3"/>
        <v>88.88</v>
      </c>
      <c r="M60" s="75"/>
      <c r="N60" s="21" t="s">
        <v>304</v>
      </c>
    </row>
    <row r="61" spans="1:14" ht="22.5" x14ac:dyDescent="0.2">
      <c r="A61" s="62">
        <v>40363356</v>
      </c>
      <c r="B61" s="10" t="s">
        <v>166</v>
      </c>
      <c r="C61" s="10" t="s">
        <v>41</v>
      </c>
      <c r="D61" s="10" t="s">
        <v>167</v>
      </c>
      <c r="E61" s="10" t="s">
        <v>168</v>
      </c>
      <c r="F61" s="10" t="s">
        <v>21</v>
      </c>
      <c r="G61" s="10" t="s">
        <v>384</v>
      </c>
      <c r="H61" s="86">
        <v>44.83</v>
      </c>
      <c r="I61" s="86">
        <v>37.92</v>
      </c>
      <c r="J61" s="86">
        <v>11</v>
      </c>
      <c r="K61" s="86">
        <v>0</v>
      </c>
      <c r="L61" s="102">
        <f t="shared" si="3"/>
        <v>93.75</v>
      </c>
      <c r="M61" s="75"/>
      <c r="N61" s="21" t="s">
        <v>304</v>
      </c>
    </row>
    <row r="62" spans="1:14" ht="33.75" x14ac:dyDescent="0.2">
      <c r="A62" s="68">
        <v>40384316</v>
      </c>
      <c r="B62" s="90" t="s">
        <v>52</v>
      </c>
      <c r="C62" s="90" t="s">
        <v>53</v>
      </c>
      <c r="D62" s="90" t="s">
        <v>54</v>
      </c>
      <c r="E62" s="91">
        <v>500014003004</v>
      </c>
      <c r="F62" s="90" t="s">
        <v>21</v>
      </c>
      <c r="G62" s="90" t="s">
        <v>385</v>
      </c>
      <c r="H62" s="86">
        <v>29.6</v>
      </c>
      <c r="I62" s="88">
        <v>34.08</v>
      </c>
      <c r="J62" s="86">
        <v>12</v>
      </c>
      <c r="K62" s="86">
        <v>0</v>
      </c>
      <c r="L62" s="13">
        <f t="shared" si="3"/>
        <v>75.680000000000007</v>
      </c>
      <c r="M62" s="75" t="s">
        <v>317</v>
      </c>
      <c r="N62" s="21" t="s">
        <v>304</v>
      </c>
    </row>
    <row r="63" spans="1:14" ht="22.5" x14ac:dyDescent="0.2">
      <c r="A63" s="68">
        <v>40378531</v>
      </c>
      <c r="B63" s="90" t="s">
        <v>169</v>
      </c>
      <c r="C63" s="90" t="s">
        <v>71</v>
      </c>
      <c r="D63" s="90" t="s">
        <v>408</v>
      </c>
      <c r="E63" s="91"/>
      <c r="F63" s="90" t="s">
        <v>21</v>
      </c>
      <c r="G63" s="90" t="s">
        <v>409</v>
      </c>
      <c r="H63" s="86" t="s">
        <v>274</v>
      </c>
      <c r="I63" s="88" t="s">
        <v>274</v>
      </c>
      <c r="J63" s="86" t="s">
        <v>274</v>
      </c>
      <c r="K63" s="86" t="s">
        <v>274</v>
      </c>
      <c r="L63" s="97" t="s">
        <v>274</v>
      </c>
      <c r="M63" s="75" t="s">
        <v>410</v>
      </c>
      <c r="N63" s="21" t="s">
        <v>304</v>
      </c>
    </row>
    <row r="64" spans="1:14" ht="22.5" x14ac:dyDescent="0.2">
      <c r="A64" s="67">
        <v>51906768</v>
      </c>
      <c r="B64" s="8" t="s">
        <v>55</v>
      </c>
      <c r="C64" s="8" t="s">
        <v>56</v>
      </c>
      <c r="D64" s="8" t="s">
        <v>57</v>
      </c>
      <c r="E64" s="9">
        <v>500013103003</v>
      </c>
      <c r="F64" s="8" t="s">
        <v>21</v>
      </c>
      <c r="G64" s="8" t="s">
        <v>386</v>
      </c>
      <c r="H64" s="82">
        <v>37.5</v>
      </c>
      <c r="I64" s="83">
        <v>34.33</v>
      </c>
      <c r="J64" s="82">
        <v>12</v>
      </c>
      <c r="K64" s="82">
        <v>0</v>
      </c>
      <c r="L64" s="84">
        <f t="shared" si="3"/>
        <v>83.83</v>
      </c>
      <c r="M64" s="75"/>
      <c r="N64" s="21" t="s">
        <v>304</v>
      </c>
    </row>
    <row r="65" spans="1:14" s="7" customFormat="1" ht="22.5" x14ac:dyDescent="0.2">
      <c r="A65" s="62">
        <v>9520098</v>
      </c>
      <c r="B65" s="8" t="s">
        <v>102</v>
      </c>
      <c r="C65" s="8" t="s">
        <v>103</v>
      </c>
      <c r="D65" s="8" t="s">
        <v>104</v>
      </c>
      <c r="E65" s="9">
        <v>501504089001</v>
      </c>
      <c r="F65" s="8" t="s">
        <v>21</v>
      </c>
      <c r="G65" s="8" t="s">
        <v>387</v>
      </c>
      <c r="H65" s="82">
        <v>45</v>
      </c>
      <c r="I65" s="83">
        <v>34.22</v>
      </c>
      <c r="J65" s="82">
        <v>10</v>
      </c>
      <c r="K65" s="82">
        <v>0</v>
      </c>
      <c r="L65" s="84">
        <f t="shared" ref="L65:L71" si="4">SUBTOTAL(9,H65:K65)</f>
        <v>89.22</v>
      </c>
      <c r="M65" s="74"/>
      <c r="N65" s="21" t="s">
        <v>304</v>
      </c>
    </row>
    <row r="66" spans="1:14" ht="22.5" x14ac:dyDescent="0.2">
      <c r="A66" s="63">
        <v>40421911</v>
      </c>
      <c r="B66" s="10" t="s">
        <v>64</v>
      </c>
      <c r="C66" s="10" t="s">
        <v>65</v>
      </c>
      <c r="D66" s="10" t="s">
        <v>66</v>
      </c>
      <c r="E66" s="11">
        <v>506893184001</v>
      </c>
      <c r="F66" s="10" t="s">
        <v>21</v>
      </c>
      <c r="G66" s="10" t="s">
        <v>388</v>
      </c>
      <c r="H66" s="86">
        <v>44.96</v>
      </c>
      <c r="I66" s="88">
        <v>32.799999999999997</v>
      </c>
      <c r="J66" s="86">
        <v>12</v>
      </c>
      <c r="K66" s="86">
        <v>0</v>
      </c>
      <c r="L66" s="13">
        <f t="shared" si="4"/>
        <v>89.759999999999991</v>
      </c>
      <c r="M66" s="76"/>
      <c r="N66" s="21" t="s">
        <v>304</v>
      </c>
    </row>
    <row r="67" spans="1:14" ht="33.75" x14ac:dyDescent="0.2">
      <c r="A67" s="62">
        <v>52728777</v>
      </c>
      <c r="B67" s="89" t="s">
        <v>171</v>
      </c>
      <c r="C67" s="89" t="s">
        <v>58</v>
      </c>
      <c r="D67" s="89" t="s">
        <v>172</v>
      </c>
      <c r="E67" s="89" t="s">
        <v>173</v>
      </c>
      <c r="F67" s="89" t="s">
        <v>21</v>
      </c>
      <c r="G67" s="8" t="s">
        <v>389</v>
      </c>
      <c r="H67" s="101">
        <v>36.090000000000003</v>
      </c>
      <c r="I67" s="101">
        <v>33.270000000000003</v>
      </c>
      <c r="J67" s="101">
        <v>12</v>
      </c>
      <c r="K67" s="101">
        <v>0</v>
      </c>
      <c r="L67" s="84">
        <f t="shared" si="4"/>
        <v>81.360000000000014</v>
      </c>
      <c r="M67" s="77"/>
      <c r="N67" s="21" t="s">
        <v>304</v>
      </c>
    </row>
    <row r="68" spans="1:14" ht="22.5" x14ac:dyDescent="0.2">
      <c r="A68" s="66">
        <v>34326894</v>
      </c>
      <c r="B68" s="52" t="s">
        <v>93</v>
      </c>
      <c r="C68" s="52" t="s">
        <v>94</v>
      </c>
      <c r="D68" s="52" t="s">
        <v>95</v>
      </c>
      <c r="E68" s="85">
        <v>500013103004</v>
      </c>
      <c r="F68" s="52" t="s">
        <v>21</v>
      </c>
      <c r="G68" s="52" t="s">
        <v>390</v>
      </c>
      <c r="H68" s="82">
        <v>35.97</v>
      </c>
      <c r="I68" s="83">
        <v>34.42</v>
      </c>
      <c r="J68" s="82">
        <v>10</v>
      </c>
      <c r="K68" s="82">
        <v>0</v>
      </c>
      <c r="L68" s="84">
        <f t="shared" si="4"/>
        <v>80.39</v>
      </c>
      <c r="M68" s="72"/>
      <c r="N68" s="21" t="s">
        <v>304</v>
      </c>
    </row>
    <row r="69" spans="1:14" ht="22.5" x14ac:dyDescent="0.2">
      <c r="A69" s="63">
        <v>19234658</v>
      </c>
      <c r="B69" s="10" t="s">
        <v>40</v>
      </c>
      <c r="C69" s="10" t="s">
        <v>41</v>
      </c>
      <c r="D69" s="10" t="s">
        <v>42</v>
      </c>
      <c r="E69" s="11">
        <v>502234089001</v>
      </c>
      <c r="F69" s="10" t="s">
        <v>21</v>
      </c>
      <c r="G69" s="10" t="s">
        <v>391</v>
      </c>
      <c r="H69" s="86">
        <v>45</v>
      </c>
      <c r="I69" s="88">
        <v>37.17</v>
      </c>
      <c r="J69" s="86">
        <v>9</v>
      </c>
      <c r="K69" s="86">
        <v>0</v>
      </c>
      <c r="L69" s="84">
        <f t="shared" si="4"/>
        <v>91.17</v>
      </c>
      <c r="M69" s="75"/>
      <c r="N69" s="21" t="s">
        <v>304</v>
      </c>
    </row>
    <row r="70" spans="1:14" ht="22.5" x14ac:dyDescent="0.2">
      <c r="A70" s="67">
        <v>19469896</v>
      </c>
      <c r="B70" s="8" t="s">
        <v>133</v>
      </c>
      <c r="C70" s="8" t="s">
        <v>134</v>
      </c>
      <c r="D70" s="8" t="s">
        <v>135</v>
      </c>
      <c r="E70" s="9" t="s">
        <v>136</v>
      </c>
      <c r="F70" s="8" t="s">
        <v>21</v>
      </c>
      <c r="G70" s="8" t="s">
        <v>392</v>
      </c>
      <c r="H70" s="82">
        <v>42.5</v>
      </c>
      <c r="I70" s="83">
        <v>36.6</v>
      </c>
      <c r="J70" s="82">
        <v>8.6999999999999993</v>
      </c>
      <c r="K70" s="82">
        <v>0</v>
      </c>
      <c r="L70" s="84">
        <f t="shared" si="4"/>
        <v>87.8</v>
      </c>
      <c r="M70" s="75" t="s">
        <v>323</v>
      </c>
      <c r="N70" s="21" t="s">
        <v>304</v>
      </c>
    </row>
    <row r="71" spans="1:14" ht="23.25" thickBot="1" x14ac:dyDescent="0.25">
      <c r="A71" s="69" t="s">
        <v>334</v>
      </c>
      <c r="B71" s="92" t="s">
        <v>335</v>
      </c>
      <c r="C71" s="92" t="s">
        <v>336</v>
      </c>
      <c r="D71" s="92" t="s">
        <v>337</v>
      </c>
      <c r="E71" s="93" t="s">
        <v>338</v>
      </c>
      <c r="F71" s="92" t="s">
        <v>21</v>
      </c>
      <c r="G71" s="92" t="s">
        <v>393</v>
      </c>
      <c r="H71" s="103">
        <v>45</v>
      </c>
      <c r="I71" s="104">
        <v>36</v>
      </c>
      <c r="J71" s="103">
        <v>9</v>
      </c>
      <c r="K71" s="103">
        <v>0</v>
      </c>
      <c r="L71" s="105">
        <f t="shared" si="4"/>
        <v>90</v>
      </c>
      <c r="M71" s="78"/>
      <c r="N71" s="50" t="s">
        <v>304</v>
      </c>
    </row>
    <row r="72" spans="1:14" ht="56.25" x14ac:dyDescent="0.2">
      <c r="A72" s="44">
        <v>7842519</v>
      </c>
      <c r="B72" s="45" t="s">
        <v>223</v>
      </c>
      <c r="C72" s="45" t="s">
        <v>224</v>
      </c>
      <c r="D72" s="45" t="s">
        <v>225</v>
      </c>
      <c r="E72" s="46" t="s">
        <v>164</v>
      </c>
      <c r="F72" s="45" t="s">
        <v>182</v>
      </c>
      <c r="G72" s="47" t="s">
        <v>213</v>
      </c>
      <c r="H72" s="45">
        <v>45</v>
      </c>
      <c r="I72" s="45">
        <v>35.26</v>
      </c>
      <c r="J72" s="45">
        <v>11</v>
      </c>
      <c r="K72" s="45">
        <v>0</v>
      </c>
      <c r="L72" s="48">
        <f>H72+I72+J72+K72</f>
        <v>91.259999999999991</v>
      </c>
      <c r="M72" s="58"/>
      <c r="N72" s="49" t="s">
        <v>303</v>
      </c>
    </row>
    <row r="73" spans="1:14" ht="22.5" x14ac:dyDescent="0.2">
      <c r="A73" s="31">
        <v>91215421</v>
      </c>
      <c r="B73" s="32" t="s">
        <v>280</v>
      </c>
      <c r="C73" s="32" t="s">
        <v>22</v>
      </c>
      <c r="D73" s="32" t="s">
        <v>281</v>
      </c>
      <c r="E73" s="33" t="s">
        <v>282</v>
      </c>
      <c r="F73" s="32" t="s">
        <v>186</v>
      </c>
      <c r="G73" s="34" t="s">
        <v>283</v>
      </c>
      <c r="H73" s="32">
        <v>38.61</v>
      </c>
      <c r="I73" s="32">
        <v>35.75</v>
      </c>
      <c r="J73" s="32">
        <v>11</v>
      </c>
      <c r="K73" s="32">
        <v>0</v>
      </c>
      <c r="L73" s="35">
        <f>H73+I73+J73+K73</f>
        <v>85.36</v>
      </c>
      <c r="M73" s="59"/>
      <c r="N73" s="21" t="s">
        <v>303</v>
      </c>
    </row>
    <row r="74" spans="1:14" ht="56.25" x14ac:dyDescent="0.2">
      <c r="A74" s="31">
        <v>79289195</v>
      </c>
      <c r="B74" s="32" t="s">
        <v>209</v>
      </c>
      <c r="C74" s="32" t="s">
        <v>210</v>
      </c>
      <c r="D74" s="32" t="s">
        <v>211</v>
      </c>
      <c r="E74" s="33" t="s">
        <v>212</v>
      </c>
      <c r="F74" s="32" t="s">
        <v>182</v>
      </c>
      <c r="G74" s="34" t="s">
        <v>213</v>
      </c>
      <c r="H74" s="32"/>
      <c r="I74" s="32"/>
      <c r="J74" s="32"/>
      <c r="K74" s="32">
        <v>0</v>
      </c>
      <c r="L74" s="35">
        <f>H74+I74+J74+K74</f>
        <v>0</v>
      </c>
      <c r="M74" s="59"/>
      <c r="N74" s="21" t="s">
        <v>303</v>
      </c>
    </row>
    <row r="75" spans="1:14" ht="22.5" x14ac:dyDescent="0.2">
      <c r="A75" s="31">
        <v>80030279</v>
      </c>
      <c r="B75" s="32" t="s">
        <v>195</v>
      </c>
      <c r="C75" s="32" t="s">
        <v>196</v>
      </c>
      <c r="D75" s="32" t="s">
        <v>197</v>
      </c>
      <c r="E75" s="33" t="s">
        <v>198</v>
      </c>
      <c r="F75" s="32" t="s">
        <v>182</v>
      </c>
      <c r="G75" s="34" t="s">
        <v>199</v>
      </c>
      <c r="H75" s="32">
        <v>32.619999999999997</v>
      </c>
      <c r="I75" s="32">
        <v>35.42</v>
      </c>
      <c r="J75" s="32">
        <v>11</v>
      </c>
      <c r="K75" s="32">
        <v>0</v>
      </c>
      <c r="L75" s="35">
        <f>H75+I75+J75+K75</f>
        <v>79.039999999999992</v>
      </c>
      <c r="M75" s="59"/>
      <c r="N75" s="21" t="s">
        <v>303</v>
      </c>
    </row>
    <row r="76" spans="1:14" ht="22.5" x14ac:dyDescent="0.2">
      <c r="A76" s="31">
        <v>19452168</v>
      </c>
      <c r="B76" s="32" t="s">
        <v>249</v>
      </c>
      <c r="C76" s="32" t="s">
        <v>94</v>
      </c>
      <c r="D76" s="32" t="s">
        <v>250</v>
      </c>
      <c r="E76" s="33" t="s">
        <v>251</v>
      </c>
      <c r="F76" s="32" t="s">
        <v>182</v>
      </c>
      <c r="G76" s="34" t="s">
        <v>238</v>
      </c>
      <c r="H76" s="32">
        <v>42.63</v>
      </c>
      <c r="I76" s="32">
        <v>35.92</v>
      </c>
      <c r="J76" s="32">
        <v>11</v>
      </c>
      <c r="K76" s="32">
        <v>0</v>
      </c>
      <c r="L76" s="35">
        <f>H76+I76+J76+K76</f>
        <v>89.550000000000011</v>
      </c>
      <c r="M76" s="59"/>
      <c r="N76" s="21" t="s">
        <v>303</v>
      </c>
    </row>
    <row r="77" spans="1:14" ht="45" x14ac:dyDescent="0.2">
      <c r="A77" s="31">
        <v>30506017</v>
      </c>
      <c r="B77" s="32" t="s">
        <v>284</v>
      </c>
      <c r="C77" s="32" t="s">
        <v>285</v>
      </c>
      <c r="D77" s="32" t="s">
        <v>286</v>
      </c>
      <c r="E77" s="33" t="s">
        <v>287</v>
      </c>
      <c r="F77" s="32" t="s">
        <v>182</v>
      </c>
      <c r="G77" s="34" t="s">
        <v>256</v>
      </c>
      <c r="H77" s="32">
        <v>43.11</v>
      </c>
      <c r="I77" s="32">
        <v>35.33</v>
      </c>
      <c r="J77" s="32">
        <v>11</v>
      </c>
      <c r="K77" s="32">
        <v>0</v>
      </c>
      <c r="L77" s="32">
        <v>89</v>
      </c>
      <c r="M77" s="59"/>
      <c r="N77" s="21" t="s">
        <v>303</v>
      </c>
    </row>
    <row r="78" spans="1:14" ht="22.5" x14ac:dyDescent="0.2">
      <c r="A78" s="31">
        <v>17320191</v>
      </c>
      <c r="B78" s="32" t="s">
        <v>117</v>
      </c>
      <c r="C78" s="32" t="s">
        <v>193</v>
      </c>
      <c r="D78" s="32" t="s">
        <v>194</v>
      </c>
      <c r="E78" s="33" t="s">
        <v>165</v>
      </c>
      <c r="F78" s="32" t="s">
        <v>186</v>
      </c>
      <c r="G78" s="34" t="s">
        <v>192</v>
      </c>
      <c r="H78" s="32">
        <v>42.54</v>
      </c>
      <c r="I78" s="32">
        <v>37.42</v>
      </c>
      <c r="J78" s="32">
        <v>11</v>
      </c>
      <c r="K78" s="32">
        <v>0</v>
      </c>
      <c r="L78" s="35">
        <f t="shared" ref="L78:L88" si="5">H78+I78+J78+K78</f>
        <v>90.960000000000008</v>
      </c>
      <c r="M78" s="59"/>
      <c r="N78" s="21" t="s">
        <v>303</v>
      </c>
    </row>
    <row r="79" spans="1:14" ht="22.5" x14ac:dyDescent="0.2">
      <c r="A79" s="31">
        <v>51746869</v>
      </c>
      <c r="B79" s="32" t="s">
        <v>267</v>
      </c>
      <c r="C79" s="32" t="s">
        <v>268</v>
      </c>
      <c r="D79" s="32" t="s">
        <v>269</v>
      </c>
      <c r="E79" s="33" t="s">
        <v>270</v>
      </c>
      <c r="F79" s="32" t="s">
        <v>182</v>
      </c>
      <c r="G79" s="34" t="s">
        <v>271</v>
      </c>
      <c r="H79" s="32">
        <v>44.58</v>
      </c>
      <c r="I79" s="32">
        <v>35.83</v>
      </c>
      <c r="J79" s="32">
        <v>11</v>
      </c>
      <c r="K79" s="32">
        <v>0</v>
      </c>
      <c r="L79" s="35">
        <f t="shared" si="5"/>
        <v>91.41</v>
      </c>
      <c r="M79" s="59"/>
      <c r="N79" s="21" t="s">
        <v>303</v>
      </c>
    </row>
    <row r="80" spans="1:14" ht="45" x14ac:dyDescent="0.2">
      <c r="A80" s="31">
        <v>51552509</v>
      </c>
      <c r="B80" s="32" t="s">
        <v>130</v>
      </c>
      <c r="C80" s="32" t="s">
        <v>226</v>
      </c>
      <c r="D80" s="32" t="s">
        <v>227</v>
      </c>
      <c r="E80" s="33" t="s">
        <v>228</v>
      </c>
      <c r="F80" s="32" t="s">
        <v>182</v>
      </c>
      <c r="G80" s="34" t="s">
        <v>229</v>
      </c>
      <c r="H80" s="32">
        <v>45</v>
      </c>
      <c r="I80" s="32">
        <v>35.25</v>
      </c>
      <c r="J80" s="32">
        <v>10.5</v>
      </c>
      <c r="K80" s="32">
        <v>0</v>
      </c>
      <c r="L80" s="35">
        <f t="shared" si="5"/>
        <v>90.75</v>
      </c>
      <c r="M80" s="59"/>
      <c r="N80" s="21" t="s">
        <v>303</v>
      </c>
    </row>
    <row r="81" spans="1:17" s="15" customFormat="1" ht="33" customHeight="1" x14ac:dyDescent="0.25">
      <c r="A81" s="36">
        <v>19267463</v>
      </c>
      <c r="B81" s="32" t="s">
        <v>234</v>
      </c>
      <c r="C81" s="32" t="s">
        <v>235</v>
      </c>
      <c r="D81" s="37" t="s">
        <v>236</v>
      </c>
      <c r="E81" s="33" t="s">
        <v>237</v>
      </c>
      <c r="F81" s="32" t="s">
        <v>182</v>
      </c>
      <c r="G81" s="38" t="s">
        <v>238</v>
      </c>
      <c r="H81" s="32">
        <v>37.22</v>
      </c>
      <c r="I81" s="32">
        <v>35.67</v>
      </c>
      <c r="J81" s="32">
        <v>9.5</v>
      </c>
      <c r="K81" s="32">
        <v>0</v>
      </c>
      <c r="L81" s="35">
        <f t="shared" si="5"/>
        <v>82.39</v>
      </c>
      <c r="M81" s="59"/>
      <c r="N81" s="21" t="s">
        <v>303</v>
      </c>
      <c r="O81" s="18"/>
      <c r="P81" s="18"/>
      <c r="Q81" s="18"/>
    </row>
    <row r="82" spans="1:17" ht="22.5" x14ac:dyDescent="0.2">
      <c r="A82" s="31">
        <v>19366168</v>
      </c>
      <c r="B82" s="32" t="s">
        <v>58</v>
      </c>
      <c r="C82" s="32" t="s">
        <v>200</v>
      </c>
      <c r="D82" s="32" t="s">
        <v>201</v>
      </c>
      <c r="E82" s="33" t="s">
        <v>177</v>
      </c>
      <c r="F82" s="32" t="s">
        <v>202</v>
      </c>
      <c r="G82" s="34" t="s">
        <v>203</v>
      </c>
      <c r="H82" s="32">
        <v>45</v>
      </c>
      <c r="I82" s="32">
        <v>37.5</v>
      </c>
      <c r="J82" s="32">
        <v>10.5</v>
      </c>
      <c r="K82" s="32">
        <v>0</v>
      </c>
      <c r="L82" s="35">
        <f t="shared" si="5"/>
        <v>93</v>
      </c>
      <c r="M82" s="59"/>
      <c r="N82" s="21" t="s">
        <v>303</v>
      </c>
    </row>
    <row r="83" spans="1:17" ht="45" x14ac:dyDescent="0.2">
      <c r="A83" s="31">
        <v>35260690</v>
      </c>
      <c r="B83" s="32" t="s">
        <v>218</v>
      </c>
      <c r="C83" s="32" t="s">
        <v>219</v>
      </c>
      <c r="D83" s="32" t="s">
        <v>220</v>
      </c>
      <c r="E83" s="33" t="s">
        <v>221</v>
      </c>
      <c r="F83" s="32" t="s">
        <v>182</v>
      </c>
      <c r="G83" s="34" t="s">
        <v>222</v>
      </c>
      <c r="H83" s="32">
        <v>43.22</v>
      </c>
      <c r="I83" s="32">
        <v>38.33</v>
      </c>
      <c r="J83" s="32">
        <v>10.5</v>
      </c>
      <c r="K83" s="32">
        <v>0</v>
      </c>
      <c r="L83" s="35">
        <f t="shared" si="5"/>
        <v>92.05</v>
      </c>
      <c r="M83" s="59"/>
      <c r="N83" s="21" t="s">
        <v>303</v>
      </c>
    </row>
    <row r="84" spans="1:17" ht="56.25" x14ac:dyDescent="0.2">
      <c r="A84" s="31">
        <v>40384535</v>
      </c>
      <c r="B84" s="32" t="s">
        <v>263</v>
      </c>
      <c r="C84" s="32" t="s">
        <v>264</v>
      </c>
      <c r="D84" s="32" t="s">
        <v>265</v>
      </c>
      <c r="E84" s="33" t="s">
        <v>266</v>
      </c>
      <c r="F84" s="32" t="s">
        <v>182</v>
      </c>
      <c r="G84" s="34" t="s">
        <v>183</v>
      </c>
      <c r="H84" s="32">
        <v>45</v>
      </c>
      <c r="I84" s="32">
        <v>36.08</v>
      </c>
      <c r="J84" s="32">
        <v>11</v>
      </c>
      <c r="K84" s="32">
        <v>0</v>
      </c>
      <c r="L84" s="35">
        <f t="shared" si="5"/>
        <v>92.08</v>
      </c>
      <c r="M84" s="59"/>
      <c r="N84" s="21" t="s">
        <v>303</v>
      </c>
    </row>
    <row r="85" spans="1:17" ht="33.75" x14ac:dyDescent="0.2">
      <c r="A85" s="31">
        <v>20407623</v>
      </c>
      <c r="B85" s="32" t="s">
        <v>184</v>
      </c>
      <c r="C85" s="32" t="s">
        <v>126</v>
      </c>
      <c r="D85" s="32" t="s">
        <v>141</v>
      </c>
      <c r="E85" s="33" t="s">
        <v>185</v>
      </c>
      <c r="F85" s="32" t="s">
        <v>186</v>
      </c>
      <c r="G85" s="34" t="s">
        <v>187</v>
      </c>
      <c r="H85" s="32">
        <v>32.58</v>
      </c>
      <c r="I85" s="32">
        <v>33.83</v>
      </c>
      <c r="J85" s="32">
        <v>10</v>
      </c>
      <c r="K85" s="32">
        <v>0</v>
      </c>
      <c r="L85" s="35">
        <f t="shared" si="5"/>
        <v>76.41</v>
      </c>
      <c r="M85" s="59"/>
      <c r="N85" s="21" t="s">
        <v>303</v>
      </c>
    </row>
    <row r="86" spans="1:17" ht="45" x14ac:dyDescent="0.2">
      <c r="A86" s="31">
        <v>51671897</v>
      </c>
      <c r="B86" s="32" t="s">
        <v>94</v>
      </c>
      <c r="C86" s="32" t="s">
        <v>257</v>
      </c>
      <c r="D86" s="32" t="s">
        <v>258</v>
      </c>
      <c r="E86" s="33" t="s">
        <v>259</v>
      </c>
      <c r="F86" s="32" t="s">
        <v>182</v>
      </c>
      <c r="G86" s="34" t="s">
        <v>256</v>
      </c>
      <c r="H86" s="32">
        <v>39.65</v>
      </c>
      <c r="I86" s="32">
        <v>36.5</v>
      </c>
      <c r="J86" s="32">
        <v>11</v>
      </c>
      <c r="K86" s="32">
        <v>0</v>
      </c>
      <c r="L86" s="35">
        <f t="shared" si="5"/>
        <v>87.15</v>
      </c>
      <c r="M86" s="59"/>
      <c r="N86" s="21" t="s">
        <v>303</v>
      </c>
    </row>
    <row r="87" spans="1:17" ht="22.5" x14ac:dyDescent="0.2">
      <c r="A87" s="31">
        <v>19497528</v>
      </c>
      <c r="B87" s="32" t="s">
        <v>214</v>
      </c>
      <c r="C87" s="32" t="s">
        <v>215</v>
      </c>
      <c r="D87" s="32" t="s">
        <v>216</v>
      </c>
      <c r="E87" s="33" t="s">
        <v>198</v>
      </c>
      <c r="F87" s="32" t="s">
        <v>182</v>
      </c>
      <c r="G87" s="34" t="s">
        <v>217</v>
      </c>
      <c r="H87" s="32">
        <v>33.69</v>
      </c>
      <c r="I87" s="32">
        <v>37.25</v>
      </c>
      <c r="J87" s="39">
        <v>10.5</v>
      </c>
      <c r="K87" s="32">
        <v>0</v>
      </c>
      <c r="L87" s="35">
        <f t="shared" si="5"/>
        <v>81.44</v>
      </c>
      <c r="M87" s="59"/>
      <c r="N87" s="21" t="s">
        <v>303</v>
      </c>
    </row>
    <row r="88" spans="1:17" ht="45" x14ac:dyDescent="0.2">
      <c r="A88" s="31">
        <v>93357077</v>
      </c>
      <c r="B88" s="32" t="s">
        <v>230</v>
      </c>
      <c r="C88" s="32" t="s">
        <v>231</v>
      </c>
      <c r="D88" s="32" t="s">
        <v>232</v>
      </c>
      <c r="E88" s="33" t="s">
        <v>233</v>
      </c>
      <c r="F88" s="32" t="s">
        <v>182</v>
      </c>
      <c r="G88" s="34" t="s">
        <v>229</v>
      </c>
      <c r="H88" s="32">
        <v>44.36</v>
      </c>
      <c r="I88" s="32">
        <v>36</v>
      </c>
      <c r="J88" s="32">
        <v>11</v>
      </c>
      <c r="K88" s="32">
        <v>0</v>
      </c>
      <c r="L88" s="35">
        <f t="shared" si="5"/>
        <v>91.36</v>
      </c>
      <c r="M88" s="59"/>
      <c r="N88" s="21" t="s">
        <v>303</v>
      </c>
    </row>
    <row r="89" spans="1:17" ht="56.25" x14ac:dyDescent="0.2">
      <c r="A89" s="31">
        <v>86069730</v>
      </c>
      <c r="B89" s="32" t="s">
        <v>288</v>
      </c>
      <c r="C89" s="32" t="s">
        <v>289</v>
      </c>
      <c r="D89" s="32" t="s">
        <v>290</v>
      </c>
      <c r="E89" s="33" t="s">
        <v>291</v>
      </c>
      <c r="F89" s="32" t="s">
        <v>292</v>
      </c>
      <c r="G89" s="34" t="s">
        <v>183</v>
      </c>
      <c r="H89" s="32">
        <v>44.63</v>
      </c>
      <c r="I89" s="32">
        <v>36.5</v>
      </c>
      <c r="J89" s="32">
        <v>11</v>
      </c>
      <c r="K89" s="32">
        <v>0</v>
      </c>
      <c r="L89" s="35">
        <v>93</v>
      </c>
      <c r="M89" s="59"/>
      <c r="N89" s="21" t="s">
        <v>303</v>
      </c>
    </row>
    <row r="90" spans="1:17" ht="22.5" x14ac:dyDescent="0.2">
      <c r="A90" s="31">
        <v>60303097</v>
      </c>
      <c r="B90" s="32" t="s">
        <v>188</v>
      </c>
      <c r="C90" s="32" t="s">
        <v>189</v>
      </c>
      <c r="D90" s="32" t="s">
        <v>190</v>
      </c>
      <c r="E90" s="33" t="s">
        <v>191</v>
      </c>
      <c r="F90" s="32" t="s">
        <v>186</v>
      </c>
      <c r="G90" s="34" t="s">
        <v>192</v>
      </c>
      <c r="H90" s="32">
        <v>41.22</v>
      </c>
      <c r="I90" s="32">
        <v>39.67</v>
      </c>
      <c r="J90" s="32">
        <v>11</v>
      </c>
      <c r="K90" s="32">
        <v>0</v>
      </c>
      <c r="L90" s="35">
        <f>H90+I90+J90+K90</f>
        <v>91.89</v>
      </c>
      <c r="M90" s="59"/>
      <c r="N90" s="21" t="s">
        <v>303</v>
      </c>
    </row>
    <row r="91" spans="1:17" ht="22.5" x14ac:dyDescent="0.2">
      <c r="A91" s="40">
        <v>1121817649</v>
      </c>
      <c r="B91" s="32" t="s">
        <v>298</v>
      </c>
      <c r="C91" s="32" t="s">
        <v>299</v>
      </c>
      <c r="D91" s="41" t="s">
        <v>300</v>
      </c>
      <c r="E91" s="33"/>
      <c r="F91" s="32" t="s">
        <v>182</v>
      </c>
      <c r="G91" s="42" t="s">
        <v>301</v>
      </c>
      <c r="H91" s="32">
        <v>40.549999999999997</v>
      </c>
      <c r="I91" s="32">
        <v>38</v>
      </c>
      <c r="J91" s="32">
        <v>11</v>
      </c>
      <c r="K91" s="32">
        <v>0</v>
      </c>
      <c r="L91" s="35">
        <v>89</v>
      </c>
      <c r="M91" s="59"/>
      <c r="N91" s="21" t="s">
        <v>303</v>
      </c>
    </row>
    <row r="92" spans="1:17" ht="22.5" x14ac:dyDescent="0.2">
      <c r="A92" s="31">
        <v>91217866</v>
      </c>
      <c r="B92" s="32" t="s">
        <v>245</v>
      </c>
      <c r="C92" s="32" t="s">
        <v>246</v>
      </c>
      <c r="D92" s="32" t="s">
        <v>247</v>
      </c>
      <c r="E92" s="33" t="s">
        <v>248</v>
      </c>
      <c r="F92" s="32" t="s">
        <v>182</v>
      </c>
      <c r="G92" s="34" t="s">
        <v>238</v>
      </c>
      <c r="H92" s="32">
        <v>36.340000000000003</v>
      </c>
      <c r="I92" s="32">
        <v>35.42</v>
      </c>
      <c r="J92" s="32">
        <v>10</v>
      </c>
      <c r="K92" s="32">
        <v>0</v>
      </c>
      <c r="L92" s="35">
        <f>H92+I92+J92+K92</f>
        <v>81.760000000000005</v>
      </c>
      <c r="M92" s="59"/>
      <c r="N92" s="21" t="s">
        <v>303</v>
      </c>
    </row>
    <row r="93" spans="1:17" ht="56.25" x14ac:dyDescent="0.2">
      <c r="A93" s="31">
        <v>17326422</v>
      </c>
      <c r="B93" s="32" t="s">
        <v>126</v>
      </c>
      <c r="C93" s="32" t="s">
        <v>143</v>
      </c>
      <c r="D93" s="32" t="s">
        <v>239</v>
      </c>
      <c r="E93" s="33" t="s">
        <v>240</v>
      </c>
      <c r="F93" s="32" t="s">
        <v>182</v>
      </c>
      <c r="G93" s="34" t="s">
        <v>241</v>
      </c>
      <c r="H93" s="32">
        <v>45</v>
      </c>
      <c r="I93" s="32">
        <v>36.08</v>
      </c>
      <c r="J93" s="32">
        <v>11</v>
      </c>
      <c r="K93" s="32">
        <v>0</v>
      </c>
      <c r="L93" s="35">
        <f>H93+I93+J93+K93</f>
        <v>92.08</v>
      </c>
      <c r="M93" s="59"/>
      <c r="N93" s="21" t="s">
        <v>303</v>
      </c>
    </row>
    <row r="94" spans="1:17" ht="45" x14ac:dyDescent="0.2">
      <c r="A94" s="31">
        <v>3161279</v>
      </c>
      <c r="B94" s="32" t="s">
        <v>169</v>
      </c>
      <c r="C94" s="32" t="s">
        <v>96</v>
      </c>
      <c r="D94" s="32" t="s">
        <v>272</v>
      </c>
      <c r="E94" s="33" t="s">
        <v>273</v>
      </c>
      <c r="F94" s="32" t="s">
        <v>182</v>
      </c>
      <c r="G94" s="34" t="s">
        <v>256</v>
      </c>
      <c r="H94" s="32" t="s">
        <v>274</v>
      </c>
      <c r="I94" s="32" t="s">
        <v>274</v>
      </c>
      <c r="J94" s="32" t="s">
        <v>274</v>
      </c>
      <c r="K94" s="32" t="s">
        <v>274</v>
      </c>
      <c r="L94" s="96" t="s">
        <v>274</v>
      </c>
      <c r="M94" s="59" t="s">
        <v>407</v>
      </c>
      <c r="N94" s="21" t="s">
        <v>303</v>
      </c>
    </row>
    <row r="95" spans="1:17" ht="22.5" x14ac:dyDescent="0.2">
      <c r="A95" s="31">
        <v>80040546</v>
      </c>
      <c r="B95" s="32" t="s">
        <v>275</v>
      </c>
      <c r="C95" s="32" t="s">
        <v>276</v>
      </c>
      <c r="D95" s="32" t="s">
        <v>277</v>
      </c>
      <c r="E95" s="33" t="s">
        <v>278</v>
      </c>
      <c r="F95" s="32" t="s">
        <v>294</v>
      </c>
      <c r="G95" s="34" t="s">
        <v>279</v>
      </c>
      <c r="H95" s="32">
        <v>32.29</v>
      </c>
      <c r="I95" s="32">
        <v>36.909999999999997</v>
      </c>
      <c r="J95" s="32">
        <v>9</v>
      </c>
      <c r="K95" s="32">
        <v>0</v>
      </c>
      <c r="L95" s="35">
        <f>H95+I95+J95+K95</f>
        <v>78.199999999999989</v>
      </c>
      <c r="M95" s="59"/>
      <c r="N95" s="21" t="s">
        <v>303</v>
      </c>
    </row>
    <row r="96" spans="1:17" ht="22.5" x14ac:dyDescent="0.2">
      <c r="A96" s="31">
        <v>17413765</v>
      </c>
      <c r="B96" s="32" t="s">
        <v>242</v>
      </c>
      <c r="C96" s="32" t="s">
        <v>41</v>
      </c>
      <c r="D96" s="32" t="s">
        <v>243</v>
      </c>
      <c r="E96" s="33" t="s">
        <v>170</v>
      </c>
      <c r="F96" s="32" t="s">
        <v>293</v>
      </c>
      <c r="G96" s="34" t="s">
        <v>244</v>
      </c>
      <c r="H96" s="32">
        <v>37.58</v>
      </c>
      <c r="I96" s="32">
        <v>34.75</v>
      </c>
      <c r="J96" s="32">
        <v>10</v>
      </c>
      <c r="K96" s="32">
        <v>0</v>
      </c>
      <c r="L96" s="35">
        <f>H96+I96+J96+K96</f>
        <v>82.33</v>
      </c>
      <c r="M96" s="59"/>
      <c r="N96" s="21" t="s">
        <v>303</v>
      </c>
    </row>
    <row r="97" spans="1:14" ht="45" x14ac:dyDescent="0.2">
      <c r="A97" s="31">
        <v>7172600</v>
      </c>
      <c r="B97" s="32" t="s">
        <v>252</v>
      </c>
      <c r="C97" s="32" t="s">
        <v>253</v>
      </c>
      <c r="D97" s="32" t="s">
        <v>254</v>
      </c>
      <c r="E97" s="33" t="s">
        <v>255</v>
      </c>
      <c r="F97" s="32" t="s">
        <v>182</v>
      </c>
      <c r="G97" s="34" t="s">
        <v>256</v>
      </c>
      <c r="H97" s="32">
        <v>39.380000000000003</v>
      </c>
      <c r="I97" s="32">
        <v>36.42</v>
      </c>
      <c r="J97" s="32">
        <v>11</v>
      </c>
      <c r="K97" s="32">
        <v>0</v>
      </c>
      <c r="L97" s="35">
        <f>H97+I97+J97+K97</f>
        <v>86.800000000000011</v>
      </c>
      <c r="M97" s="59"/>
      <c r="N97" s="21" t="s">
        <v>303</v>
      </c>
    </row>
    <row r="98" spans="1:14" ht="56.25" x14ac:dyDescent="0.2">
      <c r="A98" s="31">
        <v>51674509</v>
      </c>
      <c r="B98" s="32" t="s">
        <v>260</v>
      </c>
      <c r="C98" s="32" t="s">
        <v>96</v>
      </c>
      <c r="D98" s="32" t="s">
        <v>261</v>
      </c>
      <c r="E98" s="33" t="s">
        <v>262</v>
      </c>
      <c r="F98" s="32" t="s">
        <v>182</v>
      </c>
      <c r="G98" s="34" t="s">
        <v>241</v>
      </c>
      <c r="H98" s="43">
        <v>45</v>
      </c>
      <c r="I98" s="41">
        <v>3570</v>
      </c>
      <c r="J98" s="32">
        <v>11</v>
      </c>
      <c r="K98" s="32">
        <v>0</v>
      </c>
      <c r="L98" s="35">
        <v>92</v>
      </c>
      <c r="M98" s="59"/>
      <c r="N98" s="21" t="s">
        <v>303</v>
      </c>
    </row>
    <row r="99" spans="1:14" ht="45" x14ac:dyDescent="0.2">
      <c r="A99" s="53">
        <v>35326939</v>
      </c>
      <c r="B99" s="54" t="s">
        <v>22</v>
      </c>
      <c r="C99" s="54" t="s">
        <v>23</v>
      </c>
      <c r="D99" s="54" t="s">
        <v>24</v>
      </c>
      <c r="E99" s="55">
        <v>503184089001</v>
      </c>
      <c r="F99" s="56" t="s">
        <v>21</v>
      </c>
      <c r="G99" s="56" t="s">
        <v>25</v>
      </c>
      <c r="H99" s="106"/>
      <c r="I99" s="107"/>
      <c r="J99" s="106"/>
      <c r="K99" s="106"/>
      <c r="L99" s="108" t="s">
        <v>274</v>
      </c>
      <c r="M99" s="95" t="s">
        <v>405</v>
      </c>
      <c r="N99" s="26" t="s">
        <v>303</v>
      </c>
    </row>
    <row r="100" spans="1:14" ht="56.25" x14ac:dyDescent="0.2">
      <c r="A100" s="31">
        <v>40215116</v>
      </c>
      <c r="B100" s="32" t="s">
        <v>178</v>
      </c>
      <c r="C100" s="32" t="s">
        <v>179</v>
      </c>
      <c r="D100" s="32" t="s">
        <v>180</v>
      </c>
      <c r="E100" s="33" t="s">
        <v>181</v>
      </c>
      <c r="F100" s="32" t="s">
        <v>182</v>
      </c>
      <c r="G100" s="34" t="s">
        <v>183</v>
      </c>
      <c r="H100" s="32">
        <v>45</v>
      </c>
      <c r="I100" s="32">
        <v>38.549999999999997</v>
      </c>
      <c r="J100" s="32">
        <v>11</v>
      </c>
      <c r="K100" s="32">
        <v>0</v>
      </c>
      <c r="L100" s="35">
        <f>H100+I100+J100+K100</f>
        <v>94.55</v>
      </c>
      <c r="M100" s="59"/>
      <c r="N100" s="21" t="s">
        <v>303</v>
      </c>
    </row>
    <row r="101" spans="1:14" ht="22.5" x14ac:dyDescent="0.2">
      <c r="A101" s="31">
        <v>51583439</v>
      </c>
      <c r="B101" s="32" t="s">
        <v>204</v>
      </c>
      <c r="C101" s="32" t="s">
        <v>205</v>
      </c>
      <c r="D101" s="32" t="s">
        <v>206</v>
      </c>
      <c r="E101" s="33" t="s">
        <v>207</v>
      </c>
      <c r="F101" s="32" t="s">
        <v>293</v>
      </c>
      <c r="G101" s="34" t="s">
        <v>208</v>
      </c>
      <c r="H101" s="32">
        <v>41.29</v>
      </c>
      <c r="I101" s="32">
        <v>34.5</v>
      </c>
      <c r="J101" s="32">
        <v>10</v>
      </c>
      <c r="K101" s="32">
        <v>0</v>
      </c>
      <c r="L101" s="35">
        <f>H101+I101+J101+K101</f>
        <v>85.789999999999992</v>
      </c>
      <c r="M101" s="59"/>
      <c r="N101" s="21" t="s">
        <v>303</v>
      </c>
    </row>
  </sheetData>
  <autoFilter ref="A13:N101" xr:uid="{00000000-0009-0000-0000-000000000000}">
    <filterColumn colId="0" showButton="0"/>
    <filterColumn colId="1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</autoFilter>
  <mergeCells count="14">
    <mergeCell ref="N13:N14"/>
    <mergeCell ref="D1:N2"/>
    <mergeCell ref="D3:N3"/>
    <mergeCell ref="D4:N4"/>
    <mergeCell ref="A8:D8"/>
    <mergeCell ref="A9:D9"/>
    <mergeCell ref="A10:C10"/>
    <mergeCell ref="A11:C11"/>
    <mergeCell ref="B14:C14"/>
    <mergeCell ref="A13:C13"/>
    <mergeCell ref="D13:G13"/>
    <mergeCell ref="H13:L13"/>
    <mergeCell ref="M13:M14"/>
    <mergeCell ref="A1:C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20" sqref="C20"/>
    </sheetView>
  </sheetViews>
  <sheetFormatPr baseColWidth="10" defaultRowHeight="15" x14ac:dyDescent="0.25"/>
  <sheetData>
    <row r="1" spans="1:1" x14ac:dyDescent="0.25">
      <c r="A1" t="s">
        <v>412</v>
      </c>
    </row>
    <row r="2" spans="1:1" x14ac:dyDescent="0.25">
      <c r="A2" s="12" t="s">
        <v>105</v>
      </c>
    </row>
    <row r="3" spans="1:1" x14ac:dyDescent="0.25">
      <c r="A3" s="10" t="s">
        <v>122</v>
      </c>
    </row>
    <row r="4" spans="1:1" x14ac:dyDescent="0.25">
      <c r="A4" s="8" t="s">
        <v>137</v>
      </c>
    </row>
    <row r="5" spans="1:1" x14ac:dyDescent="0.25">
      <c r="A5" s="8" t="s">
        <v>114</v>
      </c>
    </row>
    <row r="6" spans="1:1" x14ac:dyDescent="0.25">
      <c r="A6" s="8" t="s">
        <v>87</v>
      </c>
    </row>
    <row r="7" spans="1:1" x14ac:dyDescent="0.25">
      <c r="A7" s="8" t="s">
        <v>117</v>
      </c>
    </row>
    <row r="8" spans="1:1" x14ac:dyDescent="0.25">
      <c r="A8" s="8" t="s">
        <v>340</v>
      </c>
    </row>
    <row r="9" spans="1:1" x14ac:dyDescent="0.25">
      <c r="A9" s="8" t="s">
        <v>267</v>
      </c>
    </row>
    <row r="10" spans="1:1" x14ac:dyDescent="0.25">
      <c r="A10" s="109" t="s">
        <v>46</v>
      </c>
    </row>
  </sheetData>
  <sortState ref="A2:A10">
    <sortCondition ref="A2: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INTEGRAL DE JUECES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Hoyos Gonzalez</dc:creator>
  <cp:lastModifiedBy>ROMELIO ELÍAS DAZA MOLINA</cp:lastModifiedBy>
  <cp:lastPrinted>2021-04-14T15:54:41Z</cp:lastPrinted>
  <dcterms:created xsi:type="dcterms:W3CDTF">2017-09-04T13:36:40Z</dcterms:created>
  <dcterms:modified xsi:type="dcterms:W3CDTF">2021-10-01T15:53:59Z</dcterms:modified>
</cp:coreProperties>
</file>